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5095" windowHeight="12600" tabRatio="946"/>
  </bookViews>
  <sheets>
    <sheet name="主窗口" sheetId="14" r:id="rId1"/>
    <sheet name="项目设置" sheetId="3" r:id="rId2"/>
    <sheet name="基础资料" sheetId="8" r:id="rId3"/>
    <sheet name="收支登记" sheetId="18" r:id="rId4"/>
    <sheet name="内部转账" sheetId="13" r:id="rId5"/>
    <sheet name="账户余额查询" sheetId="17" r:id="rId6"/>
    <sheet name="收入统计表" sheetId="15" r:id="rId7"/>
    <sheet name="支出统计表" sheetId="31" r:id="rId8"/>
    <sheet name="工程收支统计" sheetId="12" r:id="rId9"/>
    <sheet name="员工收支统计" sheetId="26" r:id="rId10"/>
    <sheet name="年度分析" sheetId="11" r:id="rId11"/>
    <sheet name="进项成本票登记" sheetId="21" r:id="rId12"/>
    <sheet name="工程款发票登记" sheetId="19" r:id="rId13"/>
    <sheet name="工程汇总" sheetId="20" r:id="rId14"/>
  </sheets>
  <definedNames>
    <definedName name="_xlnm._FilterDatabase" localSheetId="3" hidden="1">收支登记!$A$5:$L$3000</definedName>
    <definedName name="_xlnm._FilterDatabase" localSheetId="6" hidden="1">收入统计表!$A$4:$S$100</definedName>
    <definedName name="_xlnm._FilterDatabase" localSheetId="7" hidden="1">支出统计表!$A$4:$V$100</definedName>
    <definedName name="_xlnm._FilterDatabase" localSheetId="11" hidden="1">进项成本票登记!$A$3:$O$1500</definedName>
    <definedName name="_xlnm._FilterDatabase" localSheetId="12" hidden="1">工程款发票登记!$A$3:$M$1500</definedName>
    <definedName name="_xlnm._FilterDatabase" localSheetId="13" hidden="1">工程汇总!$A$3:$U$200</definedName>
    <definedName name="采购合同号">#REF!</definedName>
    <definedName name="工程项目">基础资料!$E$4:$E$500</definedName>
    <definedName name="供应商">基础资料!$K$4:$K$500</definedName>
    <definedName name="合同号">#REF!</definedName>
    <definedName name="客户">基础资料!$M$4:$M$500</definedName>
    <definedName name="收入">项目设置!$C$4:$C$500</definedName>
    <definedName name="税率">基础资料!$I$4:$I$20</definedName>
    <definedName name="员工">基础资料!$C$4:$C$500</definedName>
    <definedName name="账户">基础资料!$G$4:$G$100</definedName>
    <definedName name="支出">项目设置!$D$4:$D$500</definedName>
  </definedNames>
  <calcPr calcId="144525"/>
</workbook>
</file>

<file path=xl/comments1.xml><?xml version="1.0" encoding="utf-8"?>
<comments xmlns="http://schemas.openxmlformats.org/spreadsheetml/2006/main">
  <authors>
    <author>houba</author>
  </authors>
  <commentList>
    <comment ref="L3" authorId="0">
      <text>
        <r>
          <rPr>
            <sz val="9"/>
            <rFont val="宋体"/>
            <charset val="134"/>
          </rPr>
          <t xml:space="preserve">下拉选择即可
</t>
        </r>
      </text>
    </comment>
  </commentList>
</comments>
</file>

<file path=xl/comments2.xml><?xml version="1.0" encoding="utf-8"?>
<comments xmlns="http://schemas.openxmlformats.org/spreadsheetml/2006/main">
  <authors>
    <author>houba</author>
  </authors>
  <commentList>
    <comment ref="L3" authorId="0">
      <text>
        <r>
          <rPr>
            <sz val="9"/>
            <rFont val="宋体"/>
            <charset val="134"/>
          </rPr>
          <t xml:space="preserve">下拉选择即可
</t>
        </r>
      </text>
    </comment>
  </commentList>
</comments>
</file>

<file path=xl/sharedStrings.xml><?xml version="1.0" encoding="utf-8"?>
<sst xmlns="http://schemas.openxmlformats.org/spreadsheetml/2006/main" count="168">
  <si>
    <t>收入项目</t>
  </si>
  <si>
    <t>支出项目</t>
  </si>
  <si>
    <t>工程款</t>
  </si>
  <si>
    <t>员工工资</t>
  </si>
  <si>
    <t>1、红色字体的部分请不要修改2、表格不允许剪切操作哦</t>
  </si>
  <si>
    <t>废品收入</t>
  </si>
  <si>
    <t>材料费</t>
  </si>
  <si>
    <t>租赁收入</t>
  </si>
  <si>
    <t>施工费</t>
  </si>
  <si>
    <t>材料收入</t>
  </si>
  <si>
    <t>水电费</t>
  </si>
  <si>
    <t>其他收入</t>
  </si>
  <si>
    <t>伙食费</t>
  </si>
  <si>
    <t>场地费</t>
  </si>
  <si>
    <t>员工福利</t>
  </si>
  <si>
    <t>租车费用</t>
  </si>
  <si>
    <t>招待费</t>
  </si>
  <si>
    <t>员工</t>
  </si>
  <si>
    <t>工程项目</t>
  </si>
  <si>
    <t>账户</t>
  </si>
  <si>
    <t>税率</t>
  </si>
  <si>
    <t>供应商</t>
  </si>
  <si>
    <t>客户</t>
  </si>
  <si>
    <t>员工1</t>
  </si>
  <si>
    <t>杭州工地</t>
  </si>
  <si>
    <t>现金</t>
  </si>
  <si>
    <t>供应商1</t>
  </si>
  <si>
    <t>客户1</t>
  </si>
  <si>
    <t>表格不允许剪切操作哦</t>
  </si>
  <si>
    <t>员工2</t>
  </si>
  <si>
    <t>北京工地</t>
  </si>
  <si>
    <t>微信</t>
  </si>
  <si>
    <t>供应商2</t>
  </si>
  <si>
    <t>客户2</t>
  </si>
  <si>
    <t>员工3</t>
  </si>
  <si>
    <t>南京工地</t>
  </si>
  <si>
    <t>支付宝</t>
  </si>
  <si>
    <t>供应商3</t>
  </si>
  <si>
    <t>客户3</t>
  </si>
  <si>
    <t>天津工地</t>
  </si>
  <si>
    <t>农行</t>
  </si>
  <si>
    <t>供应商4</t>
  </si>
  <si>
    <t>西安工地</t>
  </si>
  <si>
    <t>上海工地</t>
  </si>
  <si>
    <t>请输入正确日期格式：2021-5-1或者2021/5/1</t>
  </si>
  <si>
    <t>工程项目收支流水登记管理</t>
  </si>
  <si>
    <t>期初</t>
  </si>
  <si>
    <t>收入</t>
  </si>
  <si>
    <t>支出</t>
  </si>
  <si>
    <t>结余金额</t>
  </si>
  <si>
    <t>温馨提示：
表格输入数据不允许剪切操作哦</t>
  </si>
  <si>
    <t>日期</t>
  </si>
  <si>
    <t>业务摘要</t>
  </si>
  <si>
    <t>类别</t>
  </si>
  <si>
    <t>收支项目</t>
  </si>
  <si>
    <t>收入金额</t>
  </si>
  <si>
    <t>支出金额</t>
  </si>
  <si>
    <t>备注</t>
  </si>
  <si>
    <t>期初金额</t>
  </si>
  <si>
    <t>工人工资</t>
  </si>
  <si>
    <t>收王总工程款</t>
  </si>
  <si>
    <t>支付施工费</t>
  </si>
  <si>
    <t>支付水电费</t>
  </si>
  <si>
    <t>租赁叉车收入</t>
  </si>
  <si>
    <t>变卖剩余材料</t>
  </si>
  <si>
    <t>员工伙食费</t>
  </si>
  <si>
    <t>购买水果</t>
  </si>
  <si>
    <t>支付租车费</t>
  </si>
  <si>
    <t>收取工程款</t>
  </si>
  <si>
    <t>内 部 账 户 转 款 明 细</t>
  </si>
  <si>
    <t>金额合计</t>
  </si>
  <si>
    <t>业务描述</t>
  </si>
  <si>
    <t>转入账户</t>
  </si>
  <si>
    <t>转出账户</t>
  </si>
  <si>
    <t>金额</t>
  </si>
  <si>
    <t>农行转款到微信</t>
  </si>
  <si>
    <t>农行转款到支付宝</t>
  </si>
  <si>
    <t>农行转款到现金</t>
  </si>
  <si>
    <t>农行转款到招行</t>
  </si>
  <si>
    <t>现金存入工行</t>
  </si>
  <si>
    <t>提现</t>
  </si>
  <si>
    <t>农行转微信</t>
  </si>
  <si>
    <t>账户汇总</t>
  </si>
  <si>
    <t>内部转入</t>
  </si>
  <si>
    <t>内部转出</t>
  </si>
  <si>
    <t>开始日期</t>
  </si>
  <si>
    <t>结束日期</t>
  </si>
  <si>
    <t/>
  </si>
  <si>
    <t>收入统计表</t>
  </si>
  <si>
    <t>请在黄色字体的标题行填写您设置的收入科目哦，要跟项目设置里面的一模一样哦</t>
  </si>
  <si>
    <t>动态合计</t>
  </si>
  <si>
    <t>项目</t>
  </si>
  <si>
    <t>自定义</t>
  </si>
  <si>
    <t>合计</t>
  </si>
  <si>
    <t>支出统计表</t>
  </si>
  <si>
    <t>请在黄色字体的标题行填写您设置的支出科目哦，要跟项目设置里面的一模一样哦</t>
  </si>
  <si>
    <t>请输入正确的日期格式如下例：2021/5/1</t>
  </si>
  <si>
    <t>序号</t>
  </si>
  <si>
    <r>
      <rPr>
        <sz val="10"/>
        <color rgb="FFFF0000"/>
        <rFont val="宋体"/>
        <charset val="134"/>
      </rPr>
      <t>←</t>
    </r>
    <r>
      <rPr>
        <sz val="10"/>
        <color rgb="FFFF0000"/>
        <rFont val="等线"/>
        <charset val="134"/>
        <scheme val="minor"/>
      </rPr>
      <t>请选工程项目</t>
    </r>
  </si>
  <si>
    <t>盈亏</t>
  </si>
  <si>
    <r>
      <rPr>
        <sz val="10"/>
        <color rgb="FFFF0000"/>
        <rFont val="宋体"/>
        <charset val="134"/>
      </rPr>
      <t>←</t>
    </r>
    <r>
      <rPr>
        <sz val="10"/>
        <color rgb="FFFF0000"/>
        <rFont val="等线"/>
        <charset val="134"/>
        <scheme val="minor"/>
      </rPr>
      <t>请选员工</t>
    </r>
  </si>
  <si>
    <t>年度</t>
  </si>
  <si>
    <t>2021年</t>
  </si>
  <si>
    <t>月份</t>
  </si>
  <si>
    <t>1月</t>
  </si>
  <si>
    <t>2月</t>
  </si>
  <si>
    <t>3月</t>
  </si>
  <si>
    <t>4月</t>
  </si>
  <si>
    <t>5月</t>
  </si>
  <si>
    <t>6月</t>
  </si>
  <si>
    <t>7月</t>
  </si>
  <si>
    <t>8月</t>
  </si>
  <si>
    <t>9月</t>
  </si>
  <si>
    <t>10月</t>
  </si>
  <si>
    <t>11月</t>
  </si>
  <si>
    <t>12月</t>
  </si>
  <si>
    <t>全年</t>
  </si>
  <si>
    <t>进项发票明细登记</t>
  </si>
  <si>
    <t>请输入正确的日期格式例：2021/1/1</t>
  </si>
  <si>
    <t>供应商名称</t>
  </si>
  <si>
    <t>开票总额</t>
  </si>
  <si>
    <t>不含税金额</t>
  </si>
  <si>
    <t>税额</t>
  </si>
  <si>
    <t>发票种类</t>
  </si>
  <si>
    <t>是否抵扣</t>
  </si>
  <si>
    <t>可抵扣税额</t>
  </si>
  <si>
    <t>发票号码</t>
  </si>
  <si>
    <t>电子普票</t>
  </si>
  <si>
    <t>否</t>
  </si>
  <si>
    <t>12346</t>
  </si>
  <si>
    <t>电子专票</t>
  </si>
  <si>
    <t>是</t>
  </si>
  <si>
    <t>12347</t>
  </si>
  <si>
    <t>运输专票</t>
  </si>
  <si>
    <t>12348</t>
  </si>
  <si>
    <t>工程款发票明细登记</t>
  </si>
  <si>
    <t>客户名称</t>
  </si>
  <si>
    <t>请注意</t>
  </si>
  <si>
    <t>请务必在此填入您设置的收工程款的科目</t>
  </si>
  <si>
    <t>项目总金额</t>
  </si>
  <si>
    <t>追加金额</t>
  </si>
  <si>
    <t>结算金额</t>
  </si>
  <si>
    <t>期初已收款</t>
  </si>
  <si>
    <t>期初已开票</t>
  </si>
  <si>
    <t>期初已付款</t>
  </si>
  <si>
    <t>已收款项</t>
  </si>
  <si>
    <t>剩余未收</t>
  </si>
  <si>
    <t>已开发票</t>
  </si>
  <si>
    <t>剩余未开</t>
  </si>
  <si>
    <t>销项税额</t>
  </si>
  <si>
    <t>已收进项票</t>
  </si>
  <si>
    <t>进项税额</t>
  </si>
  <si>
    <t>销项-进项</t>
  </si>
  <si>
    <t>支出总金额</t>
  </si>
  <si>
    <t>收支盈亏</t>
  </si>
  <si>
    <t>项目利润</t>
  </si>
  <si>
    <t>调整额</t>
  </si>
  <si>
    <t>结算总金额</t>
  </si>
  <si>
    <t>本期已收款项</t>
  </si>
  <si>
    <t>本期已开发票</t>
  </si>
  <si>
    <t>本期销项税额</t>
  </si>
  <si>
    <t>本期已收进项票</t>
  </si>
  <si>
    <t>本期进项可抵扣税额</t>
  </si>
  <si>
    <t>本期支出总额</t>
  </si>
  <si>
    <t>本期收支盈亏</t>
  </si>
  <si>
    <t>是否完工</t>
  </si>
  <si>
    <t>完工</t>
  </si>
  <si>
    <t>在建</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</si>
</sst>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Red]\(0.00\)"/>
    <numFmt numFmtId="177" formatCode="#&quot;月&quot;"/>
  </numFmts>
  <fonts count="57">
    <font>
      <sz val="11"/>
      <color theme="1"/>
      <name val="等线"/>
      <charset val="134"/>
      <scheme val="minor"/>
    </font>
    <font>
      <sz val="11"/>
      <color theme="1"/>
      <name val="微软雅黑"/>
      <charset val="134"/>
    </font>
    <font>
      <b/>
      <sz val="16"/>
      <color rgb="FFFFFF00"/>
      <name val="微软雅黑"/>
      <charset val="134"/>
    </font>
    <font>
      <b/>
      <sz val="11"/>
      <color rgb="FFFFFF00"/>
      <name val="微软雅黑"/>
      <charset val="134"/>
    </font>
    <font>
      <b/>
      <sz val="11"/>
      <color theme="0"/>
      <name val="微软雅黑"/>
      <charset val="134"/>
    </font>
    <font>
      <b/>
      <sz val="14"/>
      <color rgb="FFFF0000"/>
      <name val="黑体"/>
      <charset val="134"/>
    </font>
    <font>
      <b/>
      <sz val="10"/>
      <color theme="1"/>
      <name val="Microsoft YaHei Light"/>
      <charset val="134"/>
    </font>
    <font>
      <b/>
      <sz val="20"/>
      <color theme="1"/>
      <name val="微软雅黑"/>
      <charset val="134"/>
    </font>
    <font>
      <sz val="9"/>
      <color rgb="FFFF0000"/>
      <name val="微软雅黑"/>
      <charset val="134"/>
    </font>
    <font>
      <sz val="11"/>
      <color rgb="FFFF0000"/>
      <name val="等线"/>
      <charset val="134"/>
      <scheme val="minor"/>
    </font>
    <font>
      <sz val="9"/>
      <color theme="1"/>
      <name val="等线"/>
      <charset val="134"/>
      <scheme val="minor"/>
    </font>
    <font>
      <sz val="12"/>
      <color theme="0"/>
      <name val="等线"/>
      <charset val="134"/>
      <scheme val="minor"/>
    </font>
    <font>
      <sz val="11"/>
      <name val="等线"/>
      <charset val="134"/>
      <scheme val="minor"/>
    </font>
    <font>
      <b/>
      <sz val="11"/>
      <color theme="0"/>
      <name val="等线"/>
      <charset val="134"/>
      <scheme val="minor"/>
    </font>
    <font>
      <b/>
      <sz val="11"/>
      <color theme="0"/>
      <name val="宋体"/>
      <charset val="134"/>
    </font>
    <font>
      <sz val="10"/>
      <color theme="1"/>
      <name val="等线"/>
      <charset val="134"/>
      <scheme val="minor"/>
    </font>
    <font>
      <sz val="16"/>
      <color theme="0"/>
      <name val="微软雅黑"/>
      <charset val="134"/>
    </font>
    <font>
      <b/>
      <sz val="12"/>
      <color theme="0"/>
      <name val="等线"/>
      <charset val="134"/>
      <scheme val="minor"/>
    </font>
    <font>
      <sz val="10"/>
      <name val="等线"/>
      <charset val="134"/>
      <scheme val="minor"/>
    </font>
    <font>
      <sz val="10"/>
      <color rgb="FFFF0000"/>
      <name val="等线"/>
      <charset val="134"/>
      <scheme val="minor"/>
    </font>
    <font>
      <sz val="10"/>
      <name val="微软雅黑"/>
      <charset val="134"/>
    </font>
    <font>
      <sz val="10"/>
      <color rgb="FFFF0000"/>
      <name val="宋体"/>
      <charset val="134"/>
    </font>
    <font>
      <sz val="10"/>
      <color theme="1"/>
      <name val="微软雅黑"/>
      <charset val="134"/>
    </font>
    <font>
      <sz val="10"/>
      <color rgb="FFFF0000"/>
      <name val="Arial"/>
      <charset val="134"/>
    </font>
    <font>
      <b/>
      <sz val="20"/>
      <color theme="1"/>
      <name val="等线"/>
      <charset val="134"/>
      <scheme val="minor"/>
    </font>
    <font>
      <b/>
      <sz val="10"/>
      <color rgb="FFFF0000"/>
      <name val="等线"/>
      <charset val="134"/>
      <scheme val="minor"/>
    </font>
    <font>
      <b/>
      <sz val="12"/>
      <color rgb="FFFFFF00"/>
      <name val="等线"/>
      <charset val="134"/>
      <scheme val="minor"/>
    </font>
    <font>
      <b/>
      <sz val="11"/>
      <color rgb="FFFFFF00"/>
      <name val="等线"/>
      <charset val="134"/>
      <scheme val="minor"/>
    </font>
    <font>
      <b/>
      <sz val="14"/>
      <color theme="0"/>
      <name val="黑体"/>
      <charset val="134"/>
    </font>
    <font>
      <b/>
      <sz val="20"/>
      <color theme="0"/>
      <name val="微软雅黑"/>
      <charset val="134"/>
    </font>
    <font>
      <b/>
      <sz val="10"/>
      <color theme="0"/>
      <name val="等线"/>
      <charset val="134"/>
      <scheme val="minor"/>
    </font>
    <font>
      <sz val="10"/>
      <color theme="0"/>
      <name val="等线"/>
      <charset val="134"/>
      <scheme val="minor"/>
    </font>
    <font>
      <b/>
      <sz val="11"/>
      <color rgb="FFFF0000"/>
      <name val="等线"/>
      <charset val="134"/>
      <scheme val="minor"/>
    </font>
    <font>
      <b/>
      <sz val="22"/>
      <color theme="1"/>
      <name val="黑体"/>
      <charset val="134"/>
    </font>
    <font>
      <sz val="11"/>
      <color theme="0"/>
      <name val="等线"/>
      <charset val="134"/>
      <scheme val="minor"/>
    </font>
    <font>
      <b/>
      <sz val="12"/>
      <color rgb="FFFF0000"/>
      <name val="等线"/>
      <charset val="134"/>
      <scheme val="minor"/>
    </font>
    <font>
      <b/>
      <sz val="11"/>
      <name val="等线"/>
      <charset val="134"/>
      <scheme val="minor"/>
    </font>
    <font>
      <sz val="20"/>
      <color theme="1"/>
      <name val="等线"/>
      <charset val="134"/>
      <scheme val="minor"/>
    </font>
    <font>
      <b/>
      <sz val="18"/>
      <color theme="3"/>
      <name val="等线"/>
      <charset val="134"/>
      <scheme val="minor"/>
    </font>
    <font>
      <i/>
      <sz val="11"/>
      <color rgb="FF7F7F7F"/>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sz val="11"/>
      <color rgb="FF9C6500"/>
      <name val="等线"/>
      <charset val="0"/>
      <scheme val="minor"/>
    </font>
    <font>
      <b/>
      <sz val="11"/>
      <color theme="3"/>
      <name val="等线"/>
      <charset val="134"/>
      <scheme val="minor"/>
    </font>
    <font>
      <sz val="11"/>
      <color rgb="FFFF0000"/>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s>
  <fills count="43">
    <fill>
      <patternFill patternType="none"/>
    </fill>
    <fill>
      <patternFill patternType="gray125"/>
    </fill>
    <fill>
      <patternFill patternType="solid">
        <fgColor theme="8" tint="-0.499984740745262"/>
        <bgColor indexed="64"/>
      </patternFill>
    </fill>
    <fill>
      <patternFill patternType="solid">
        <fgColor theme="8" tint="-0.499984740745262"/>
        <bgColor theme="4"/>
      </patternFill>
    </fill>
    <fill>
      <patternFill patternType="solid">
        <fgColor theme="0" tint="-0.149784844508194"/>
        <bgColor indexed="64"/>
      </patternFill>
    </fill>
    <fill>
      <patternFill patternType="solid">
        <fgColor rgb="FFFFFF00"/>
        <bgColor indexed="64"/>
      </patternFill>
    </fill>
    <fill>
      <patternFill patternType="solid">
        <fgColor theme="0" tint="-0.149937437055574"/>
        <bgColor indexed="64"/>
      </patternFill>
    </fill>
    <fill>
      <patternFill patternType="solid">
        <fgColor rgb="FFF4C3C2"/>
        <bgColor indexed="64"/>
      </patternFill>
    </fill>
    <fill>
      <patternFill patternType="solid">
        <fgColor theme="0"/>
        <bgColor indexed="64"/>
      </patternFill>
    </fill>
    <fill>
      <patternFill patternType="solid">
        <fgColor rgb="FF002060"/>
        <bgColor indexed="64"/>
      </patternFill>
    </fill>
    <fill>
      <patternFill patternType="solid">
        <fgColor theme="0" tint="-0.14966277047029"/>
        <bgColor indexed="64"/>
      </patternFill>
    </fill>
    <fill>
      <patternFill patternType="solid">
        <fgColor theme="0" tint="-0.049989318521683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ck">
        <color theme="0"/>
      </left>
      <right/>
      <top style="thin">
        <color theme="1"/>
      </top>
      <bottom/>
      <diagonal/>
    </border>
    <border>
      <left style="thick">
        <color theme="0"/>
      </left>
      <right style="thick">
        <color theme="0"/>
      </right>
      <top style="thin">
        <color theme="1"/>
      </top>
      <bottom/>
      <diagonal/>
    </border>
    <border>
      <left style="thin">
        <color auto="1"/>
      </left>
      <right/>
      <top style="thin">
        <color auto="1"/>
      </top>
      <bottom/>
      <diagonal/>
    </border>
    <border>
      <left style="thin">
        <color auto="1"/>
      </left>
      <right style="thin">
        <color auto="1"/>
      </right>
      <top style="thin">
        <color auto="1"/>
      </top>
      <bottom/>
      <diagonal/>
    </border>
    <border>
      <left style="thick">
        <color rgb="FFF0AAA8"/>
      </left>
      <right style="thick">
        <color rgb="FFF0AAA8"/>
      </right>
      <top style="thick">
        <color rgb="FFF0AAA8"/>
      </top>
      <bottom style="thick">
        <color rgb="FFF0AAA8"/>
      </bottom>
      <diagonal/>
    </border>
    <border>
      <left/>
      <right style="thin">
        <color auto="1"/>
      </right>
      <top style="thin">
        <color auto="1"/>
      </top>
      <bottom/>
      <diagonal/>
    </border>
    <border>
      <left style="thin">
        <color theme="0"/>
      </left>
      <right style="thin">
        <color theme="0"/>
      </right>
      <top style="thin">
        <color theme="0"/>
      </top>
      <bottom style="thin">
        <color theme="0"/>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0" fillId="15" borderId="0" applyNumberFormat="0" applyBorder="0" applyAlignment="0" applyProtection="0">
      <alignment vertical="center"/>
    </xf>
    <xf numFmtId="0" fontId="41" fillId="16"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0" fillId="13" borderId="0" applyNumberFormat="0" applyBorder="0" applyAlignment="0" applyProtection="0">
      <alignment vertical="center"/>
    </xf>
    <xf numFmtId="0" fontId="42" fillId="18" borderId="0" applyNumberFormat="0" applyBorder="0" applyAlignment="0" applyProtection="0">
      <alignment vertical="center"/>
    </xf>
    <xf numFmtId="43" fontId="0" fillId="0" borderId="0" applyFont="0" applyFill="0" applyBorder="0" applyAlignment="0" applyProtection="0">
      <alignment vertical="center"/>
    </xf>
    <xf numFmtId="0" fontId="43" fillId="20" borderId="0" applyNumberFormat="0" applyBorder="0" applyAlignment="0" applyProtection="0">
      <alignment vertical="center"/>
    </xf>
    <xf numFmtId="0" fontId="44" fillId="0" borderId="0" applyNumberFormat="0" applyFill="0" applyBorder="0" applyAlignment="0" applyProtection="0">
      <alignment vertical="center"/>
    </xf>
    <xf numFmtId="9"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0" fillId="21" borderId="21" applyNumberFormat="0" applyFont="0" applyAlignment="0" applyProtection="0">
      <alignment vertical="center"/>
    </xf>
    <xf numFmtId="0" fontId="43" fillId="23" borderId="0" applyNumberFormat="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9" fillId="0" borderId="22" applyNumberFormat="0" applyFill="0" applyAlignment="0" applyProtection="0">
      <alignment vertical="center"/>
    </xf>
    <xf numFmtId="0" fontId="50" fillId="0" borderId="22" applyNumberFormat="0" applyFill="0" applyAlignment="0" applyProtection="0">
      <alignment vertical="center"/>
    </xf>
    <xf numFmtId="0" fontId="43" fillId="24" borderId="0" applyNumberFormat="0" applyBorder="0" applyAlignment="0" applyProtection="0">
      <alignment vertical="center"/>
    </xf>
    <xf numFmtId="0" fontId="47" fillId="0" borderId="23" applyNumberFormat="0" applyFill="0" applyAlignment="0" applyProtection="0">
      <alignment vertical="center"/>
    </xf>
    <xf numFmtId="0" fontId="43" fillId="25" borderId="0" applyNumberFormat="0" applyBorder="0" applyAlignment="0" applyProtection="0">
      <alignment vertical="center"/>
    </xf>
    <xf numFmtId="0" fontId="51" fillId="26" borderId="24" applyNumberFormat="0" applyAlignment="0" applyProtection="0">
      <alignment vertical="center"/>
    </xf>
    <xf numFmtId="0" fontId="52" fillId="26" borderId="20" applyNumberFormat="0" applyAlignment="0" applyProtection="0">
      <alignment vertical="center"/>
    </xf>
    <xf numFmtId="0" fontId="53" fillId="27" borderId="25" applyNumberFormat="0" applyAlignment="0" applyProtection="0">
      <alignment vertical="center"/>
    </xf>
    <xf numFmtId="0" fontId="40" fillId="28" borderId="0" applyNumberFormat="0" applyBorder="0" applyAlignment="0" applyProtection="0">
      <alignment vertical="center"/>
    </xf>
    <xf numFmtId="0" fontId="43" fillId="29" borderId="0" applyNumberFormat="0" applyBorder="0" applyAlignment="0" applyProtection="0">
      <alignment vertical="center"/>
    </xf>
    <xf numFmtId="0" fontId="54" fillId="0" borderId="26" applyNumberFormat="0" applyFill="0" applyAlignment="0" applyProtection="0">
      <alignment vertical="center"/>
    </xf>
    <xf numFmtId="0" fontId="55" fillId="0" borderId="27" applyNumberFormat="0" applyFill="0" applyAlignment="0" applyProtection="0">
      <alignment vertical="center"/>
    </xf>
    <xf numFmtId="0" fontId="56" fillId="31" borderId="0" applyNumberFormat="0" applyBorder="0" applyAlignment="0" applyProtection="0">
      <alignment vertical="center"/>
    </xf>
    <xf numFmtId="0" fontId="46" fillId="22" borderId="0" applyNumberFormat="0" applyBorder="0" applyAlignment="0" applyProtection="0">
      <alignment vertical="center"/>
    </xf>
    <xf numFmtId="0" fontId="40" fillId="14" borderId="0" applyNumberFormat="0" applyBorder="0" applyAlignment="0" applyProtection="0">
      <alignment vertical="center"/>
    </xf>
    <xf numFmtId="0" fontId="43"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30" borderId="0" applyNumberFormat="0" applyBorder="0" applyAlignment="0" applyProtection="0">
      <alignment vertical="center"/>
    </xf>
    <xf numFmtId="0" fontId="40" fillId="17" borderId="0" applyNumberFormat="0" applyBorder="0" applyAlignment="0" applyProtection="0">
      <alignment vertical="center"/>
    </xf>
    <xf numFmtId="0" fontId="43" fillId="32" borderId="0" applyNumberFormat="0" applyBorder="0" applyAlignment="0" applyProtection="0">
      <alignment vertical="center"/>
    </xf>
    <xf numFmtId="0" fontId="43"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3" fillId="40" borderId="0" applyNumberFormat="0" applyBorder="0" applyAlignment="0" applyProtection="0">
      <alignment vertical="center"/>
    </xf>
    <xf numFmtId="0" fontId="40" fillId="12" borderId="0" applyNumberFormat="0" applyBorder="0" applyAlignment="0" applyProtection="0">
      <alignment vertical="center"/>
    </xf>
    <xf numFmtId="0" fontId="43" fillId="19" borderId="0" applyNumberFormat="0" applyBorder="0" applyAlignment="0" applyProtection="0">
      <alignment vertical="center"/>
    </xf>
    <xf numFmtId="0" fontId="43" fillId="36" borderId="0" applyNumberFormat="0" applyBorder="0" applyAlignment="0" applyProtection="0">
      <alignment vertical="center"/>
    </xf>
    <xf numFmtId="0" fontId="40" fillId="41" borderId="0" applyNumberFormat="0" applyBorder="0" applyAlignment="0" applyProtection="0">
      <alignment vertical="center"/>
    </xf>
    <xf numFmtId="0" fontId="43" fillId="42" borderId="0" applyNumberFormat="0" applyBorder="0" applyAlignment="0" applyProtection="0">
      <alignment vertical="center"/>
    </xf>
  </cellStyleXfs>
  <cellXfs count="164">
    <xf numFmtId="0" fontId="0" fillId="0" borderId="0" xfId="0">
      <alignment vertical="center"/>
    </xf>
    <xf numFmtId="0" fontId="1" fillId="0" borderId="0" xfId="0" applyFont="1" applyFill="1" applyAlignment="1" applyProtection="1">
      <alignment vertical="center"/>
      <protection locked="0"/>
    </xf>
    <xf numFmtId="0" fontId="0" fillId="0" borderId="0" xfId="0" applyFont="1" applyFill="1" applyAlignment="1" applyProtection="1">
      <alignment horizontal="center" vertical="center"/>
      <protection locked="0"/>
    </xf>
    <xf numFmtId="43" fontId="0" fillId="0" borderId="0" xfId="8" applyFont="1" applyAlignment="1" applyProtection="1">
      <alignment horizontal="center" vertical="center"/>
      <protection locked="0"/>
    </xf>
    <xf numFmtId="43" fontId="0" fillId="0" borderId="0" xfId="8" applyFont="1" applyFill="1" applyAlignment="1" applyProtection="1">
      <alignment horizontal="center" vertical="center"/>
      <protection locked="0"/>
    </xf>
    <xf numFmtId="0" fontId="0" fillId="0" borderId="0" xfId="0" applyProtection="1">
      <alignment vertical="center"/>
      <protection locked="0"/>
    </xf>
    <xf numFmtId="0" fontId="2" fillId="2" borderId="0" xfId="0" applyFont="1" applyFill="1" applyAlignment="1" applyProtection="1">
      <alignment horizontal="left" vertical="center" wrapText="1"/>
      <protection locked="0"/>
    </xf>
    <xf numFmtId="43" fontId="3" fillId="3" borderId="1" xfId="8" applyFont="1" applyFill="1" applyBorder="1" applyAlignment="1" applyProtection="1">
      <alignment vertical="center" wrapText="1"/>
      <protection locked="0"/>
    </xf>
    <xf numFmtId="43" fontId="4" fillId="3" borderId="1" xfId="8" applyFont="1" applyFill="1" applyBorder="1" applyAlignment="1" applyProtection="1">
      <alignment horizontal="center" vertical="center" wrapText="1"/>
      <protection locked="0"/>
    </xf>
    <xf numFmtId="0" fontId="2" fillId="2" borderId="2" xfId="0" applyFont="1" applyFill="1" applyBorder="1" applyAlignment="1" applyProtection="1">
      <alignment horizontal="left" vertical="center" wrapText="1"/>
      <protection locked="0"/>
    </xf>
    <xf numFmtId="43" fontId="5" fillId="0" borderId="1" xfId="8" applyFont="1" applyFill="1" applyBorder="1" applyAlignment="1" applyProtection="1">
      <alignment horizontal="center" vertical="center"/>
      <protection locked="0"/>
    </xf>
    <xf numFmtId="43" fontId="6" fillId="0" borderId="1" xfId="8" applyFont="1" applyBorder="1" applyAlignment="1" applyProtection="1">
      <alignment horizontal="center" vertical="center"/>
      <protection hidden="1"/>
    </xf>
    <xf numFmtId="0" fontId="4" fillId="2" borderId="1" xfId="0" applyFont="1" applyFill="1" applyBorder="1" applyAlignment="1" applyProtection="1">
      <alignment horizontal="center" vertical="center"/>
      <protection locked="0"/>
    </xf>
    <xf numFmtId="43" fontId="3" fillId="2" borderId="1" xfId="8" applyFont="1" applyFill="1" applyBorder="1" applyAlignment="1" applyProtection="1">
      <alignment horizontal="center" vertical="center"/>
      <protection locked="0"/>
    </xf>
    <xf numFmtId="43" fontId="4" fillId="2" borderId="1" xfId="8"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hidden="1"/>
    </xf>
    <xf numFmtId="43" fontId="0" fillId="0" borderId="1" xfId="8" applyFont="1" applyBorder="1" applyAlignment="1" applyProtection="1">
      <alignment horizontal="center" vertical="center"/>
      <protection locked="0"/>
    </xf>
    <xf numFmtId="43" fontId="0" fillId="0" borderId="1" xfId="8" applyFont="1" applyBorder="1" applyAlignment="1" applyProtection="1">
      <alignment horizontal="center" vertical="center"/>
      <protection hidden="1"/>
    </xf>
    <xf numFmtId="43" fontId="4" fillId="3" borderId="3" xfId="8"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protection locked="0"/>
    </xf>
    <xf numFmtId="43" fontId="0" fillId="0" borderId="1" xfId="8" applyFont="1" applyFill="1" applyBorder="1" applyAlignment="1" applyProtection="1">
      <alignment horizontal="center" vertical="center"/>
      <protection hidden="1"/>
    </xf>
    <xf numFmtId="49" fontId="1" fillId="0" borderId="0" xfId="0" applyNumberFormat="1" applyFont="1" applyFill="1" applyAlignment="1" applyProtection="1">
      <alignment horizontal="center" vertical="center"/>
      <protection locked="0"/>
    </xf>
    <xf numFmtId="43" fontId="1" fillId="0" borderId="0" xfId="8" applyFont="1" applyAlignment="1" applyProtection="1">
      <alignment horizontal="center" vertical="center"/>
      <protection locked="0"/>
    </xf>
    <xf numFmtId="9" fontId="1" fillId="0" borderId="0" xfId="11" applyFont="1" applyAlignment="1" applyProtection="1">
      <alignment horizontal="center" vertical="center"/>
      <protection locked="0"/>
    </xf>
    <xf numFmtId="43" fontId="1" fillId="4" borderId="0" xfId="8" applyFont="1" applyFill="1" applyAlignment="1" applyProtection="1">
      <alignment horizontal="center" vertical="center"/>
      <protection locked="0"/>
    </xf>
    <xf numFmtId="0" fontId="7" fillId="0" borderId="0" xfId="0" applyFont="1" applyFill="1" applyAlignment="1" applyProtection="1">
      <alignment horizontal="centerContinuous" vertical="center"/>
      <protection locked="0"/>
    </xf>
    <xf numFmtId="0" fontId="1" fillId="0" borderId="0" xfId="0" applyFont="1" applyFill="1" applyAlignment="1" applyProtection="1">
      <alignment horizontal="centerContinuous" vertical="center"/>
      <protection locked="0"/>
    </xf>
    <xf numFmtId="49" fontId="1" fillId="0" borderId="0" xfId="0" applyNumberFormat="1" applyFont="1" applyFill="1" applyAlignment="1" applyProtection="1">
      <alignment horizontal="centerContinuous" vertical="center"/>
      <protection locked="0"/>
    </xf>
    <xf numFmtId="43" fontId="1" fillId="0" borderId="0" xfId="8" applyFont="1" applyAlignment="1" applyProtection="1">
      <alignment horizontal="centerContinuous" vertical="center"/>
      <protection locked="0"/>
    </xf>
    <xf numFmtId="0" fontId="8" fillId="0" borderId="0" xfId="0" applyFont="1" applyFill="1" applyAlignment="1" applyProtection="1">
      <alignment horizontal="left" vertical="center"/>
      <protection locked="0"/>
    </xf>
    <xf numFmtId="49" fontId="1" fillId="0" borderId="0" xfId="0" applyNumberFormat="1" applyFont="1" applyFill="1" applyAlignment="1" applyProtection="1">
      <alignment horizontal="center"/>
      <protection locked="0"/>
    </xf>
    <xf numFmtId="43" fontId="1" fillId="0" borderId="0" xfId="8" applyFont="1" applyBorder="1" applyAlignment="1" applyProtection="1">
      <alignment horizontal="center"/>
      <protection hidden="1"/>
    </xf>
    <xf numFmtId="43" fontId="1" fillId="0" borderId="0" xfId="8" applyFont="1" applyBorder="1" applyAlignment="1" applyProtection="1">
      <alignment horizontal="center"/>
      <protection locked="0"/>
    </xf>
    <xf numFmtId="49" fontId="3" fillId="2" borderId="1" xfId="0" applyNumberFormat="1" applyFont="1" applyFill="1" applyBorder="1" applyAlignment="1" applyProtection="1">
      <alignment horizontal="center" vertical="center"/>
      <protection locked="0"/>
    </xf>
    <xf numFmtId="9" fontId="3" fillId="2" borderId="1" xfId="11"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14" fontId="1" fillId="0" borderId="1" xfId="0" applyNumberFormat="1" applyFont="1" applyFill="1" applyBorder="1" applyAlignment="1" applyProtection="1">
      <alignment horizontal="center" vertical="center"/>
      <protection locked="0"/>
    </xf>
    <xf numFmtId="49" fontId="1" fillId="0" borderId="1" xfId="0" applyNumberFormat="1" applyFont="1" applyFill="1" applyBorder="1" applyAlignment="1" applyProtection="1">
      <alignment horizontal="center" vertical="center"/>
      <protection locked="0"/>
    </xf>
    <xf numFmtId="43" fontId="1" fillId="0" borderId="1" xfId="8" applyFont="1" applyBorder="1" applyAlignment="1" applyProtection="1">
      <alignment horizontal="center" vertical="center"/>
      <protection locked="0"/>
    </xf>
    <xf numFmtId="9" fontId="1" fillId="0" borderId="1" xfId="11" applyFont="1" applyBorder="1" applyAlignment="1" applyProtection="1">
      <alignment horizontal="center" vertical="center"/>
      <protection locked="0"/>
    </xf>
    <xf numFmtId="43" fontId="1" fillId="4" borderId="1" xfId="8" applyFont="1" applyFill="1" applyBorder="1" applyAlignment="1" applyProtection="1">
      <alignment horizontal="center" vertical="center"/>
      <protection hidden="1"/>
    </xf>
    <xf numFmtId="0" fontId="9" fillId="5" borderId="0" xfId="0" applyFont="1" applyFill="1" applyAlignment="1" applyProtection="1">
      <alignment horizontal="center" vertical="center" wrapText="1"/>
      <protection locked="0"/>
    </xf>
    <xf numFmtId="0" fontId="9" fillId="5" borderId="0" xfId="0" applyFont="1" applyFill="1" applyAlignment="1" applyProtection="1">
      <alignment horizontal="center" vertical="center"/>
      <protection locked="0"/>
    </xf>
    <xf numFmtId="49" fontId="4" fillId="2" borderId="1"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center" vertical="center"/>
      <protection locked="0"/>
    </xf>
    <xf numFmtId="0" fontId="1" fillId="0" borderId="0" xfId="0" applyNumberFormat="1" applyFont="1" applyFill="1" applyAlignment="1" applyProtection="1">
      <alignment horizontal="centerContinuous" vertical="center"/>
      <protection locked="0"/>
    </xf>
    <xf numFmtId="0" fontId="1" fillId="0" borderId="0" xfId="8" applyNumberFormat="1" applyFont="1" applyBorder="1" applyAlignment="1" applyProtection="1">
      <alignment horizontal="center"/>
      <protection locked="0"/>
    </xf>
    <xf numFmtId="0" fontId="4" fillId="2" borderId="1" xfId="0" applyNumberFormat="1"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43" fontId="1" fillId="6" borderId="1" xfId="8" applyFont="1" applyFill="1" applyBorder="1" applyAlignment="1" applyProtection="1">
      <alignment horizontal="center" vertical="center"/>
      <protection hidden="1"/>
    </xf>
    <xf numFmtId="0" fontId="10" fillId="0" borderId="0" xfId="0" applyFont="1" applyFill="1" applyProtection="1">
      <alignment vertical="center"/>
      <protection locked="0"/>
    </xf>
    <xf numFmtId="0" fontId="10"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wrapText="1"/>
      <protection locked="0"/>
    </xf>
    <xf numFmtId="0" fontId="11" fillId="2" borderId="1"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43" fontId="0" fillId="0" borderId="1" xfId="8" applyFont="1" applyFill="1" applyBorder="1" applyAlignment="1" applyProtection="1">
      <alignment horizontal="center" vertical="center" wrapText="1"/>
      <protection hidden="1"/>
    </xf>
    <xf numFmtId="0" fontId="14" fillId="2" borderId="1" xfId="0" applyFont="1" applyFill="1" applyBorder="1" applyAlignment="1" applyProtection="1">
      <alignment horizontal="center" vertical="center"/>
      <protection locked="0"/>
    </xf>
    <xf numFmtId="0" fontId="15" fillId="0" borderId="0" xfId="0" applyFont="1" applyFill="1" applyAlignment="1" applyProtection="1">
      <alignment vertical="center"/>
      <protection locked="0"/>
    </xf>
    <xf numFmtId="0" fontId="15" fillId="0" borderId="0" xfId="0" applyFont="1" applyFill="1" applyAlignment="1" applyProtection="1">
      <alignment horizontal="center" vertical="center"/>
      <protection locked="0"/>
    </xf>
    <xf numFmtId="43" fontId="15" fillId="0" borderId="0" xfId="8" applyFont="1" applyFill="1" applyAlignment="1" applyProtection="1">
      <alignment horizontal="center" vertical="center" wrapText="1"/>
      <protection locked="0"/>
    </xf>
    <xf numFmtId="0" fontId="15" fillId="0" borderId="0" xfId="0" applyFont="1" applyFill="1" applyAlignment="1" applyProtection="1">
      <alignment horizontal="center" vertical="center" wrapText="1"/>
      <protection locked="0"/>
    </xf>
    <xf numFmtId="43" fontId="15" fillId="0" borderId="0" xfId="8" applyFont="1" applyFill="1" applyAlignment="1" applyProtection="1">
      <alignment vertical="center"/>
      <protection locked="0"/>
    </xf>
    <xf numFmtId="14" fontId="16" fillId="2" borderId="6" xfId="0" applyNumberFormat="1" applyFont="1" applyFill="1" applyBorder="1" applyAlignment="1" applyProtection="1">
      <alignment horizontal="center" vertical="center"/>
      <protection hidden="1"/>
    </xf>
    <xf numFmtId="14" fontId="16" fillId="2" borderId="7" xfId="0" applyNumberFormat="1" applyFont="1" applyFill="1" applyBorder="1" applyAlignment="1" applyProtection="1">
      <alignment horizontal="center" vertical="center"/>
      <protection hidden="1"/>
    </xf>
    <xf numFmtId="14" fontId="16" fillId="2" borderId="8" xfId="0" applyNumberFormat="1" applyFont="1" applyFill="1" applyBorder="1" applyAlignment="1" applyProtection="1">
      <alignment horizontal="center" vertical="center"/>
      <protection hidden="1"/>
    </xf>
    <xf numFmtId="0" fontId="17" fillId="2" borderId="9" xfId="0" applyFont="1" applyFill="1" applyBorder="1" applyAlignment="1" applyProtection="1">
      <alignment horizontal="center" vertical="center"/>
      <protection locked="0"/>
    </xf>
    <xf numFmtId="0" fontId="17" fillId="2" borderId="9" xfId="8" applyNumberFormat="1" applyFont="1" applyFill="1" applyBorder="1" applyAlignment="1" applyProtection="1">
      <alignment horizontal="center" vertical="center" wrapText="1"/>
      <protection locked="0"/>
    </xf>
    <xf numFmtId="0" fontId="17" fillId="2" borderId="9" xfId="0" applyFont="1" applyFill="1" applyBorder="1" applyAlignment="1" applyProtection="1">
      <alignment horizontal="center" vertical="center" wrapText="1"/>
      <protection locked="0"/>
    </xf>
    <xf numFmtId="0" fontId="17" fillId="2" borderId="10" xfId="8" applyNumberFormat="1" applyFont="1" applyFill="1" applyBorder="1" applyAlignment="1" applyProtection="1">
      <alignment horizontal="center" vertical="center" wrapText="1"/>
      <protection locked="0"/>
    </xf>
    <xf numFmtId="0" fontId="15" fillId="0" borderId="11" xfId="0" applyFont="1" applyBorder="1" applyAlignment="1" applyProtection="1">
      <alignment horizontal="center" vertical="center"/>
      <protection hidden="1"/>
    </xf>
    <xf numFmtId="43" fontId="15" fillId="0" borderId="11" xfId="8" applyNumberFormat="1" applyFont="1" applyBorder="1" applyAlignment="1" applyProtection="1">
      <alignment horizontal="center" vertical="center" wrapText="1"/>
      <protection hidden="1"/>
    </xf>
    <xf numFmtId="0" fontId="15" fillId="0" borderId="11" xfId="0" applyFont="1" applyBorder="1" applyAlignment="1" applyProtection="1">
      <alignment horizontal="center" vertical="center" wrapText="1"/>
      <protection locked="0"/>
    </xf>
    <xf numFmtId="0" fontId="15" fillId="0" borderId="11" xfId="0" applyFont="1" applyBorder="1" applyAlignment="1" applyProtection="1">
      <alignment horizontal="center" vertical="center" wrapText="1"/>
      <protection hidden="1"/>
    </xf>
    <xf numFmtId="43" fontId="15" fillId="0" borderId="12" xfId="8" applyNumberFormat="1" applyFont="1" applyBorder="1" applyAlignment="1" applyProtection="1">
      <alignment horizontal="center" vertical="center" wrapText="1"/>
      <protection hidden="1"/>
    </xf>
    <xf numFmtId="0" fontId="17" fillId="3" borderId="13" xfId="8" applyNumberFormat="1" applyFont="1" applyFill="1" applyBorder="1" applyAlignment="1" applyProtection="1">
      <alignment horizontal="center" vertical="center" wrapText="1"/>
      <protection locked="0"/>
    </xf>
    <xf numFmtId="14" fontId="18" fillId="0" borderId="13" xfId="0" applyNumberFormat="1" applyFont="1" applyFill="1" applyBorder="1" applyAlignment="1" applyProtection="1">
      <alignment horizontal="center" vertical="center" wrapText="1"/>
      <protection locked="0"/>
    </xf>
    <xf numFmtId="0" fontId="19" fillId="5" borderId="0" xfId="0" applyFont="1" applyFill="1" applyAlignment="1" applyProtection="1">
      <alignment horizontal="center" vertical="center" wrapText="1"/>
      <protection locked="0"/>
    </xf>
    <xf numFmtId="0" fontId="20" fillId="0" borderId="13" xfId="0" applyFont="1" applyFill="1" applyBorder="1" applyAlignment="1" applyProtection="1">
      <alignment horizontal="center" vertical="center" wrapText="1"/>
      <protection locked="0"/>
    </xf>
    <xf numFmtId="14" fontId="21" fillId="5" borderId="0" xfId="0" applyNumberFormat="1" applyFont="1" applyFill="1" applyAlignment="1" applyProtection="1">
      <alignment horizontal="center" vertical="center"/>
      <protection locked="0"/>
    </xf>
    <xf numFmtId="176" fontId="22" fillId="0" borderId="13" xfId="0" applyNumberFormat="1" applyFont="1" applyFill="1" applyBorder="1" applyAlignment="1" applyProtection="1">
      <alignment horizontal="center" vertical="center" wrapText="1"/>
      <protection hidden="1"/>
    </xf>
    <xf numFmtId="43" fontId="15" fillId="0" borderId="0" xfId="0" applyNumberFormat="1" applyFont="1" applyFill="1" applyAlignment="1" applyProtection="1">
      <alignment vertical="center"/>
      <protection locked="0"/>
    </xf>
    <xf numFmtId="0" fontId="15" fillId="0" borderId="4" xfId="0" applyFont="1" applyBorder="1" applyAlignment="1" applyProtection="1">
      <alignment horizontal="center" vertical="center" wrapText="1"/>
      <protection locked="0"/>
    </xf>
    <xf numFmtId="14" fontId="23" fillId="5" borderId="0" xfId="0" applyNumberFormat="1" applyFont="1" applyFill="1" applyAlignment="1" applyProtection="1">
      <alignment horizontal="center" vertical="center"/>
      <protection locked="0"/>
    </xf>
    <xf numFmtId="0" fontId="24" fillId="0" borderId="0" xfId="0" applyFont="1" applyFill="1" applyAlignment="1" applyProtection="1">
      <alignment horizontal="center" vertical="center"/>
      <protection locked="0"/>
    </xf>
    <xf numFmtId="0" fontId="13" fillId="2" borderId="12" xfId="0" applyFont="1" applyFill="1" applyBorder="1" applyAlignment="1" applyProtection="1">
      <alignment horizontal="center" vertical="center"/>
      <protection locked="0"/>
    </xf>
    <xf numFmtId="14" fontId="12" fillId="7" borderId="11" xfId="0" applyNumberFormat="1" applyFont="1" applyFill="1" applyBorder="1" applyAlignment="1" applyProtection="1">
      <alignment horizontal="center" vertical="center"/>
      <protection locked="0"/>
    </xf>
    <xf numFmtId="14" fontId="12" fillId="7" borderId="14" xfId="0" applyNumberFormat="1" applyFont="1" applyFill="1" applyBorder="1" applyAlignment="1" applyProtection="1">
      <alignment horizontal="center" vertical="center"/>
      <protection locked="0"/>
    </xf>
    <xf numFmtId="0" fontId="25" fillId="0" borderId="0" xfId="0" applyFont="1" applyFill="1" applyAlignment="1" applyProtection="1">
      <alignment horizontal="left" vertical="center"/>
      <protection locked="0"/>
    </xf>
    <xf numFmtId="0" fontId="10" fillId="0" borderId="0" xfId="0" applyFont="1" applyFill="1" applyAlignment="1" applyProtection="1">
      <alignment vertical="center"/>
      <protection locked="0"/>
    </xf>
    <xf numFmtId="0" fontId="13" fillId="2" borderId="15" xfId="0" applyFont="1" applyFill="1" applyBorder="1" applyAlignment="1" applyProtection="1">
      <alignment horizontal="center" vertical="center"/>
      <protection locked="0"/>
    </xf>
    <xf numFmtId="43" fontId="13" fillId="2" borderId="8" xfId="8" applyFont="1" applyFill="1" applyBorder="1" applyAlignment="1" applyProtection="1">
      <alignment horizontal="center" vertical="center"/>
      <protection hidden="1"/>
    </xf>
    <xf numFmtId="177" fontId="26" fillId="2" borderId="8" xfId="0" applyNumberFormat="1" applyFont="1" applyFill="1" applyBorder="1" applyAlignment="1" applyProtection="1">
      <alignment horizontal="center" vertical="center"/>
      <protection locked="0"/>
    </xf>
    <xf numFmtId="177" fontId="27" fillId="2" borderId="8" xfId="0" applyNumberFormat="1"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hidden="1"/>
    </xf>
    <xf numFmtId="43" fontId="0" fillId="8" borderId="16" xfId="8" applyFont="1" applyFill="1" applyBorder="1" applyAlignment="1" applyProtection="1">
      <alignment horizontal="center" vertical="center"/>
      <protection hidden="1"/>
    </xf>
    <xf numFmtId="0" fontId="14" fillId="2" borderId="15" xfId="0" applyFont="1" applyFill="1" applyBorder="1" applyAlignment="1" applyProtection="1">
      <alignment horizontal="center" vertical="center"/>
      <protection locked="0"/>
    </xf>
    <xf numFmtId="43" fontId="0" fillId="8" borderId="17" xfId="8" applyFont="1" applyFill="1" applyBorder="1" applyAlignment="1" applyProtection="1">
      <alignment horizontal="center" vertical="center"/>
      <protection hidden="1"/>
    </xf>
    <xf numFmtId="0" fontId="0" fillId="0" borderId="0" xfId="0" applyAlignment="1" applyProtection="1">
      <alignment horizontal="center" vertical="center"/>
      <protection locked="0"/>
    </xf>
    <xf numFmtId="0" fontId="28" fillId="2" borderId="1" xfId="0" applyFont="1" applyFill="1" applyBorder="1" applyAlignment="1" applyProtection="1">
      <alignment horizontal="center" vertical="center"/>
      <protection locked="0"/>
    </xf>
    <xf numFmtId="43" fontId="17" fillId="2" borderId="1" xfId="8" applyFont="1" applyFill="1" applyBorder="1" applyAlignment="1" applyProtection="1">
      <alignment horizontal="center" vertical="center"/>
      <protection locked="0"/>
    </xf>
    <xf numFmtId="0" fontId="17" fillId="2" borderId="1" xfId="0" applyFont="1" applyFill="1" applyBorder="1" applyAlignment="1" applyProtection="1">
      <alignment horizontal="center" vertical="center"/>
      <protection locked="0"/>
    </xf>
    <xf numFmtId="0" fontId="0" fillId="0" borderId="1" xfId="0" applyBorder="1" applyAlignment="1" applyProtection="1">
      <alignment horizontal="center" vertical="center"/>
      <protection hidden="1"/>
    </xf>
    <xf numFmtId="14" fontId="0" fillId="7" borderId="1" xfId="0" applyNumberFormat="1" applyFont="1" applyFill="1" applyBorder="1" applyAlignment="1" applyProtection="1">
      <alignment horizontal="center" vertical="center"/>
      <protection locked="0"/>
    </xf>
    <xf numFmtId="14" fontId="0" fillId="7" borderId="1" xfId="0" applyNumberFormat="1" applyFill="1" applyBorder="1" applyAlignment="1" applyProtection="1">
      <alignment horizontal="center" vertical="center"/>
      <protection locked="0"/>
    </xf>
    <xf numFmtId="0" fontId="15" fillId="0" borderId="0" xfId="0" applyFont="1" applyFill="1" applyProtection="1">
      <alignment vertical="center"/>
      <protection locked="0"/>
    </xf>
    <xf numFmtId="0" fontId="0" fillId="0" borderId="0" xfId="0" applyFont="1" applyFill="1" applyAlignment="1" applyProtection="1">
      <alignment horizontal="center" vertical="center" wrapText="1"/>
      <protection locked="0"/>
    </xf>
    <xf numFmtId="0" fontId="15" fillId="0" borderId="0" xfId="0" applyFont="1" applyFill="1" applyAlignment="1" applyProtection="1">
      <alignment vertical="center" wrapText="1"/>
      <protection locked="0"/>
    </xf>
    <xf numFmtId="0" fontId="29" fillId="2" borderId="0" xfId="0" applyFont="1" applyFill="1" applyBorder="1" applyAlignment="1" applyProtection="1">
      <alignment horizontal="center" vertical="center" wrapText="1"/>
      <protection locked="0"/>
    </xf>
    <xf numFmtId="0" fontId="29" fillId="2" borderId="18" xfId="0" applyFont="1" applyFill="1" applyBorder="1" applyAlignment="1" applyProtection="1">
      <alignment horizontal="center" vertical="center" wrapText="1"/>
      <protection locked="0"/>
    </xf>
    <xf numFmtId="0" fontId="30" fillId="3" borderId="1" xfId="0" applyFont="1" applyFill="1" applyBorder="1" applyAlignment="1" applyProtection="1">
      <alignment horizontal="center" vertical="center" wrapText="1"/>
      <protection locked="0"/>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14" fontId="0" fillId="0" borderId="11" xfId="0" applyNumberFormat="1" applyFont="1" applyBorder="1" applyAlignment="1">
      <alignment horizontal="center" vertical="center" wrapText="1"/>
    </xf>
    <xf numFmtId="0" fontId="0" fillId="0" borderId="11" xfId="0" applyFont="1" applyBorder="1" applyAlignment="1">
      <alignment horizontal="center" vertical="center" wrapText="1"/>
    </xf>
    <xf numFmtId="43" fontId="0" fillId="0" borderId="12" xfId="8" applyNumberFormat="1" applyFont="1" applyBorder="1" applyAlignment="1">
      <alignment horizontal="center" vertical="center" wrapText="1"/>
    </xf>
    <xf numFmtId="0" fontId="31" fillId="0" borderId="0" xfId="0" applyFont="1" applyFill="1" applyProtection="1">
      <alignment vertical="center"/>
      <protection locked="0"/>
    </xf>
    <xf numFmtId="0" fontId="0" fillId="0" borderId="4" xfId="0" applyFont="1" applyBorder="1" applyAlignment="1">
      <alignment horizontal="center" vertical="center" wrapText="1"/>
    </xf>
    <xf numFmtId="43" fontId="0" fillId="0" borderId="1" xfId="8" applyNumberFormat="1" applyFont="1" applyBorder="1" applyAlignment="1">
      <alignment horizontal="center" vertical="center" wrapText="1"/>
    </xf>
    <xf numFmtId="14" fontId="15" fillId="0" borderId="0" xfId="0" applyNumberFormat="1" applyFont="1" applyAlignment="1" applyProtection="1">
      <alignment horizontal="center" vertical="center"/>
      <protection locked="0"/>
    </xf>
    <xf numFmtId="0" fontId="15" fillId="0" borderId="0" xfId="0" applyFont="1" applyAlignment="1" applyProtection="1">
      <alignment horizontal="center" vertical="center"/>
      <protection locked="0"/>
    </xf>
    <xf numFmtId="43" fontId="15" fillId="0" borderId="0" xfId="8" applyFont="1" applyAlignment="1" applyProtection="1">
      <alignment horizontal="center" vertical="center"/>
      <protection locked="0"/>
    </xf>
    <xf numFmtId="14" fontId="0" fillId="0" borderId="0" xfId="0" applyNumberFormat="1" applyAlignment="1" applyProtection="1">
      <alignment horizontal="center" vertical="center"/>
      <protection locked="0"/>
    </xf>
    <xf numFmtId="14" fontId="32" fillId="0" borderId="0" xfId="0" applyNumberFormat="1" applyFont="1" applyAlignment="1" applyProtection="1">
      <alignment horizontal="center" vertical="center" wrapText="1"/>
      <protection locked="0"/>
    </xf>
    <xf numFmtId="0" fontId="33" fillId="0" borderId="0" xfId="0" applyFont="1" applyAlignment="1" applyProtection="1">
      <alignment horizontal="center" vertical="center"/>
      <protection locked="0"/>
    </xf>
    <xf numFmtId="43" fontId="34" fillId="2" borderId="0" xfId="8" applyFont="1" applyFill="1" applyAlignment="1" applyProtection="1">
      <alignment horizontal="center" vertical="center"/>
      <protection locked="0"/>
    </xf>
    <xf numFmtId="14" fontId="17" fillId="2" borderId="1" xfId="0" applyNumberFormat="1" applyFont="1" applyFill="1" applyBorder="1" applyAlignment="1" applyProtection="1">
      <alignment horizontal="center" vertical="center"/>
      <protection locked="0"/>
    </xf>
    <xf numFmtId="14" fontId="15" fillId="0" borderId="1" xfId="0" applyNumberFormat="1"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43" fontId="15" fillId="0" borderId="1" xfId="8" applyFont="1" applyBorder="1" applyAlignment="1" applyProtection="1">
      <alignment horizontal="center" vertical="center"/>
      <protection locked="0"/>
    </xf>
    <xf numFmtId="43" fontId="15" fillId="0" borderId="1" xfId="8" applyFont="1" applyBorder="1" applyAlignment="1" applyProtection="1">
      <alignment horizontal="center" vertical="center"/>
      <protection hidden="1"/>
    </xf>
    <xf numFmtId="0" fontId="0" fillId="8" borderId="0" xfId="0" applyFill="1" applyAlignment="1" applyProtection="1">
      <alignment vertical="center"/>
      <protection locked="0"/>
    </xf>
    <xf numFmtId="0" fontId="0" fillId="0" borderId="0" xfId="0" applyFill="1" applyAlignment="1" applyProtection="1">
      <alignment vertical="center"/>
      <protection locked="0"/>
    </xf>
    <xf numFmtId="0" fontId="0" fillId="0" borderId="0" xfId="0" applyFill="1" applyAlignment="1" applyProtection="1">
      <alignment horizontal="center" vertical="center" wrapText="1"/>
      <protection locked="0"/>
    </xf>
    <xf numFmtId="43" fontId="0" fillId="0" borderId="0" xfId="8" applyFont="1" applyFill="1" applyAlignment="1" applyProtection="1">
      <alignment horizontal="center" vertical="center" wrapText="1"/>
      <protection locked="0"/>
    </xf>
    <xf numFmtId="0" fontId="0" fillId="8" borderId="0" xfId="0" applyFill="1" applyAlignment="1" applyProtection="1">
      <alignment horizontal="center" vertical="center" wrapText="1"/>
      <protection locked="0"/>
    </xf>
    <xf numFmtId="43" fontId="0" fillId="0" borderId="0" xfId="8" applyFont="1" applyFill="1" applyAlignment="1" applyProtection="1">
      <alignment vertical="center"/>
      <protection locked="0"/>
    </xf>
    <xf numFmtId="0" fontId="0" fillId="0" borderId="0" xfId="0" applyFill="1" applyAlignment="1" applyProtection="1">
      <alignment horizontal="center" vertical="center"/>
      <protection locked="0"/>
    </xf>
    <xf numFmtId="0" fontId="13" fillId="2" borderId="12" xfId="0" applyFont="1" applyFill="1" applyBorder="1" applyAlignment="1" applyProtection="1">
      <alignment horizontal="center" vertical="center" wrapText="1"/>
      <protection locked="0"/>
    </xf>
    <xf numFmtId="43" fontId="13" fillId="0" borderId="19" xfId="8" applyFont="1" applyFill="1" applyBorder="1" applyAlignment="1" applyProtection="1">
      <alignment horizontal="center" vertical="center" wrapText="1"/>
      <protection locked="0"/>
    </xf>
    <xf numFmtId="0" fontId="13" fillId="0" borderId="19" xfId="0" applyFont="1" applyFill="1" applyBorder="1" applyAlignment="1" applyProtection="1">
      <alignment horizontal="center" vertical="center" wrapText="1"/>
      <protection locked="0"/>
    </xf>
    <xf numFmtId="0" fontId="0" fillId="0" borderId="12" xfId="0" applyFont="1" applyBorder="1" applyAlignment="1" applyProtection="1">
      <alignment horizontal="center" vertical="center" wrapText="1"/>
      <protection locked="0"/>
    </xf>
    <xf numFmtId="43" fontId="0" fillId="0" borderId="19" xfId="8" applyFont="1" applyFill="1" applyBorder="1" applyAlignment="1" applyProtection="1">
      <alignment horizontal="center" vertical="center" wrapText="1"/>
      <protection locked="0"/>
    </xf>
    <xf numFmtId="0" fontId="0" fillId="0" borderId="19" xfId="0" applyFont="1" applyFill="1" applyBorder="1" applyAlignment="1" applyProtection="1">
      <alignment horizontal="center" vertical="center" wrapText="1"/>
      <protection locked="0"/>
    </xf>
    <xf numFmtId="9" fontId="0" fillId="0" borderId="12" xfId="11" applyFont="1" applyBorder="1" applyAlignment="1" applyProtection="1">
      <alignment horizontal="center" vertical="center" wrapText="1"/>
      <protection locked="0"/>
    </xf>
    <xf numFmtId="9" fontId="0" fillId="0" borderId="12" xfId="11" applyNumberFormat="1" applyFont="1" applyBorder="1" applyAlignment="1" applyProtection="1">
      <alignment horizontal="center" vertical="center" wrapText="1"/>
      <protection locked="0"/>
    </xf>
    <xf numFmtId="9" fontId="0" fillId="0" borderId="12" xfId="11" applyNumberFormat="1" applyFont="1" applyFill="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9" fontId="0" fillId="0" borderId="1" xfId="11" applyFont="1" applyBorder="1" applyAlignment="1" applyProtection="1">
      <alignment horizontal="center" vertical="center" wrapText="1"/>
      <protection locked="0"/>
    </xf>
    <xf numFmtId="0" fontId="0" fillId="8" borderId="0" xfId="0" applyFill="1" applyProtection="1">
      <alignment vertical="center"/>
      <protection locked="0"/>
    </xf>
    <xf numFmtId="0" fontId="0" fillId="0" borderId="0" xfId="0" applyFill="1" applyProtection="1">
      <alignment vertical="center"/>
      <protection locked="0"/>
    </xf>
    <xf numFmtId="0" fontId="13" fillId="2" borderId="11" xfId="0" applyFont="1" applyFill="1" applyBorder="1" applyAlignment="1" applyProtection="1">
      <alignment horizontal="center" vertical="center"/>
      <protection locked="0"/>
    </xf>
    <xf numFmtId="0" fontId="35" fillId="0" borderId="11" xfId="0" applyFont="1" applyBorder="1" applyAlignment="1" applyProtection="1">
      <alignment horizontal="center" vertical="center"/>
      <protection locked="0"/>
    </xf>
    <xf numFmtId="0" fontId="36" fillId="0" borderId="12"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protection locked="0"/>
    </xf>
    <xf numFmtId="0" fontId="9" fillId="5" borderId="0" xfId="0" applyFont="1" applyFill="1" applyAlignment="1" applyProtection="1">
      <alignment horizontal="left" vertical="center" wrapText="1"/>
      <protection locked="0"/>
    </xf>
    <xf numFmtId="0" fontId="0" fillId="0" borderId="1" xfId="0" applyFont="1" applyBorder="1" applyAlignment="1" applyProtection="1">
      <alignment horizontal="center" vertical="center"/>
      <protection locked="0"/>
    </xf>
    <xf numFmtId="0" fontId="0" fillId="9" borderId="0" xfId="0" applyFill="1" applyProtection="1">
      <alignment vertical="center"/>
      <protection locked="0"/>
    </xf>
    <xf numFmtId="0" fontId="0" fillId="10" borderId="0" xfId="0" applyFill="1" applyProtection="1">
      <alignment vertical="center"/>
      <protection locked="0"/>
    </xf>
    <xf numFmtId="0" fontId="0" fillId="11" borderId="0" xfId="0" applyFill="1" applyProtection="1">
      <alignment vertical="center"/>
      <protection locked="0"/>
    </xf>
    <xf numFmtId="14" fontId="37" fillId="11" borderId="0" xfId="0" applyNumberFormat="1" applyFont="1" applyFill="1" applyAlignment="1" applyProtection="1">
      <alignment horizontal="center" vertical="center"/>
      <protection locked="0"/>
    </xf>
    <xf numFmtId="0" fontId="0" fillId="11" borderId="0" xfId="0" applyNumberForma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8" tint="0.599993896298105"/>
        </patternFill>
      </fill>
    </dxf>
    <dxf>
      <fill>
        <patternFill patternType="solid">
          <bgColor rgb="FFEBAFAF"/>
        </patternFill>
      </fill>
    </dxf>
    <dxf>
      <fill>
        <patternFill patternType="solid">
          <bgColor rgb="FFF8FDD5"/>
        </patternFill>
      </fill>
    </dxf>
    <dxf>
      <fill>
        <patternFill patternType="solid">
          <bgColor theme="5" tint="0.799584948271126"/>
        </patternFill>
      </fill>
    </dxf>
    <dxf>
      <fill>
        <patternFill patternType="solid">
          <bgColor theme="7" tint="0.599963377788629"/>
        </patternFill>
      </fill>
    </dxf>
    <dxf>
      <fill>
        <patternFill patternType="solid">
          <bgColor theme="9" tint="0.599963377788629"/>
        </patternFill>
      </fill>
    </dxf>
  </dxfs>
  <tableStyles count="0" defaultTableStyle="TableStyleMedium2" defaultPivotStyle="PivotStyleLight16"/>
  <colors>
    <mruColors>
      <color rgb="00EBAFAF"/>
      <color rgb="00F4C3C2"/>
      <color rgb="00F0AAA8"/>
      <color rgb="00D7BDD3"/>
      <color rgb="00E5AFE0"/>
      <color rgb="00F8FDD5"/>
      <color rgb="00EFA5A3"/>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年度分析!$C$6</c:f>
              <c:strCache>
                <c:ptCount val="1"/>
                <c:pt idx="0">
                  <c:v>收入</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年度分析!$D$6:$O$6</c:f>
              <c:numCache>
                <c:formatCode>_ * #,##0.00_ ;_ * \-#,##0.00_ ;_ * "-"??_ ;_ @_ </c:formatCode>
                <c:ptCount val="12"/>
                <c:pt idx="0">
                  <c:v>0</c:v>
                </c:pt>
                <c:pt idx="1">
                  <c:v>18003</c:v>
                </c:pt>
                <c:pt idx="2">
                  <c:v>1200</c:v>
                </c:pt>
                <c:pt idx="3">
                  <c:v>4500</c:v>
                </c:pt>
                <c:pt idx="4">
                  <c:v>65490</c:v>
                </c:pt>
                <c:pt idx="5">
                  <c:v>6500</c:v>
                </c:pt>
                <c:pt idx="6">
                  <c:v>0</c:v>
                </c:pt>
                <c:pt idx="7">
                  <c:v>0</c:v>
                </c:pt>
                <c:pt idx="8">
                  <c:v>0</c:v>
                </c:pt>
                <c:pt idx="9">
                  <c:v>0</c:v>
                </c:pt>
                <c:pt idx="10">
                  <c:v>0</c:v>
                </c:pt>
                <c:pt idx="11">
                  <c:v>0</c:v>
                </c:pt>
              </c:numCache>
            </c:numRef>
          </c:val>
        </c:ser>
        <c:ser>
          <c:idx val="1"/>
          <c:order val="1"/>
          <c:tx>
            <c:strRef>
              <c:f>年度分析!$C$7</c:f>
              <c:strCache>
                <c:ptCount val="1"/>
                <c:pt idx="0">
                  <c:v>支出</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年度分析!$D$7:$O$7</c:f>
              <c:numCache>
                <c:formatCode>_ * #,##0.00_ ;_ * \-#,##0.00_ ;_ * "-"??_ ;_ @_ </c:formatCode>
                <c:ptCount val="12"/>
                <c:pt idx="0">
                  <c:v>0</c:v>
                </c:pt>
                <c:pt idx="1">
                  <c:v>0</c:v>
                </c:pt>
                <c:pt idx="2">
                  <c:v>990</c:v>
                </c:pt>
                <c:pt idx="3">
                  <c:v>300</c:v>
                </c:pt>
                <c:pt idx="4">
                  <c:v>240</c:v>
                </c:pt>
                <c:pt idx="5">
                  <c:v>1240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50"/>
        <c:axId val="484526776"/>
        <c:axId val="484530696"/>
      </c:barChart>
      <c:lineChart>
        <c:grouping val="standard"/>
        <c:varyColors val="0"/>
        <c:ser>
          <c:idx val="2"/>
          <c:order val="2"/>
          <c:tx>
            <c:strRef>
              <c:f>年度分析!$C$8</c:f>
              <c:strCache>
                <c:ptCount val="1"/>
                <c:pt idx="0">
                  <c:v>盈亏</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年度分析!$D$8:$O$8</c:f>
              <c:numCache>
                <c:formatCode>_ * #,##0.00_ ;_ * \-#,##0.00_ ;_ * "-"??_ ;_ @_ </c:formatCode>
                <c:ptCount val="12"/>
                <c:pt idx="0">
                  <c:v>0</c:v>
                </c:pt>
                <c:pt idx="1">
                  <c:v>18003</c:v>
                </c:pt>
                <c:pt idx="2">
                  <c:v>210</c:v>
                </c:pt>
                <c:pt idx="3">
                  <c:v>4200</c:v>
                </c:pt>
                <c:pt idx="4">
                  <c:v>65250</c:v>
                </c:pt>
                <c:pt idx="5">
                  <c:v>5260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84526776"/>
        <c:axId val="484530696"/>
      </c:lineChart>
      <c:catAx>
        <c:axId val="484526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484530696"/>
        <c:crosses val="autoZero"/>
        <c:auto val="1"/>
        <c:lblAlgn val="ctr"/>
        <c:lblOffset val="100"/>
        <c:noMultiLvlLbl val="0"/>
      </c:catAx>
      <c:valAx>
        <c:axId val="484530696"/>
        <c:scaling>
          <c:orientation val="minMax"/>
        </c:scaling>
        <c:delete val="0"/>
        <c:axPos val="l"/>
        <c:majorGridlines>
          <c:spPr>
            <a:ln w="9525" cap="flat" cmpd="sng" algn="ctr">
              <a:solidFill>
                <a:schemeClr val="lt1">
                  <a:lumMod val="95000"/>
                  <a:alpha val="10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484526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9" Type="http://schemas.openxmlformats.org/officeDocument/2006/relationships/hyperlink" Target="#&#20840;&#24180;&#25910;&#25903;&#30408;&#20111;!A1"/><Relationship Id="rId8" Type="http://schemas.openxmlformats.org/officeDocument/2006/relationships/hyperlink" Target="#&#27719;&#24635;&#20998;&#26512;!A1"/><Relationship Id="rId7" Type="http://schemas.openxmlformats.org/officeDocument/2006/relationships/hyperlink" Target="#&#24180;&#26376;&#25253;!A1"/><Relationship Id="rId6" Type="http://schemas.openxmlformats.org/officeDocument/2006/relationships/hyperlink" Target="#&#26085;&#25253;&#34920;!A1"/><Relationship Id="rId5" Type="http://schemas.openxmlformats.org/officeDocument/2006/relationships/hyperlink" Target="#&#20351;&#29992;&#20154;!A1"/><Relationship Id="rId4" Type="http://schemas.openxmlformats.org/officeDocument/2006/relationships/hyperlink" Target="#&#39033;&#30446;&#31649;&#29702;!A1"/><Relationship Id="rId3" Type="http://schemas.openxmlformats.org/officeDocument/2006/relationships/hyperlink" Target="#&#36134;&#25143;&#31649;&#29702;!A1"/><Relationship Id="rId20" Type="http://schemas.openxmlformats.org/officeDocument/2006/relationships/hyperlink" Target="#&#21592;&#24037;&#25910;&#25903;&#32479;&#35745;!A1"/><Relationship Id="rId2" Type="http://schemas.openxmlformats.org/officeDocument/2006/relationships/hyperlink" Target="#&#20869;&#37096;&#36716;&#36134;!A1"/><Relationship Id="rId19" Type="http://schemas.openxmlformats.org/officeDocument/2006/relationships/hyperlink" Target="#&#36827;&#39033;&#25104;&#26412;&#31080;&#30331;&#35760;!A1"/><Relationship Id="rId18" Type="http://schemas.openxmlformats.org/officeDocument/2006/relationships/hyperlink" Target="#&#24037;&#31243;&#27454;&#21457;&#31080;&#30331;&#35760;!A1"/><Relationship Id="rId17" Type="http://schemas.openxmlformats.org/officeDocument/2006/relationships/hyperlink" Target="#&#24037;&#31243;&#27719;&#24635;!A1"/><Relationship Id="rId16" Type="http://schemas.openxmlformats.org/officeDocument/2006/relationships/hyperlink" Target="#&#25903;&#20986;&#32479;&#35745;&#34920;!A1"/><Relationship Id="rId15" Type="http://schemas.openxmlformats.org/officeDocument/2006/relationships/hyperlink" Target="#&#25910;&#20837;&#32479;&#35745;&#34920;!A1"/><Relationship Id="rId14" Type="http://schemas.openxmlformats.org/officeDocument/2006/relationships/hyperlink" Target="#&#22522;&#30784;&#36164;&#26009;!A1"/><Relationship Id="rId13" Type="http://schemas.openxmlformats.org/officeDocument/2006/relationships/hyperlink" Target="#&#24180;&#24230;&#20998;&#26512;!A1"/><Relationship Id="rId12" Type="http://schemas.openxmlformats.org/officeDocument/2006/relationships/hyperlink" Target="#&#24037;&#31243;&#25910;&#25903;&#32479;&#35745;!A1"/><Relationship Id="rId11" Type="http://schemas.openxmlformats.org/officeDocument/2006/relationships/hyperlink" Target="#&#39033;&#30446;&#35774;&#32622;!A1"/><Relationship Id="rId10" Type="http://schemas.openxmlformats.org/officeDocument/2006/relationships/hyperlink" Target="#&#36134;&#25143;&#20313;&#39069;&#26597;&#35810;!A1"/><Relationship Id="rId1" Type="http://schemas.openxmlformats.org/officeDocument/2006/relationships/hyperlink" Target="#&#25910;&#25903;&#30331;&#35760;!A1"/></Relationships>
</file>

<file path=xl/drawings/_rels/drawing10.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1.xml.rels><?xml version="1.0" encoding="UTF-8" standalone="yes"?>
<Relationships xmlns="http://schemas.openxmlformats.org/package/2006/relationships"><Relationship Id="rId2" Type="http://schemas.openxmlformats.org/officeDocument/2006/relationships/hyperlink" Target="#&#20027;&#31383;&#21475;!A1"/><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3.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4.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2.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3.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4.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5.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6.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7.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8.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9.xml.rels><?xml version="1.0" encoding="UTF-8" standalone="yes"?>
<Relationships xmlns="http://schemas.openxmlformats.org/package/2006/relationships"><Relationship Id="rId1" Type="http://schemas.openxmlformats.org/officeDocument/2006/relationships/hyperlink" Target="#&#20027;&#31383;&#21475;!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542925</xdr:colOff>
      <xdr:row>4</xdr:row>
      <xdr:rowOff>19050</xdr:rowOff>
    </xdr:from>
    <xdr:to>
      <xdr:col>3</xdr:col>
      <xdr:colOff>400050</xdr:colOff>
      <xdr:row>5</xdr:row>
      <xdr:rowOff>0</xdr:rowOff>
    </xdr:to>
    <xdr:sp>
      <xdr:nvSpPr>
        <xdr:cNvPr id="4" name="矩形: 圆角 3">
          <a:hlinkClick xmlns:r="http://schemas.openxmlformats.org/officeDocument/2006/relationships" r:id="rId1"/>
        </xdr:cNvPr>
        <xdr:cNvSpPr/>
      </xdr:nvSpPr>
      <xdr:spPr>
        <a:xfrm>
          <a:off x="121920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5</xdr:row>
      <xdr:rowOff>95250</xdr:rowOff>
    </xdr:from>
    <xdr:to>
      <xdr:col>2</xdr:col>
      <xdr:colOff>600075</xdr:colOff>
      <xdr:row>6</xdr:row>
      <xdr:rowOff>161925</xdr:rowOff>
    </xdr:to>
    <xdr:sp>
      <xdr:nvSpPr>
        <xdr:cNvPr id="5" name="矩形: 圆角 4">
          <a:hlinkClick xmlns:r="http://schemas.openxmlformats.org/officeDocument/2006/relationships" r:id="rId2"/>
        </xdr:cNvPr>
        <xdr:cNvSpPr/>
      </xdr:nvSpPr>
      <xdr:spPr>
        <a:xfrm>
          <a:off x="74295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361950</xdr:colOff>
      <xdr:row>7</xdr:row>
      <xdr:rowOff>38100</xdr:rowOff>
    </xdr:from>
    <xdr:to>
      <xdr:col>2</xdr:col>
      <xdr:colOff>219075</xdr:colOff>
      <xdr:row>8</xdr:row>
      <xdr:rowOff>104775</xdr:rowOff>
    </xdr:to>
    <xdr:sp>
      <xdr:nvSpPr>
        <xdr:cNvPr id="6" name="矩形: 圆角 5">
          <a:hlinkClick xmlns:r="http://schemas.openxmlformats.org/officeDocument/2006/relationships" r:id="rId3"/>
        </xdr:cNvPr>
        <xdr:cNvSpPr/>
      </xdr:nvSpPr>
      <xdr:spPr>
        <a:xfrm>
          <a:off x="36195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9</xdr:row>
      <xdr:rowOff>0</xdr:rowOff>
    </xdr:from>
    <xdr:to>
      <xdr:col>2</xdr:col>
      <xdr:colOff>600075</xdr:colOff>
      <xdr:row>10</xdr:row>
      <xdr:rowOff>66675</xdr:rowOff>
    </xdr:to>
    <xdr:sp>
      <xdr:nvSpPr>
        <xdr:cNvPr id="7" name="矩形: 圆角 6">
          <a:hlinkClick xmlns:r="http://schemas.openxmlformats.org/officeDocument/2006/relationships" r:id="rId4"/>
        </xdr:cNvPr>
        <xdr:cNvSpPr/>
      </xdr:nvSpPr>
      <xdr:spPr>
        <a:xfrm>
          <a:off x="742950" y="1296035"/>
          <a:ext cx="1209675"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552450</xdr:colOff>
      <xdr:row>10</xdr:row>
      <xdr:rowOff>247650</xdr:rowOff>
    </xdr:from>
    <xdr:to>
      <xdr:col>3</xdr:col>
      <xdr:colOff>409575</xdr:colOff>
      <xdr:row>12</xdr:row>
      <xdr:rowOff>9525</xdr:rowOff>
    </xdr:to>
    <xdr:sp>
      <xdr:nvSpPr>
        <xdr:cNvPr id="8" name="矩形: 圆角 7">
          <a:hlinkClick xmlns:r="http://schemas.openxmlformats.org/officeDocument/2006/relationships" r:id="rId5"/>
        </xdr:cNvPr>
        <xdr:cNvSpPr/>
      </xdr:nvSpPr>
      <xdr:spPr>
        <a:xfrm>
          <a:off x="1228725" y="1753235"/>
          <a:ext cx="1209675"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247650</xdr:colOff>
      <xdr:row>4</xdr:row>
      <xdr:rowOff>19050</xdr:rowOff>
    </xdr:from>
    <xdr:to>
      <xdr:col>16</xdr:col>
      <xdr:colOff>104775</xdr:colOff>
      <xdr:row>5</xdr:row>
      <xdr:rowOff>0</xdr:rowOff>
    </xdr:to>
    <xdr:sp>
      <xdr:nvSpPr>
        <xdr:cNvPr id="9" name="矩形: 圆角 8">
          <a:hlinkClick xmlns:r="http://schemas.openxmlformats.org/officeDocument/2006/relationships" r:id="rId6"/>
        </xdr:cNvPr>
        <xdr:cNvSpPr/>
      </xdr:nvSpPr>
      <xdr:spPr>
        <a:xfrm>
          <a:off x="7010400" y="1296035"/>
          <a:ext cx="7084060"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209550</xdr:colOff>
      <xdr:row>5</xdr:row>
      <xdr:rowOff>85725</xdr:rowOff>
    </xdr:from>
    <xdr:to>
      <xdr:col>17</xdr:col>
      <xdr:colOff>66675</xdr:colOff>
      <xdr:row>6</xdr:row>
      <xdr:rowOff>152400</xdr:rowOff>
    </xdr:to>
    <xdr:sp>
      <xdr:nvSpPr>
        <xdr:cNvPr id="10" name="矩形: 圆角 9">
          <a:hlinkClick xmlns:r="http://schemas.openxmlformats.org/officeDocument/2006/relationships" r:id="rId7"/>
        </xdr:cNvPr>
        <xdr:cNvSpPr/>
      </xdr:nvSpPr>
      <xdr:spPr>
        <a:xfrm>
          <a:off x="1352296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552450</xdr:colOff>
      <xdr:row>7</xdr:row>
      <xdr:rowOff>38100</xdr:rowOff>
    </xdr:from>
    <xdr:to>
      <xdr:col>17</xdr:col>
      <xdr:colOff>409575</xdr:colOff>
      <xdr:row>8</xdr:row>
      <xdr:rowOff>104775</xdr:rowOff>
    </xdr:to>
    <xdr:sp>
      <xdr:nvSpPr>
        <xdr:cNvPr id="11" name="矩形: 圆角 10">
          <a:hlinkClick xmlns:r="http://schemas.openxmlformats.org/officeDocument/2006/relationships" r:id="rId8"/>
        </xdr:cNvPr>
        <xdr:cNvSpPr/>
      </xdr:nvSpPr>
      <xdr:spPr>
        <a:xfrm>
          <a:off x="1386586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190500</xdr:colOff>
      <xdr:row>9</xdr:row>
      <xdr:rowOff>9525</xdr:rowOff>
    </xdr:from>
    <xdr:to>
      <xdr:col>17</xdr:col>
      <xdr:colOff>47625</xdr:colOff>
      <xdr:row>10</xdr:row>
      <xdr:rowOff>76200</xdr:rowOff>
    </xdr:to>
    <xdr:sp>
      <xdr:nvSpPr>
        <xdr:cNvPr id="12" name="矩形: 圆角 11">
          <a:hlinkClick xmlns:r="http://schemas.openxmlformats.org/officeDocument/2006/relationships" r:id="rId9"/>
        </xdr:cNvPr>
        <xdr:cNvSpPr/>
      </xdr:nvSpPr>
      <xdr:spPr>
        <a:xfrm>
          <a:off x="13503910" y="1305560"/>
          <a:ext cx="1209675"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273050</xdr:colOff>
      <xdr:row>0</xdr:row>
      <xdr:rowOff>67310</xdr:rowOff>
    </xdr:from>
    <xdr:to>
      <xdr:col>12</xdr:col>
      <xdr:colOff>1080135</xdr:colOff>
      <xdr:row>3</xdr:row>
      <xdr:rowOff>370205</xdr:rowOff>
    </xdr:to>
    <xdr:sp>
      <xdr:nvSpPr>
        <xdr:cNvPr id="41" name="文本框 40"/>
        <xdr:cNvSpPr txBox="1"/>
      </xdr:nvSpPr>
      <xdr:spPr>
        <a:xfrm>
          <a:off x="949325" y="67310"/>
          <a:ext cx="10684510" cy="1191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4800" b="1">
              <a:solidFill>
                <a:schemeClr val="bg1"/>
              </a:solidFill>
              <a:latin typeface="微软雅黑" panose="020B0503020204020204" pitchFamily="34" charset="-122"/>
              <a:ea typeface="微软雅黑" panose="020B0503020204020204" pitchFamily="34" charset="-122"/>
            </a:rPr>
            <a:t>工 程 项 目 收 支 管 理 系 统 专 业 版</a:t>
          </a:r>
          <a:endParaRPr lang="zh-CN" altLang="en-US" sz="4800" b="1">
            <a:solidFill>
              <a:schemeClr val="bg1"/>
            </a:solidFill>
            <a:latin typeface="微软雅黑" panose="020B0503020204020204" pitchFamily="34" charset="-122"/>
            <a:ea typeface="微软雅黑" panose="020B0503020204020204" pitchFamily="34" charset="-122"/>
          </a:endParaRPr>
        </a:p>
      </xdr:txBody>
    </xdr:sp>
    <xdr:clientData/>
  </xdr:twoCellAnchor>
  <xdr:twoCellAnchor>
    <xdr:from>
      <xdr:col>0</xdr:col>
      <xdr:colOff>557530</xdr:colOff>
      <xdr:row>16</xdr:row>
      <xdr:rowOff>236855</xdr:rowOff>
    </xdr:from>
    <xdr:to>
      <xdr:col>2</xdr:col>
      <xdr:colOff>557530</xdr:colOff>
      <xdr:row>18</xdr:row>
      <xdr:rowOff>186903</xdr:rowOff>
    </xdr:to>
    <xdr:sp>
      <xdr:nvSpPr>
        <xdr:cNvPr id="47" name="矩形: 圆角 46"/>
        <xdr:cNvSpPr/>
      </xdr:nvSpPr>
      <xdr:spPr>
        <a:xfrm>
          <a:off x="557530" y="3190875"/>
          <a:ext cx="1352550" cy="50292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日常登记</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0</xdr:col>
      <xdr:colOff>589703</xdr:colOff>
      <xdr:row>11</xdr:row>
      <xdr:rowOff>128270</xdr:rowOff>
    </xdr:from>
    <xdr:to>
      <xdr:col>2</xdr:col>
      <xdr:colOff>589703</xdr:colOff>
      <xdr:row>12</xdr:row>
      <xdr:rowOff>328447</xdr:rowOff>
    </xdr:to>
    <xdr:sp>
      <xdr:nvSpPr>
        <xdr:cNvPr id="48" name="矩形: 圆角 47"/>
        <xdr:cNvSpPr/>
      </xdr:nvSpPr>
      <xdr:spPr>
        <a:xfrm>
          <a:off x="589280" y="1938655"/>
          <a:ext cx="1352550" cy="504825"/>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基础设置</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0</xdr:col>
      <xdr:colOff>586105</xdr:colOff>
      <xdr:row>24</xdr:row>
      <xdr:rowOff>264795</xdr:rowOff>
    </xdr:from>
    <xdr:to>
      <xdr:col>2</xdr:col>
      <xdr:colOff>584835</xdr:colOff>
      <xdr:row>27</xdr:row>
      <xdr:rowOff>74295</xdr:rowOff>
    </xdr:to>
    <xdr:sp>
      <xdr:nvSpPr>
        <xdr:cNvPr id="50" name="矩形: 圆角 49"/>
        <xdr:cNvSpPr/>
      </xdr:nvSpPr>
      <xdr:spPr>
        <a:xfrm>
          <a:off x="586105" y="5605145"/>
          <a:ext cx="1351280" cy="51054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报表查询</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6</xdr:col>
      <xdr:colOff>440055</xdr:colOff>
      <xdr:row>16</xdr:row>
      <xdr:rowOff>221615</xdr:rowOff>
    </xdr:from>
    <xdr:to>
      <xdr:col>8</xdr:col>
      <xdr:colOff>676275</xdr:colOff>
      <xdr:row>18</xdr:row>
      <xdr:rowOff>164481</xdr:rowOff>
    </xdr:to>
    <xdr:sp>
      <xdr:nvSpPr>
        <xdr:cNvPr id="33" name="文本框 32">
          <a:hlinkClick xmlns:r="http://schemas.openxmlformats.org/officeDocument/2006/relationships" r:id="rId2"/>
        </xdr:cNvPr>
        <xdr:cNvSpPr txBox="1"/>
      </xdr:nvSpPr>
      <xdr:spPr>
        <a:xfrm>
          <a:off x="4497705" y="3175635"/>
          <a:ext cx="1588770"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内部转账</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424180</xdr:colOff>
      <xdr:row>16</xdr:row>
      <xdr:rowOff>222885</xdr:rowOff>
    </xdr:from>
    <xdr:to>
      <xdr:col>5</xdr:col>
      <xdr:colOff>660713</xdr:colOff>
      <xdr:row>18</xdr:row>
      <xdr:rowOff>165751</xdr:rowOff>
    </xdr:to>
    <xdr:sp>
      <xdr:nvSpPr>
        <xdr:cNvPr id="68" name="文本框 67">
          <a:hlinkClick xmlns:r="http://schemas.openxmlformats.org/officeDocument/2006/relationships" r:id="rId1"/>
        </xdr:cNvPr>
        <xdr:cNvSpPr txBox="1"/>
      </xdr:nvSpPr>
      <xdr:spPr>
        <a:xfrm>
          <a:off x="2453005" y="3176905"/>
          <a:ext cx="1588770"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收支登记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486410</xdr:colOff>
      <xdr:row>24</xdr:row>
      <xdr:rowOff>260350</xdr:rowOff>
    </xdr:from>
    <xdr:to>
      <xdr:col>6</xdr:col>
      <xdr:colOff>45610</xdr:colOff>
      <xdr:row>27</xdr:row>
      <xdr:rowOff>65634</xdr:rowOff>
    </xdr:to>
    <xdr:sp>
      <xdr:nvSpPr>
        <xdr:cNvPr id="69" name="文本框 68">
          <a:hlinkClick xmlns:r="http://schemas.openxmlformats.org/officeDocument/2006/relationships" r:id="rId10"/>
        </xdr:cNvPr>
        <xdr:cNvSpPr txBox="1"/>
      </xdr:nvSpPr>
      <xdr:spPr>
        <a:xfrm>
          <a:off x="2515235" y="5600700"/>
          <a:ext cx="1587500" cy="50609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账户余额查询</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391748</xdr:colOff>
      <xdr:row>11</xdr:row>
      <xdr:rowOff>126998</xdr:rowOff>
    </xdr:from>
    <xdr:to>
      <xdr:col>5</xdr:col>
      <xdr:colOff>628281</xdr:colOff>
      <xdr:row>12</xdr:row>
      <xdr:rowOff>313282</xdr:rowOff>
    </xdr:to>
    <xdr:sp>
      <xdr:nvSpPr>
        <xdr:cNvPr id="71" name="文本框 70">
          <a:hlinkClick xmlns:r="http://schemas.openxmlformats.org/officeDocument/2006/relationships" r:id="rId11"/>
        </xdr:cNvPr>
        <xdr:cNvSpPr txBox="1"/>
      </xdr:nvSpPr>
      <xdr:spPr>
        <a:xfrm>
          <a:off x="2419985" y="1936750"/>
          <a:ext cx="1589405" cy="49149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项目设置</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495300</xdr:colOff>
      <xdr:row>20</xdr:row>
      <xdr:rowOff>293370</xdr:rowOff>
    </xdr:from>
    <xdr:to>
      <xdr:col>6</xdr:col>
      <xdr:colOff>54500</xdr:colOff>
      <xdr:row>23</xdr:row>
      <xdr:rowOff>162153</xdr:rowOff>
    </xdr:to>
    <xdr:sp>
      <xdr:nvSpPr>
        <xdr:cNvPr id="76" name="文本框 75">
          <a:hlinkClick xmlns:r="http://schemas.openxmlformats.org/officeDocument/2006/relationships" r:id="rId12"/>
        </xdr:cNvPr>
        <xdr:cNvSpPr txBox="1"/>
      </xdr:nvSpPr>
      <xdr:spPr>
        <a:xfrm>
          <a:off x="2524125" y="4425315"/>
          <a:ext cx="1587500"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工程收支统计</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10</xdr:col>
      <xdr:colOff>1849755</xdr:colOff>
      <xdr:row>20</xdr:row>
      <xdr:rowOff>230505</xdr:rowOff>
    </xdr:from>
    <xdr:to>
      <xdr:col>11</xdr:col>
      <xdr:colOff>1545480</xdr:colOff>
      <xdr:row>23</xdr:row>
      <xdr:rowOff>99288</xdr:rowOff>
    </xdr:to>
    <xdr:sp>
      <xdr:nvSpPr>
        <xdr:cNvPr id="77" name="文本框 76">
          <a:hlinkClick xmlns:r="http://schemas.openxmlformats.org/officeDocument/2006/relationships" r:id="rId13"/>
        </xdr:cNvPr>
        <xdr:cNvSpPr txBox="1"/>
      </xdr:nvSpPr>
      <xdr:spPr>
        <a:xfrm>
          <a:off x="8612505" y="436245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年度分析</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464184</xdr:colOff>
      <xdr:row>11</xdr:row>
      <xdr:rowOff>111548</xdr:rowOff>
    </xdr:from>
    <xdr:to>
      <xdr:col>9</xdr:col>
      <xdr:colOff>23384</xdr:colOff>
      <xdr:row>12</xdr:row>
      <xdr:rowOff>297832</xdr:rowOff>
    </xdr:to>
    <xdr:sp>
      <xdr:nvSpPr>
        <xdr:cNvPr id="44" name="文本框 43">
          <a:hlinkClick xmlns:r="http://schemas.openxmlformats.org/officeDocument/2006/relationships" r:id="rId14"/>
        </xdr:cNvPr>
        <xdr:cNvSpPr txBox="1"/>
      </xdr:nvSpPr>
      <xdr:spPr>
        <a:xfrm>
          <a:off x="4521200" y="1921510"/>
          <a:ext cx="1588135" cy="49149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基础资料</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9</xdr:col>
      <xdr:colOff>466722</xdr:colOff>
      <xdr:row>20</xdr:row>
      <xdr:rowOff>265007</xdr:rowOff>
    </xdr:from>
    <xdr:to>
      <xdr:col>10</xdr:col>
      <xdr:colOff>1380589</xdr:colOff>
      <xdr:row>23</xdr:row>
      <xdr:rowOff>133790</xdr:rowOff>
    </xdr:to>
    <xdr:sp>
      <xdr:nvSpPr>
        <xdr:cNvPr id="23" name="文本框 22">
          <a:hlinkClick xmlns:r="http://schemas.openxmlformats.org/officeDocument/2006/relationships" r:id="rId15"/>
        </xdr:cNvPr>
        <xdr:cNvSpPr txBox="1"/>
      </xdr:nvSpPr>
      <xdr:spPr>
        <a:xfrm>
          <a:off x="6552565" y="439674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收入统计表</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432435</xdr:colOff>
      <xdr:row>20</xdr:row>
      <xdr:rowOff>271145</xdr:rowOff>
    </xdr:from>
    <xdr:to>
      <xdr:col>8</xdr:col>
      <xdr:colOff>671085</xdr:colOff>
      <xdr:row>23</xdr:row>
      <xdr:rowOff>139928</xdr:rowOff>
    </xdr:to>
    <xdr:sp>
      <xdr:nvSpPr>
        <xdr:cNvPr id="24" name="文本框 23">
          <a:hlinkClick xmlns:r="http://schemas.openxmlformats.org/officeDocument/2006/relationships" r:id="rId16"/>
        </xdr:cNvPr>
        <xdr:cNvSpPr txBox="1"/>
      </xdr:nvSpPr>
      <xdr:spPr>
        <a:xfrm>
          <a:off x="4490085" y="440309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支出统计表</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443230</xdr:colOff>
      <xdr:row>24</xdr:row>
      <xdr:rowOff>259080</xdr:rowOff>
    </xdr:from>
    <xdr:to>
      <xdr:col>9</xdr:col>
      <xdr:colOff>2430</xdr:colOff>
      <xdr:row>27</xdr:row>
      <xdr:rowOff>64364</xdr:rowOff>
    </xdr:to>
    <xdr:sp>
      <xdr:nvSpPr>
        <xdr:cNvPr id="2" name="文本框 1">
          <a:hlinkClick xmlns:r="http://schemas.openxmlformats.org/officeDocument/2006/relationships" r:id="rId17"/>
        </xdr:cNvPr>
        <xdr:cNvSpPr txBox="1"/>
      </xdr:nvSpPr>
      <xdr:spPr>
        <a:xfrm>
          <a:off x="4500880" y="5599430"/>
          <a:ext cx="1587500" cy="50609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工程汇总</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9</xdr:col>
      <xdr:colOff>439208</xdr:colOff>
      <xdr:row>16</xdr:row>
      <xdr:rowOff>228812</xdr:rowOff>
    </xdr:from>
    <xdr:to>
      <xdr:col>10</xdr:col>
      <xdr:colOff>1353608</xdr:colOff>
      <xdr:row>18</xdr:row>
      <xdr:rowOff>172720</xdr:rowOff>
    </xdr:to>
    <xdr:sp>
      <xdr:nvSpPr>
        <xdr:cNvPr id="3" name="文本框 2">
          <a:hlinkClick xmlns:r="http://schemas.openxmlformats.org/officeDocument/2006/relationships" r:id="rId18"/>
        </xdr:cNvPr>
        <xdr:cNvSpPr txBox="1"/>
      </xdr:nvSpPr>
      <xdr:spPr>
        <a:xfrm>
          <a:off x="6525260" y="3182620"/>
          <a:ext cx="1590675" cy="49720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工程款发票登记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10</xdr:col>
      <xdr:colOff>1864784</xdr:colOff>
      <xdr:row>16</xdr:row>
      <xdr:rowOff>227542</xdr:rowOff>
    </xdr:from>
    <xdr:to>
      <xdr:col>11</xdr:col>
      <xdr:colOff>1559984</xdr:colOff>
      <xdr:row>18</xdr:row>
      <xdr:rowOff>170408</xdr:rowOff>
    </xdr:to>
    <xdr:sp>
      <xdr:nvSpPr>
        <xdr:cNvPr id="27" name="文本框 26">
          <a:hlinkClick xmlns:r="http://schemas.openxmlformats.org/officeDocument/2006/relationships" r:id="rId19"/>
        </xdr:cNvPr>
        <xdr:cNvSpPr txBox="1"/>
      </xdr:nvSpPr>
      <xdr:spPr>
        <a:xfrm>
          <a:off x="8627110" y="3181350"/>
          <a:ext cx="1590675"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进项成本票登记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12</xdr:col>
      <xdr:colOff>232198</xdr:colOff>
      <xdr:row>20</xdr:row>
      <xdr:rowOff>245322</xdr:rowOff>
    </xdr:from>
    <xdr:to>
      <xdr:col>12</xdr:col>
      <xdr:colOff>1820223</xdr:colOff>
      <xdr:row>23</xdr:row>
      <xdr:rowOff>114105</xdr:rowOff>
    </xdr:to>
    <xdr:sp>
      <xdr:nvSpPr>
        <xdr:cNvPr id="32" name="文本框 31">
          <a:hlinkClick xmlns:r="http://schemas.openxmlformats.org/officeDocument/2006/relationships" r:id="rId20"/>
        </xdr:cNvPr>
        <xdr:cNvSpPr txBox="1"/>
      </xdr:nvSpPr>
      <xdr:spPr>
        <a:xfrm>
          <a:off x="10785475" y="4377055"/>
          <a:ext cx="158813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员工收支统计</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0</xdr:col>
      <xdr:colOff>552450</xdr:colOff>
      <xdr:row>20</xdr:row>
      <xdr:rowOff>264795</xdr:rowOff>
    </xdr:from>
    <xdr:to>
      <xdr:col>2</xdr:col>
      <xdr:colOff>551180</xdr:colOff>
      <xdr:row>23</xdr:row>
      <xdr:rowOff>146050</xdr:rowOff>
    </xdr:to>
    <xdr:sp>
      <xdr:nvSpPr>
        <xdr:cNvPr id="16" name="矩形: 圆角 49"/>
        <xdr:cNvSpPr/>
      </xdr:nvSpPr>
      <xdr:spPr>
        <a:xfrm>
          <a:off x="552450" y="4396740"/>
          <a:ext cx="1351280" cy="51054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IE" sz="1800">
              <a:latin typeface="思源黑体 CN Medium" panose="020B0600000000000000" pitchFamily="34" charset="-122"/>
              <a:ea typeface="思源黑体 CN Medium" panose="020B0600000000000000" pitchFamily="34" charset="-122"/>
            </a:rPr>
            <a:t>收支统计</a:t>
          </a:r>
          <a:endParaRPr lang="en-IE" altLang="en-US" sz="1800">
            <a:latin typeface="思源黑体 CN Medium" panose="020B0600000000000000" pitchFamily="34" charset="-122"/>
            <a:ea typeface="思源黑体 CN Medium" panose="020B0600000000000000" pitchFamily="34" charset="-12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17</xdr:col>
      <xdr:colOff>174801</xdr:colOff>
      <xdr:row>1</xdr:row>
      <xdr:rowOff>41803</xdr:rowOff>
    </xdr:from>
    <xdr:to>
      <xdr:col>18</xdr:col>
      <xdr:colOff>562151</xdr:colOff>
      <xdr:row>2</xdr:row>
      <xdr:rowOff>154339</xdr:rowOff>
    </xdr:to>
    <xdr:sp>
      <xdr:nvSpPr>
        <xdr:cNvPr id="2" name="箭头: 左 2" descr="您会">
          <a:hlinkClick xmlns:r="http://schemas.openxmlformats.org/officeDocument/2006/relationships" r:id="rId1"/>
        </xdr:cNvPr>
        <xdr:cNvSpPr/>
      </xdr:nvSpPr>
      <xdr:spPr>
        <a:xfrm>
          <a:off x="13157200" y="224790"/>
          <a:ext cx="1139825" cy="5778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60960</xdr:colOff>
      <xdr:row>10</xdr:row>
      <xdr:rowOff>38100</xdr:rowOff>
    </xdr:from>
    <xdr:to>
      <xdr:col>16</xdr:col>
      <xdr:colOff>99060</xdr:colOff>
      <xdr:row>15</xdr:row>
      <xdr:rowOff>289560</xdr:rowOff>
    </xdr:to>
    <xdr:graphicFrame>
      <xdr:nvGraphicFramePr>
        <xdr:cNvPr id="3" name="图表 2"/>
        <xdr:cNvGraphicFramePr/>
      </xdr:nvGraphicFramePr>
      <xdr:xfrm>
        <a:off x="241935" y="2710815"/>
        <a:ext cx="11677650" cy="196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417286</xdr:colOff>
      <xdr:row>1</xdr:row>
      <xdr:rowOff>9071</xdr:rowOff>
    </xdr:from>
    <xdr:to>
      <xdr:col>14</xdr:col>
      <xdr:colOff>743858</xdr:colOff>
      <xdr:row>3</xdr:row>
      <xdr:rowOff>63500</xdr:rowOff>
    </xdr:to>
    <xdr:sp>
      <xdr:nvSpPr>
        <xdr:cNvPr id="4" name="箭头: 左 3" descr="您会">
          <a:hlinkClick xmlns:r="http://schemas.openxmlformats.org/officeDocument/2006/relationships" r:id="rId2"/>
        </xdr:cNvPr>
        <xdr:cNvSpPr/>
      </xdr:nvSpPr>
      <xdr:spPr>
        <a:xfrm>
          <a:off x="9713595" y="154305"/>
          <a:ext cx="1145540" cy="65278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12</xdr:col>
      <xdr:colOff>447675</xdr:colOff>
      <xdr:row>0</xdr:row>
      <xdr:rowOff>29210</xdr:rowOff>
    </xdr:from>
    <xdr:to>
      <xdr:col>13</xdr:col>
      <xdr:colOff>466090</xdr:colOff>
      <xdr:row>1</xdr:row>
      <xdr:rowOff>242570</xdr:rowOff>
    </xdr:to>
    <xdr:sp>
      <xdr:nvSpPr>
        <xdr:cNvPr id="2" name="箭头: 左 3" descr="您会">
          <a:hlinkClick xmlns:r="http://schemas.openxmlformats.org/officeDocument/2006/relationships" r:id="rId1"/>
        </xdr:cNvPr>
        <xdr:cNvSpPr/>
      </xdr:nvSpPr>
      <xdr:spPr>
        <a:xfrm>
          <a:off x="13639800" y="29210"/>
          <a:ext cx="1151890" cy="65151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11</xdr:col>
      <xdr:colOff>723900</xdr:colOff>
      <xdr:row>0</xdr:row>
      <xdr:rowOff>76835</xdr:rowOff>
    </xdr:from>
    <xdr:to>
      <xdr:col>12</xdr:col>
      <xdr:colOff>742315</xdr:colOff>
      <xdr:row>1</xdr:row>
      <xdr:rowOff>290195</xdr:rowOff>
    </xdr:to>
    <xdr:sp>
      <xdr:nvSpPr>
        <xdr:cNvPr id="2" name="箭头: 左 3" descr="您会">
          <a:hlinkClick xmlns:r="http://schemas.openxmlformats.org/officeDocument/2006/relationships" r:id="rId1"/>
        </xdr:cNvPr>
        <xdr:cNvSpPr/>
      </xdr:nvSpPr>
      <xdr:spPr>
        <a:xfrm>
          <a:off x="12915900" y="76835"/>
          <a:ext cx="1151890" cy="65151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19</xdr:col>
      <xdr:colOff>190712</xdr:colOff>
      <xdr:row>0</xdr:row>
      <xdr:rowOff>95462</xdr:rowOff>
    </xdr:from>
    <xdr:to>
      <xdr:col>20</xdr:col>
      <xdr:colOff>317712</xdr:colOff>
      <xdr:row>1</xdr:row>
      <xdr:rowOff>232833</xdr:rowOff>
    </xdr:to>
    <xdr:sp>
      <xdr:nvSpPr>
        <xdr:cNvPr id="2" name="箭头: 左 1" descr="您会">
          <a:hlinkClick xmlns:r="http://schemas.openxmlformats.org/officeDocument/2006/relationships" r:id="rId1"/>
        </xdr:cNvPr>
        <xdr:cNvSpPr/>
      </xdr:nvSpPr>
      <xdr:spPr>
        <a:xfrm>
          <a:off x="23002875" y="95250"/>
          <a:ext cx="1308100" cy="56832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twoCellAnchor>
    <xdr:from>
      <xdr:col>0</xdr:col>
      <xdr:colOff>140335</xdr:colOff>
      <xdr:row>1</xdr:row>
      <xdr:rowOff>200025</xdr:rowOff>
    </xdr:from>
    <xdr:to>
      <xdr:col>0</xdr:col>
      <xdr:colOff>688340</xdr:colOff>
      <xdr:row>1</xdr:row>
      <xdr:rowOff>212090</xdr:rowOff>
    </xdr:to>
    <xdr:cxnSp>
      <xdr:nvCxnSpPr>
        <xdr:cNvPr id="3" name="直接箭头连接符 2"/>
        <xdr:cNvCxnSpPr/>
      </xdr:nvCxnSpPr>
      <xdr:spPr>
        <a:xfrm>
          <a:off x="140335" y="631190"/>
          <a:ext cx="548005" cy="12065"/>
        </a:xfrm>
        <a:prstGeom prst="straightConnector1">
          <a:avLst/>
        </a:prstGeom>
        <a:ln>
          <a:tailEnd type="arrow"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438150</xdr:colOff>
      <xdr:row>0</xdr:row>
      <xdr:rowOff>19050</xdr:rowOff>
    </xdr:from>
    <xdr:to>
      <xdr:col>6</xdr:col>
      <xdr:colOff>234950</xdr:colOff>
      <xdr:row>2</xdr:row>
      <xdr:rowOff>304800</xdr:rowOff>
    </xdr:to>
    <xdr:sp>
      <xdr:nvSpPr>
        <xdr:cNvPr id="2" name="箭头: 左 1" descr="您会">
          <a:hlinkClick xmlns:r="http://schemas.openxmlformats.org/officeDocument/2006/relationships" r:id="rId1"/>
        </xdr:cNvPr>
        <xdr:cNvSpPr/>
      </xdr:nvSpPr>
      <xdr:spPr>
        <a:xfrm>
          <a:off x="3552825" y="19050"/>
          <a:ext cx="1149350" cy="57467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16</xdr:col>
      <xdr:colOff>539750</xdr:colOff>
      <xdr:row>0</xdr:row>
      <xdr:rowOff>34925</xdr:rowOff>
    </xdr:from>
    <xdr:to>
      <xdr:col>18</xdr:col>
      <xdr:colOff>336550</xdr:colOff>
      <xdr:row>2</xdr:row>
      <xdr:rowOff>320675</xdr:rowOff>
    </xdr:to>
    <xdr:sp>
      <xdr:nvSpPr>
        <xdr:cNvPr id="3" name="箭头: 左 2" descr="您会">
          <a:hlinkClick xmlns:r="http://schemas.openxmlformats.org/officeDocument/2006/relationships" r:id="rId1"/>
        </xdr:cNvPr>
        <xdr:cNvSpPr/>
      </xdr:nvSpPr>
      <xdr:spPr>
        <a:xfrm>
          <a:off x="11160125" y="34925"/>
          <a:ext cx="1149350" cy="574675"/>
        </a:xfrm>
        <a:prstGeom prst="leftArrow">
          <a:avLst>
            <a:gd name="adj1" fmla="val 43276"/>
            <a:gd name="adj2" fmla="val 5000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10</xdr:col>
      <xdr:colOff>381000</xdr:colOff>
      <xdr:row>1</xdr:row>
      <xdr:rowOff>40640</xdr:rowOff>
    </xdr:from>
    <xdr:to>
      <xdr:col>11</xdr:col>
      <xdr:colOff>701040</xdr:colOff>
      <xdr:row>2</xdr:row>
      <xdr:rowOff>308610</xdr:rowOff>
    </xdr:to>
    <xdr:sp>
      <xdr:nvSpPr>
        <xdr:cNvPr id="2" name="箭头: 左 1" descr="您会">
          <a:hlinkClick xmlns:r="http://schemas.openxmlformats.org/officeDocument/2006/relationships" r:id="rId1"/>
        </xdr:cNvPr>
        <xdr:cNvSpPr/>
      </xdr:nvSpPr>
      <xdr:spPr>
        <a:xfrm>
          <a:off x="12449175" y="128905"/>
          <a:ext cx="1415415" cy="57277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2</xdr:row>
      <xdr:rowOff>0</xdr:rowOff>
    </xdr:from>
    <xdr:to>
      <xdr:col>10</xdr:col>
      <xdr:colOff>482600</xdr:colOff>
      <xdr:row>3</xdr:row>
      <xdr:rowOff>196850</xdr:rowOff>
    </xdr:to>
    <xdr:sp>
      <xdr:nvSpPr>
        <xdr:cNvPr id="2" name="箭头: 左 1" descr="您会">
          <a:hlinkClick xmlns:r="http://schemas.openxmlformats.org/officeDocument/2006/relationships" r:id="rId1"/>
        </xdr:cNvPr>
        <xdr:cNvSpPr/>
      </xdr:nvSpPr>
      <xdr:spPr>
        <a:xfrm>
          <a:off x="7400925" y="131445"/>
          <a:ext cx="1158875" cy="5016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276225</xdr:colOff>
      <xdr:row>4</xdr:row>
      <xdr:rowOff>133350</xdr:rowOff>
    </xdr:from>
    <xdr:to>
      <xdr:col>10</xdr:col>
      <xdr:colOff>473075</xdr:colOff>
      <xdr:row>6</xdr:row>
      <xdr:rowOff>85090</xdr:rowOff>
    </xdr:to>
    <xdr:sp>
      <xdr:nvSpPr>
        <xdr:cNvPr id="4" name="箭头: 左 3" descr="您会">
          <a:hlinkClick xmlns:r="http://schemas.openxmlformats.org/officeDocument/2006/relationships" r:id="rId1"/>
        </xdr:cNvPr>
        <xdr:cNvSpPr/>
      </xdr:nvSpPr>
      <xdr:spPr>
        <a:xfrm>
          <a:off x="11849100" y="1391285"/>
          <a:ext cx="1158875" cy="50927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19</xdr:col>
      <xdr:colOff>58420</xdr:colOff>
      <xdr:row>0</xdr:row>
      <xdr:rowOff>132080</xdr:rowOff>
    </xdr:from>
    <xdr:to>
      <xdr:col>20</xdr:col>
      <xdr:colOff>607060</xdr:colOff>
      <xdr:row>1</xdr:row>
      <xdr:rowOff>243205</xdr:rowOff>
    </xdr:to>
    <xdr:sp>
      <xdr:nvSpPr>
        <xdr:cNvPr id="2" name="箭头: 左 1" descr="您会">
          <a:hlinkClick xmlns:r="http://schemas.openxmlformats.org/officeDocument/2006/relationships" r:id="rId1"/>
        </xdr:cNvPr>
        <xdr:cNvSpPr/>
      </xdr:nvSpPr>
      <xdr:spPr>
        <a:xfrm>
          <a:off x="16117570" y="132080"/>
          <a:ext cx="1224915" cy="59499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20</xdr:col>
      <xdr:colOff>363220</xdr:colOff>
      <xdr:row>0</xdr:row>
      <xdr:rowOff>122555</xdr:rowOff>
    </xdr:from>
    <xdr:to>
      <xdr:col>21</xdr:col>
      <xdr:colOff>727710</xdr:colOff>
      <xdr:row>1</xdr:row>
      <xdr:rowOff>194945</xdr:rowOff>
    </xdr:to>
    <xdr:sp>
      <xdr:nvSpPr>
        <xdr:cNvPr id="2" name="箭头: 左 1" descr="您会">
          <a:hlinkClick xmlns:r="http://schemas.openxmlformats.org/officeDocument/2006/relationships" r:id="rId1"/>
        </xdr:cNvPr>
        <xdr:cNvSpPr/>
      </xdr:nvSpPr>
      <xdr:spPr>
        <a:xfrm>
          <a:off x="17451070" y="122555"/>
          <a:ext cx="1164590" cy="55626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17</xdr:col>
      <xdr:colOff>174801</xdr:colOff>
      <xdr:row>1</xdr:row>
      <xdr:rowOff>41803</xdr:rowOff>
    </xdr:from>
    <xdr:to>
      <xdr:col>18</xdr:col>
      <xdr:colOff>562151</xdr:colOff>
      <xdr:row>2</xdr:row>
      <xdr:rowOff>154339</xdr:rowOff>
    </xdr:to>
    <xdr:sp>
      <xdr:nvSpPr>
        <xdr:cNvPr id="3" name="箭头: 左 2" descr="您会">
          <a:hlinkClick xmlns:r="http://schemas.openxmlformats.org/officeDocument/2006/relationships" r:id="rId1"/>
        </xdr:cNvPr>
        <xdr:cNvSpPr/>
      </xdr:nvSpPr>
      <xdr:spPr>
        <a:xfrm>
          <a:off x="13157200" y="224790"/>
          <a:ext cx="1139825" cy="5778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29"/>
  <sheetViews>
    <sheetView showGridLines="0" tabSelected="1" zoomScale="90" zoomScaleNormal="90" workbookViewId="0">
      <selection activeCell="A1" sqref="A1"/>
    </sheetView>
  </sheetViews>
  <sheetFormatPr defaultColWidth="8.875" defaultRowHeight="24" customHeight="1"/>
  <cols>
    <col min="1" max="2" width="8.875" style="107"/>
    <col min="3" max="10" width="8.875" style="63"/>
    <col min="11" max="13" width="24.875" style="63" customWidth="1"/>
    <col min="14" max="14" width="7.875" style="63" customWidth="1"/>
    <col min="15" max="15" width="3.46666666666667" style="63" customWidth="1"/>
    <col min="16" max="16384" width="8.875" style="107"/>
  </cols>
  <sheetData>
    <row r="1" ht="27" customHeight="1" spans="1:15">
      <c r="A1" s="159"/>
      <c r="B1" s="159"/>
      <c r="C1" s="159"/>
      <c r="D1" s="159"/>
      <c r="E1" s="159"/>
      <c r="F1" s="159"/>
      <c r="G1" s="159"/>
      <c r="H1" s="159"/>
      <c r="I1" s="159"/>
      <c r="J1" s="159"/>
      <c r="K1" s="159"/>
      <c r="L1" s="159"/>
      <c r="M1" s="159"/>
      <c r="N1" s="159"/>
      <c r="O1" s="159"/>
    </row>
    <row r="2" ht="33" customHeight="1" spans="1:15">
      <c r="A2" s="159"/>
      <c r="B2" s="159"/>
      <c r="C2" s="159"/>
      <c r="D2" s="159"/>
      <c r="E2" s="159"/>
      <c r="F2" s="159"/>
      <c r="G2" s="159"/>
      <c r="H2" s="159"/>
      <c r="I2" s="159"/>
      <c r="J2" s="159"/>
      <c r="K2" s="159"/>
      <c r="L2" s="159"/>
      <c r="M2" s="159"/>
      <c r="N2" s="159"/>
      <c r="O2" s="159"/>
    </row>
    <row r="3" ht="9.95" customHeight="1" spans="1:15">
      <c r="A3" s="159"/>
      <c r="B3" s="159"/>
      <c r="C3" s="159"/>
      <c r="D3" s="159"/>
      <c r="E3" s="159"/>
      <c r="F3" s="159"/>
      <c r="G3" s="159"/>
      <c r="H3" s="159"/>
      <c r="I3" s="159"/>
      <c r="J3" s="159"/>
      <c r="K3" s="159"/>
      <c r="L3" s="159"/>
      <c r="M3" s="159"/>
      <c r="N3" s="159"/>
      <c r="O3" s="159"/>
    </row>
    <row r="4" ht="30.6" customHeight="1" spans="1:15">
      <c r="A4" s="159"/>
      <c r="B4" s="159"/>
      <c r="C4" s="159"/>
      <c r="D4" s="159"/>
      <c r="E4" s="159"/>
      <c r="F4" s="159"/>
      <c r="G4" s="159"/>
      <c r="H4" s="159"/>
      <c r="I4" s="159"/>
      <c r="J4" s="159"/>
      <c r="K4" s="159"/>
      <c r="L4" s="159"/>
      <c r="M4" s="159"/>
      <c r="N4" s="159"/>
      <c r="O4" s="159"/>
    </row>
    <row r="5" ht="1.5" customHeight="1" spans="1:15">
      <c r="A5" s="159"/>
      <c r="B5" s="159"/>
      <c r="C5" s="159"/>
      <c r="D5" s="159"/>
      <c r="E5" s="159"/>
      <c r="F5" s="159"/>
      <c r="G5" s="159"/>
      <c r="H5" s="159"/>
      <c r="I5" s="159"/>
      <c r="J5" s="159"/>
      <c r="K5" s="159"/>
      <c r="L5" s="159"/>
      <c r="M5" s="159"/>
      <c r="N5" s="159"/>
      <c r="O5" s="159"/>
    </row>
    <row r="6" hidden="1" customHeight="1" spans="1:15">
      <c r="A6" s="160"/>
      <c r="B6" s="160"/>
      <c r="C6" s="160"/>
      <c r="D6" s="160"/>
      <c r="E6" s="160"/>
      <c r="F6" s="160"/>
      <c r="G6" s="160"/>
      <c r="H6" s="160"/>
      <c r="I6" s="160"/>
      <c r="J6" s="160"/>
      <c r="K6" s="160"/>
      <c r="L6" s="160"/>
      <c r="M6" s="160"/>
      <c r="N6" s="160"/>
      <c r="O6" s="160"/>
    </row>
    <row r="7" hidden="1" customHeight="1" spans="1:15">
      <c r="A7" s="160"/>
      <c r="B7" s="160"/>
      <c r="C7" s="160"/>
      <c r="D7" s="160"/>
      <c r="E7" s="160"/>
      <c r="F7" s="160"/>
      <c r="G7" s="160"/>
      <c r="H7" s="160"/>
      <c r="I7" s="160"/>
      <c r="J7" s="160"/>
      <c r="K7" s="160"/>
      <c r="L7" s="160"/>
      <c r="M7" s="160"/>
      <c r="N7" s="160"/>
      <c r="O7" s="160"/>
    </row>
    <row r="8" hidden="1" customHeight="1" spans="1:15">
      <c r="A8" s="160"/>
      <c r="B8" s="160"/>
      <c r="C8" s="160"/>
      <c r="D8" s="160"/>
      <c r="E8" s="160"/>
      <c r="F8" s="160"/>
      <c r="G8" s="160"/>
      <c r="H8" s="160"/>
      <c r="I8" s="160"/>
      <c r="J8" s="160"/>
      <c r="K8" s="160"/>
      <c r="L8" s="160"/>
      <c r="M8" s="160"/>
      <c r="N8" s="160"/>
      <c r="O8" s="160"/>
    </row>
    <row r="9" hidden="1" customHeight="1" spans="1:15">
      <c r="A9" s="160"/>
      <c r="B9" s="160"/>
      <c r="C9" s="160"/>
      <c r="D9" s="160"/>
      <c r="E9" s="160"/>
      <c r="F9" s="160"/>
      <c r="G9" s="160"/>
      <c r="H9" s="160"/>
      <c r="I9" s="160"/>
      <c r="J9" s="160"/>
      <c r="K9" s="160"/>
      <c r="L9" s="160"/>
      <c r="M9" s="160"/>
      <c r="N9" s="160"/>
      <c r="O9" s="160"/>
    </row>
    <row r="10" ht="16.5" customHeight="1" spans="1:15">
      <c r="A10" s="161"/>
      <c r="B10" s="161"/>
      <c r="C10" s="161"/>
      <c r="D10" s="161"/>
      <c r="E10" s="161"/>
      <c r="F10" s="161"/>
      <c r="G10" s="161"/>
      <c r="H10" s="161"/>
      <c r="I10" s="161"/>
      <c r="J10" s="161"/>
      <c r="K10" s="161"/>
      <c r="L10" s="161"/>
      <c r="M10" s="161"/>
      <c r="N10" s="161"/>
      <c r="O10" s="161"/>
    </row>
    <row r="11" customHeight="1" spans="1:15">
      <c r="A11" s="161"/>
      <c r="B11" s="161"/>
      <c r="C11" s="161"/>
      <c r="D11" s="161"/>
      <c r="E11" s="161"/>
      <c r="F11" s="161"/>
      <c r="G11" s="161"/>
      <c r="H11" s="161"/>
      <c r="I11" s="161"/>
      <c r="J11" s="161"/>
      <c r="K11" s="161"/>
      <c r="L11" s="161"/>
      <c r="M11" s="161"/>
      <c r="N11" s="161"/>
      <c r="O11" s="161"/>
    </row>
    <row r="12" customHeight="1" spans="1:15">
      <c r="A12" s="161"/>
      <c r="B12" s="161"/>
      <c r="C12" s="161"/>
      <c r="D12" s="161"/>
      <c r="E12" s="161"/>
      <c r="F12" s="161"/>
      <c r="G12" s="161"/>
      <c r="H12" s="161"/>
      <c r="I12" s="161"/>
      <c r="J12" s="161"/>
      <c r="K12" s="161"/>
      <c r="L12" s="161"/>
      <c r="M12" s="161"/>
      <c r="N12" s="161"/>
      <c r="O12" s="161"/>
    </row>
    <row r="13" ht="30.95" customHeight="1" spans="1:15">
      <c r="A13" s="161"/>
      <c r="B13" s="161"/>
      <c r="C13" s="161"/>
      <c r="D13" s="161"/>
      <c r="E13" s="161"/>
      <c r="F13" s="161"/>
      <c r="G13" s="161"/>
      <c r="H13" s="161"/>
      <c r="I13" s="161"/>
      <c r="J13" s="161"/>
      <c r="K13" s="161"/>
      <c r="L13" s="161"/>
      <c r="M13" s="161"/>
      <c r="N13" s="161"/>
      <c r="O13" s="161"/>
    </row>
    <row r="14" ht="6" customHeight="1" spans="1:15">
      <c r="A14" s="161"/>
      <c r="B14" s="161"/>
      <c r="C14" s="161"/>
      <c r="D14" s="161"/>
      <c r="E14" s="161"/>
      <c r="F14" s="161"/>
      <c r="G14" s="161"/>
      <c r="H14" s="161"/>
      <c r="I14" s="161"/>
      <c r="J14" s="161"/>
      <c r="K14" s="161"/>
      <c r="L14" s="161"/>
      <c r="M14" s="161"/>
      <c r="N14" s="161"/>
      <c r="O14" s="161"/>
    </row>
    <row r="15" ht="5.1" customHeight="1" spans="1:15">
      <c r="A15" s="161"/>
      <c r="B15" s="161"/>
      <c r="C15" s="161"/>
      <c r="D15" s="161"/>
      <c r="E15" s="161"/>
      <c r="F15" s="161"/>
      <c r="G15" s="161"/>
      <c r="H15" s="161"/>
      <c r="I15" s="161"/>
      <c r="J15" s="161"/>
      <c r="K15" s="161"/>
      <c r="L15" s="161"/>
      <c r="M15" s="161"/>
      <c r="N15" s="161"/>
      <c r="O15" s="161"/>
    </row>
    <row r="16" customHeight="1" spans="1:15">
      <c r="A16" s="161"/>
      <c r="B16" s="161"/>
      <c r="C16" s="161"/>
      <c r="D16" s="161"/>
      <c r="E16" s="161"/>
      <c r="F16" s="161"/>
      <c r="G16" s="161"/>
      <c r="H16" s="161"/>
      <c r="I16" s="161"/>
      <c r="J16" s="161"/>
      <c r="K16" s="161"/>
      <c r="L16" s="161"/>
      <c r="M16" s="161"/>
      <c r="N16" s="161"/>
      <c r="O16" s="161"/>
    </row>
    <row r="17" ht="18.95" customHeight="1" spans="1:15">
      <c r="A17" s="161"/>
      <c r="B17" s="161"/>
      <c r="C17" s="161"/>
      <c r="D17" s="161"/>
      <c r="E17" s="161"/>
      <c r="F17" s="161"/>
      <c r="G17" s="161"/>
      <c r="H17" s="161"/>
      <c r="I17" s="161"/>
      <c r="J17" s="161"/>
      <c r="K17" s="161"/>
      <c r="L17" s="161"/>
      <c r="M17" s="161"/>
      <c r="N17" s="161"/>
      <c r="O17" s="161"/>
    </row>
    <row r="18" ht="24.6" customHeight="1" spans="1:15">
      <c r="A18" s="161"/>
      <c r="B18" s="161"/>
      <c r="C18" s="161"/>
      <c r="D18" s="161"/>
      <c r="E18" s="161"/>
      <c r="F18" s="161"/>
      <c r="G18" s="161"/>
      <c r="H18" s="161"/>
      <c r="I18" s="161"/>
      <c r="J18" s="161"/>
      <c r="K18" s="161"/>
      <c r="L18" s="161"/>
      <c r="M18" s="161"/>
      <c r="N18" s="161"/>
      <c r="O18" s="161"/>
    </row>
    <row r="19" ht="24.6" customHeight="1" spans="1:15">
      <c r="A19" s="161"/>
      <c r="B19" s="161"/>
      <c r="C19" s="161"/>
      <c r="D19" s="161"/>
      <c r="E19" s="161"/>
      <c r="F19" s="161"/>
      <c r="G19" s="161"/>
      <c r="H19" s="161"/>
      <c r="I19" s="161"/>
      <c r="J19" s="161"/>
      <c r="K19" s="161"/>
      <c r="L19" s="161"/>
      <c r="M19" s="161"/>
      <c r="N19" s="161"/>
      <c r="O19" s="161"/>
    </row>
    <row r="20" ht="24.6" customHeight="1" spans="1:15">
      <c r="A20" s="161"/>
      <c r="B20" s="161"/>
      <c r="C20" s="161"/>
      <c r="D20" s="161"/>
      <c r="E20" s="161"/>
      <c r="F20" s="161"/>
      <c r="G20" s="161"/>
      <c r="H20" s="161"/>
      <c r="I20" s="161"/>
      <c r="J20" s="161"/>
      <c r="K20" s="161"/>
      <c r="L20" s="161"/>
      <c r="M20" s="161"/>
      <c r="N20" s="161"/>
      <c r="O20" s="161"/>
    </row>
    <row r="21" customHeight="1" spans="1:15">
      <c r="A21" s="161"/>
      <c r="B21" s="161"/>
      <c r="C21" s="161"/>
      <c r="D21" s="161"/>
      <c r="E21" s="161"/>
      <c r="F21" s="161"/>
      <c r="G21" s="161"/>
      <c r="H21" s="161"/>
      <c r="I21" s="161"/>
      <c r="J21" s="161"/>
      <c r="K21" s="161"/>
      <c r="L21" s="161"/>
      <c r="M21" s="161"/>
      <c r="N21" s="161"/>
      <c r="O21" s="161"/>
    </row>
    <row r="22" ht="9.6" customHeight="1" spans="1:15">
      <c r="A22" s="161"/>
      <c r="B22" s="161"/>
      <c r="C22" s="161"/>
      <c r="D22" s="161"/>
      <c r="E22" s="161"/>
      <c r="F22" s="161"/>
      <c r="G22" s="161"/>
      <c r="H22" s="161"/>
      <c r="I22" s="161"/>
      <c r="J22" s="161"/>
      <c r="K22" s="161"/>
      <c r="L22" s="161"/>
      <c r="M22" s="161"/>
      <c r="N22" s="161"/>
      <c r="O22" s="161"/>
    </row>
    <row r="23" ht="15.95" customHeight="1" spans="1:15">
      <c r="A23" s="161"/>
      <c r="B23" s="161"/>
      <c r="C23" s="161"/>
      <c r="D23" s="161"/>
      <c r="E23" s="161"/>
      <c r="F23" s="161"/>
      <c r="G23" s="161"/>
      <c r="H23" s="161"/>
      <c r="I23" s="161"/>
      <c r="J23" s="161"/>
      <c r="K23" s="161"/>
      <c r="L23" s="161"/>
      <c r="M23" s="161"/>
      <c r="N23" s="161"/>
      <c r="O23" s="161"/>
    </row>
    <row r="24" ht="45.6" customHeight="1" spans="1:15">
      <c r="A24" s="161"/>
      <c r="B24" s="161"/>
      <c r="C24" s="161"/>
      <c r="D24" s="161"/>
      <c r="E24" s="161"/>
      <c r="F24" s="161"/>
      <c r="G24" s="161"/>
      <c r="H24" s="161"/>
      <c r="I24" s="161"/>
      <c r="J24" s="161"/>
      <c r="K24" s="161"/>
      <c r="L24" s="161"/>
      <c r="M24" s="161"/>
      <c r="N24" s="161"/>
      <c r="O24" s="161"/>
    </row>
    <row r="25" customHeight="1" spans="1:15">
      <c r="A25" s="161"/>
      <c r="B25" s="161"/>
      <c r="C25" s="161"/>
      <c r="D25" s="161"/>
      <c r="E25" s="161"/>
      <c r="F25" s="161"/>
      <c r="G25" s="161"/>
      <c r="H25" s="161"/>
      <c r="I25" s="161"/>
      <c r="J25" s="161"/>
      <c r="K25" s="161"/>
      <c r="L25" s="161"/>
      <c r="M25" s="161"/>
      <c r="N25" s="161"/>
      <c r="O25" s="161"/>
    </row>
    <row r="26" ht="11.1" customHeight="1" spans="1:15">
      <c r="A26" s="161"/>
      <c r="B26" s="161"/>
      <c r="C26" s="161"/>
      <c r="D26" s="161"/>
      <c r="E26" s="161"/>
      <c r="F26" s="161"/>
      <c r="G26" s="161"/>
      <c r="H26" s="161"/>
      <c r="I26" s="161"/>
      <c r="J26" s="161"/>
      <c r="K26" s="161"/>
      <c r="L26" s="161"/>
      <c r="M26" s="161"/>
      <c r="N26" s="161"/>
      <c r="O26" s="161"/>
    </row>
    <row r="27" ht="20.1" customHeight="1" spans="1:15">
      <c r="A27" s="161"/>
      <c r="B27" s="161"/>
      <c r="C27" s="161"/>
      <c r="D27" s="161"/>
      <c r="E27" s="161"/>
      <c r="F27" s="161"/>
      <c r="G27" s="161"/>
      <c r="H27" s="161"/>
      <c r="I27" s="161"/>
      <c r="J27" s="161"/>
      <c r="K27" s="161"/>
      <c r="L27" s="161"/>
      <c r="M27" s="161"/>
      <c r="N27" s="161"/>
      <c r="O27" s="161"/>
    </row>
    <row r="28" ht="30.6" customHeight="1" spans="1:15">
      <c r="A28" s="161"/>
      <c r="B28" s="161"/>
      <c r="C28" s="161"/>
      <c r="D28" s="161"/>
      <c r="E28" s="161"/>
      <c r="F28" s="161"/>
      <c r="G28" s="161"/>
      <c r="H28" s="161"/>
      <c r="I28" s="161"/>
      <c r="J28" s="161"/>
      <c r="K28" s="161"/>
      <c r="L28" s="161"/>
      <c r="M28" s="161"/>
      <c r="N28" s="161"/>
      <c r="O28" s="161"/>
    </row>
    <row r="29" ht="42" customHeight="1" spans="1:15">
      <c r="A29" s="162"/>
      <c r="B29" s="162"/>
      <c r="C29" s="162"/>
      <c r="D29" s="162"/>
      <c r="E29" s="162"/>
      <c r="F29" s="162"/>
      <c r="G29" s="163"/>
      <c r="H29" s="163"/>
      <c r="I29" s="163"/>
      <c r="J29" s="163"/>
      <c r="K29" s="163"/>
      <c r="L29" s="163"/>
      <c r="M29" s="163"/>
      <c r="N29" s="163"/>
      <c r="O29" s="163"/>
    </row>
  </sheetData>
  <sheetProtection selectLockedCells="1" selectUnlockedCells="1"/>
  <protectedRanges>
    <protectedRange sqref="C3:G4" name="区域2" securityDescriptor=""/>
    <protectedRange sqref="C6:K776" name="区域1" securityDescriptor=""/>
  </protectedRanges>
  <mergeCells count="2">
    <mergeCell ref="A29:F29"/>
    <mergeCell ref="G29:K29"/>
  </mergeCell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X201"/>
  <sheetViews>
    <sheetView showGridLines="0" workbookViewId="0">
      <selection activeCell="M15" sqref="M15"/>
    </sheetView>
  </sheetViews>
  <sheetFormatPr defaultColWidth="8.875" defaultRowHeight="27" customHeight="1"/>
  <cols>
    <col min="1" max="2" width="2.125" style="60" customWidth="1"/>
    <col min="3" max="3" width="15.375" style="61" customWidth="1"/>
    <col min="4" max="4" width="16.125" style="62" customWidth="1"/>
    <col min="5" max="5" width="8.625" style="63" customWidth="1"/>
    <col min="6" max="6" width="23.5" style="63" customWidth="1"/>
    <col min="7" max="7" width="16.375" style="62" customWidth="1"/>
    <col min="8" max="10" width="2" style="63" customWidth="1"/>
    <col min="11" max="11" width="11.625" style="63" customWidth="1"/>
    <col min="12" max="12" width="14.125" style="63" customWidth="1"/>
    <col min="13" max="13" width="10.375" style="63" customWidth="1"/>
    <col min="14" max="14" width="14.875" style="63" customWidth="1"/>
    <col min="15" max="15" width="2.875" style="63" customWidth="1"/>
    <col min="16" max="16" width="18" style="60" customWidth="1"/>
    <col min="17" max="17" width="8.25" style="60" customWidth="1"/>
    <col min="18" max="18" width="9.875" style="60" customWidth="1"/>
    <col min="19" max="19" width="8.25" style="60" customWidth="1"/>
    <col min="20" max="20" width="8.875" style="60"/>
    <col min="21" max="21" width="8.25" style="60" customWidth="1"/>
    <col min="22" max="16384" width="8.875" style="60"/>
  </cols>
  <sheetData>
    <row r="1" ht="14.45" customHeight="1" spans="3:15">
      <c r="C1" s="60"/>
      <c r="D1" s="64"/>
      <c r="E1" s="60"/>
      <c r="F1" s="60"/>
      <c r="G1" s="64"/>
      <c r="H1" s="60"/>
      <c r="I1" s="60"/>
      <c r="J1" s="60"/>
      <c r="K1" s="61"/>
      <c r="L1" s="60"/>
      <c r="M1" s="60"/>
      <c r="N1" s="60"/>
      <c r="O1" s="60"/>
    </row>
    <row r="2" ht="36.6" customHeight="1" spans="3:16">
      <c r="C2" s="65" t="str">
        <f>TEXT(L2,"yyyy-mm-dd")&amp;"至"&amp;TEXT(N2,"yyyy-mm-dd")&amp;"员工收支统计报表"</f>
        <v>2021-01-01至2021-12-31员工收支统计报表</v>
      </c>
      <c r="D2" s="66"/>
      <c r="E2" s="66"/>
      <c r="F2" s="66"/>
      <c r="G2" s="67"/>
      <c r="K2" s="77" t="s">
        <v>85</v>
      </c>
      <c r="L2" s="78">
        <v>44197</v>
      </c>
      <c r="M2" s="77" t="s">
        <v>86</v>
      </c>
      <c r="N2" s="78">
        <v>44561</v>
      </c>
      <c r="P2" s="79" t="s">
        <v>96</v>
      </c>
    </row>
    <row r="3" ht="30" customHeight="1" spans="3:16">
      <c r="C3" s="68" t="s">
        <v>0</v>
      </c>
      <c r="D3" s="69" t="s">
        <v>55</v>
      </c>
      <c r="E3" s="70" t="s">
        <v>97</v>
      </c>
      <c r="F3" s="70" t="s">
        <v>1</v>
      </c>
      <c r="G3" s="71" t="s">
        <v>56</v>
      </c>
      <c r="K3" s="77" t="s">
        <v>17</v>
      </c>
      <c r="L3" s="80"/>
      <c r="M3" s="80"/>
      <c r="N3" s="80"/>
      <c r="P3" s="81" t="s">
        <v>100</v>
      </c>
    </row>
    <row r="4" ht="22.5" customHeight="1" spans="3:14">
      <c r="C4" s="72" t="str">
        <f>IF(INDEX(项目设置!$1:$2000,ROW(A4),3)="","",INDEX(项目设置!$1:$2000,ROW(A4),3))</f>
        <v>工程款</v>
      </c>
      <c r="D4" s="73">
        <f>IF(C4="","",IF($L$3="",SUMIFS(收支登记!$H:$H,收支登记!$A:$A,"&gt;="&amp;员工收支统计!$L$2,收支登记!$A:$A,"&lt;="&amp;员工收支统计!$N$2,收支登记!F:F,员工收支统计!$C4),SUMIFS(收支登记!$H:$H,收支登记!$A:$A,"&gt;="&amp;员工收支统计!$L$2,收支登记!$A:$A,"&lt;="&amp;员工收支统计!$N$2,收支登记!F:F,员工收支统计!$C4,收支登记!$K:$K,员工收支统计!$L$3)))</f>
        <v>89993</v>
      </c>
      <c r="E4" s="74">
        <v>1</v>
      </c>
      <c r="F4" s="75" t="str">
        <f>IF(INDEX(项目设置!$1:$2000,ROW(A4),4)="","",INDEX(项目设置!$1:$2000,ROW(A4),4))</f>
        <v>员工工资</v>
      </c>
      <c r="G4" s="76">
        <f>IF(F4="","",IF($L$3="",SUMIFS(收支登记!$I:$I,收支登记!$A:$A,"&gt;="&amp;$L$2,收支登记!$A:$A,"&lt;="&amp;$N$2,收支登记!$F:$F,员工收支统计!$F4),SUMIFS(收支登记!$I:$I,收支登记!$A:$A,"&gt;="&amp;$L$2,收支登记!$A:$A,"&lt;="&amp;$N$2,收支登记!$F:$F,员工收支统计!$F4,收支登记!$K:$K,员工收支统计!$L$3)))</f>
        <v>700</v>
      </c>
      <c r="K4" s="77" t="s">
        <v>55</v>
      </c>
      <c r="L4" s="82">
        <f>SUM(D:D)</f>
        <v>95693</v>
      </c>
      <c r="M4" s="82"/>
      <c r="N4" s="82"/>
    </row>
    <row r="5" ht="22.5" customHeight="1" spans="3:24">
      <c r="C5" s="72" t="str">
        <f>IF(INDEX(项目设置!$1:$2000,ROW(A5),3)="","",INDEX(项目设置!$1:$2000,ROW(A5),3))</f>
        <v>废品收入</v>
      </c>
      <c r="D5" s="73">
        <f>IF(C5="","",IF($L$3="",SUMIFS(收支登记!$H:$H,收支登记!$A:$A,"&gt;="&amp;员工收支统计!$L$2,收支登记!$A:$A,"&lt;="&amp;员工收支统计!$N$2,收支登记!F:F,员工收支统计!$C5),SUMIFS(收支登记!$H:$H,收支登记!$A:$A,"&gt;="&amp;员工收支统计!$L$2,收支登记!$A:$A,"&lt;="&amp;员工收支统计!$N$2,收支登记!F:F,员工收支统计!$C5,收支登记!$K:$K,员工收支统计!$L$3)))</f>
        <v>1200</v>
      </c>
      <c r="E5" s="74">
        <v>2</v>
      </c>
      <c r="F5" s="75" t="str">
        <f>IF(INDEX(项目设置!$1:$2000,ROW(A5),4)="","",INDEX(项目设置!$1:$2000,ROW(A5),4))</f>
        <v>材料费</v>
      </c>
      <c r="G5" s="76">
        <f>IF(F5="","",IF($L$3="",SUMIFS(收支登记!$I:$I,收支登记!$A:$A,"&gt;="&amp;$L$2,收支登记!$A:$A,"&lt;="&amp;$N$2,收支登记!$F:$F,员工收支统计!$F5),SUMIFS(收支登记!$I:$I,收支登记!$A:$A,"&gt;="&amp;$L$2,收支登记!$A:$A,"&lt;="&amp;$N$2,收支登记!$F:$F,员工收支统计!$F5,收支登记!$K:$K,员工收支统计!$L$3)))</f>
        <v>0</v>
      </c>
      <c r="K5" s="77" t="s">
        <v>56</v>
      </c>
      <c r="L5" s="82">
        <f>SUM(G:G)</f>
        <v>2770</v>
      </c>
      <c r="M5" s="82"/>
      <c r="N5" s="82"/>
      <c r="X5" s="83"/>
    </row>
    <row r="6" ht="22.5" customHeight="1" spans="3:24">
      <c r="C6" s="72" t="str">
        <f>IF(INDEX(项目设置!$1:$2000,ROW(A6),3)="","",INDEX(项目设置!$1:$2000,ROW(A6),3))</f>
        <v>租赁收入</v>
      </c>
      <c r="D6" s="73">
        <f>IF(C6="","",IF($L$3="",SUMIFS(收支登记!$H:$H,收支登记!$A:$A,"&gt;="&amp;员工收支统计!$L$2,收支登记!$A:$A,"&lt;="&amp;员工收支统计!$N$2,收支登记!F:F,员工收支统计!$C6),SUMIFS(收支登记!$H:$H,收支登记!$A:$A,"&gt;="&amp;员工收支统计!$L$2,收支登记!$A:$A,"&lt;="&amp;员工收支统计!$N$2,收支登记!F:F,员工收支统计!$C6,收支登记!$K:$K,员工收支统计!$L$3)))</f>
        <v>0</v>
      </c>
      <c r="E6" s="74">
        <v>3</v>
      </c>
      <c r="F6" s="75" t="str">
        <f>IF(INDEX(项目设置!$1:$2000,ROW(A6),4)="","",INDEX(项目设置!$1:$2000,ROW(A6),4))</f>
        <v>施工费</v>
      </c>
      <c r="G6" s="76">
        <f>IF(F6="","",IF($L$3="",SUMIFS(收支登记!$I:$I,收支登记!$A:$A,"&gt;="&amp;$L$2,收支登记!$A:$A,"&lt;="&amp;$N$2,收支登记!$F:$F,员工收支统计!$F6),SUMIFS(收支登记!$I:$I,收支登记!$A:$A,"&gt;="&amp;$L$2,收支登记!$A:$A,"&lt;="&amp;$N$2,收支登记!$F:$F,员工收支统计!$F6,收支登记!$K:$K,员工收支统计!$L$3)))</f>
        <v>585</v>
      </c>
      <c r="K6" s="77" t="s">
        <v>99</v>
      </c>
      <c r="L6" s="82">
        <f>L4-L5</f>
        <v>92923</v>
      </c>
      <c r="M6" s="82"/>
      <c r="N6" s="82"/>
      <c r="X6" s="83"/>
    </row>
    <row r="7" ht="22.5" customHeight="1" spans="3:15">
      <c r="C7" s="72" t="str">
        <f>IF(INDEX(项目设置!$1:$2000,ROW(A7),3)="","",INDEX(项目设置!$1:$2000,ROW(A7),3))</f>
        <v>材料收入</v>
      </c>
      <c r="D7" s="73">
        <f>IF(C7="","",IF($L$3="",SUMIFS(收支登记!$H:$H,收支登记!$A:$A,"&gt;="&amp;员工收支统计!$L$2,收支登记!$A:$A,"&lt;="&amp;员工收支统计!$N$2,收支登记!F:F,员工收支统计!$C7),SUMIFS(收支登记!$H:$H,收支登记!$A:$A,"&gt;="&amp;员工收支统计!$L$2,收支登记!$A:$A,"&lt;="&amp;员工收支统计!$N$2,收支登记!F:F,员工收支统计!$C7,收支登记!$K:$K,员工收支统计!$L$3)))</f>
        <v>4500</v>
      </c>
      <c r="E7" s="74">
        <v>4</v>
      </c>
      <c r="F7" s="75" t="str">
        <f>IF(INDEX(项目设置!$1:$2000,ROW(A7),4)="","",INDEX(项目设置!$1:$2000,ROW(A7),4))</f>
        <v>水电费</v>
      </c>
      <c r="G7" s="76">
        <f>IF(F7="","",IF($L$3="",SUMIFS(收支登记!$I:$I,收支登记!$A:$A,"&gt;="&amp;$L$2,收支登记!$A:$A,"&lt;="&amp;$N$2,收支登记!$F:$F,员工收支统计!$F7),SUMIFS(收支登记!$I:$I,收支登记!$A:$A,"&gt;="&amp;$L$2,收支登记!$A:$A,"&lt;="&amp;$N$2,收支登记!$F:$F,员工收支统计!$F7,收支登记!$K:$K,员工收支统计!$L$3)))</f>
        <v>245</v>
      </c>
      <c r="L7" s="60"/>
      <c r="M7" s="60"/>
      <c r="N7" s="60"/>
      <c r="O7" s="60"/>
    </row>
    <row r="8" ht="22.5" customHeight="1" spans="3:15">
      <c r="C8" s="72" t="str">
        <f>IF(INDEX(项目设置!$1:$2000,ROW(A8),3)="","",INDEX(项目设置!$1:$2000,ROW(A8),3))</f>
        <v>其他收入</v>
      </c>
      <c r="D8" s="73">
        <f>IF(C8="","",IF($L$3="",SUMIFS(收支登记!$H:$H,收支登记!$A:$A,"&gt;="&amp;员工收支统计!$L$2,收支登记!$A:$A,"&lt;="&amp;员工收支统计!$N$2,收支登记!F:F,员工收支统计!$C8),SUMIFS(收支登记!$H:$H,收支登记!$A:$A,"&gt;="&amp;员工收支统计!$L$2,收支登记!$A:$A,"&lt;="&amp;员工收支统计!$N$2,收支登记!F:F,员工收支统计!$C8,收支登记!$K:$K,员工收支统计!$L$3)))</f>
        <v>0</v>
      </c>
      <c r="E8" s="74">
        <v>5</v>
      </c>
      <c r="F8" s="75" t="str">
        <f>IF(INDEX(项目设置!$1:$2000,ROW(A8),4)="","",INDEX(项目设置!$1:$2000,ROW(A8),4))</f>
        <v>伙食费</v>
      </c>
      <c r="G8" s="76">
        <f>IF(F8="","",IF($L$3="",SUMIFS(收支登记!$I:$I,收支登记!$A:$A,"&gt;="&amp;$L$2,收支登记!$A:$A,"&lt;="&amp;$N$2,收支登记!$F:$F,员工收支统计!$F8),SUMIFS(收支登记!$I:$I,收支登记!$A:$A,"&gt;="&amp;$L$2,收支登记!$A:$A,"&lt;="&amp;$N$2,收支登记!$F:$F,员工收支统计!$F8,收支登记!$K:$K,员工收支统计!$L$3)))</f>
        <v>0</v>
      </c>
      <c r="L8" s="60"/>
      <c r="M8" s="60"/>
      <c r="N8" s="60"/>
      <c r="O8" s="60"/>
    </row>
    <row r="9" ht="22.5" customHeight="1" spans="3:15">
      <c r="C9" s="72" t="str">
        <f>IF(INDEX(项目设置!$1:$2000,ROW(A9),3)="","",INDEX(项目设置!$1:$2000,ROW(A9),3))</f>
        <v/>
      </c>
      <c r="D9" s="73" t="str">
        <f>IF(C9="","",IF($L$3="",SUMIFS(收支登记!$H:$H,收支登记!$A:$A,"&gt;="&amp;员工收支统计!$L$2,收支登记!$A:$A,"&lt;="&amp;员工收支统计!$N$2,收支登记!F:F,员工收支统计!$C9),SUMIFS(收支登记!$H:$H,收支登记!$A:$A,"&gt;="&amp;员工收支统计!$L$2,收支登记!$A:$A,"&lt;="&amp;员工收支统计!$N$2,收支登记!F:F,员工收支统计!$C9,收支登记!$K:$K,员工收支统计!$L$3)))</f>
        <v/>
      </c>
      <c r="E9" s="74">
        <v>6</v>
      </c>
      <c r="F9" s="75" t="str">
        <f>IF(INDEX(项目设置!$1:$2000,ROW(A9),4)="","",INDEX(项目设置!$1:$2000,ROW(A9),4))</f>
        <v>场地费</v>
      </c>
      <c r="G9" s="76">
        <f>IF(F9="","",IF($L$3="",SUMIFS(收支登记!$I:$I,收支登记!$A:$A,"&gt;="&amp;$L$2,收支登记!$A:$A,"&lt;="&amp;$N$2,收支登记!$F:$F,员工收支统计!$F9),SUMIFS(收支登记!$I:$I,收支登记!$A:$A,"&gt;="&amp;$L$2,收支登记!$A:$A,"&lt;="&amp;$N$2,收支登记!$F:$F,员工收支统计!$F9,收支登记!$K:$K,员工收支统计!$L$3)))</f>
        <v>0</v>
      </c>
      <c r="O9" s="60"/>
    </row>
    <row r="10" ht="22.5" customHeight="1" spans="3:15">
      <c r="C10" s="72" t="str">
        <f>IF(INDEX(项目设置!$1:$2000,ROW(A10),3)="","",INDEX(项目设置!$1:$2000,ROW(A10),3))</f>
        <v/>
      </c>
      <c r="D10" s="73" t="str">
        <f>IF(C10="","",IF($L$3="",SUMIFS(收支登记!$H:$H,收支登记!$A:$A,"&gt;="&amp;员工收支统计!$L$2,收支登记!$A:$A,"&lt;="&amp;员工收支统计!$N$2,收支登记!F:F,员工收支统计!$C10),SUMIFS(收支登记!$H:$H,收支登记!$A:$A,"&gt;="&amp;员工收支统计!$L$2,收支登记!$A:$A,"&lt;="&amp;员工收支统计!$N$2,收支登记!F:F,员工收支统计!$C10,收支登记!$K:$K,员工收支统计!$L$3)))</f>
        <v/>
      </c>
      <c r="E10" s="74">
        <v>7</v>
      </c>
      <c r="F10" s="75" t="str">
        <f>IF(INDEX(项目设置!$1:$2000,ROW(A10),4)="","",INDEX(项目设置!$1:$2000,ROW(A10),4))</f>
        <v>员工福利</v>
      </c>
      <c r="G10" s="76">
        <f>IF(F10="","",IF($L$3="",SUMIFS(收支登记!$I:$I,收支登记!$A:$A,"&gt;="&amp;$L$2,收支登记!$A:$A,"&lt;="&amp;$N$2,收支登记!$F:$F,员工收支统计!$F10),SUMIFS(收支登记!$I:$I,收支登记!$A:$A,"&gt;="&amp;$L$2,收支登记!$A:$A,"&lt;="&amp;$N$2,收支登记!$F:$F,员工收支统计!$F10,收支登记!$K:$K,员工收支统计!$L$3)))</f>
        <v>560</v>
      </c>
      <c r="O10" s="60"/>
    </row>
    <row r="11" ht="22.5" customHeight="1" spans="3:15">
      <c r="C11" s="72" t="str">
        <f>IF(INDEX(项目设置!$1:$2000,ROW(A11),3)="","",INDEX(项目设置!$1:$2000,ROW(A11),3))</f>
        <v/>
      </c>
      <c r="D11" s="73" t="str">
        <f>IF(C11="","",IF($L$3="",SUMIFS(收支登记!$H:$H,收支登记!$A:$A,"&gt;="&amp;员工收支统计!$L$2,收支登记!$A:$A,"&lt;="&amp;员工收支统计!$N$2,收支登记!F:F,员工收支统计!$C11),SUMIFS(收支登记!$H:$H,收支登记!$A:$A,"&gt;="&amp;员工收支统计!$L$2,收支登记!$A:$A,"&lt;="&amp;员工收支统计!$N$2,收支登记!F:F,员工收支统计!$C11,收支登记!$K:$K,员工收支统计!$L$3)))</f>
        <v/>
      </c>
      <c r="E11" s="74">
        <v>8</v>
      </c>
      <c r="F11" s="75" t="str">
        <f>IF(INDEX(项目设置!$1:$2000,ROW(A11),4)="","",INDEX(项目设置!$1:$2000,ROW(A11),4))</f>
        <v>租车费用</v>
      </c>
      <c r="G11" s="76">
        <f>IF(F11="","",IF($L$3="",SUMIFS(收支登记!$I:$I,收支登记!$A:$A,"&gt;="&amp;$L$2,收支登记!$A:$A,"&lt;="&amp;$N$2,收支登记!$F:$F,员工收支统计!$F11),SUMIFS(收支登记!$I:$I,收支登记!$A:$A,"&gt;="&amp;$L$2,收支登记!$A:$A,"&lt;="&amp;$N$2,收支登记!$F:$F,员工收支统计!$F11,收支登记!$K:$K,员工收支统计!$L$3)))</f>
        <v>680</v>
      </c>
      <c r="O11" s="60"/>
    </row>
    <row r="12" customHeight="1" spans="3:15">
      <c r="C12" s="72" t="str">
        <f>IF(INDEX(项目设置!$1:$2000,ROW(A12),3)="","",INDEX(项目设置!$1:$2000,ROW(A12),3))</f>
        <v/>
      </c>
      <c r="D12" s="73" t="str">
        <f>IF(C12="","",IF($L$3="",SUMIFS(收支登记!$H:$H,收支登记!$A:$A,"&gt;="&amp;员工收支统计!$L$2,收支登记!$A:$A,"&lt;="&amp;员工收支统计!$N$2,收支登记!F:F,员工收支统计!$C12),SUMIFS(收支登记!$H:$H,收支登记!$A:$A,"&gt;="&amp;员工收支统计!$L$2,收支登记!$A:$A,"&lt;="&amp;员工收支统计!$N$2,收支登记!F:F,员工收支统计!$C12,收支登记!$K:$K,员工收支统计!$L$3)))</f>
        <v/>
      </c>
      <c r="E12" s="74">
        <v>9</v>
      </c>
      <c r="F12" s="75" t="str">
        <f>IF(INDEX(项目设置!$1:$2000,ROW(A12),4)="","",INDEX(项目设置!$1:$2000,ROW(A12),4))</f>
        <v>招待费</v>
      </c>
      <c r="G12" s="76">
        <f>IF(F12="","",IF($L$3="",SUMIFS(收支登记!$I:$I,收支登记!$A:$A,"&gt;="&amp;$L$2,收支登记!$A:$A,"&lt;="&amp;$N$2,收支登记!$F:$F,员工收支统计!$F12),SUMIFS(收支登记!$I:$I,收支登记!$A:$A,"&gt;="&amp;$L$2,收支登记!$A:$A,"&lt;="&amp;$N$2,收支登记!$F:$F,员工收支统计!$F12,收支登记!$K:$K,员工收支统计!$L$3)))</f>
        <v>0</v>
      </c>
      <c r="O12" s="60"/>
    </row>
    <row r="13" customHeight="1" spans="3:7">
      <c r="C13" s="72" t="str">
        <f>IF(INDEX(项目设置!$1:$2000,ROW(A13),3)="","",INDEX(项目设置!$1:$2000,ROW(A13),3))</f>
        <v/>
      </c>
      <c r="D13" s="73" t="str">
        <f>IF(C13="","",IF($L$3="",SUMIFS(收支登记!$H:$H,收支登记!$A:$A,"&gt;="&amp;员工收支统计!$L$2,收支登记!$A:$A,"&lt;="&amp;员工收支统计!$N$2,收支登记!F:F,员工收支统计!$C13),SUMIFS(收支登记!$H:$H,收支登记!$A:$A,"&gt;="&amp;员工收支统计!$L$2,收支登记!$A:$A,"&lt;="&amp;员工收支统计!$N$2,收支登记!F:F,员工收支统计!$C13,收支登记!$K:$K,员工收支统计!$L$3)))</f>
        <v/>
      </c>
      <c r="E13" s="74">
        <v>10</v>
      </c>
      <c r="F13" s="75" t="str">
        <f>IF(INDEX(项目设置!$1:$2000,ROW(A13),4)="","",INDEX(项目设置!$1:$2000,ROW(A13),4))</f>
        <v/>
      </c>
      <c r="G13" s="76" t="str">
        <f>IF(F13="","",IF($L$3="",SUMIFS(收支登记!$I:$I,收支登记!$A:$A,"&gt;="&amp;$L$2,收支登记!$A:$A,"&lt;="&amp;$N$2,收支登记!$F:$F,员工收支统计!$F13),SUMIFS(收支登记!$I:$I,收支登记!$A:$A,"&gt;="&amp;$L$2,收支登记!$A:$A,"&lt;="&amp;$N$2,收支登记!$F:$F,员工收支统计!$F13,收支登记!$K:$K,员工收支统计!$L$3)))</f>
        <v/>
      </c>
    </row>
    <row r="14" customHeight="1" spans="3:7">
      <c r="C14" s="72" t="str">
        <f>IF(INDEX(项目设置!$1:$2000,ROW(A14),3)="","",INDEX(项目设置!$1:$2000,ROW(A14),3))</f>
        <v/>
      </c>
      <c r="D14" s="73" t="str">
        <f>IF(C14="","",IF($L$3="",SUMIFS(收支登记!$H:$H,收支登记!$A:$A,"&gt;="&amp;员工收支统计!$L$2,收支登记!$A:$A,"&lt;="&amp;员工收支统计!$N$2,收支登记!F:F,员工收支统计!$C14),SUMIFS(收支登记!$H:$H,收支登记!$A:$A,"&gt;="&amp;员工收支统计!$L$2,收支登记!$A:$A,"&lt;="&amp;员工收支统计!$N$2,收支登记!F:F,员工收支统计!$C14,收支登记!$K:$K,员工收支统计!$L$3)))</f>
        <v/>
      </c>
      <c r="E14" s="74">
        <v>11</v>
      </c>
      <c r="F14" s="75" t="str">
        <f>IF(INDEX(项目设置!$1:$2000,ROW(A14),4)="","",INDEX(项目设置!$1:$2000,ROW(A14),4))</f>
        <v/>
      </c>
      <c r="G14" s="76" t="str">
        <f>IF(F14="","",IF($L$3="",SUMIFS(收支登记!$I:$I,收支登记!$A:$A,"&gt;="&amp;$L$2,收支登记!$A:$A,"&lt;="&amp;$N$2,收支登记!$F:$F,员工收支统计!$F14),SUMIFS(收支登记!$I:$I,收支登记!$A:$A,"&gt;="&amp;$L$2,收支登记!$A:$A,"&lt;="&amp;$N$2,收支登记!$F:$F,员工收支统计!$F14,收支登记!$K:$K,员工收支统计!$L$3)))</f>
        <v/>
      </c>
    </row>
    <row r="15" customHeight="1" spans="3:7">
      <c r="C15" s="72" t="str">
        <f>IF(INDEX(项目设置!$1:$2000,ROW(A15),3)="","",INDEX(项目设置!$1:$2000,ROW(A15),3))</f>
        <v/>
      </c>
      <c r="D15" s="73" t="str">
        <f>IF(C15="","",IF($L$3="",SUMIFS(收支登记!$H:$H,收支登记!$A:$A,"&gt;="&amp;员工收支统计!$L$2,收支登记!$A:$A,"&lt;="&amp;员工收支统计!$N$2,收支登记!F:F,员工收支统计!$C15),SUMIFS(收支登记!$H:$H,收支登记!$A:$A,"&gt;="&amp;员工收支统计!$L$2,收支登记!$A:$A,"&lt;="&amp;员工收支统计!$N$2,收支登记!F:F,员工收支统计!$C15,收支登记!$K:$K,员工收支统计!$L$3)))</f>
        <v/>
      </c>
      <c r="E15" s="74">
        <v>12</v>
      </c>
      <c r="F15" s="75" t="str">
        <f>IF(INDEX(项目设置!$1:$2000,ROW(A15),4)="","",INDEX(项目设置!$1:$2000,ROW(A15),4))</f>
        <v/>
      </c>
      <c r="G15" s="76" t="str">
        <f>IF(F15="","",IF($L$3="",SUMIFS(收支登记!$I:$I,收支登记!$A:$A,"&gt;="&amp;$L$2,收支登记!$A:$A,"&lt;="&amp;$N$2,收支登记!$F:$F,员工收支统计!$F15),SUMIFS(收支登记!$I:$I,收支登记!$A:$A,"&gt;="&amp;$L$2,收支登记!$A:$A,"&lt;="&amp;$N$2,收支登记!$F:$F,员工收支统计!$F15,收支登记!$K:$K,员工收支统计!$L$3)))</f>
        <v/>
      </c>
    </row>
    <row r="16" customHeight="1" spans="3:7">
      <c r="C16" s="72" t="str">
        <f>IF(INDEX(项目设置!$1:$2000,ROW(A16),3)="","",INDEX(项目设置!$1:$2000,ROW(A16),3))</f>
        <v/>
      </c>
      <c r="D16" s="73" t="str">
        <f>IF(C16="","",IF($L$3="",SUMIFS(收支登记!$H:$H,收支登记!$A:$A,"&gt;="&amp;员工收支统计!$L$2,收支登记!$A:$A,"&lt;="&amp;员工收支统计!$N$2,收支登记!F:F,员工收支统计!$C16),SUMIFS(收支登记!$H:$H,收支登记!$A:$A,"&gt;="&amp;员工收支统计!$L$2,收支登记!$A:$A,"&lt;="&amp;员工收支统计!$N$2,收支登记!F:F,员工收支统计!$C16,收支登记!$K:$K,员工收支统计!$L$3)))</f>
        <v/>
      </c>
      <c r="E16" s="74">
        <v>13</v>
      </c>
      <c r="F16" s="75" t="str">
        <f>IF(INDEX(项目设置!$1:$2000,ROW(A16),4)="","",INDEX(项目设置!$1:$2000,ROW(A16),4))</f>
        <v/>
      </c>
      <c r="G16" s="76" t="str">
        <f>IF(F16="","",IF($L$3="",SUMIFS(收支登记!$I:$I,收支登记!$A:$A,"&gt;="&amp;$L$2,收支登记!$A:$A,"&lt;="&amp;$N$2,收支登记!$F:$F,员工收支统计!$F16),SUMIFS(收支登记!$I:$I,收支登记!$A:$A,"&gt;="&amp;$L$2,收支登记!$A:$A,"&lt;="&amp;$N$2,收支登记!$F:$F,员工收支统计!$F16,收支登记!$K:$K,员工收支统计!$L$3)))</f>
        <v/>
      </c>
    </row>
    <row r="17" customHeight="1" spans="3:7">
      <c r="C17" s="72" t="str">
        <f>IF(INDEX(项目设置!$1:$2000,ROW(A17),3)="","",INDEX(项目设置!$1:$2000,ROW(A17),3))</f>
        <v/>
      </c>
      <c r="D17" s="73" t="str">
        <f>IF(C17="","",IF($L$3="",SUMIFS(收支登记!$H:$H,收支登记!$A:$A,"&gt;="&amp;员工收支统计!$L$2,收支登记!$A:$A,"&lt;="&amp;员工收支统计!$N$2,收支登记!F:F,员工收支统计!$C17),SUMIFS(收支登记!$H:$H,收支登记!$A:$A,"&gt;="&amp;员工收支统计!$L$2,收支登记!$A:$A,"&lt;="&amp;员工收支统计!$N$2,收支登记!F:F,员工收支统计!$C17,收支登记!$K:$K,员工收支统计!$L$3)))</f>
        <v/>
      </c>
      <c r="E17" s="74">
        <v>14</v>
      </c>
      <c r="F17" s="75" t="str">
        <f>IF(INDEX(项目设置!$1:$2000,ROW(A17),4)="","",INDEX(项目设置!$1:$2000,ROW(A17),4))</f>
        <v/>
      </c>
      <c r="G17" s="76" t="str">
        <f>IF(F17="","",IF($L$3="",SUMIFS(收支登记!$I:$I,收支登记!$A:$A,"&gt;="&amp;$L$2,收支登记!$A:$A,"&lt;="&amp;$N$2,收支登记!$F:$F,员工收支统计!$F17),SUMIFS(收支登记!$I:$I,收支登记!$A:$A,"&gt;="&amp;$L$2,收支登记!$A:$A,"&lt;="&amp;$N$2,收支登记!$F:$F,员工收支统计!$F17,收支登记!$K:$K,员工收支统计!$L$3)))</f>
        <v/>
      </c>
    </row>
    <row r="18" customHeight="1" spans="3:7">
      <c r="C18" s="72" t="str">
        <f>IF(INDEX(项目设置!$1:$2000,ROW(A18),3)="","",INDEX(项目设置!$1:$2000,ROW(A18),3))</f>
        <v/>
      </c>
      <c r="D18" s="73" t="str">
        <f>IF(C18="","",IF($L$3="",SUMIFS(收支登记!$H:$H,收支登记!$A:$A,"&gt;="&amp;员工收支统计!$L$2,收支登记!$A:$A,"&lt;="&amp;员工收支统计!$N$2,收支登记!F:F,员工收支统计!$C18),SUMIFS(收支登记!$H:$H,收支登记!$A:$A,"&gt;="&amp;员工收支统计!$L$2,收支登记!$A:$A,"&lt;="&amp;员工收支统计!$N$2,收支登记!F:F,员工收支统计!$C18,收支登记!$K:$K,员工收支统计!$L$3)))</f>
        <v/>
      </c>
      <c r="E18" s="74">
        <v>15</v>
      </c>
      <c r="F18" s="75" t="str">
        <f>IF(INDEX(项目设置!$1:$2000,ROW(A18),4)="","",INDEX(项目设置!$1:$2000,ROW(A18),4))</f>
        <v/>
      </c>
      <c r="G18" s="76" t="str">
        <f>IF(F18="","",IF($L$3="",SUMIFS(收支登记!$I:$I,收支登记!$A:$A,"&gt;="&amp;$L$2,收支登记!$A:$A,"&lt;="&amp;$N$2,收支登记!$F:$F,员工收支统计!$F18),SUMIFS(收支登记!$I:$I,收支登记!$A:$A,"&gt;="&amp;$L$2,收支登记!$A:$A,"&lt;="&amp;$N$2,收支登记!$F:$F,员工收支统计!$F18,收支登记!$K:$K,员工收支统计!$L$3)))</f>
        <v/>
      </c>
    </row>
    <row r="19" customHeight="1" spans="3:7">
      <c r="C19" s="72" t="str">
        <f>IF(INDEX(项目设置!$1:$2000,ROW(A19),3)="","",INDEX(项目设置!$1:$2000,ROW(A19),3))</f>
        <v/>
      </c>
      <c r="D19" s="73" t="str">
        <f>IF(C19="","",IF($L$3="",SUMIFS(收支登记!$H:$H,收支登记!$A:$A,"&gt;="&amp;员工收支统计!$L$2,收支登记!$A:$A,"&lt;="&amp;员工收支统计!$N$2,收支登记!F:F,员工收支统计!$C19),SUMIFS(收支登记!$H:$H,收支登记!$A:$A,"&gt;="&amp;员工收支统计!$L$2,收支登记!$A:$A,"&lt;="&amp;员工收支统计!$N$2,收支登记!F:F,员工收支统计!$C19,收支登记!$K:$K,员工收支统计!$L$3)))</f>
        <v/>
      </c>
      <c r="E19" s="74">
        <v>16</v>
      </c>
      <c r="F19" s="75" t="str">
        <f>IF(INDEX(项目设置!$1:$2000,ROW(A19),4)="","",INDEX(项目设置!$1:$2000,ROW(A19),4))</f>
        <v/>
      </c>
      <c r="G19" s="76" t="str">
        <f>IF(F19="","",IF($L$3="",SUMIFS(收支登记!$I:$I,收支登记!$A:$A,"&gt;="&amp;$L$2,收支登记!$A:$A,"&lt;="&amp;$N$2,收支登记!$F:$F,员工收支统计!$F19),SUMIFS(收支登记!$I:$I,收支登记!$A:$A,"&gt;="&amp;$L$2,收支登记!$A:$A,"&lt;="&amp;$N$2,收支登记!$F:$F,员工收支统计!$F19,收支登记!$K:$K,员工收支统计!$L$3)))</f>
        <v/>
      </c>
    </row>
    <row r="20" customHeight="1" spans="3:7">
      <c r="C20" s="72" t="str">
        <f>IF(INDEX(项目设置!$1:$2000,ROW(A20),3)="","",INDEX(项目设置!$1:$2000,ROW(A20),3))</f>
        <v/>
      </c>
      <c r="D20" s="73" t="str">
        <f>IF(C20="","",IF($L$3="",SUMIFS(收支登记!$H:$H,收支登记!$A:$A,"&gt;="&amp;员工收支统计!$L$2,收支登记!$A:$A,"&lt;="&amp;员工收支统计!$N$2,收支登记!F:F,员工收支统计!$C20),SUMIFS(收支登记!$H:$H,收支登记!$A:$A,"&gt;="&amp;员工收支统计!$L$2,收支登记!$A:$A,"&lt;="&amp;员工收支统计!$N$2,收支登记!F:F,员工收支统计!$C20,收支登记!$K:$K,员工收支统计!$L$3)))</f>
        <v/>
      </c>
      <c r="E20" s="74">
        <v>17</v>
      </c>
      <c r="F20" s="75" t="str">
        <f>IF(INDEX(项目设置!$1:$2000,ROW(A20),4)="","",INDEX(项目设置!$1:$2000,ROW(A20),4))</f>
        <v/>
      </c>
      <c r="G20" s="76" t="str">
        <f>IF(F20="","",IF($L$3="",SUMIFS(收支登记!$I:$I,收支登记!$A:$A,"&gt;="&amp;$L$2,收支登记!$A:$A,"&lt;="&amp;$N$2,收支登记!$F:$F,员工收支统计!$F20),SUMIFS(收支登记!$I:$I,收支登记!$A:$A,"&gt;="&amp;$L$2,收支登记!$A:$A,"&lt;="&amp;$N$2,收支登记!$F:$F,员工收支统计!$F20,收支登记!$K:$K,员工收支统计!$L$3)))</f>
        <v/>
      </c>
    </row>
    <row r="21" customHeight="1" spans="3:7">
      <c r="C21" s="72" t="str">
        <f>IF(INDEX(项目设置!$1:$2000,ROW(A21),3)="","",INDEX(项目设置!$1:$2000,ROW(A21),3))</f>
        <v/>
      </c>
      <c r="D21" s="73" t="str">
        <f>IF(C21="","",IF($L$3="",SUMIFS(收支登记!$H:$H,收支登记!$A:$A,"&gt;="&amp;员工收支统计!$L$2,收支登记!$A:$A,"&lt;="&amp;员工收支统计!$N$2,收支登记!F:F,员工收支统计!$C21),SUMIFS(收支登记!$H:$H,收支登记!$A:$A,"&gt;="&amp;员工收支统计!$L$2,收支登记!$A:$A,"&lt;="&amp;员工收支统计!$N$2,收支登记!F:F,员工收支统计!$C21,收支登记!$K:$K,员工收支统计!$L$3)))</f>
        <v/>
      </c>
      <c r="E21" s="74">
        <v>18</v>
      </c>
      <c r="F21" s="75" t="str">
        <f>IF(INDEX(项目设置!$1:$2000,ROW(A21),4)="","",INDEX(项目设置!$1:$2000,ROW(A21),4))</f>
        <v/>
      </c>
      <c r="G21" s="76" t="str">
        <f>IF(F21="","",IF($L$3="",SUMIFS(收支登记!$I:$I,收支登记!$A:$A,"&gt;="&amp;$L$2,收支登记!$A:$A,"&lt;="&amp;$N$2,收支登记!$F:$F,员工收支统计!$F21),SUMIFS(收支登记!$I:$I,收支登记!$A:$A,"&gt;="&amp;$L$2,收支登记!$A:$A,"&lt;="&amp;$N$2,收支登记!$F:$F,员工收支统计!$F21,收支登记!$K:$K,员工收支统计!$L$3)))</f>
        <v/>
      </c>
    </row>
    <row r="22" customHeight="1" spans="3:7">
      <c r="C22" s="72" t="str">
        <f>IF(INDEX(项目设置!$1:$2000,ROW(A22),3)="","",INDEX(项目设置!$1:$2000,ROW(A22),3))</f>
        <v/>
      </c>
      <c r="D22" s="73" t="str">
        <f>IF(C22="","",IF($L$3="",SUMIFS(收支登记!$H:$H,收支登记!$A:$A,"&gt;="&amp;员工收支统计!$L$2,收支登记!$A:$A,"&lt;="&amp;员工收支统计!$N$2,收支登记!F:F,员工收支统计!$C22),SUMIFS(收支登记!$H:$H,收支登记!$A:$A,"&gt;="&amp;员工收支统计!$L$2,收支登记!$A:$A,"&lt;="&amp;员工收支统计!$N$2,收支登记!F:F,员工收支统计!$C22,收支登记!$K:$K,员工收支统计!$L$3)))</f>
        <v/>
      </c>
      <c r="E22" s="74">
        <v>19</v>
      </c>
      <c r="F22" s="75" t="str">
        <f>IF(INDEX(项目设置!$1:$2000,ROW(A22),4)="","",INDEX(项目设置!$1:$2000,ROW(A22),4))</f>
        <v/>
      </c>
      <c r="G22" s="76" t="str">
        <f>IF(F22="","",IF($L$3="",SUMIFS(收支登记!$I:$I,收支登记!$A:$A,"&gt;="&amp;$L$2,收支登记!$A:$A,"&lt;="&amp;$N$2,收支登记!$F:$F,员工收支统计!$F22),SUMIFS(收支登记!$I:$I,收支登记!$A:$A,"&gt;="&amp;$L$2,收支登记!$A:$A,"&lt;="&amp;$N$2,收支登记!$F:$F,员工收支统计!$F22,收支登记!$K:$K,员工收支统计!$L$3)))</f>
        <v/>
      </c>
    </row>
    <row r="23" customHeight="1" spans="3:7">
      <c r="C23" s="72" t="str">
        <f>IF(INDEX(项目设置!$1:$2000,ROW(A23),3)="","",INDEX(项目设置!$1:$2000,ROW(A23),3))</f>
        <v/>
      </c>
      <c r="D23" s="73" t="str">
        <f>IF(C23="","",IF($L$3="",SUMIFS(收支登记!$H:$H,收支登记!$A:$A,"&gt;="&amp;员工收支统计!$L$2,收支登记!$A:$A,"&lt;="&amp;员工收支统计!$N$2,收支登记!F:F,员工收支统计!$C23),SUMIFS(收支登记!$H:$H,收支登记!$A:$A,"&gt;="&amp;员工收支统计!$L$2,收支登记!$A:$A,"&lt;="&amp;员工收支统计!$N$2,收支登记!F:F,员工收支统计!$C23,收支登记!$K:$K,员工收支统计!$L$3)))</f>
        <v/>
      </c>
      <c r="E23" s="74">
        <v>20</v>
      </c>
      <c r="F23" s="75" t="str">
        <f>IF(INDEX(项目设置!$1:$2000,ROW(A23),4)="","",INDEX(项目设置!$1:$2000,ROW(A23),4))</f>
        <v/>
      </c>
      <c r="G23" s="76" t="str">
        <f>IF(F23="","",IF($L$3="",SUMIFS(收支登记!$I:$I,收支登记!$A:$A,"&gt;="&amp;$L$2,收支登记!$A:$A,"&lt;="&amp;$N$2,收支登记!$F:$F,员工收支统计!$F23),SUMIFS(收支登记!$I:$I,收支登记!$A:$A,"&gt;="&amp;$L$2,收支登记!$A:$A,"&lt;="&amp;$N$2,收支登记!$F:$F,员工收支统计!$F23,收支登记!$K:$K,员工收支统计!$L$3)))</f>
        <v/>
      </c>
    </row>
    <row r="24" customHeight="1" spans="3:7">
      <c r="C24" s="72" t="str">
        <f>IF(INDEX(项目设置!$1:$2000,ROW(A24),3)="","",INDEX(项目设置!$1:$2000,ROW(A24),3))</f>
        <v/>
      </c>
      <c r="D24" s="73" t="str">
        <f>IF(C24="","",IF($L$3="",SUMIFS(收支登记!$H:$H,收支登记!$A:$A,"&gt;="&amp;员工收支统计!$L$2,收支登记!$A:$A,"&lt;="&amp;员工收支统计!$N$2,收支登记!F:F,员工收支统计!$C24),SUMIFS(收支登记!$H:$H,收支登记!$A:$A,"&gt;="&amp;员工收支统计!$L$2,收支登记!$A:$A,"&lt;="&amp;员工收支统计!$N$2,收支登记!F:F,员工收支统计!$C24,收支登记!$K:$K,员工收支统计!$L$3)))</f>
        <v/>
      </c>
      <c r="E24" s="74">
        <v>21</v>
      </c>
      <c r="F24" s="75" t="str">
        <f>IF(INDEX(项目设置!$1:$2000,ROW(A24),4)="","",INDEX(项目设置!$1:$2000,ROW(A24),4))</f>
        <v/>
      </c>
      <c r="G24" s="76" t="str">
        <f>IF(F24="","",IF($L$3="",SUMIFS(收支登记!$I:$I,收支登记!$A:$A,"&gt;="&amp;$L$2,收支登记!$A:$A,"&lt;="&amp;$N$2,收支登记!$F:$F,员工收支统计!$F24),SUMIFS(收支登记!$I:$I,收支登记!$A:$A,"&gt;="&amp;$L$2,收支登记!$A:$A,"&lt;="&amp;$N$2,收支登记!$F:$F,员工收支统计!$F24,收支登记!$K:$K,员工收支统计!$L$3)))</f>
        <v/>
      </c>
    </row>
    <row r="25" customHeight="1" spans="3:7">
      <c r="C25" s="72" t="str">
        <f>IF(INDEX(项目设置!$1:$2000,ROW(A25),3)="","",INDEX(项目设置!$1:$2000,ROW(A25),3))</f>
        <v/>
      </c>
      <c r="D25" s="73" t="str">
        <f>IF(C25="","",IF($L$3="",SUMIFS(收支登记!$H:$H,收支登记!$A:$A,"&gt;="&amp;员工收支统计!$L$2,收支登记!$A:$A,"&lt;="&amp;员工收支统计!$N$2,收支登记!F:F,员工收支统计!$C25),SUMIFS(收支登记!$H:$H,收支登记!$A:$A,"&gt;="&amp;员工收支统计!$L$2,收支登记!$A:$A,"&lt;="&amp;员工收支统计!$N$2,收支登记!F:F,员工收支统计!$C25,收支登记!$K:$K,员工收支统计!$L$3)))</f>
        <v/>
      </c>
      <c r="E25" s="74">
        <v>22</v>
      </c>
      <c r="F25" s="75" t="str">
        <f>IF(INDEX(项目设置!$1:$2000,ROW(A25),4)="","",INDEX(项目设置!$1:$2000,ROW(A25),4))</f>
        <v/>
      </c>
      <c r="G25" s="76" t="str">
        <f>IF(F25="","",IF($L$3="",SUMIFS(收支登记!$I:$I,收支登记!$A:$A,"&gt;="&amp;$L$2,收支登记!$A:$A,"&lt;="&amp;$N$2,收支登记!$F:$F,员工收支统计!$F25),SUMIFS(收支登记!$I:$I,收支登记!$A:$A,"&gt;="&amp;$L$2,收支登记!$A:$A,"&lt;="&amp;$N$2,收支登记!$F:$F,员工收支统计!$F25,收支登记!$K:$K,员工收支统计!$L$3)))</f>
        <v/>
      </c>
    </row>
    <row r="26" customHeight="1" spans="3:7">
      <c r="C26" s="72" t="str">
        <f>IF(INDEX(项目设置!$1:$2000,ROW(A26),3)="","",INDEX(项目设置!$1:$2000,ROW(A26),3))</f>
        <v/>
      </c>
      <c r="D26" s="73" t="str">
        <f>IF(C26="","",IF($L$3="",SUMIFS(收支登记!$H:$H,收支登记!$A:$A,"&gt;="&amp;员工收支统计!$L$2,收支登记!$A:$A,"&lt;="&amp;员工收支统计!$N$2,收支登记!F:F,员工收支统计!$C26),SUMIFS(收支登记!$H:$H,收支登记!$A:$A,"&gt;="&amp;员工收支统计!$L$2,收支登记!$A:$A,"&lt;="&amp;员工收支统计!$N$2,收支登记!F:F,员工收支统计!$C26,收支登记!$K:$K,员工收支统计!$L$3)))</f>
        <v/>
      </c>
      <c r="E26" s="74">
        <v>23</v>
      </c>
      <c r="F26" s="75" t="str">
        <f>IF(INDEX(项目设置!$1:$2000,ROW(A26),4)="","",INDEX(项目设置!$1:$2000,ROW(A26),4))</f>
        <v/>
      </c>
      <c r="G26" s="76" t="str">
        <f>IF(F26="","",IF($L$3="",SUMIFS(收支登记!$I:$I,收支登记!$A:$A,"&gt;="&amp;$L$2,收支登记!$A:$A,"&lt;="&amp;$N$2,收支登记!$F:$F,员工收支统计!$F26),SUMIFS(收支登记!$I:$I,收支登记!$A:$A,"&gt;="&amp;$L$2,收支登记!$A:$A,"&lt;="&amp;$N$2,收支登记!$F:$F,员工收支统计!$F26,收支登记!$K:$K,员工收支统计!$L$3)))</f>
        <v/>
      </c>
    </row>
    <row r="27" customHeight="1" spans="3:7">
      <c r="C27" s="72" t="str">
        <f>IF(INDEX(项目设置!$1:$2000,ROW(A27),3)="","",INDEX(项目设置!$1:$2000,ROW(A27),3))</f>
        <v/>
      </c>
      <c r="D27" s="73" t="str">
        <f>IF(C27="","",IF($L$3="",SUMIFS(收支登记!$H:$H,收支登记!$A:$A,"&gt;="&amp;员工收支统计!$L$2,收支登记!$A:$A,"&lt;="&amp;员工收支统计!$N$2,收支登记!F:F,员工收支统计!$C27),SUMIFS(收支登记!$H:$H,收支登记!$A:$A,"&gt;="&amp;员工收支统计!$L$2,收支登记!$A:$A,"&lt;="&amp;员工收支统计!$N$2,收支登记!F:F,员工收支统计!$C27,收支登记!$K:$K,员工收支统计!$L$3)))</f>
        <v/>
      </c>
      <c r="E27" s="74">
        <v>24</v>
      </c>
      <c r="F27" s="75" t="str">
        <f>IF(INDEX(项目设置!$1:$2000,ROW(A27),4)="","",INDEX(项目设置!$1:$2000,ROW(A27),4))</f>
        <v/>
      </c>
      <c r="G27" s="76" t="str">
        <f>IF(F27="","",IF($L$3="",SUMIFS(收支登记!$I:$I,收支登记!$A:$A,"&gt;="&amp;$L$2,收支登记!$A:$A,"&lt;="&amp;$N$2,收支登记!$F:$F,员工收支统计!$F27),SUMIFS(收支登记!$I:$I,收支登记!$A:$A,"&gt;="&amp;$L$2,收支登记!$A:$A,"&lt;="&amp;$N$2,收支登记!$F:$F,员工收支统计!$F27,收支登记!$K:$K,员工收支统计!$L$3)))</f>
        <v/>
      </c>
    </row>
    <row r="28" customHeight="1" spans="3:7">
      <c r="C28" s="72" t="str">
        <f>IF(INDEX(项目设置!$1:$2000,ROW(A28),3)="","",INDEX(项目设置!$1:$2000,ROW(A28),3))</f>
        <v/>
      </c>
      <c r="D28" s="73" t="str">
        <f>IF(C28="","",IF($L$3="",SUMIFS(收支登记!$H:$H,收支登记!$A:$A,"&gt;="&amp;员工收支统计!$L$2,收支登记!$A:$A,"&lt;="&amp;员工收支统计!$N$2,收支登记!F:F,员工收支统计!$C28),SUMIFS(收支登记!$H:$H,收支登记!$A:$A,"&gt;="&amp;员工收支统计!$L$2,收支登记!$A:$A,"&lt;="&amp;员工收支统计!$N$2,收支登记!F:F,员工收支统计!$C28,收支登记!$K:$K,员工收支统计!$L$3)))</f>
        <v/>
      </c>
      <c r="E28" s="74">
        <v>25</v>
      </c>
      <c r="F28" s="75" t="str">
        <f>IF(INDEX(项目设置!$1:$2000,ROW(A28),4)="","",INDEX(项目设置!$1:$2000,ROW(A28),4))</f>
        <v/>
      </c>
      <c r="G28" s="76" t="str">
        <f>IF(F28="","",IF($L$3="",SUMIFS(收支登记!$I:$I,收支登记!$A:$A,"&gt;="&amp;$L$2,收支登记!$A:$A,"&lt;="&amp;$N$2,收支登记!$F:$F,员工收支统计!$F28),SUMIFS(收支登记!$I:$I,收支登记!$A:$A,"&gt;="&amp;$L$2,收支登记!$A:$A,"&lt;="&amp;$N$2,收支登记!$F:$F,员工收支统计!$F28,收支登记!$K:$K,员工收支统计!$L$3)))</f>
        <v/>
      </c>
    </row>
    <row r="29" customHeight="1" spans="3:7">
      <c r="C29" s="72" t="str">
        <f>IF(INDEX(项目设置!$1:$2000,ROW(A29),3)="","",INDEX(项目设置!$1:$2000,ROW(A29),3))</f>
        <v/>
      </c>
      <c r="D29" s="73" t="str">
        <f>IF(C29="","",IF($L$3="",SUMIFS(收支登记!$H:$H,收支登记!$A:$A,"&gt;="&amp;员工收支统计!$L$2,收支登记!$A:$A,"&lt;="&amp;员工收支统计!$N$2,收支登记!F:F,员工收支统计!$C29),SUMIFS(收支登记!$H:$H,收支登记!$A:$A,"&gt;="&amp;员工收支统计!$L$2,收支登记!$A:$A,"&lt;="&amp;员工收支统计!$N$2,收支登记!F:F,员工收支统计!$C29,收支登记!$K:$K,员工收支统计!$L$3)))</f>
        <v/>
      </c>
      <c r="E29" s="74">
        <v>26</v>
      </c>
      <c r="F29" s="75" t="str">
        <f>IF(INDEX(项目设置!$1:$2000,ROW(A29),4)="","",INDEX(项目设置!$1:$2000,ROW(A29),4))</f>
        <v/>
      </c>
      <c r="G29" s="76" t="str">
        <f>IF(F29="","",IF($L$3="",SUMIFS(收支登记!$I:$I,收支登记!$A:$A,"&gt;="&amp;$L$2,收支登记!$A:$A,"&lt;="&amp;$N$2,收支登记!$F:$F,员工收支统计!$F29),SUMIFS(收支登记!$I:$I,收支登记!$A:$A,"&gt;="&amp;$L$2,收支登记!$A:$A,"&lt;="&amp;$N$2,收支登记!$F:$F,员工收支统计!$F29,收支登记!$K:$K,员工收支统计!$L$3)))</f>
        <v/>
      </c>
    </row>
    <row r="30" customHeight="1" spans="3:7">
      <c r="C30" s="72" t="str">
        <f>IF(INDEX(项目设置!$1:$2000,ROW(A30),3)="","",INDEX(项目设置!$1:$2000,ROW(A30),3))</f>
        <v/>
      </c>
      <c r="D30" s="73" t="str">
        <f>IF(C30="","",IF($L$3="",SUMIFS(收支登记!$H:$H,收支登记!$A:$A,"&gt;="&amp;员工收支统计!$L$2,收支登记!$A:$A,"&lt;="&amp;员工收支统计!$N$2,收支登记!F:F,员工收支统计!$C30),SUMIFS(收支登记!$H:$H,收支登记!$A:$A,"&gt;="&amp;员工收支统计!$L$2,收支登记!$A:$A,"&lt;="&amp;员工收支统计!$N$2,收支登记!F:F,员工收支统计!$C30,收支登记!$K:$K,员工收支统计!$L$3)))</f>
        <v/>
      </c>
      <c r="E30" s="74">
        <v>27</v>
      </c>
      <c r="F30" s="75" t="str">
        <f>IF(INDEX(项目设置!$1:$2000,ROW(A30),4)="","",INDEX(项目设置!$1:$2000,ROW(A30),4))</f>
        <v/>
      </c>
      <c r="G30" s="76" t="str">
        <f>IF(F30="","",IF($L$3="",SUMIFS(收支登记!$I:$I,收支登记!$A:$A,"&gt;="&amp;$L$2,收支登记!$A:$A,"&lt;="&amp;$N$2,收支登记!$F:$F,员工收支统计!$F30),SUMIFS(收支登记!$I:$I,收支登记!$A:$A,"&gt;="&amp;$L$2,收支登记!$A:$A,"&lt;="&amp;$N$2,收支登记!$F:$F,员工收支统计!$F30,收支登记!$K:$K,员工收支统计!$L$3)))</f>
        <v/>
      </c>
    </row>
    <row r="31" customHeight="1" spans="3:7">
      <c r="C31" s="72" t="str">
        <f>IF(INDEX(项目设置!$1:$2000,ROW(A31),3)="","",INDEX(项目设置!$1:$2000,ROW(A31),3))</f>
        <v/>
      </c>
      <c r="D31" s="73" t="str">
        <f>IF(C31="","",IF($L$3="",SUMIFS(收支登记!$H:$H,收支登记!$A:$A,"&gt;="&amp;员工收支统计!$L$2,收支登记!$A:$A,"&lt;="&amp;员工收支统计!$N$2,收支登记!F:F,员工收支统计!$C31),SUMIFS(收支登记!$H:$H,收支登记!$A:$A,"&gt;="&amp;员工收支统计!$L$2,收支登记!$A:$A,"&lt;="&amp;员工收支统计!$N$2,收支登记!F:F,员工收支统计!$C31,收支登记!$K:$K,员工收支统计!$L$3)))</f>
        <v/>
      </c>
      <c r="E31" s="74">
        <v>28</v>
      </c>
      <c r="F31" s="75" t="str">
        <f>IF(INDEX(项目设置!$1:$2000,ROW(A31),4)="","",INDEX(项目设置!$1:$2000,ROW(A31),4))</f>
        <v/>
      </c>
      <c r="G31" s="76" t="str">
        <f>IF(F31="","",IF($L$3="",SUMIFS(收支登记!$I:$I,收支登记!$A:$A,"&gt;="&amp;$L$2,收支登记!$A:$A,"&lt;="&amp;$N$2,收支登记!$F:$F,员工收支统计!$F31),SUMIFS(收支登记!$I:$I,收支登记!$A:$A,"&gt;="&amp;$L$2,收支登记!$A:$A,"&lt;="&amp;$N$2,收支登记!$F:$F,员工收支统计!$F31,收支登记!$K:$K,员工收支统计!$L$3)))</f>
        <v/>
      </c>
    </row>
    <row r="32" customHeight="1" spans="3:7">
      <c r="C32" s="72" t="str">
        <f>IF(INDEX(项目设置!$1:$2000,ROW(A32),3)="","",INDEX(项目设置!$1:$2000,ROW(A32),3))</f>
        <v/>
      </c>
      <c r="D32" s="73" t="str">
        <f>IF(C32="","",IF($L$3="",SUMIFS(收支登记!$H:$H,收支登记!$A:$A,"&gt;="&amp;员工收支统计!$L$2,收支登记!$A:$A,"&lt;="&amp;员工收支统计!$N$2,收支登记!F:F,员工收支统计!$C32),SUMIFS(收支登记!$H:$H,收支登记!$A:$A,"&gt;="&amp;员工收支统计!$L$2,收支登记!$A:$A,"&lt;="&amp;员工收支统计!$N$2,收支登记!F:F,员工收支统计!$C32,收支登记!$K:$K,员工收支统计!$L$3)))</f>
        <v/>
      </c>
      <c r="E32" s="74">
        <v>29</v>
      </c>
      <c r="F32" s="75" t="str">
        <f>IF(INDEX(项目设置!$1:$2000,ROW(A32),4)="","",INDEX(项目设置!$1:$2000,ROW(A32),4))</f>
        <v/>
      </c>
      <c r="G32" s="76" t="str">
        <f>IF(F32="","",IF($L$3="",SUMIFS(收支登记!$I:$I,收支登记!$A:$A,"&gt;="&amp;$L$2,收支登记!$A:$A,"&lt;="&amp;$N$2,收支登记!$F:$F,员工收支统计!$F32),SUMIFS(收支登记!$I:$I,收支登记!$A:$A,"&gt;="&amp;$L$2,收支登记!$A:$A,"&lt;="&amp;$N$2,收支登记!$F:$F,员工收支统计!$F32,收支登记!$K:$K,员工收支统计!$L$3)))</f>
        <v/>
      </c>
    </row>
    <row r="33" customHeight="1" spans="3:7">
      <c r="C33" s="72" t="str">
        <f>IF(INDEX(项目设置!$1:$2000,ROW(A33),3)="","",INDEX(项目设置!$1:$2000,ROW(A33),3))</f>
        <v/>
      </c>
      <c r="D33" s="73" t="str">
        <f>IF(C33="","",IF($L$3="",SUMIFS(收支登记!$H:$H,收支登记!$A:$A,"&gt;="&amp;员工收支统计!$L$2,收支登记!$A:$A,"&lt;="&amp;员工收支统计!$N$2,收支登记!F:F,员工收支统计!$C33),SUMIFS(收支登记!$H:$H,收支登记!$A:$A,"&gt;="&amp;员工收支统计!$L$2,收支登记!$A:$A,"&lt;="&amp;员工收支统计!$N$2,收支登记!F:F,员工收支统计!$C33,收支登记!$K:$K,员工收支统计!$L$3)))</f>
        <v/>
      </c>
      <c r="E33" s="74">
        <v>30</v>
      </c>
      <c r="F33" s="75" t="str">
        <f>IF(INDEX(项目设置!$1:$2000,ROW(A33),4)="","",INDEX(项目设置!$1:$2000,ROW(A33),4))</f>
        <v/>
      </c>
      <c r="G33" s="76" t="str">
        <f>IF(F33="","",IF($L$3="",SUMIFS(收支登记!$I:$I,收支登记!$A:$A,"&gt;="&amp;$L$2,收支登记!$A:$A,"&lt;="&amp;$N$2,收支登记!$F:$F,员工收支统计!$F33),SUMIFS(收支登记!$I:$I,收支登记!$A:$A,"&gt;="&amp;$L$2,收支登记!$A:$A,"&lt;="&amp;$N$2,收支登记!$F:$F,员工收支统计!$F33,收支登记!$K:$K,员工收支统计!$L$3)))</f>
        <v/>
      </c>
    </row>
    <row r="34" customHeight="1" spans="3:7">
      <c r="C34" s="72" t="str">
        <f>IF(INDEX(项目设置!$1:$2000,ROW(A34),3)="","",INDEX(项目设置!$1:$2000,ROW(A34),3))</f>
        <v/>
      </c>
      <c r="D34" s="73" t="str">
        <f>IF(C34="","",IF($L$3="",SUMIFS(收支登记!$H:$H,收支登记!$A:$A,"&gt;="&amp;员工收支统计!$L$2,收支登记!$A:$A,"&lt;="&amp;员工收支统计!$N$2,收支登记!F:F,员工收支统计!$C34),SUMIFS(收支登记!$H:$H,收支登记!$A:$A,"&gt;="&amp;员工收支统计!$L$2,收支登记!$A:$A,"&lt;="&amp;员工收支统计!$N$2,收支登记!F:F,员工收支统计!$C34,收支登记!$K:$K,员工收支统计!$L$3)))</f>
        <v/>
      </c>
      <c r="E34" s="74">
        <v>31</v>
      </c>
      <c r="F34" s="75" t="str">
        <f>IF(INDEX(项目设置!$1:$2000,ROW(A34),4)="","",INDEX(项目设置!$1:$2000,ROW(A34),4))</f>
        <v/>
      </c>
      <c r="G34" s="76" t="str">
        <f>IF(F34="","",IF($L$3="",SUMIFS(收支登记!$I:$I,收支登记!$A:$A,"&gt;="&amp;$L$2,收支登记!$A:$A,"&lt;="&amp;$N$2,收支登记!$F:$F,员工收支统计!$F34),SUMIFS(收支登记!$I:$I,收支登记!$A:$A,"&gt;="&amp;$L$2,收支登记!$A:$A,"&lt;="&amp;$N$2,收支登记!$F:$F,员工收支统计!$F34,收支登记!$K:$K,员工收支统计!$L$3)))</f>
        <v/>
      </c>
    </row>
    <row r="35" customHeight="1" spans="3:7">
      <c r="C35" s="72" t="str">
        <f>IF(INDEX(项目设置!$1:$2000,ROW(A35),3)="","",INDEX(项目设置!$1:$2000,ROW(A35),3))</f>
        <v/>
      </c>
      <c r="D35" s="73" t="str">
        <f>IF(C35="","",IF($L$3="",SUMIFS(收支登记!$H:$H,收支登记!$A:$A,"&gt;="&amp;员工收支统计!$L$2,收支登记!$A:$A,"&lt;="&amp;员工收支统计!$N$2,收支登记!F:F,员工收支统计!$C35),SUMIFS(收支登记!$H:$H,收支登记!$A:$A,"&gt;="&amp;员工收支统计!$L$2,收支登记!$A:$A,"&lt;="&amp;员工收支统计!$N$2,收支登记!F:F,员工收支统计!$C35,收支登记!$K:$K,员工收支统计!$L$3)))</f>
        <v/>
      </c>
      <c r="E35" s="74">
        <v>32</v>
      </c>
      <c r="F35" s="75" t="str">
        <f>IF(INDEX(项目设置!$1:$2000,ROW(A35),4)="","",INDEX(项目设置!$1:$2000,ROW(A35),4))</f>
        <v/>
      </c>
      <c r="G35" s="76" t="str">
        <f>IF(F35="","",IF($L$3="",SUMIFS(收支登记!$I:$I,收支登记!$A:$A,"&gt;="&amp;$L$2,收支登记!$A:$A,"&lt;="&amp;$N$2,收支登记!$F:$F,员工收支统计!$F35),SUMIFS(收支登记!$I:$I,收支登记!$A:$A,"&gt;="&amp;$L$2,收支登记!$A:$A,"&lt;="&amp;$N$2,收支登记!$F:$F,员工收支统计!$F35,收支登记!$K:$K,员工收支统计!$L$3)))</f>
        <v/>
      </c>
    </row>
    <row r="36" customHeight="1" spans="3:7">
      <c r="C36" s="72" t="str">
        <f>IF(INDEX(项目设置!$1:$2000,ROW(A36),3)="","",INDEX(项目设置!$1:$2000,ROW(A36),3))</f>
        <v/>
      </c>
      <c r="D36" s="73" t="str">
        <f>IF(C36="","",IF($L$3="",SUMIFS(收支登记!$H:$H,收支登记!$A:$A,"&gt;="&amp;员工收支统计!$L$2,收支登记!$A:$A,"&lt;="&amp;员工收支统计!$N$2,收支登记!F:F,员工收支统计!$C36),SUMIFS(收支登记!$H:$H,收支登记!$A:$A,"&gt;="&amp;员工收支统计!$L$2,收支登记!$A:$A,"&lt;="&amp;员工收支统计!$N$2,收支登记!F:F,员工收支统计!$C36,收支登记!$K:$K,员工收支统计!$L$3)))</f>
        <v/>
      </c>
      <c r="E36" s="74">
        <v>33</v>
      </c>
      <c r="F36" s="75" t="str">
        <f>IF(INDEX(项目设置!$1:$2000,ROW(A36),4)="","",INDEX(项目设置!$1:$2000,ROW(A36),4))</f>
        <v/>
      </c>
      <c r="G36" s="76" t="str">
        <f>IF(F36="","",IF($L$3="",SUMIFS(收支登记!$I:$I,收支登记!$A:$A,"&gt;="&amp;$L$2,收支登记!$A:$A,"&lt;="&amp;$N$2,收支登记!$F:$F,员工收支统计!$F36),SUMIFS(收支登记!$I:$I,收支登记!$A:$A,"&gt;="&amp;$L$2,收支登记!$A:$A,"&lt;="&amp;$N$2,收支登记!$F:$F,员工收支统计!$F36,收支登记!$K:$K,员工收支统计!$L$3)))</f>
        <v/>
      </c>
    </row>
    <row r="37" customHeight="1" spans="3:7">
      <c r="C37" s="72" t="str">
        <f>IF(INDEX(项目设置!$1:$2000,ROW(A37),3)="","",INDEX(项目设置!$1:$2000,ROW(A37),3))</f>
        <v/>
      </c>
      <c r="D37" s="73" t="str">
        <f>IF(C37="","",IF($L$3="",SUMIFS(收支登记!$H:$H,收支登记!$A:$A,"&gt;="&amp;员工收支统计!$L$2,收支登记!$A:$A,"&lt;="&amp;员工收支统计!$N$2,收支登记!F:F,员工收支统计!$C37),SUMIFS(收支登记!$H:$H,收支登记!$A:$A,"&gt;="&amp;员工收支统计!$L$2,收支登记!$A:$A,"&lt;="&amp;员工收支统计!$N$2,收支登记!F:F,员工收支统计!$C37,收支登记!$K:$K,员工收支统计!$L$3)))</f>
        <v/>
      </c>
      <c r="E37" s="74">
        <v>34</v>
      </c>
      <c r="F37" s="75" t="str">
        <f>IF(INDEX(项目设置!$1:$2000,ROW(A37),4)="","",INDEX(项目设置!$1:$2000,ROW(A37),4))</f>
        <v/>
      </c>
      <c r="G37" s="76" t="str">
        <f>IF(F37="","",IF($L$3="",SUMIFS(收支登记!$I:$I,收支登记!$A:$A,"&gt;="&amp;$L$2,收支登记!$A:$A,"&lt;="&amp;$N$2,收支登记!$F:$F,员工收支统计!$F37),SUMIFS(收支登记!$I:$I,收支登记!$A:$A,"&gt;="&amp;$L$2,收支登记!$A:$A,"&lt;="&amp;$N$2,收支登记!$F:$F,员工收支统计!$F37,收支登记!$K:$K,员工收支统计!$L$3)))</f>
        <v/>
      </c>
    </row>
    <row r="38" customHeight="1" spans="3:7">
      <c r="C38" s="72" t="str">
        <f>IF(INDEX(项目设置!$1:$2000,ROW(A38),3)="","",INDEX(项目设置!$1:$2000,ROW(A38),3))</f>
        <v/>
      </c>
      <c r="D38" s="73" t="str">
        <f>IF(C38="","",IF($L$3="",SUMIFS(收支登记!$H:$H,收支登记!$A:$A,"&gt;="&amp;员工收支统计!$L$2,收支登记!$A:$A,"&lt;="&amp;员工收支统计!$N$2,收支登记!F:F,员工收支统计!$C38),SUMIFS(收支登记!$H:$H,收支登记!$A:$A,"&gt;="&amp;员工收支统计!$L$2,收支登记!$A:$A,"&lt;="&amp;员工收支统计!$N$2,收支登记!F:F,员工收支统计!$C38,收支登记!$K:$K,员工收支统计!$L$3)))</f>
        <v/>
      </c>
      <c r="E38" s="74">
        <v>35</v>
      </c>
      <c r="F38" s="75" t="str">
        <f>IF(INDEX(项目设置!$1:$2000,ROW(A38),4)="","",INDEX(项目设置!$1:$2000,ROW(A38),4))</f>
        <v/>
      </c>
      <c r="G38" s="76" t="str">
        <f>IF(F38="","",IF($L$3="",SUMIFS(收支登记!$I:$I,收支登记!$A:$A,"&gt;="&amp;$L$2,收支登记!$A:$A,"&lt;="&amp;$N$2,收支登记!$F:$F,员工收支统计!$F38),SUMIFS(收支登记!$I:$I,收支登记!$A:$A,"&gt;="&amp;$L$2,收支登记!$A:$A,"&lt;="&amp;$N$2,收支登记!$F:$F,员工收支统计!$F38,收支登记!$K:$K,员工收支统计!$L$3)))</f>
        <v/>
      </c>
    </row>
    <row r="39" customHeight="1" spans="3:7">
      <c r="C39" s="72" t="str">
        <f>IF(INDEX(项目设置!$1:$2000,ROW(A39),3)="","",INDEX(项目设置!$1:$2000,ROW(A39),3))</f>
        <v/>
      </c>
      <c r="D39" s="73" t="str">
        <f>IF(C39="","",IF($L$3="",SUMIFS(收支登记!$H:$H,收支登记!$A:$A,"&gt;="&amp;员工收支统计!$L$2,收支登记!$A:$A,"&lt;="&amp;员工收支统计!$N$2,收支登记!F:F,员工收支统计!$C39),SUMIFS(收支登记!$H:$H,收支登记!$A:$A,"&gt;="&amp;员工收支统计!$L$2,收支登记!$A:$A,"&lt;="&amp;员工收支统计!$N$2,收支登记!F:F,员工收支统计!$C39,收支登记!$K:$K,员工收支统计!$L$3)))</f>
        <v/>
      </c>
      <c r="E39" s="74">
        <v>36</v>
      </c>
      <c r="F39" s="75" t="str">
        <f>IF(INDEX(项目设置!$1:$2000,ROW(A39),4)="","",INDEX(项目设置!$1:$2000,ROW(A39),4))</f>
        <v/>
      </c>
      <c r="G39" s="76" t="str">
        <f>IF(F39="","",IF($L$3="",SUMIFS(收支登记!$I:$I,收支登记!$A:$A,"&gt;="&amp;$L$2,收支登记!$A:$A,"&lt;="&amp;$N$2,收支登记!$F:$F,员工收支统计!$F39),SUMIFS(收支登记!$I:$I,收支登记!$A:$A,"&gt;="&amp;$L$2,收支登记!$A:$A,"&lt;="&amp;$N$2,收支登记!$F:$F,员工收支统计!$F39,收支登记!$K:$K,员工收支统计!$L$3)))</f>
        <v/>
      </c>
    </row>
    <row r="40" customHeight="1" spans="3:7">
      <c r="C40" s="72" t="str">
        <f>IF(INDEX(项目设置!$1:$2000,ROW(A40),3)="","",INDEX(项目设置!$1:$2000,ROW(A40),3))</f>
        <v/>
      </c>
      <c r="D40" s="73" t="str">
        <f>IF(C40="","",IF($L$3="",SUMIFS(收支登记!$H:$H,收支登记!$A:$A,"&gt;="&amp;员工收支统计!$L$2,收支登记!$A:$A,"&lt;="&amp;员工收支统计!$N$2,收支登记!F:F,员工收支统计!$C40),SUMIFS(收支登记!$H:$H,收支登记!$A:$A,"&gt;="&amp;员工收支统计!$L$2,收支登记!$A:$A,"&lt;="&amp;员工收支统计!$N$2,收支登记!F:F,员工收支统计!$C40,收支登记!$K:$K,员工收支统计!$L$3)))</f>
        <v/>
      </c>
      <c r="E40" s="74">
        <v>37</v>
      </c>
      <c r="F40" s="75" t="str">
        <f>IF(INDEX(项目设置!$1:$2000,ROW(A40),4)="","",INDEX(项目设置!$1:$2000,ROW(A40),4))</f>
        <v/>
      </c>
      <c r="G40" s="76" t="str">
        <f>IF(F40="","",IF($L$3="",SUMIFS(收支登记!$I:$I,收支登记!$A:$A,"&gt;="&amp;$L$2,收支登记!$A:$A,"&lt;="&amp;$N$2,收支登记!$F:$F,员工收支统计!$F40),SUMIFS(收支登记!$I:$I,收支登记!$A:$A,"&gt;="&amp;$L$2,收支登记!$A:$A,"&lt;="&amp;$N$2,收支登记!$F:$F,员工收支统计!$F40,收支登记!$K:$K,员工收支统计!$L$3)))</f>
        <v/>
      </c>
    </row>
    <row r="41" customHeight="1" spans="3:7">
      <c r="C41" s="72" t="str">
        <f>IF(INDEX(项目设置!$1:$2000,ROW(A41),3)="","",INDEX(项目设置!$1:$2000,ROW(A41),3))</f>
        <v/>
      </c>
      <c r="D41" s="73" t="str">
        <f>IF(C41="","",IF($L$3="",SUMIFS(收支登记!$H:$H,收支登记!$A:$A,"&gt;="&amp;员工收支统计!$L$2,收支登记!$A:$A,"&lt;="&amp;员工收支统计!$N$2,收支登记!F:F,员工收支统计!$C41),SUMIFS(收支登记!$H:$H,收支登记!$A:$A,"&gt;="&amp;员工收支统计!$L$2,收支登记!$A:$A,"&lt;="&amp;员工收支统计!$N$2,收支登记!F:F,员工收支统计!$C41,收支登记!$K:$K,员工收支统计!$L$3)))</f>
        <v/>
      </c>
      <c r="E41" s="74">
        <v>38</v>
      </c>
      <c r="F41" s="75" t="str">
        <f>IF(INDEX(项目设置!$1:$2000,ROW(A41),4)="","",INDEX(项目设置!$1:$2000,ROW(A41),4))</f>
        <v/>
      </c>
      <c r="G41" s="76" t="str">
        <f>IF(F41="","",IF($L$3="",SUMIFS(收支登记!$I:$I,收支登记!$A:$A,"&gt;="&amp;$L$2,收支登记!$A:$A,"&lt;="&amp;$N$2,收支登记!$F:$F,员工收支统计!$F41),SUMIFS(收支登记!$I:$I,收支登记!$A:$A,"&gt;="&amp;$L$2,收支登记!$A:$A,"&lt;="&amp;$N$2,收支登记!$F:$F,员工收支统计!$F41,收支登记!$K:$K,员工收支统计!$L$3)))</f>
        <v/>
      </c>
    </row>
    <row r="42" customHeight="1" spans="3:7">
      <c r="C42" s="72" t="str">
        <f>IF(INDEX(项目设置!$1:$2000,ROW(A42),3)="","",INDEX(项目设置!$1:$2000,ROW(A42),3))</f>
        <v/>
      </c>
      <c r="D42" s="73" t="str">
        <f>IF(C42="","",IF($L$3="",SUMIFS(收支登记!$H:$H,收支登记!$A:$A,"&gt;="&amp;员工收支统计!$L$2,收支登记!$A:$A,"&lt;="&amp;员工收支统计!$N$2,收支登记!F:F,员工收支统计!$C42),SUMIFS(收支登记!$H:$H,收支登记!$A:$A,"&gt;="&amp;员工收支统计!$L$2,收支登记!$A:$A,"&lt;="&amp;员工收支统计!$N$2,收支登记!F:F,员工收支统计!$C42,收支登记!$K:$K,员工收支统计!$L$3)))</f>
        <v/>
      </c>
      <c r="E42" s="74">
        <v>39</v>
      </c>
      <c r="F42" s="75" t="str">
        <f>IF(INDEX(项目设置!$1:$2000,ROW(A42),4)="","",INDEX(项目设置!$1:$2000,ROW(A42),4))</f>
        <v/>
      </c>
      <c r="G42" s="76" t="str">
        <f>IF(F42="","",IF($L$3="",SUMIFS(收支登记!$I:$I,收支登记!$A:$A,"&gt;="&amp;$L$2,收支登记!$A:$A,"&lt;="&amp;$N$2,收支登记!$F:$F,员工收支统计!$F42),SUMIFS(收支登记!$I:$I,收支登记!$A:$A,"&gt;="&amp;$L$2,收支登记!$A:$A,"&lt;="&amp;$N$2,收支登记!$F:$F,员工收支统计!$F42,收支登记!$K:$K,员工收支统计!$L$3)))</f>
        <v/>
      </c>
    </row>
    <row r="43" customHeight="1" spans="3:7">
      <c r="C43" s="72" t="str">
        <f>IF(INDEX(项目设置!$1:$2000,ROW(A43),3)="","",INDEX(项目设置!$1:$2000,ROW(A43),3))</f>
        <v/>
      </c>
      <c r="D43" s="73" t="str">
        <f>IF(C43="","",IF($L$3="",SUMIFS(收支登记!$H:$H,收支登记!$A:$A,"&gt;="&amp;员工收支统计!$L$2,收支登记!$A:$A,"&lt;="&amp;员工收支统计!$N$2,收支登记!F:F,员工收支统计!$C43),SUMIFS(收支登记!$H:$H,收支登记!$A:$A,"&gt;="&amp;员工收支统计!$L$2,收支登记!$A:$A,"&lt;="&amp;员工收支统计!$N$2,收支登记!F:F,员工收支统计!$C43,收支登记!$K:$K,员工收支统计!$L$3)))</f>
        <v/>
      </c>
      <c r="E43" s="74">
        <v>40</v>
      </c>
      <c r="F43" s="75" t="str">
        <f>IF(INDEX(项目设置!$1:$2000,ROW(A43),4)="","",INDEX(项目设置!$1:$2000,ROW(A43),4))</f>
        <v/>
      </c>
      <c r="G43" s="76" t="str">
        <f>IF(F43="","",IF($L$3="",SUMIFS(收支登记!$I:$I,收支登记!$A:$A,"&gt;="&amp;$L$2,收支登记!$A:$A,"&lt;="&amp;$N$2,收支登记!$F:$F,员工收支统计!$F43),SUMIFS(收支登记!$I:$I,收支登记!$A:$A,"&gt;="&amp;$L$2,收支登记!$A:$A,"&lt;="&amp;$N$2,收支登记!$F:$F,员工收支统计!$F43,收支登记!$K:$K,员工收支统计!$L$3)))</f>
        <v/>
      </c>
    </row>
    <row r="44" customHeight="1" spans="3:7">
      <c r="C44" s="72" t="str">
        <f>IF(INDEX(项目设置!$1:$2000,ROW(A44),3)="","",INDEX(项目设置!$1:$2000,ROW(A44),3))</f>
        <v/>
      </c>
      <c r="D44" s="73" t="str">
        <f>IF(C44="","",IF($L$3="",SUMIFS(收支登记!$H:$H,收支登记!$A:$A,"&gt;="&amp;员工收支统计!$L$2,收支登记!$A:$A,"&lt;="&amp;员工收支统计!$N$2,收支登记!F:F,员工收支统计!$C44),SUMIFS(收支登记!$H:$H,收支登记!$A:$A,"&gt;="&amp;员工收支统计!$L$2,收支登记!$A:$A,"&lt;="&amp;员工收支统计!$N$2,收支登记!F:F,员工收支统计!$C44,收支登记!$K:$K,员工收支统计!$L$3)))</f>
        <v/>
      </c>
      <c r="E44" s="74">
        <v>41</v>
      </c>
      <c r="F44" s="75" t="str">
        <f>IF(INDEX(项目设置!$1:$2000,ROW(A44),4)="","",INDEX(项目设置!$1:$2000,ROW(A44),4))</f>
        <v/>
      </c>
      <c r="G44" s="76" t="str">
        <f>IF(F44="","",IF($L$3="",SUMIFS(收支登记!$I:$I,收支登记!$A:$A,"&gt;="&amp;$L$2,收支登记!$A:$A,"&lt;="&amp;$N$2,收支登记!$F:$F,员工收支统计!$F44),SUMIFS(收支登记!$I:$I,收支登记!$A:$A,"&gt;="&amp;$L$2,收支登记!$A:$A,"&lt;="&amp;$N$2,收支登记!$F:$F,员工收支统计!$F44,收支登记!$K:$K,员工收支统计!$L$3)))</f>
        <v/>
      </c>
    </row>
    <row r="45" customHeight="1" spans="3:7">
      <c r="C45" s="72" t="str">
        <f>IF(INDEX(项目设置!$1:$2000,ROW(A45),3)="","",INDEX(项目设置!$1:$2000,ROW(A45),3))</f>
        <v/>
      </c>
      <c r="D45" s="73" t="str">
        <f>IF(C45="","",IF($L$3="",SUMIFS(收支登记!$H:$H,收支登记!$A:$A,"&gt;="&amp;员工收支统计!$L$2,收支登记!$A:$A,"&lt;="&amp;员工收支统计!$N$2,收支登记!F:F,员工收支统计!$C45),SUMIFS(收支登记!$H:$H,收支登记!$A:$A,"&gt;="&amp;员工收支统计!$L$2,收支登记!$A:$A,"&lt;="&amp;员工收支统计!$N$2,收支登记!F:F,员工收支统计!$C45,收支登记!$K:$K,员工收支统计!$L$3)))</f>
        <v/>
      </c>
      <c r="E45" s="74">
        <v>42</v>
      </c>
      <c r="F45" s="75" t="str">
        <f>IF(INDEX(项目设置!$1:$2000,ROW(A45),4)="","",INDEX(项目设置!$1:$2000,ROW(A45),4))</f>
        <v/>
      </c>
      <c r="G45" s="76" t="str">
        <f>IF(F45="","",IF($L$3="",SUMIFS(收支登记!$I:$I,收支登记!$A:$A,"&gt;="&amp;$L$2,收支登记!$A:$A,"&lt;="&amp;$N$2,收支登记!$F:$F,员工收支统计!$F45),SUMIFS(收支登记!$I:$I,收支登记!$A:$A,"&gt;="&amp;$L$2,收支登记!$A:$A,"&lt;="&amp;$N$2,收支登记!$F:$F,员工收支统计!$F45,收支登记!$K:$K,员工收支统计!$L$3)))</f>
        <v/>
      </c>
    </row>
    <row r="46" customHeight="1" spans="3:7">
      <c r="C46" s="72" t="str">
        <f>IF(INDEX(项目设置!$1:$2000,ROW(A46),3)="","",INDEX(项目设置!$1:$2000,ROW(A46),3))</f>
        <v/>
      </c>
      <c r="D46" s="73" t="str">
        <f>IF(C46="","",IF($L$3="",SUMIFS(收支登记!$H:$H,收支登记!$A:$A,"&gt;="&amp;员工收支统计!$L$2,收支登记!$A:$A,"&lt;="&amp;员工收支统计!$N$2,收支登记!F:F,员工收支统计!$C46),SUMIFS(收支登记!$H:$H,收支登记!$A:$A,"&gt;="&amp;员工收支统计!$L$2,收支登记!$A:$A,"&lt;="&amp;员工收支统计!$N$2,收支登记!F:F,员工收支统计!$C46,收支登记!$K:$K,员工收支统计!$L$3)))</f>
        <v/>
      </c>
      <c r="E46" s="74">
        <v>43</v>
      </c>
      <c r="F46" s="75" t="str">
        <f>IF(INDEX(项目设置!$1:$2000,ROW(A46),4)="","",INDEX(项目设置!$1:$2000,ROW(A46),4))</f>
        <v/>
      </c>
      <c r="G46" s="76" t="str">
        <f>IF(F46="","",IF($L$3="",SUMIFS(收支登记!$I:$I,收支登记!$A:$A,"&gt;="&amp;$L$2,收支登记!$A:$A,"&lt;="&amp;$N$2,收支登记!$F:$F,员工收支统计!$F46),SUMIFS(收支登记!$I:$I,收支登记!$A:$A,"&gt;="&amp;$L$2,收支登记!$A:$A,"&lt;="&amp;$N$2,收支登记!$F:$F,员工收支统计!$F46,收支登记!$K:$K,员工收支统计!$L$3)))</f>
        <v/>
      </c>
    </row>
    <row r="47" customHeight="1" spans="3:7">
      <c r="C47" s="72" t="str">
        <f>IF(INDEX(项目设置!$1:$2000,ROW(A47),3)="","",INDEX(项目设置!$1:$2000,ROW(A47),3))</f>
        <v/>
      </c>
      <c r="D47" s="73" t="str">
        <f>IF(C47="","",IF($L$3="",SUMIFS(收支登记!$H:$H,收支登记!$A:$A,"&gt;="&amp;员工收支统计!$L$2,收支登记!$A:$A,"&lt;="&amp;员工收支统计!$N$2,收支登记!F:F,员工收支统计!$C47),SUMIFS(收支登记!$H:$H,收支登记!$A:$A,"&gt;="&amp;员工收支统计!$L$2,收支登记!$A:$A,"&lt;="&amp;员工收支统计!$N$2,收支登记!F:F,员工收支统计!$C47,收支登记!$K:$K,员工收支统计!$L$3)))</f>
        <v/>
      </c>
      <c r="E47" s="74">
        <v>44</v>
      </c>
      <c r="F47" s="75" t="str">
        <f>IF(INDEX(项目设置!$1:$2000,ROW(A47),4)="","",INDEX(项目设置!$1:$2000,ROW(A47),4))</f>
        <v/>
      </c>
      <c r="G47" s="76" t="str">
        <f>IF(F47="","",IF($L$3="",SUMIFS(收支登记!$I:$I,收支登记!$A:$A,"&gt;="&amp;$L$2,收支登记!$A:$A,"&lt;="&amp;$N$2,收支登记!$F:$F,员工收支统计!$F47),SUMIFS(收支登记!$I:$I,收支登记!$A:$A,"&gt;="&amp;$L$2,收支登记!$A:$A,"&lt;="&amp;$N$2,收支登记!$F:$F,员工收支统计!$F47,收支登记!$K:$K,员工收支统计!$L$3)))</f>
        <v/>
      </c>
    </row>
    <row r="48" customHeight="1" spans="3:7">
      <c r="C48" s="72" t="str">
        <f>IF(INDEX(项目设置!$1:$2000,ROW(A48),3)="","",INDEX(项目设置!$1:$2000,ROW(A48),3))</f>
        <v/>
      </c>
      <c r="D48" s="73" t="str">
        <f>IF(C48="","",IF($L$3="",SUMIFS(收支登记!$H:$H,收支登记!$A:$A,"&gt;="&amp;员工收支统计!$L$2,收支登记!$A:$A,"&lt;="&amp;员工收支统计!$N$2,收支登记!F:F,员工收支统计!$C48),SUMIFS(收支登记!$H:$H,收支登记!$A:$A,"&gt;="&amp;员工收支统计!$L$2,收支登记!$A:$A,"&lt;="&amp;员工收支统计!$N$2,收支登记!F:F,员工收支统计!$C48,收支登记!$K:$K,员工收支统计!$L$3)))</f>
        <v/>
      </c>
      <c r="E48" s="74">
        <v>45</v>
      </c>
      <c r="F48" s="75" t="str">
        <f>IF(INDEX(项目设置!$1:$2000,ROW(A48),4)="","",INDEX(项目设置!$1:$2000,ROW(A48),4))</f>
        <v/>
      </c>
      <c r="G48" s="76" t="str">
        <f>IF(F48="","",IF($L$3="",SUMIFS(收支登记!$I:$I,收支登记!$A:$A,"&gt;="&amp;$L$2,收支登记!$A:$A,"&lt;="&amp;$N$2,收支登记!$F:$F,员工收支统计!$F48),SUMIFS(收支登记!$I:$I,收支登记!$A:$A,"&gt;="&amp;$L$2,收支登记!$A:$A,"&lt;="&amp;$N$2,收支登记!$F:$F,员工收支统计!$F48,收支登记!$K:$K,员工收支统计!$L$3)))</f>
        <v/>
      </c>
    </row>
    <row r="49" customHeight="1" spans="3:7">
      <c r="C49" s="72" t="str">
        <f>IF(INDEX(项目设置!$1:$2000,ROW(A49),3)="","",INDEX(项目设置!$1:$2000,ROW(A49),3))</f>
        <v/>
      </c>
      <c r="D49" s="73" t="str">
        <f>IF(C49="","",IF($L$3="",SUMIFS(收支登记!$H:$H,收支登记!$A:$A,"&gt;="&amp;员工收支统计!$L$2,收支登记!$A:$A,"&lt;="&amp;员工收支统计!$N$2,收支登记!F:F,员工收支统计!$C49),SUMIFS(收支登记!$H:$H,收支登记!$A:$A,"&gt;="&amp;员工收支统计!$L$2,收支登记!$A:$A,"&lt;="&amp;员工收支统计!$N$2,收支登记!F:F,员工收支统计!$C49,收支登记!$K:$K,员工收支统计!$L$3)))</f>
        <v/>
      </c>
      <c r="E49" s="74">
        <v>46</v>
      </c>
      <c r="F49" s="75" t="str">
        <f>IF(INDEX(项目设置!$1:$2000,ROW(A49),4)="","",INDEX(项目设置!$1:$2000,ROW(A49),4))</f>
        <v/>
      </c>
      <c r="G49" s="76" t="str">
        <f>IF(F49="","",IF($L$3="",SUMIFS(收支登记!$I:$I,收支登记!$A:$A,"&gt;="&amp;$L$2,收支登记!$A:$A,"&lt;="&amp;$N$2,收支登记!$F:$F,员工收支统计!$F49),SUMIFS(收支登记!$I:$I,收支登记!$A:$A,"&gt;="&amp;$L$2,收支登记!$A:$A,"&lt;="&amp;$N$2,收支登记!$F:$F,员工收支统计!$F49,收支登记!$K:$K,员工收支统计!$L$3)))</f>
        <v/>
      </c>
    </row>
    <row r="50" customHeight="1" spans="3:7">
      <c r="C50" s="72" t="str">
        <f>IF(INDEX(项目设置!$1:$2000,ROW(A50),3)="","",INDEX(项目设置!$1:$2000,ROW(A50),3))</f>
        <v/>
      </c>
      <c r="D50" s="73" t="str">
        <f>IF(C50="","",IF($L$3="",SUMIFS(收支登记!$H:$H,收支登记!$A:$A,"&gt;="&amp;员工收支统计!$L$2,收支登记!$A:$A,"&lt;="&amp;员工收支统计!$N$2,收支登记!F:F,员工收支统计!$C50),SUMIFS(收支登记!$H:$H,收支登记!$A:$A,"&gt;="&amp;员工收支统计!$L$2,收支登记!$A:$A,"&lt;="&amp;员工收支统计!$N$2,收支登记!F:F,员工收支统计!$C50,收支登记!$K:$K,员工收支统计!$L$3)))</f>
        <v/>
      </c>
      <c r="E50" s="74">
        <v>47</v>
      </c>
      <c r="F50" s="75" t="str">
        <f>IF(INDEX(项目设置!$1:$2000,ROW(A50),4)="","",INDEX(项目设置!$1:$2000,ROW(A50),4))</f>
        <v/>
      </c>
      <c r="G50" s="76" t="str">
        <f>IF(F50="","",IF($L$3="",SUMIFS(收支登记!$I:$I,收支登记!$A:$A,"&gt;="&amp;$L$2,收支登记!$A:$A,"&lt;="&amp;$N$2,收支登记!$F:$F,员工收支统计!$F50),SUMIFS(收支登记!$I:$I,收支登记!$A:$A,"&gt;="&amp;$L$2,收支登记!$A:$A,"&lt;="&amp;$N$2,收支登记!$F:$F,员工收支统计!$F50,收支登记!$K:$K,员工收支统计!$L$3)))</f>
        <v/>
      </c>
    </row>
    <row r="51" customHeight="1" spans="3:7">
      <c r="C51" s="72" t="str">
        <f>IF(INDEX(项目设置!$1:$2000,ROW(A51),3)="","",INDEX(项目设置!$1:$2000,ROW(A51),3))</f>
        <v/>
      </c>
      <c r="D51" s="73" t="str">
        <f>IF(C51="","",IF($L$3="",SUMIFS(收支登记!$H:$H,收支登记!$A:$A,"&gt;="&amp;员工收支统计!$L$2,收支登记!$A:$A,"&lt;="&amp;员工收支统计!$N$2,收支登记!F:F,员工收支统计!$C51),SUMIFS(收支登记!$H:$H,收支登记!$A:$A,"&gt;="&amp;员工收支统计!$L$2,收支登记!$A:$A,"&lt;="&amp;员工收支统计!$N$2,收支登记!F:F,员工收支统计!$C51,收支登记!$K:$K,员工收支统计!$L$3)))</f>
        <v/>
      </c>
      <c r="E51" s="74">
        <v>48</v>
      </c>
      <c r="F51" s="75" t="str">
        <f>IF(INDEX(项目设置!$1:$2000,ROW(A51),4)="","",INDEX(项目设置!$1:$2000,ROW(A51),4))</f>
        <v/>
      </c>
      <c r="G51" s="76" t="str">
        <f>IF(F51="","",IF($L$3="",SUMIFS(收支登记!$I:$I,收支登记!$A:$A,"&gt;="&amp;$L$2,收支登记!$A:$A,"&lt;="&amp;$N$2,收支登记!$F:$F,员工收支统计!$F51),SUMIFS(收支登记!$I:$I,收支登记!$A:$A,"&gt;="&amp;$L$2,收支登记!$A:$A,"&lt;="&amp;$N$2,收支登记!$F:$F,员工收支统计!$F51,收支登记!$K:$K,员工收支统计!$L$3)))</f>
        <v/>
      </c>
    </row>
    <row r="52" customHeight="1" spans="3:7">
      <c r="C52" s="72" t="str">
        <f>IF(INDEX(项目设置!$1:$2000,ROW(A52),3)="","",INDEX(项目设置!$1:$2000,ROW(A52),3))</f>
        <v/>
      </c>
      <c r="D52" s="73" t="str">
        <f>IF(C52="","",IF($L$3="",SUMIFS(收支登记!$H:$H,收支登记!$A:$A,"&gt;="&amp;员工收支统计!$L$2,收支登记!$A:$A,"&lt;="&amp;员工收支统计!$N$2,收支登记!F:F,员工收支统计!$C52),SUMIFS(收支登记!$H:$H,收支登记!$A:$A,"&gt;="&amp;员工收支统计!$L$2,收支登记!$A:$A,"&lt;="&amp;员工收支统计!$N$2,收支登记!F:F,员工收支统计!$C52,收支登记!$K:$K,员工收支统计!$L$3)))</f>
        <v/>
      </c>
      <c r="E52" s="74">
        <v>49</v>
      </c>
      <c r="F52" s="75" t="str">
        <f>IF(INDEX(项目设置!$1:$2000,ROW(A52),4)="","",INDEX(项目设置!$1:$2000,ROW(A52),4))</f>
        <v/>
      </c>
      <c r="G52" s="76" t="str">
        <f>IF(F52="","",IF($L$3="",SUMIFS(收支登记!$I:$I,收支登记!$A:$A,"&gt;="&amp;$L$2,收支登记!$A:$A,"&lt;="&amp;$N$2,收支登记!$F:$F,员工收支统计!$F52),SUMIFS(收支登记!$I:$I,收支登记!$A:$A,"&gt;="&amp;$L$2,收支登记!$A:$A,"&lt;="&amp;$N$2,收支登记!$F:$F,员工收支统计!$F52,收支登记!$K:$K,员工收支统计!$L$3)))</f>
        <v/>
      </c>
    </row>
    <row r="53" customHeight="1" spans="3:7">
      <c r="C53" s="72" t="str">
        <f>IF(INDEX(项目设置!$1:$2000,ROW(A53),3)="","",INDEX(项目设置!$1:$2000,ROW(A53),3))</f>
        <v/>
      </c>
      <c r="D53" s="73" t="str">
        <f>IF(C53="","",IF($L$3="",SUMIFS(收支登记!$H:$H,收支登记!$A:$A,"&gt;="&amp;员工收支统计!$L$2,收支登记!$A:$A,"&lt;="&amp;员工收支统计!$N$2,收支登记!F:F,员工收支统计!$C53),SUMIFS(收支登记!$H:$H,收支登记!$A:$A,"&gt;="&amp;员工收支统计!$L$2,收支登记!$A:$A,"&lt;="&amp;员工收支统计!$N$2,收支登记!F:F,员工收支统计!$C53,收支登记!$K:$K,员工收支统计!$L$3)))</f>
        <v/>
      </c>
      <c r="E53" s="74">
        <v>50</v>
      </c>
      <c r="F53" s="75" t="str">
        <f>IF(INDEX(项目设置!$1:$2000,ROW(A53),4)="","",INDEX(项目设置!$1:$2000,ROW(A53),4))</f>
        <v/>
      </c>
      <c r="G53" s="76" t="str">
        <f>IF(F53="","",IF($L$3="",SUMIFS(收支登记!$I:$I,收支登记!$A:$A,"&gt;="&amp;$L$2,收支登记!$A:$A,"&lt;="&amp;$N$2,收支登记!$F:$F,员工收支统计!$F53),SUMIFS(收支登记!$I:$I,收支登记!$A:$A,"&gt;="&amp;$L$2,收支登记!$A:$A,"&lt;="&amp;$N$2,收支登记!$F:$F,员工收支统计!$F53,收支登记!$K:$K,员工收支统计!$L$3)))</f>
        <v/>
      </c>
    </row>
    <row r="54" customHeight="1" spans="3:7">
      <c r="C54" s="72" t="str">
        <f>IF(INDEX(项目设置!$1:$2000,ROW(A54),3)="","",INDEX(项目设置!$1:$2000,ROW(A54),3))</f>
        <v/>
      </c>
      <c r="D54" s="73" t="str">
        <f>IF(C54="","",IF($L$3="",SUMIFS(收支登记!$H:$H,收支登记!$A:$A,"&gt;="&amp;员工收支统计!$L$2,收支登记!$A:$A,"&lt;="&amp;员工收支统计!$N$2,收支登记!F:F,员工收支统计!$C54),SUMIFS(收支登记!$H:$H,收支登记!$A:$A,"&gt;="&amp;员工收支统计!$L$2,收支登记!$A:$A,"&lt;="&amp;员工收支统计!$N$2,收支登记!F:F,员工收支统计!$C54,收支登记!$K:$K,员工收支统计!$L$3)))</f>
        <v/>
      </c>
      <c r="E54" s="74">
        <v>51</v>
      </c>
      <c r="F54" s="75" t="str">
        <f>IF(INDEX(项目设置!$1:$2000,ROW(A54),4)="","",INDEX(项目设置!$1:$2000,ROW(A54),4))</f>
        <v/>
      </c>
      <c r="G54" s="76" t="str">
        <f>IF(F54="","",IF($L$3="",SUMIFS(收支登记!$I:$I,收支登记!$A:$A,"&gt;="&amp;$L$2,收支登记!$A:$A,"&lt;="&amp;$N$2,收支登记!$F:$F,员工收支统计!$F54),SUMIFS(收支登记!$I:$I,收支登记!$A:$A,"&gt;="&amp;$L$2,收支登记!$A:$A,"&lt;="&amp;$N$2,收支登记!$F:$F,员工收支统计!$F54,收支登记!$K:$K,员工收支统计!$L$3)))</f>
        <v/>
      </c>
    </row>
    <row r="55" customHeight="1" spans="3:7">
      <c r="C55" s="72" t="str">
        <f>IF(INDEX(项目设置!$1:$2000,ROW(A55),3)="","",INDEX(项目设置!$1:$2000,ROW(A55),3))</f>
        <v/>
      </c>
      <c r="D55" s="73" t="str">
        <f>IF(C55="","",IF($L$3="",SUMIFS(收支登记!$H:$H,收支登记!$A:$A,"&gt;="&amp;员工收支统计!$L$2,收支登记!$A:$A,"&lt;="&amp;员工收支统计!$N$2,收支登记!F:F,员工收支统计!$C55),SUMIFS(收支登记!$H:$H,收支登记!$A:$A,"&gt;="&amp;员工收支统计!$L$2,收支登记!$A:$A,"&lt;="&amp;员工收支统计!$N$2,收支登记!F:F,员工收支统计!$C55,收支登记!$K:$K,员工收支统计!$L$3)))</f>
        <v/>
      </c>
      <c r="E55" s="74">
        <v>52</v>
      </c>
      <c r="F55" s="75" t="str">
        <f>IF(INDEX(项目设置!$1:$2000,ROW(A55),4)="","",INDEX(项目设置!$1:$2000,ROW(A55),4))</f>
        <v/>
      </c>
      <c r="G55" s="76" t="str">
        <f>IF(F55="","",IF($L$3="",SUMIFS(收支登记!$I:$I,收支登记!$A:$A,"&gt;="&amp;$L$2,收支登记!$A:$A,"&lt;="&amp;$N$2,收支登记!$F:$F,员工收支统计!$F55),SUMIFS(收支登记!$I:$I,收支登记!$A:$A,"&gt;="&amp;$L$2,收支登记!$A:$A,"&lt;="&amp;$N$2,收支登记!$F:$F,员工收支统计!$F55,收支登记!$K:$K,员工收支统计!$L$3)))</f>
        <v/>
      </c>
    </row>
    <row r="56" customHeight="1" spans="3:7">
      <c r="C56" s="72" t="str">
        <f>IF(INDEX(项目设置!$1:$2000,ROW(A56),3)="","",INDEX(项目设置!$1:$2000,ROW(A56),3))</f>
        <v/>
      </c>
      <c r="D56" s="73" t="str">
        <f>IF(C56="","",IF($L$3="",SUMIFS(收支登记!$H:$H,收支登记!$A:$A,"&gt;="&amp;员工收支统计!$L$2,收支登记!$A:$A,"&lt;="&amp;员工收支统计!$N$2,收支登记!F:F,员工收支统计!$C56),SUMIFS(收支登记!$H:$H,收支登记!$A:$A,"&gt;="&amp;员工收支统计!$L$2,收支登记!$A:$A,"&lt;="&amp;员工收支统计!$N$2,收支登记!F:F,员工收支统计!$C56,收支登记!$K:$K,员工收支统计!$L$3)))</f>
        <v/>
      </c>
      <c r="E56" s="74">
        <v>53</v>
      </c>
      <c r="F56" s="75" t="str">
        <f>IF(INDEX(项目设置!$1:$2000,ROW(A56),4)="","",INDEX(项目设置!$1:$2000,ROW(A56),4))</f>
        <v/>
      </c>
      <c r="G56" s="76" t="str">
        <f>IF(F56="","",IF($L$3="",SUMIFS(收支登记!$I:$I,收支登记!$A:$A,"&gt;="&amp;$L$2,收支登记!$A:$A,"&lt;="&amp;$N$2,收支登记!$F:$F,员工收支统计!$F56),SUMIFS(收支登记!$I:$I,收支登记!$A:$A,"&gt;="&amp;$L$2,收支登记!$A:$A,"&lt;="&amp;$N$2,收支登记!$F:$F,员工收支统计!$F56,收支登记!$K:$K,员工收支统计!$L$3)))</f>
        <v/>
      </c>
    </row>
    <row r="57" customHeight="1" spans="3:7">
      <c r="C57" s="72" t="str">
        <f>IF(INDEX(项目设置!$1:$2000,ROW(A57),3)="","",INDEX(项目设置!$1:$2000,ROW(A57),3))</f>
        <v/>
      </c>
      <c r="D57" s="73" t="str">
        <f>IF(C57="","",IF($L$3="",SUMIFS(收支登记!$H:$H,收支登记!$A:$A,"&gt;="&amp;员工收支统计!$L$2,收支登记!$A:$A,"&lt;="&amp;员工收支统计!$N$2,收支登记!F:F,员工收支统计!$C57),SUMIFS(收支登记!$H:$H,收支登记!$A:$A,"&gt;="&amp;员工收支统计!$L$2,收支登记!$A:$A,"&lt;="&amp;员工收支统计!$N$2,收支登记!F:F,员工收支统计!$C57,收支登记!$K:$K,员工收支统计!$L$3)))</f>
        <v/>
      </c>
      <c r="E57" s="74">
        <v>54</v>
      </c>
      <c r="F57" s="75" t="str">
        <f>IF(INDEX(项目设置!$1:$2000,ROW(A57),4)="","",INDEX(项目设置!$1:$2000,ROW(A57),4))</f>
        <v/>
      </c>
      <c r="G57" s="76" t="str">
        <f>IF(F57="","",IF($L$3="",SUMIFS(收支登记!$I:$I,收支登记!$A:$A,"&gt;="&amp;$L$2,收支登记!$A:$A,"&lt;="&amp;$N$2,收支登记!$F:$F,员工收支统计!$F57),SUMIFS(收支登记!$I:$I,收支登记!$A:$A,"&gt;="&amp;$L$2,收支登记!$A:$A,"&lt;="&amp;$N$2,收支登记!$F:$F,员工收支统计!$F57,收支登记!$K:$K,员工收支统计!$L$3)))</f>
        <v/>
      </c>
    </row>
    <row r="58" customHeight="1" spans="3:7">
      <c r="C58" s="72" t="str">
        <f>IF(INDEX(项目设置!$1:$2000,ROW(A58),3)="","",INDEX(项目设置!$1:$2000,ROW(A58),3))</f>
        <v/>
      </c>
      <c r="D58" s="73" t="str">
        <f>IF(C58="","",IF($L$3="",SUMIFS(收支登记!$H:$H,收支登记!$A:$A,"&gt;="&amp;员工收支统计!$L$2,收支登记!$A:$A,"&lt;="&amp;员工收支统计!$N$2,收支登记!F:F,员工收支统计!$C58),SUMIFS(收支登记!$H:$H,收支登记!$A:$A,"&gt;="&amp;员工收支统计!$L$2,收支登记!$A:$A,"&lt;="&amp;员工收支统计!$N$2,收支登记!F:F,员工收支统计!$C58,收支登记!$K:$K,员工收支统计!$L$3)))</f>
        <v/>
      </c>
      <c r="E58" s="74">
        <v>55</v>
      </c>
      <c r="F58" s="75" t="str">
        <f>IF(INDEX(项目设置!$1:$2000,ROW(A58),4)="","",INDEX(项目设置!$1:$2000,ROW(A58),4))</f>
        <v/>
      </c>
      <c r="G58" s="76" t="str">
        <f>IF(F58="","",IF($L$3="",SUMIFS(收支登记!$I:$I,收支登记!$A:$A,"&gt;="&amp;$L$2,收支登记!$A:$A,"&lt;="&amp;$N$2,收支登记!$F:$F,员工收支统计!$F58),SUMIFS(收支登记!$I:$I,收支登记!$A:$A,"&gt;="&amp;$L$2,收支登记!$A:$A,"&lt;="&amp;$N$2,收支登记!$F:$F,员工收支统计!$F58,收支登记!$K:$K,员工收支统计!$L$3)))</f>
        <v/>
      </c>
    </row>
    <row r="59" customHeight="1" spans="3:7">
      <c r="C59" s="72" t="str">
        <f>IF(INDEX(项目设置!$1:$2000,ROW(A59),3)="","",INDEX(项目设置!$1:$2000,ROW(A59),3))</f>
        <v/>
      </c>
      <c r="D59" s="73" t="str">
        <f>IF(C59="","",IF($L$3="",SUMIFS(收支登记!$H:$H,收支登记!$A:$A,"&gt;="&amp;员工收支统计!$L$2,收支登记!$A:$A,"&lt;="&amp;员工收支统计!$N$2,收支登记!F:F,员工收支统计!$C59),SUMIFS(收支登记!$H:$H,收支登记!$A:$A,"&gt;="&amp;员工收支统计!$L$2,收支登记!$A:$A,"&lt;="&amp;员工收支统计!$N$2,收支登记!F:F,员工收支统计!$C59,收支登记!$K:$K,员工收支统计!$L$3)))</f>
        <v/>
      </c>
      <c r="E59" s="74">
        <v>56</v>
      </c>
      <c r="F59" s="75" t="str">
        <f>IF(INDEX(项目设置!$1:$2000,ROW(A59),4)="","",INDEX(项目设置!$1:$2000,ROW(A59),4))</f>
        <v/>
      </c>
      <c r="G59" s="76" t="str">
        <f>IF(F59="","",IF($L$3="",SUMIFS(收支登记!$I:$I,收支登记!$A:$A,"&gt;="&amp;$L$2,收支登记!$A:$A,"&lt;="&amp;$N$2,收支登记!$F:$F,员工收支统计!$F59),SUMIFS(收支登记!$I:$I,收支登记!$A:$A,"&gt;="&amp;$L$2,收支登记!$A:$A,"&lt;="&amp;$N$2,收支登记!$F:$F,员工收支统计!$F59,收支登记!$K:$K,员工收支统计!$L$3)))</f>
        <v/>
      </c>
    </row>
    <row r="60" customHeight="1" spans="3:7">
      <c r="C60" s="72" t="str">
        <f>IF(INDEX(项目设置!$1:$2000,ROW(A60),3)="","",INDEX(项目设置!$1:$2000,ROW(A60),3))</f>
        <v/>
      </c>
      <c r="D60" s="73" t="str">
        <f>IF(C60="","",IF($L$3="",SUMIFS(收支登记!$H:$H,收支登记!$A:$A,"&gt;="&amp;员工收支统计!$L$2,收支登记!$A:$A,"&lt;="&amp;员工收支统计!$N$2,收支登记!F:F,员工收支统计!$C60),SUMIFS(收支登记!$H:$H,收支登记!$A:$A,"&gt;="&amp;员工收支统计!$L$2,收支登记!$A:$A,"&lt;="&amp;员工收支统计!$N$2,收支登记!F:F,员工收支统计!$C60,收支登记!$K:$K,员工收支统计!$L$3)))</f>
        <v/>
      </c>
      <c r="E60" s="74">
        <v>57</v>
      </c>
      <c r="F60" s="75" t="str">
        <f>IF(INDEX(项目设置!$1:$2000,ROW(A60),4)="","",INDEX(项目设置!$1:$2000,ROW(A60),4))</f>
        <v/>
      </c>
      <c r="G60" s="76" t="str">
        <f>IF(F60="","",IF($L$3="",SUMIFS(收支登记!$I:$I,收支登记!$A:$A,"&gt;="&amp;$L$2,收支登记!$A:$A,"&lt;="&amp;$N$2,收支登记!$F:$F,员工收支统计!$F60),SUMIFS(收支登记!$I:$I,收支登记!$A:$A,"&gt;="&amp;$L$2,收支登记!$A:$A,"&lt;="&amp;$N$2,收支登记!$F:$F,员工收支统计!$F60,收支登记!$K:$K,员工收支统计!$L$3)))</f>
        <v/>
      </c>
    </row>
    <row r="61" customHeight="1" spans="3:7">
      <c r="C61" s="72" t="str">
        <f>IF(INDEX(项目设置!$1:$2000,ROW(A61),3)="","",INDEX(项目设置!$1:$2000,ROW(A61),3))</f>
        <v/>
      </c>
      <c r="D61" s="73" t="str">
        <f>IF(C61="","",IF($L$3="",SUMIFS(收支登记!$H:$H,收支登记!$A:$A,"&gt;="&amp;员工收支统计!$L$2,收支登记!$A:$A,"&lt;="&amp;员工收支统计!$N$2,收支登记!F:F,员工收支统计!$C61),SUMIFS(收支登记!$H:$H,收支登记!$A:$A,"&gt;="&amp;员工收支统计!$L$2,收支登记!$A:$A,"&lt;="&amp;员工收支统计!$N$2,收支登记!F:F,员工收支统计!$C61,收支登记!$K:$K,员工收支统计!$L$3)))</f>
        <v/>
      </c>
      <c r="E61" s="74">
        <v>58</v>
      </c>
      <c r="F61" s="75" t="str">
        <f>IF(INDEX(项目设置!$1:$2000,ROW(A61),4)="","",INDEX(项目设置!$1:$2000,ROW(A61),4))</f>
        <v/>
      </c>
      <c r="G61" s="76" t="str">
        <f>IF(F61="","",IF($L$3="",SUMIFS(收支登记!$I:$I,收支登记!$A:$A,"&gt;="&amp;$L$2,收支登记!$A:$A,"&lt;="&amp;$N$2,收支登记!$F:$F,员工收支统计!$F61),SUMIFS(收支登记!$I:$I,收支登记!$A:$A,"&gt;="&amp;$L$2,收支登记!$A:$A,"&lt;="&amp;$N$2,收支登记!$F:$F,员工收支统计!$F61,收支登记!$K:$K,员工收支统计!$L$3)))</f>
        <v/>
      </c>
    </row>
    <row r="62" customHeight="1" spans="3:7">
      <c r="C62" s="72" t="str">
        <f>IF(INDEX(项目设置!$1:$2000,ROW(A62),3)="","",INDEX(项目设置!$1:$2000,ROW(A62),3))</f>
        <v/>
      </c>
      <c r="D62" s="73" t="str">
        <f>IF(C62="","",IF($L$3="",SUMIFS(收支登记!$H:$H,收支登记!$A:$A,"&gt;="&amp;员工收支统计!$L$2,收支登记!$A:$A,"&lt;="&amp;员工收支统计!$N$2,收支登记!F:F,员工收支统计!$C62),SUMIFS(收支登记!$H:$H,收支登记!$A:$A,"&gt;="&amp;员工收支统计!$L$2,收支登记!$A:$A,"&lt;="&amp;员工收支统计!$N$2,收支登记!F:F,员工收支统计!$C62,收支登记!$K:$K,员工收支统计!$L$3)))</f>
        <v/>
      </c>
      <c r="E62" s="74">
        <v>59</v>
      </c>
      <c r="F62" s="75" t="str">
        <f>IF(INDEX(项目设置!$1:$2000,ROW(A62),4)="","",INDEX(项目设置!$1:$2000,ROW(A62),4))</f>
        <v/>
      </c>
      <c r="G62" s="76" t="str">
        <f>IF(F62="","",IF($L$3="",SUMIFS(收支登记!$I:$I,收支登记!$A:$A,"&gt;="&amp;$L$2,收支登记!$A:$A,"&lt;="&amp;$N$2,收支登记!$F:$F,员工收支统计!$F62),SUMIFS(收支登记!$I:$I,收支登记!$A:$A,"&gt;="&amp;$L$2,收支登记!$A:$A,"&lt;="&amp;$N$2,收支登记!$F:$F,员工收支统计!$F62,收支登记!$K:$K,员工收支统计!$L$3)))</f>
        <v/>
      </c>
    </row>
    <row r="63" customHeight="1" spans="3:7">
      <c r="C63" s="72" t="str">
        <f>IF(INDEX(项目设置!$1:$2000,ROW(A63),3)="","",INDEX(项目设置!$1:$2000,ROW(A63),3))</f>
        <v/>
      </c>
      <c r="D63" s="73" t="str">
        <f>IF(C63="","",IF($L$3="",SUMIFS(收支登记!$H:$H,收支登记!$A:$A,"&gt;="&amp;员工收支统计!$L$2,收支登记!$A:$A,"&lt;="&amp;员工收支统计!$N$2,收支登记!F:F,员工收支统计!$C63),SUMIFS(收支登记!$H:$H,收支登记!$A:$A,"&gt;="&amp;员工收支统计!$L$2,收支登记!$A:$A,"&lt;="&amp;员工收支统计!$N$2,收支登记!F:F,员工收支统计!$C63,收支登记!$K:$K,员工收支统计!$L$3)))</f>
        <v/>
      </c>
      <c r="E63" s="74">
        <v>60</v>
      </c>
      <c r="F63" s="75" t="str">
        <f>IF(INDEX(项目设置!$1:$2000,ROW(A63),4)="","",INDEX(项目设置!$1:$2000,ROW(A63),4))</f>
        <v/>
      </c>
      <c r="G63" s="76" t="str">
        <f>IF(F63="","",IF($L$3="",SUMIFS(收支登记!$I:$I,收支登记!$A:$A,"&gt;="&amp;$L$2,收支登记!$A:$A,"&lt;="&amp;$N$2,收支登记!$F:$F,员工收支统计!$F63),SUMIFS(收支登记!$I:$I,收支登记!$A:$A,"&gt;="&amp;$L$2,收支登记!$A:$A,"&lt;="&amp;$N$2,收支登记!$F:$F,员工收支统计!$F63,收支登记!$K:$K,员工收支统计!$L$3)))</f>
        <v/>
      </c>
    </row>
    <row r="64" customHeight="1" spans="3:7">
      <c r="C64" s="72" t="str">
        <f>IF(INDEX(项目设置!$1:$2000,ROW(A64),3)="","",INDEX(项目设置!$1:$2000,ROW(A64),3))</f>
        <v/>
      </c>
      <c r="D64" s="73" t="str">
        <f>IF(C64="","",IF($L$3="",SUMIFS(收支登记!$H:$H,收支登记!$A:$A,"&gt;="&amp;员工收支统计!$L$2,收支登记!$A:$A,"&lt;="&amp;员工收支统计!$N$2,收支登记!F:F,员工收支统计!$C64),SUMIFS(收支登记!$H:$H,收支登记!$A:$A,"&gt;="&amp;员工收支统计!$L$2,收支登记!$A:$A,"&lt;="&amp;员工收支统计!$N$2,收支登记!F:F,员工收支统计!$C64,收支登记!$K:$K,员工收支统计!$L$3)))</f>
        <v/>
      </c>
      <c r="E64" s="74">
        <v>61</v>
      </c>
      <c r="F64" s="75" t="str">
        <f>IF(INDEX(项目设置!$1:$2000,ROW(A64),4)="","",INDEX(项目设置!$1:$2000,ROW(A64),4))</f>
        <v/>
      </c>
      <c r="G64" s="76" t="str">
        <f>IF(F64="","",IF($L$3="",SUMIFS(收支登记!$I:$I,收支登记!$A:$A,"&gt;="&amp;$L$2,收支登记!$A:$A,"&lt;="&amp;$N$2,收支登记!$F:$F,员工收支统计!$F64),SUMIFS(收支登记!$I:$I,收支登记!$A:$A,"&gt;="&amp;$L$2,收支登记!$A:$A,"&lt;="&amp;$N$2,收支登记!$F:$F,员工收支统计!$F64,收支登记!$K:$K,员工收支统计!$L$3)))</f>
        <v/>
      </c>
    </row>
    <row r="65" customHeight="1" spans="3:7">
      <c r="C65" s="72" t="str">
        <f>IF(INDEX(项目设置!$1:$2000,ROW(A65),3)="","",INDEX(项目设置!$1:$2000,ROW(A65),3))</f>
        <v/>
      </c>
      <c r="D65" s="73" t="str">
        <f>IF(C65="","",IF($L$3="",SUMIFS(收支登记!$H:$H,收支登记!$A:$A,"&gt;="&amp;员工收支统计!$L$2,收支登记!$A:$A,"&lt;="&amp;员工收支统计!$N$2,收支登记!F:F,员工收支统计!$C65),SUMIFS(收支登记!$H:$H,收支登记!$A:$A,"&gt;="&amp;员工收支统计!$L$2,收支登记!$A:$A,"&lt;="&amp;员工收支统计!$N$2,收支登记!F:F,员工收支统计!$C65,收支登记!$K:$K,员工收支统计!$L$3)))</f>
        <v/>
      </c>
      <c r="E65" s="74">
        <v>62</v>
      </c>
      <c r="F65" s="75" t="str">
        <f>IF(INDEX(项目设置!$1:$2000,ROW(A65),4)="","",INDEX(项目设置!$1:$2000,ROW(A65),4))</f>
        <v/>
      </c>
      <c r="G65" s="76" t="str">
        <f>IF(F65="","",IF($L$3="",SUMIFS(收支登记!$I:$I,收支登记!$A:$A,"&gt;="&amp;$L$2,收支登记!$A:$A,"&lt;="&amp;$N$2,收支登记!$F:$F,员工收支统计!$F65),SUMIFS(收支登记!$I:$I,收支登记!$A:$A,"&gt;="&amp;$L$2,收支登记!$A:$A,"&lt;="&amp;$N$2,收支登记!$F:$F,员工收支统计!$F65,收支登记!$K:$K,员工收支统计!$L$3)))</f>
        <v/>
      </c>
    </row>
    <row r="66" customHeight="1" spans="3:7">
      <c r="C66" s="72" t="str">
        <f>IF(INDEX(项目设置!$1:$2000,ROW(A66),3)="","",INDEX(项目设置!$1:$2000,ROW(A66),3))</f>
        <v/>
      </c>
      <c r="D66" s="73" t="str">
        <f>IF(C66="","",IF($L$3="",SUMIFS(收支登记!$H:$H,收支登记!$A:$A,"&gt;="&amp;员工收支统计!$L$2,收支登记!$A:$A,"&lt;="&amp;员工收支统计!$N$2,收支登记!F:F,员工收支统计!$C66),SUMIFS(收支登记!$H:$H,收支登记!$A:$A,"&gt;="&amp;员工收支统计!$L$2,收支登记!$A:$A,"&lt;="&amp;员工收支统计!$N$2,收支登记!F:F,员工收支统计!$C66,收支登记!$K:$K,员工收支统计!$L$3)))</f>
        <v/>
      </c>
      <c r="E66" s="74">
        <v>63</v>
      </c>
      <c r="F66" s="75" t="str">
        <f>IF(INDEX(项目设置!$1:$2000,ROW(A66),4)="","",INDEX(项目设置!$1:$2000,ROW(A66),4))</f>
        <v/>
      </c>
      <c r="G66" s="76" t="str">
        <f>IF(F66="","",IF($L$3="",SUMIFS(收支登记!$I:$I,收支登记!$A:$A,"&gt;="&amp;$L$2,收支登记!$A:$A,"&lt;="&amp;$N$2,收支登记!$F:$F,员工收支统计!$F66),SUMIFS(收支登记!$I:$I,收支登记!$A:$A,"&gt;="&amp;$L$2,收支登记!$A:$A,"&lt;="&amp;$N$2,收支登记!$F:$F,员工收支统计!$F66,收支登记!$K:$K,员工收支统计!$L$3)))</f>
        <v/>
      </c>
    </row>
    <row r="67" customHeight="1" spans="3:7">
      <c r="C67" s="72" t="str">
        <f>IF(INDEX(项目设置!$1:$2000,ROW(A67),3)="","",INDEX(项目设置!$1:$2000,ROW(A67),3))</f>
        <v/>
      </c>
      <c r="D67" s="73" t="str">
        <f>IF(C67="","",IF($L$3="",SUMIFS(收支登记!$H:$H,收支登记!$A:$A,"&gt;="&amp;员工收支统计!$L$2,收支登记!$A:$A,"&lt;="&amp;员工收支统计!$N$2,收支登记!F:F,员工收支统计!$C67),SUMIFS(收支登记!$H:$H,收支登记!$A:$A,"&gt;="&amp;员工收支统计!$L$2,收支登记!$A:$A,"&lt;="&amp;员工收支统计!$N$2,收支登记!F:F,员工收支统计!$C67,收支登记!$K:$K,员工收支统计!$L$3)))</f>
        <v/>
      </c>
      <c r="E67" s="74">
        <v>64</v>
      </c>
      <c r="F67" s="75" t="str">
        <f>IF(INDEX(项目设置!$1:$2000,ROW(A67),4)="","",INDEX(项目设置!$1:$2000,ROW(A67),4))</f>
        <v/>
      </c>
      <c r="G67" s="76" t="str">
        <f>IF(F67="","",IF($L$3="",SUMIFS(收支登记!$I:$I,收支登记!$A:$A,"&gt;="&amp;$L$2,收支登记!$A:$A,"&lt;="&amp;$N$2,收支登记!$F:$F,员工收支统计!$F67),SUMIFS(收支登记!$I:$I,收支登记!$A:$A,"&gt;="&amp;$L$2,收支登记!$A:$A,"&lt;="&amp;$N$2,收支登记!$F:$F,员工收支统计!$F67,收支登记!$K:$K,员工收支统计!$L$3)))</f>
        <v/>
      </c>
    </row>
    <row r="68" customHeight="1" spans="3:7">
      <c r="C68" s="72" t="str">
        <f>IF(INDEX(项目设置!$1:$2000,ROW(A68),3)="","",INDEX(项目设置!$1:$2000,ROW(A68),3))</f>
        <v/>
      </c>
      <c r="D68" s="73" t="str">
        <f>IF(C68="","",IF($L$3="",SUMIFS(收支登记!$H:$H,收支登记!$A:$A,"&gt;="&amp;员工收支统计!$L$2,收支登记!$A:$A,"&lt;="&amp;员工收支统计!$N$2,收支登记!F:F,员工收支统计!$C68),SUMIFS(收支登记!$H:$H,收支登记!$A:$A,"&gt;="&amp;员工收支统计!$L$2,收支登记!$A:$A,"&lt;="&amp;员工收支统计!$N$2,收支登记!F:F,员工收支统计!$C68,收支登记!$K:$K,员工收支统计!$L$3)))</f>
        <v/>
      </c>
      <c r="E68" s="74">
        <v>65</v>
      </c>
      <c r="F68" s="75" t="str">
        <f>IF(INDEX(项目设置!$1:$2000,ROW(A68),4)="","",INDEX(项目设置!$1:$2000,ROW(A68),4))</f>
        <v/>
      </c>
      <c r="G68" s="76" t="str">
        <f>IF(F68="","",IF($L$3="",SUMIFS(收支登记!$I:$I,收支登记!$A:$A,"&gt;="&amp;$L$2,收支登记!$A:$A,"&lt;="&amp;$N$2,收支登记!$F:$F,员工收支统计!$F68),SUMIFS(收支登记!$I:$I,收支登记!$A:$A,"&gt;="&amp;$L$2,收支登记!$A:$A,"&lt;="&amp;$N$2,收支登记!$F:$F,员工收支统计!$F68,收支登记!$K:$K,员工收支统计!$L$3)))</f>
        <v/>
      </c>
    </row>
    <row r="69" customHeight="1" spans="3:7">
      <c r="C69" s="72" t="str">
        <f>IF(INDEX(项目设置!$1:$2000,ROW(A69),3)="","",INDEX(项目设置!$1:$2000,ROW(A69),3))</f>
        <v/>
      </c>
      <c r="D69" s="73" t="str">
        <f>IF(C69="","",IF($L$3="",SUMIFS(收支登记!$H:$H,收支登记!$A:$A,"&gt;="&amp;员工收支统计!$L$2,收支登记!$A:$A,"&lt;="&amp;员工收支统计!$N$2,收支登记!F:F,员工收支统计!$C69),SUMIFS(收支登记!$H:$H,收支登记!$A:$A,"&gt;="&amp;员工收支统计!$L$2,收支登记!$A:$A,"&lt;="&amp;员工收支统计!$N$2,收支登记!F:F,员工收支统计!$C69,收支登记!$K:$K,员工收支统计!$L$3)))</f>
        <v/>
      </c>
      <c r="E69" s="74">
        <v>66</v>
      </c>
      <c r="F69" s="75" t="str">
        <f>IF(INDEX(项目设置!$1:$2000,ROW(A69),4)="","",INDEX(项目设置!$1:$2000,ROW(A69),4))</f>
        <v/>
      </c>
      <c r="G69" s="76" t="str">
        <f>IF(F69="","",IF($L$3="",SUMIFS(收支登记!$I:$I,收支登记!$A:$A,"&gt;="&amp;$L$2,收支登记!$A:$A,"&lt;="&amp;$N$2,收支登记!$F:$F,员工收支统计!$F69),SUMIFS(收支登记!$I:$I,收支登记!$A:$A,"&gt;="&amp;$L$2,收支登记!$A:$A,"&lt;="&amp;$N$2,收支登记!$F:$F,员工收支统计!$F69,收支登记!$K:$K,员工收支统计!$L$3)))</f>
        <v/>
      </c>
    </row>
    <row r="70" customHeight="1" spans="3:7">
      <c r="C70" s="72" t="str">
        <f>IF(INDEX(项目设置!$1:$2000,ROW(A70),3)="","",INDEX(项目设置!$1:$2000,ROW(A70),3))</f>
        <v/>
      </c>
      <c r="D70" s="73" t="str">
        <f>IF(C70="","",IF($L$3="",SUMIFS(收支登记!$H:$H,收支登记!$A:$A,"&gt;="&amp;员工收支统计!$L$2,收支登记!$A:$A,"&lt;="&amp;员工收支统计!$N$2,收支登记!F:F,员工收支统计!$C70),SUMIFS(收支登记!$H:$H,收支登记!$A:$A,"&gt;="&amp;员工收支统计!$L$2,收支登记!$A:$A,"&lt;="&amp;员工收支统计!$N$2,收支登记!F:F,员工收支统计!$C70,收支登记!$K:$K,员工收支统计!$L$3)))</f>
        <v/>
      </c>
      <c r="E70" s="74">
        <v>67</v>
      </c>
      <c r="F70" s="75" t="str">
        <f>IF(INDEX(项目设置!$1:$2000,ROW(A70),4)="","",INDEX(项目设置!$1:$2000,ROW(A70),4))</f>
        <v/>
      </c>
      <c r="G70" s="76" t="str">
        <f>IF(F70="","",IF($L$3="",SUMIFS(收支登记!$I:$I,收支登记!$A:$A,"&gt;="&amp;$L$2,收支登记!$A:$A,"&lt;="&amp;$N$2,收支登记!$F:$F,员工收支统计!$F70),SUMIFS(收支登记!$I:$I,收支登记!$A:$A,"&gt;="&amp;$L$2,收支登记!$A:$A,"&lt;="&amp;$N$2,收支登记!$F:$F,员工收支统计!$F70,收支登记!$K:$K,员工收支统计!$L$3)))</f>
        <v/>
      </c>
    </row>
    <row r="71" customHeight="1" spans="3:7">
      <c r="C71" s="72" t="str">
        <f>IF(INDEX(项目设置!$1:$2000,ROW(A71),3)="","",INDEX(项目设置!$1:$2000,ROW(A71),3))</f>
        <v/>
      </c>
      <c r="D71" s="73" t="str">
        <f>IF(C71="","",IF($L$3="",SUMIFS(收支登记!$H:$H,收支登记!$A:$A,"&gt;="&amp;员工收支统计!$L$2,收支登记!$A:$A,"&lt;="&amp;员工收支统计!$N$2,收支登记!F:F,员工收支统计!$C71),SUMIFS(收支登记!$H:$H,收支登记!$A:$A,"&gt;="&amp;员工收支统计!$L$2,收支登记!$A:$A,"&lt;="&amp;员工收支统计!$N$2,收支登记!F:F,员工收支统计!$C71,收支登记!$K:$K,员工收支统计!$L$3)))</f>
        <v/>
      </c>
      <c r="E71" s="74">
        <v>68</v>
      </c>
      <c r="F71" s="75" t="str">
        <f>IF(INDEX(项目设置!$1:$2000,ROW(A71),4)="","",INDEX(项目设置!$1:$2000,ROW(A71),4))</f>
        <v/>
      </c>
      <c r="G71" s="76" t="str">
        <f>IF(F71="","",IF($L$3="",SUMIFS(收支登记!$I:$I,收支登记!$A:$A,"&gt;="&amp;$L$2,收支登记!$A:$A,"&lt;="&amp;$N$2,收支登记!$F:$F,员工收支统计!$F71),SUMIFS(收支登记!$I:$I,收支登记!$A:$A,"&gt;="&amp;$L$2,收支登记!$A:$A,"&lt;="&amp;$N$2,收支登记!$F:$F,员工收支统计!$F71,收支登记!$K:$K,员工收支统计!$L$3)))</f>
        <v/>
      </c>
    </row>
    <row r="72" customHeight="1" spans="3:7">
      <c r="C72" s="72" t="str">
        <f>IF(INDEX(项目设置!$1:$2000,ROW(A72),3)="","",INDEX(项目设置!$1:$2000,ROW(A72),3))</f>
        <v/>
      </c>
      <c r="D72" s="73" t="str">
        <f>IF(C72="","",IF($L$3="",SUMIFS(收支登记!$H:$H,收支登记!$A:$A,"&gt;="&amp;员工收支统计!$L$2,收支登记!$A:$A,"&lt;="&amp;员工收支统计!$N$2,收支登记!F:F,员工收支统计!$C72),SUMIFS(收支登记!$H:$H,收支登记!$A:$A,"&gt;="&amp;员工收支统计!$L$2,收支登记!$A:$A,"&lt;="&amp;员工收支统计!$N$2,收支登记!F:F,员工收支统计!$C72,收支登记!$K:$K,员工收支统计!$L$3)))</f>
        <v/>
      </c>
      <c r="E72" s="74">
        <v>69</v>
      </c>
      <c r="F72" s="75" t="str">
        <f>IF(INDEX(项目设置!$1:$2000,ROW(A72),4)="","",INDEX(项目设置!$1:$2000,ROW(A72),4))</f>
        <v/>
      </c>
      <c r="G72" s="76" t="str">
        <f>IF(F72="","",IF($L$3="",SUMIFS(收支登记!$I:$I,收支登记!$A:$A,"&gt;="&amp;$L$2,收支登记!$A:$A,"&lt;="&amp;$N$2,收支登记!$F:$F,员工收支统计!$F72),SUMIFS(收支登记!$I:$I,收支登记!$A:$A,"&gt;="&amp;$L$2,收支登记!$A:$A,"&lt;="&amp;$N$2,收支登记!$F:$F,员工收支统计!$F72,收支登记!$K:$K,员工收支统计!$L$3)))</f>
        <v/>
      </c>
    </row>
    <row r="73" customHeight="1" spans="3:7">
      <c r="C73" s="72" t="str">
        <f>IF(INDEX(项目设置!$1:$2000,ROW(A73),3)="","",INDEX(项目设置!$1:$2000,ROW(A73),3))</f>
        <v/>
      </c>
      <c r="D73" s="73" t="str">
        <f>IF(C73="","",IF($L$3="",SUMIFS(收支登记!$H:$H,收支登记!$A:$A,"&gt;="&amp;员工收支统计!$L$2,收支登记!$A:$A,"&lt;="&amp;员工收支统计!$N$2,收支登记!F:F,员工收支统计!$C73),SUMIFS(收支登记!$H:$H,收支登记!$A:$A,"&gt;="&amp;员工收支统计!$L$2,收支登记!$A:$A,"&lt;="&amp;员工收支统计!$N$2,收支登记!F:F,员工收支统计!$C73,收支登记!$K:$K,员工收支统计!$L$3)))</f>
        <v/>
      </c>
      <c r="E73" s="74">
        <v>70</v>
      </c>
      <c r="F73" s="75" t="str">
        <f>IF(INDEX(项目设置!$1:$2000,ROW(A73),4)="","",INDEX(项目设置!$1:$2000,ROW(A73),4))</f>
        <v/>
      </c>
      <c r="G73" s="76" t="str">
        <f>IF(F73="","",IF($L$3="",SUMIFS(收支登记!$I:$I,收支登记!$A:$A,"&gt;="&amp;$L$2,收支登记!$A:$A,"&lt;="&amp;$N$2,收支登记!$F:$F,员工收支统计!$F73),SUMIFS(收支登记!$I:$I,收支登记!$A:$A,"&gt;="&amp;$L$2,收支登记!$A:$A,"&lt;="&amp;$N$2,收支登记!$F:$F,员工收支统计!$F73,收支登记!$K:$K,员工收支统计!$L$3)))</f>
        <v/>
      </c>
    </row>
    <row r="74" customHeight="1" spans="3:7">
      <c r="C74" s="72" t="str">
        <f>IF(INDEX(项目设置!$1:$2000,ROW(A74),3)="","",INDEX(项目设置!$1:$2000,ROW(A74),3))</f>
        <v/>
      </c>
      <c r="D74" s="73" t="str">
        <f>IF(C74="","",IF($L$3="",SUMIFS(收支登记!$H:$H,收支登记!$A:$A,"&gt;="&amp;员工收支统计!$L$2,收支登记!$A:$A,"&lt;="&amp;员工收支统计!$N$2,收支登记!F:F,员工收支统计!$C74),SUMIFS(收支登记!$H:$H,收支登记!$A:$A,"&gt;="&amp;员工收支统计!$L$2,收支登记!$A:$A,"&lt;="&amp;员工收支统计!$N$2,收支登记!F:F,员工收支统计!$C74,收支登记!$K:$K,员工收支统计!$L$3)))</f>
        <v/>
      </c>
      <c r="E74" s="74">
        <v>71</v>
      </c>
      <c r="F74" s="75" t="str">
        <f>IF(INDEX(项目设置!$1:$2000,ROW(A74),4)="","",INDEX(项目设置!$1:$2000,ROW(A74),4))</f>
        <v/>
      </c>
      <c r="G74" s="76" t="str">
        <f>IF(F74="","",IF($L$3="",SUMIFS(收支登记!$I:$I,收支登记!$A:$A,"&gt;="&amp;$L$2,收支登记!$A:$A,"&lt;="&amp;$N$2,收支登记!$F:$F,员工收支统计!$F74),SUMIFS(收支登记!$I:$I,收支登记!$A:$A,"&gt;="&amp;$L$2,收支登记!$A:$A,"&lt;="&amp;$N$2,收支登记!$F:$F,员工收支统计!$F74,收支登记!$K:$K,员工收支统计!$L$3)))</f>
        <v/>
      </c>
    </row>
    <row r="75" customHeight="1" spans="3:7">
      <c r="C75" s="72" t="str">
        <f>IF(INDEX(项目设置!$1:$2000,ROW(A75),3)="","",INDEX(项目设置!$1:$2000,ROW(A75),3))</f>
        <v/>
      </c>
      <c r="D75" s="73" t="str">
        <f>IF(C75="","",IF($L$3="",SUMIFS(收支登记!$H:$H,收支登记!$A:$A,"&gt;="&amp;员工收支统计!$L$2,收支登记!$A:$A,"&lt;="&amp;员工收支统计!$N$2,收支登记!F:F,员工收支统计!$C75),SUMIFS(收支登记!$H:$H,收支登记!$A:$A,"&gt;="&amp;员工收支统计!$L$2,收支登记!$A:$A,"&lt;="&amp;员工收支统计!$N$2,收支登记!F:F,员工收支统计!$C75,收支登记!$K:$K,员工收支统计!$L$3)))</f>
        <v/>
      </c>
      <c r="E75" s="74">
        <v>72</v>
      </c>
      <c r="F75" s="75" t="str">
        <f>IF(INDEX(项目设置!$1:$2000,ROW(A75),4)="","",INDEX(项目设置!$1:$2000,ROW(A75),4))</f>
        <v/>
      </c>
      <c r="G75" s="76" t="str">
        <f>IF(F75="","",IF($L$3="",SUMIFS(收支登记!$I:$I,收支登记!$A:$A,"&gt;="&amp;$L$2,收支登记!$A:$A,"&lt;="&amp;$N$2,收支登记!$F:$F,员工收支统计!$F75),SUMIFS(收支登记!$I:$I,收支登记!$A:$A,"&gt;="&amp;$L$2,收支登记!$A:$A,"&lt;="&amp;$N$2,收支登记!$F:$F,员工收支统计!$F75,收支登记!$K:$K,员工收支统计!$L$3)))</f>
        <v/>
      </c>
    </row>
    <row r="76" customHeight="1" spans="3:7">
      <c r="C76" s="72" t="str">
        <f>IF(INDEX(项目设置!$1:$2000,ROW(A76),3)="","",INDEX(项目设置!$1:$2000,ROW(A76),3))</f>
        <v/>
      </c>
      <c r="D76" s="73" t="str">
        <f>IF(C76="","",IF($L$3="",SUMIFS(收支登记!$H:$H,收支登记!$A:$A,"&gt;="&amp;员工收支统计!$L$2,收支登记!$A:$A,"&lt;="&amp;员工收支统计!$N$2,收支登记!F:F,员工收支统计!$C76),SUMIFS(收支登记!$H:$H,收支登记!$A:$A,"&gt;="&amp;员工收支统计!$L$2,收支登记!$A:$A,"&lt;="&amp;员工收支统计!$N$2,收支登记!F:F,员工收支统计!$C76,收支登记!$K:$K,员工收支统计!$L$3)))</f>
        <v/>
      </c>
      <c r="E76" s="74">
        <v>73</v>
      </c>
      <c r="F76" s="75" t="str">
        <f>IF(INDEX(项目设置!$1:$2000,ROW(A76),4)="","",INDEX(项目设置!$1:$2000,ROW(A76),4))</f>
        <v/>
      </c>
      <c r="G76" s="76" t="str">
        <f>IF(F76="","",IF($L$3="",SUMIFS(收支登记!$I:$I,收支登记!$A:$A,"&gt;="&amp;$L$2,收支登记!$A:$A,"&lt;="&amp;$N$2,收支登记!$F:$F,员工收支统计!$F76),SUMIFS(收支登记!$I:$I,收支登记!$A:$A,"&gt;="&amp;$L$2,收支登记!$A:$A,"&lt;="&amp;$N$2,收支登记!$F:$F,员工收支统计!$F76,收支登记!$K:$K,员工收支统计!$L$3)))</f>
        <v/>
      </c>
    </row>
    <row r="77" customHeight="1" spans="3:7">
      <c r="C77" s="72" t="str">
        <f>IF(INDEX(项目设置!$1:$2000,ROW(A77),3)="","",INDEX(项目设置!$1:$2000,ROW(A77),3))</f>
        <v/>
      </c>
      <c r="D77" s="73" t="str">
        <f>IF(C77="","",IF($L$3="",SUMIFS(收支登记!$H:$H,收支登记!$A:$A,"&gt;="&amp;员工收支统计!$L$2,收支登记!$A:$A,"&lt;="&amp;员工收支统计!$N$2,收支登记!F:F,员工收支统计!$C77),SUMIFS(收支登记!$H:$H,收支登记!$A:$A,"&gt;="&amp;员工收支统计!$L$2,收支登记!$A:$A,"&lt;="&amp;员工收支统计!$N$2,收支登记!F:F,员工收支统计!$C77,收支登记!$K:$K,员工收支统计!$L$3)))</f>
        <v/>
      </c>
      <c r="E77" s="74">
        <v>74</v>
      </c>
      <c r="F77" s="75" t="str">
        <f>IF(INDEX(项目设置!$1:$2000,ROW(A77),4)="","",INDEX(项目设置!$1:$2000,ROW(A77),4))</f>
        <v/>
      </c>
      <c r="G77" s="76" t="str">
        <f>IF(F77="","",IF($L$3="",SUMIFS(收支登记!$I:$I,收支登记!$A:$A,"&gt;="&amp;$L$2,收支登记!$A:$A,"&lt;="&amp;$N$2,收支登记!$F:$F,员工收支统计!$F77),SUMIFS(收支登记!$I:$I,收支登记!$A:$A,"&gt;="&amp;$L$2,收支登记!$A:$A,"&lt;="&amp;$N$2,收支登记!$F:$F,员工收支统计!$F77,收支登记!$K:$K,员工收支统计!$L$3)))</f>
        <v/>
      </c>
    </row>
    <row r="78" customHeight="1" spans="3:7">
      <c r="C78" s="72" t="str">
        <f>IF(INDEX(项目设置!$1:$2000,ROW(A78),3)="","",INDEX(项目设置!$1:$2000,ROW(A78),3))</f>
        <v/>
      </c>
      <c r="D78" s="73" t="str">
        <f>IF(C78="","",IF($L$3="",SUMIFS(收支登记!$H:$H,收支登记!$A:$A,"&gt;="&amp;员工收支统计!$L$2,收支登记!$A:$A,"&lt;="&amp;员工收支统计!$N$2,收支登记!F:F,员工收支统计!$C78),SUMIFS(收支登记!$H:$H,收支登记!$A:$A,"&gt;="&amp;员工收支统计!$L$2,收支登记!$A:$A,"&lt;="&amp;员工收支统计!$N$2,收支登记!F:F,员工收支统计!$C78,收支登记!$K:$K,员工收支统计!$L$3)))</f>
        <v/>
      </c>
      <c r="E78" s="74">
        <v>75</v>
      </c>
      <c r="F78" s="75" t="str">
        <f>IF(INDEX(项目设置!$1:$2000,ROW(A78),4)="","",INDEX(项目设置!$1:$2000,ROW(A78),4))</f>
        <v/>
      </c>
      <c r="G78" s="76" t="str">
        <f>IF(F78="","",IF($L$3="",SUMIFS(收支登记!$I:$I,收支登记!$A:$A,"&gt;="&amp;$L$2,收支登记!$A:$A,"&lt;="&amp;$N$2,收支登记!$F:$F,员工收支统计!$F78),SUMIFS(收支登记!$I:$I,收支登记!$A:$A,"&gt;="&amp;$L$2,收支登记!$A:$A,"&lt;="&amp;$N$2,收支登记!$F:$F,员工收支统计!$F78,收支登记!$K:$K,员工收支统计!$L$3)))</f>
        <v/>
      </c>
    </row>
    <row r="79" customHeight="1" spans="3:7">
      <c r="C79" s="72" t="str">
        <f>IF(INDEX(项目设置!$1:$2000,ROW(A79),3)="","",INDEX(项目设置!$1:$2000,ROW(A79),3))</f>
        <v/>
      </c>
      <c r="D79" s="73" t="str">
        <f>IF(C79="","",IF($L$3="",SUMIFS(收支登记!$H:$H,收支登记!$A:$A,"&gt;="&amp;员工收支统计!$L$2,收支登记!$A:$A,"&lt;="&amp;员工收支统计!$N$2,收支登记!F:F,员工收支统计!$C79),SUMIFS(收支登记!$H:$H,收支登记!$A:$A,"&gt;="&amp;员工收支统计!$L$2,收支登记!$A:$A,"&lt;="&amp;员工收支统计!$N$2,收支登记!F:F,员工收支统计!$C79,收支登记!$K:$K,员工收支统计!$L$3)))</f>
        <v/>
      </c>
      <c r="E79" s="74">
        <v>76</v>
      </c>
      <c r="F79" s="75" t="str">
        <f>IF(INDEX(项目设置!$1:$2000,ROW(A79),4)="","",INDEX(项目设置!$1:$2000,ROW(A79),4))</f>
        <v/>
      </c>
      <c r="G79" s="76" t="str">
        <f>IF(F79="","",IF($L$3="",SUMIFS(收支登记!$I:$I,收支登记!$A:$A,"&gt;="&amp;$L$2,收支登记!$A:$A,"&lt;="&amp;$N$2,收支登记!$F:$F,员工收支统计!$F79),SUMIFS(收支登记!$I:$I,收支登记!$A:$A,"&gt;="&amp;$L$2,收支登记!$A:$A,"&lt;="&amp;$N$2,收支登记!$F:$F,员工收支统计!$F79,收支登记!$K:$K,员工收支统计!$L$3)))</f>
        <v/>
      </c>
    </row>
    <row r="80" customHeight="1" spans="3:7">
      <c r="C80" s="72" t="str">
        <f>IF(INDEX(项目设置!$1:$2000,ROW(A80),3)="","",INDEX(项目设置!$1:$2000,ROW(A80),3))</f>
        <v/>
      </c>
      <c r="D80" s="73" t="str">
        <f>IF(C80="","",IF($L$3="",SUMIFS(收支登记!$H:$H,收支登记!$A:$A,"&gt;="&amp;员工收支统计!$L$2,收支登记!$A:$A,"&lt;="&amp;员工收支统计!$N$2,收支登记!F:F,员工收支统计!$C80),SUMIFS(收支登记!$H:$H,收支登记!$A:$A,"&gt;="&amp;员工收支统计!$L$2,收支登记!$A:$A,"&lt;="&amp;员工收支统计!$N$2,收支登记!F:F,员工收支统计!$C80,收支登记!$K:$K,员工收支统计!$L$3)))</f>
        <v/>
      </c>
      <c r="E80" s="74">
        <v>77</v>
      </c>
      <c r="F80" s="75" t="str">
        <f>IF(INDEX(项目设置!$1:$2000,ROW(A80),4)="","",INDEX(项目设置!$1:$2000,ROW(A80),4))</f>
        <v/>
      </c>
      <c r="G80" s="76" t="str">
        <f>IF(F80="","",IF($L$3="",SUMIFS(收支登记!$I:$I,收支登记!$A:$A,"&gt;="&amp;$L$2,收支登记!$A:$A,"&lt;="&amp;$N$2,收支登记!$F:$F,员工收支统计!$F80),SUMIFS(收支登记!$I:$I,收支登记!$A:$A,"&gt;="&amp;$L$2,收支登记!$A:$A,"&lt;="&amp;$N$2,收支登记!$F:$F,员工收支统计!$F80,收支登记!$K:$K,员工收支统计!$L$3)))</f>
        <v/>
      </c>
    </row>
    <row r="81" customHeight="1" spans="3:7">
      <c r="C81" s="72" t="str">
        <f>IF(INDEX(项目设置!$1:$2000,ROW(A81),3)="","",INDEX(项目设置!$1:$2000,ROW(A81),3))</f>
        <v/>
      </c>
      <c r="D81" s="73" t="str">
        <f>IF(C81="","",IF($L$3="",SUMIFS(收支登记!$H:$H,收支登记!$A:$A,"&gt;="&amp;员工收支统计!$L$2,收支登记!$A:$A,"&lt;="&amp;员工收支统计!$N$2,收支登记!F:F,员工收支统计!$C81),SUMIFS(收支登记!$H:$H,收支登记!$A:$A,"&gt;="&amp;员工收支统计!$L$2,收支登记!$A:$A,"&lt;="&amp;员工收支统计!$N$2,收支登记!F:F,员工收支统计!$C81,收支登记!$K:$K,员工收支统计!$L$3)))</f>
        <v/>
      </c>
      <c r="E81" s="74">
        <v>78</v>
      </c>
      <c r="F81" s="75" t="str">
        <f>IF(INDEX(项目设置!$1:$2000,ROW(A81),4)="","",INDEX(项目设置!$1:$2000,ROW(A81),4))</f>
        <v/>
      </c>
      <c r="G81" s="76" t="str">
        <f>IF(F81="","",IF($L$3="",SUMIFS(收支登记!$I:$I,收支登记!$A:$A,"&gt;="&amp;$L$2,收支登记!$A:$A,"&lt;="&amp;$N$2,收支登记!$F:$F,员工收支统计!$F81),SUMIFS(收支登记!$I:$I,收支登记!$A:$A,"&gt;="&amp;$L$2,收支登记!$A:$A,"&lt;="&amp;$N$2,收支登记!$F:$F,员工收支统计!$F81,收支登记!$K:$K,员工收支统计!$L$3)))</f>
        <v/>
      </c>
    </row>
    <row r="82" customHeight="1" spans="3:7">
      <c r="C82" s="72" t="str">
        <f>IF(INDEX(项目设置!$1:$2000,ROW(A82),3)="","",INDEX(项目设置!$1:$2000,ROW(A82),3))</f>
        <v/>
      </c>
      <c r="D82" s="73" t="str">
        <f>IF(C82="","",IF($L$3="",SUMIFS(收支登记!$H:$H,收支登记!$A:$A,"&gt;="&amp;员工收支统计!$L$2,收支登记!$A:$A,"&lt;="&amp;员工收支统计!$N$2,收支登记!F:F,员工收支统计!$C82),SUMIFS(收支登记!$H:$H,收支登记!$A:$A,"&gt;="&amp;员工收支统计!$L$2,收支登记!$A:$A,"&lt;="&amp;员工收支统计!$N$2,收支登记!F:F,员工收支统计!$C82,收支登记!$K:$K,员工收支统计!$L$3)))</f>
        <v/>
      </c>
      <c r="E82" s="74">
        <v>79</v>
      </c>
      <c r="F82" s="75" t="str">
        <f>IF(INDEX(项目设置!$1:$2000,ROW(A82),4)="","",INDEX(项目设置!$1:$2000,ROW(A82),4))</f>
        <v/>
      </c>
      <c r="G82" s="76" t="str">
        <f>IF(F82="","",IF($L$3="",SUMIFS(收支登记!$I:$I,收支登记!$A:$A,"&gt;="&amp;$L$2,收支登记!$A:$A,"&lt;="&amp;$N$2,收支登记!$F:$F,员工收支统计!$F82),SUMIFS(收支登记!$I:$I,收支登记!$A:$A,"&gt;="&amp;$L$2,收支登记!$A:$A,"&lt;="&amp;$N$2,收支登记!$F:$F,员工收支统计!$F82,收支登记!$K:$K,员工收支统计!$L$3)))</f>
        <v/>
      </c>
    </row>
    <row r="83" customHeight="1" spans="3:7">
      <c r="C83" s="72" t="str">
        <f>IF(INDEX(项目设置!$1:$2000,ROW(A83),3)="","",INDEX(项目设置!$1:$2000,ROW(A83),3))</f>
        <v/>
      </c>
      <c r="D83" s="73" t="str">
        <f>IF(C83="","",IF($L$3="",SUMIFS(收支登记!$H:$H,收支登记!$A:$A,"&gt;="&amp;员工收支统计!$L$2,收支登记!$A:$A,"&lt;="&amp;员工收支统计!$N$2,收支登记!F:F,员工收支统计!$C83),SUMIFS(收支登记!$H:$H,收支登记!$A:$A,"&gt;="&amp;员工收支统计!$L$2,收支登记!$A:$A,"&lt;="&amp;员工收支统计!$N$2,收支登记!F:F,员工收支统计!$C83,收支登记!$K:$K,员工收支统计!$L$3)))</f>
        <v/>
      </c>
      <c r="E83" s="74">
        <v>80</v>
      </c>
      <c r="F83" s="75" t="str">
        <f>IF(INDEX(项目设置!$1:$2000,ROW(A83),4)="","",INDEX(项目设置!$1:$2000,ROW(A83),4))</f>
        <v/>
      </c>
      <c r="G83" s="76" t="str">
        <f>IF(F83="","",IF($L$3="",SUMIFS(收支登记!$I:$I,收支登记!$A:$A,"&gt;="&amp;$L$2,收支登记!$A:$A,"&lt;="&amp;$N$2,收支登记!$F:$F,员工收支统计!$F83),SUMIFS(收支登记!$I:$I,收支登记!$A:$A,"&gt;="&amp;$L$2,收支登记!$A:$A,"&lt;="&amp;$N$2,收支登记!$F:$F,员工收支统计!$F83,收支登记!$K:$K,员工收支统计!$L$3)))</f>
        <v/>
      </c>
    </row>
    <row r="84" customHeight="1" spans="3:7">
      <c r="C84" s="72" t="str">
        <f>IF(INDEX(项目设置!$1:$2000,ROW(A84),3)="","",INDEX(项目设置!$1:$2000,ROW(A84),3))</f>
        <v/>
      </c>
      <c r="D84" s="73" t="str">
        <f>IF(C84="","",IF($L$3="",SUMIFS(收支登记!$H:$H,收支登记!$A:$A,"&gt;="&amp;员工收支统计!$L$2,收支登记!$A:$A,"&lt;="&amp;员工收支统计!$N$2,收支登记!F:F,员工收支统计!$C84),SUMIFS(收支登记!$H:$H,收支登记!$A:$A,"&gt;="&amp;员工收支统计!$L$2,收支登记!$A:$A,"&lt;="&amp;员工收支统计!$N$2,收支登记!F:F,员工收支统计!$C84,收支登记!$K:$K,员工收支统计!$L$3)))</f>
        <v/>
      </c>
      <c r="E84" s="74">
        <v>81</v>
      </c>
      <c r="F84" s="75" t="str">
        <f>IF(INDEX(项目设置!$1:$2000,ROW(A84),4)="","",INDEX(项目设置!$1:$2000,ROW(A84),4))</f>
        <v/>
      </c>
      <c r="G84" s="76" t="str">
        <f>IF(F84="","",IF($L$3="",SUMIFS(收支登记!$I:$I,收支登记!$A:$A,"&gt;="&amp;$L$2,收支登记!$A:$A,"&lt;="&amp;$N$2,收支登记!$F:$F,员工收支统计!$F84),SUMIFS(收支登记!$I:$I,收支登记!$A:$A,"&gt;="&amp;$L$2,收支登记!$A:$A,"&lt;="&amp;$N$2,收支登记!$F:$F,员工收支统计!$F84,收支登记!$K:$K,员工收支统计!$L$3)))</f>
        <v/>
      </c>
    </row>
    <row r="85" customHeight="1" spans="3:7">
      <c r="C85" s="72" t="str">
        <f>IF(INDEX(项目设置!$1:$2000,ROW(A85),3)="","",INDEX(项目设置!$1:$2000,ROW(A85),3))</f>
        <v/>
      </c>
      <c r="D85" s="73" t="str">
        <f>IF(C85="","",IF($L$3="",SUMIFS(收支登记!$H:$H,收支登记!$A:$A,"&gt;="&amp;员工收支统计!$L$2,收支登记!$A:$A,"&lt;="&amp;员工收支统计!$N$2,收支登记!F:F,员工收支统计!$C85),SUMIFS(收支登记!$H:$H,收支登记!$A:$A,"&gt;="&amp;员工收支统计!$L$2,收支登记!$A:$A,"&lt;="&amp;员工收支统计!$N$2,收支登记!F:F,员工收支统计!$C85,收支登记!$K:$K,员工收支统计!$L$3)))</f>
        <v/>
      </c>
      <c r="E85" s="74">
        <v>82</v>
      </c>
      <c r="F85" s="75" t="str">
        <f>IF(INDEX(项目设置!$1:$2000,ROW(A85),4)="","",INDEX(项目设置!$1:$2000,ROW(A85),4))</f>
        <v/>
      </c>
      <c r="G85" s="76" t="str">
        <f>IF(F85="","",IF($L$3="",SUMIFS(收支登记!$I:$I,收支登记!$A:$A,"&gt;="&amp;$L$2,收支登记!$A:$A,"&lt;="&amp;$N$2,收支登记!$F:$F,员工收支统计!$F85),SUMIFS(收支登记!$I:$I,收支登记!$A:$A,"&gt;="&amp;$L$2,收支登记!$A:$A,"&lt;="&amp;$N$2,收支登记!$F:$F,员工收支统计!$F85,收支登记!$K:$K,员工收支统计!$L$3)))</f>
        <v/>
      </c>
    </row>
    <row r="86" customHeight="1" spans="3:7">
      <c r="C86" s="72" t="str">
        <f>IF(INDEX(项目设置!$1:$2000,ROW(A86),3)="","",INDEX(项目设置!$1:$2000,ROW(A86),3))</f>
        <v/>
      </c>
      <c r="D86" s="73" t="str">
        <f>IF(C86="","",IF($L$3="",SUMIFS(收支登记!$H:$H,收支登记!$A:$A,"&gt;="&amp;员工收支统计!$L$2,收支登记!$A:$A,"&lt;="&amp;员工收支统计!$N$2,收支登记!F:F,员工收支统计!$C86),SUMIFS(收支登记!$H:$H,收支登记!$A:$A,"&gt;="&amp;员工收支统计!$L$2,收支登记!$A:$A,"&lt;="&amp;员工收支统计!$N$2,收支登记!F:F,员工收支统计!$C86,收支登记!$K:$K,员工收支统计!$L$3)))</f>
        <v/>
      </c>
      <c r="E86" s="74">
        <v>83</v>
      </c>
      <c r="F86" s="75" t="str">
        <f>IF(INDEX(项目设置!$1:$2000,ROW(A86),4)="","",INDEX(项目设置!$1:$2000,ROW(A86),4))</f>
        <v/>
      </c>
      <c r="G86" s="76" t="str">
        <f>IF(F86="","",IF($L$3="",SUMIFS(收支登记!$I:$I,收支登记!$A:$A,"&gt;="&amp;$L$2,收支登记!$A:$A,"&lt;="&amp;$N$2,收支登记!$F:$F,员工收支统计!$F86),SUMIFS(收支登记!$I:$I,收支登记!$A:$A,"&gt;="&amp;$L$2,收支登记!$A:$A,"&lt;="&amp;$N$2,收支登记!$F:$F,员工收支统计!$F86,收支登记!$K:$K,员工收支统计!$L$3)))</f>
        <v/>
      </c>
    </row>
    <row r="87" customHeight="1" spans="3:7">
      <c r="C87" s="72" t="str">
        <f>IF(INDEX(项目设置!$1:$2000,ROW(A87),3)="","",INDEX(项目设置!$1:$2000,ROW(A87),3))</f>
        <v/>
      </c>
      <c r="D87" s="73" t="str">
        <f>IF(C87="","",IF($L$3="",SUMIFS(收支登记!$H:$H,收支登记!$A:$A,"&gt;="&amp;员工收支统计!$L$2,收支登记!$A:$A,"&lt;="&amp;员工收支统计!$N$2,收支登记!F:F,员工收支统计!$C87),SUMIFS(收支登记!$H:$H,收支登记!$A:$A,"&gt;="&amp;员工收支统计!$L$2,收支登记!$A:$A,"&lt;="&amp;员工收支统计!$N$2,收支登记!F:F,员工收支统计!$C87,收支登记!$K:$K,员工收支统计!$L$3)))</f>
        <v/>
      </c>
      <c r="E87" s="74">
        <v>84</v>
      </c>
      <c r="F87" s="75" t="str">
        <f>IF(INDEX(项目设置!$1:$2000,ROW(A87),4)="","",INDEX(项目设置!$1:$2000,ROW(A87),4))</f>
        <v/>
      </c>
      <c r="G87" s="76" t="str">
        <f>IF(F87="","",IF($L$3="",SUMIFS(收支登记!$I:$I,收支登记!$A:$A,"&gt;="&amp;$L$2,收支登记!$A:$A,"&lt;="&amp;$N$2,收支登记!$F:$F,员工收支统计!$F87),SUMIFS(收支登记!$I:$I,收支登记!$A:$A,"&gt;="&amp;$L$2,收支登记!$A:$A,"&lt;="&amp;$N$2,收支登记!$F:$F,员工收支统计!$F87,收支登记!$K:$K,员工收支统计!$L$3)))</f>
        <v/>
      </c>
    </row>
    <row r="88" customHeight="1" spans="3:7">
      <c r="C88" s="72" t="str">
        <f>IF(INDEX(项目设置!$1:$2000,ROW(A88),3)="","",INDEX(项目设置!$1:$2000,ROW(A88),3))</f>
        <v/>
      </c>
      <c r="D88" s="73" t="str">
        <f>IF(C88="","",IF($L$3="",SUMIFS(收支登记!$H:$H,收支登记!$A:$A,"&gt;="&amp;员工收支统计!$L$2,收支登记!$A:$A,"&lt;="&amp;员工收支统计!$N$2,收支登记!F:F,员工收支统计!$C88),SUMIFS(收支登记!$H:$H,收支登记!$A:$A,"&gt;="&amp;员工收支统计!$L$2,收支登记!$A:$A,"&lt;="&amp;员工收支统计!$N$2,收支登记!F:F,员工收支统计!$C88,收支登记!$K:$K,员工收支统计!$L$3)))</f>
        <v/>
      </c>
      <c r="E88" s="74">
        <v>85</v>
      </c>
      <c r="F88" s="75" t="str">
        <f>IF(INDEX(项目设置!$1:$2000,ROW(A88),4)="","",INDEX(项目设置!$1:$2000,ROW(A88),4))</f>
        <v/>
      </c>
      <c r="G88" s="76" t="str">
        <f>IF(F88="","",IF($L$3="",SUMIFS(收支登记!$I:$I,收支登记!$A:$A,"&gt;="&amp;$L$2,收支登记!$A:$A,"&lt;="&amp;$N$2,收支登记!$F:$F,员工收支统计!$F88),SUMIFS(收支登记!$I:$I,收支登记!$A:$A,"&gt;="&amp;$L$2,收支登记!$A:$A,"&lt;="&amp;$N$2,收支登记!$F:$F,员工收支统计!$F88,收支登记!$K:$K,员工收支统计!$L$3)))</f>
        <v/>
      </c>
    </row>
    <row r="89" customHeight="1" spans="3:7">
      <c r="C89" s="72" t="str">
        <f>IF(INDEX(项目设置!$1:$2000,ROW(A89),3)="","",INDEX(项目设置!$1:$2000,ROW(A89),3))</f>
        <v/>
      </c>
      <c r="D89" s="73" t="str">
        <f>IF(C89="","",IF($L$3="",SUMIFS(收支登记!$H:$H,收支登记!$A:$A,"&gt;="&amp;员工收支统计!$L$2,收支登记!$A:$A,"&lt;="&amp;员工收支统计!$N$2,收支登记!F:F,员工收支统计!$C89),SUMIFS(收支登记!$H:$H,收支登记!$A:$A,"&gt;="&amp;员工收支统计!$L$2,收支登记!$A:$A,"&lt;="&amp;员工收支统计!$N$2,收支登记!F:F,员工收支统计!$C89,收支登记!$K:$K,员工收支统计!$L$3)))</f>
        <v/>
      </c>
      <c r="E89" s="74">
        <v>86</v>
      </c>
      <c r="F89" s="75" t="str">
        <f>IF(INDEX(项目设置!$1:$2000,ROW(A89),4)="","",INDEX(项目设置!$1:$2000,ROW(A89),4))</f>
        <v/>
      </c>
      <c r="G89" s="76" t="str">
        <f>IF(F89="","",IF($L$3="",SUMIFS(收支登记!$I:$I,收支登记!$A:$A,"&gt;="&amp;$L$2,收支登记!$A:$A,"&lt;="&amp;$N$2,收支登记!$F:$F,员工收支统计!$F89),SUMIFS(收支登记!$I:$I,收支登记!$A:$A,"&gt;="&amp;$L$2,收支登记!$A:$A,"&lt;="&amp;$N$2,收支登记!$F:$F,员工收支统计!$F89,收支登记!$K:$K,员工收支统计!$L$3)))</f>
        <v/>
      </c>
    </row>
    <row r="90" customHeight="1" spans="3:7">
      <c r="C90" s="72" t="str">
        <f>IF(INDEX(项目设置!$1:$2000,ROW(A90),3)="","",INDEX(项目设置!$1:$2000,ROW(A90),3))</f>
        <v/>
      </c>
      <c r="D90" s="73" t="str">
        <f>IF(C90="","",IF($L$3="",SUMIFS(收支登记!$H:$H,收支登记!$A:$A,"&gt;="&amp;员工收支统计!$L$2,收支登记!$A:$A,"&lt;="&amp;员工收支统计!$N$2,收支登记!F:F,员工收支统计!$C90),SUMIFS(收支登记!$H:$H,收支登记!$A:$A,"&gt;="&amp;员工收支统计!$L$2,收支登记!$A:$A,"&lt;="&amp;员工收支统计!$N$2,收支登记!F:F,员工收支统计!$C90,收支登记!$K:$K,员工收支统计!$L$3)))</f>
        <v/>
      </c>
      <c r="E90" s="74">
        <v>87</v>
      </c>
      <c r="F90" s="75" t="str">
        <f>IF(INDEX(项目设置!$1:$2000,ROW(A90),4)="","",INDEX(项目设置!$1:$2000,ROW(A90),4))</f>
        <v/>
      </c>
      <c r="G90" s="76" t="str">
        <f>IF(F90="","",IF($L$3="",SUMIFS(收支登记!$I:$I,收支登记!$A:$A,"&gt;="&amp;$L$2,收支登记!$A:$A,"&lt;="&amp;$N$2,收支登记!$F:$F,员工收支统计!$F90),SUMIFS(收支登记!$I:$I,收支登记!$A:$A,"&gt;="&amp;$L$2,收支登记!$A:$A,"&lt;="&amp;$N$2,收支登记!$F:$F,员工收支统计!$F90,收支登记!$K:$K,员工收支统计!$L$3)))</f>
        <v/>
      </c>
    </row>
    <row r="91" customHeight="1" spans="3:7">
      <c r="C91" s="72" t="str">
        <f>IF(INDEX(项目设置!$1:$2000,ROW(A91),3)="","",INDEX(项目设置!$1:$2000,ROW(A91),3))</f>
        <v/>
      </c>
      <c r="D91" s="73" t="str">
        <f>IF(C91="","",IF($L$3="",SUMIFS(收支登记!$H:$H,收支登记!$A:$A,"&gt;="&amp;员工收支统计!$L$2,收支登记!$A:$A,"&lt;="&amp;员工收支统计!$N$2,收支登记!F:F,员工收支统计!$C91),SUMIFS(收支登记!$H:$H,收支登记!$A:$A,"&gt;="&amp;员工收支统计!$L$2,收支登记!$A:$A,"&lt;="&amp;员工收支统计!$N$2,收支登记!F:F,员工收支统计!$C91,收支登记!$K:$K,员工收支统计!$L$3)))</f>
        <v/>
      </c>
      <c r="E91" s="74">
        <v>88</v>
      </c>
      <c r="F91" s="75" t="str">
        <f>IF(INDEX(项目设置!$1:$2000,ROW(A91),4)="","",INDEX(项目设置!$1:$2000,ROW(A91),4))</f>
        <v/>
      </c>
      <c r="G91" s="76" t="str">
        <f>IF(F91="","",IF($L$3="",SUMIFS(收支登记!$I:$I,收支登记!$A:$A,"&gt;="&amp;$L$2,收支登记!$A:$A,"&lt;="&amp;$N$2,收支登记!$F:$F,员工收支统计!$F91),SUMIFS(收支登记!$I:$I,收支登记!$A:$A,"&gt;="&amp;$L$2,收支登记!$A:$A,"&lt;="&amp;$N$2,收支登记!$F:$F,员工收支统计!$F91,收支登记!$K:$K,员工收支统计!$L$3)))</f>
        <v/>
      </c>
    </row>
    <row r="92" customHeight="1" spans="3:7">
      <c r="C92" s="72" t="str">
        <f>IF(INDEX(项目设置!$1:$2000,ROW(A92),3)="","",INDEX(项目设置!$1:$2000,ROW(A92),3))</f>
        <v/>
      </c>
      <c r="D92" s="73" t="str">
        <f>IF(C92="","",IF($L$3="",SUMIFS(收支登记!$H:$H,收支登记!$A:$A,"&gt;="&amp;员工收支统计!$L$2,收支登记!$A:$A,"&lt;="&amp;员工收支统计!$N$2,收支登记!F:F,员工收支统计!$C92),SUMIFS(收支登记!$H:$H,收支登记!$A:$A,"&gt;="&amp;员工收支统计!$L$2,收支登记!$A:$A,"&lt;="&amp;员工收支统计!$N$2,收支登记!F:F,员工收支统计!$C92,收支登记!$K:$K,员工收支统计!$L$3)))</f>
        <v/>
      </c>
      <c r="E92" s="74">
        <v>89</v>
      </c>
      <c r="F92" s="75" t="str">
        <f>IF(INDEX(项目设置!$1:$2000,ROW(A92),4)="","",INDEX(项目设置!$1:$2000,ROW(A92),4))</f>
        <v/>
      </c>
      <c r="G92" s="76" t="str">
        <f>IF(F92="","",IF($L$3="",SUMIFS(收支登记!$I:$I,收支登记!$A:$A,"&gt;="&amp;$L$2,收支登记!$A:$A,"&lt;="&amp;$N$2,收支登记!$F:$F,员工收支统计!$F92),SUMIFS(收支登记!$I:$I,收支登记!$A:$A,"&gt;="&amp;$L$2,收支登记!$A:$A,"&lt;="&amp;$N$2,收支登记!$F:$F,员工收支统计!$F92,收支登记!$K:$K,员工收支统计!$L$3)))</f>
        <v/>
      </c>
    </row>
    <row r="93" customHeight="1" spans="3:7">
      <c r="C93" s="72" t="str">
        <f>IF(INDEX(项目设置!$1:$2000,ROW(A93),3)="","",INDEX(项目设置!$1:$2000,ROW(A93),3))</f>
        <v/>
      </c>
      <c r="D93" s="73" t="str">
        <f>IF(C93="","",IF($L$3="",SUMIFS(收支登记!$H:$H,收支登记!$A:$A,"&gt;="&amp;员工收支统计!$L$2,收支登记!$A:$A,"&lt;="&amp;员工收支统计!$N$2,收支登记!F:F,员工收支统计!$C93),SUMIFS(收支登记!$H:$H,收支登记!$A:$A,"&gt;="&amp;员工收支统计!$L$2,收支登记!$A:$A,"&lt;="&amp;员工收支统计!$N$2,收支登记!F:F,员工收支统计!$C93,收支登记!$K:$K,员工收支统计!$L$3)))</f>
        <v/>
      </c>
      <c r="E93" s="74">
        <v>90</v>
      </c>
      <c r="F93" s="75" t="str">
        <f>IF(INDEX(项目设置!$1:$2000,ROW(A93),4)="","",INDEX(项目设置!$1:$2000,ROW(A93),4))</f>
        <v/>
      </c>
      <c r="G93" s="76" t="str">
        <f>IF(F93="","",IF($L$3="",SUMIFS(收支登记!$I:$I,收支登记!$A:$A,"&gt;="&amp;$L$2,收支登记!$A:$A,"&lt;="&amp;$N$2,收支登记!$F:$F,员工收支统计!$F93),SUMIFS(收支登记!$I:$I,收支登记!$A:$A,"&gt;="&amp;$L$2,收支登记!$A:$A,"&lt;="&amp;$N$2,收支登记!$F:$F,员工收支统计!$F93,收支登记!$K:$K,员工收支统计!$L$3)))</f>
        <v/>
      </c>
    </row>
    <row r="94" customHeight="1" spans="3:7">
      <c r="C94" s="72" t="str">
        <f>IF(INDEX(项目设置!$1:$2000,ROW(A94),3)="","",INDEX(项目设置!$1:$2000,ROW(A94),3))</f>
        <v/>
      </c>
      <c r="D94" s="73" t="str">
        <f>IF(C94="","",IF($L$3="",SUMIFS(收支登记!$H:$H,收支登记!$A:$A,"&gt;="&amp;员工收支统计!$L$2,收支登记!$A:$A,"&lt;="&amp;员工收支统计!$N$2,收支登记!F:F,员工收支统计!$C94),SUMIFS(收支登记!$H:$H,收支登记!$A:$A,"&gt;="&amp;员工收支统计!$L$2,收支登记!$A:$A,"&lt;="&amp;员工收支统计!$N$2,收支登记!F:F,员工收支统计!$C94,收支登记!$K:$K,员工收支统计!$L$3)))</f>
        <v/>
      </c>
      <c r="E94" s="74">
        <v>91</v>
      </c>
      <c r="F94" s="75" t="str">
        <f>IF(INDEX(项目设置!$1:$2000,ROW(A94),4)="","",INDEX(项目设置!$1:$2000,ROW(A94),4))</f>
        <v/>
      </c>
      <c r="G94" s="76" t="str">
        <f>IF(F94="","",IF($L$3="",SUMIFS(收支登记!$I:$I,收支登记!$A:$A,"&gt;="&amp;$L$2,收支登记!$A:$A,"&lt;="&amp;$N$2,收支登记!$F:$F,员工收支统计!$F94),SUMIFS(收支登记!$I:$I,收支登记!$A:$A,"&gt;="&amp;$L$2,收支登记!$A:$A,"&lt;="&amp;$N$2,收支登记!$F:$F,员工收支统计!$F94,收支登记!$K:$K,员工收支统计!$L$3)))</f>
        <v/>
      </c>
    </row>
    <row r="95" customHeight="1" spans="3:7">
      <c r="C95" s="72" t="str">
        <f>IF(INDEX(项目设置!$1:$2000,ROW(A95),3)="","",INDEX(项目设置!$1:$2000,ROW(A95),3))</f>
        <v/>
      </c>
      <c r="D95" s="73" t="str">
        <f>IF(C95="","",IF($L$3="",SUMIFS(收支登记!$H:$H,收支登记!$A:$A,"&gt;="&amp;员工收支统计!$L$2,收支登记!$A:$A,"&lt;="&amp;员工收支统计!$N$2,收支登记!F:F,员工收支统计!$C95),SUMIFS(收支登记!$H:$H,收支登记!$A:$A,"&gt;="&amp;员工收支统计!$L$2,收支登记!$A:$A,"&lt;="&amp;员工收支统计!$N$2,收支登记!F:F,员工收支统计!$C95,收支登记!$K:$K,员工收支统计!$L$3)))</f>
        <v/>
      </c>
      <c r="E95" s="74">
        <v>92</v>
      </c>
      <c r="F95" s="75" t="str">
        <f>IF(INDEX(项目设置!$1:$2000,ROW(A95),4)="","",INDEX(项目设置!$1:$2000,ROW(A95),4))</f>
        <v/>
      </c>
      <c r="G95" s="76" t="str">
        <f>IF(F95="","",IF($L$3="",SUMIFS(收支登记!$I:$I,收支登记!$A:$A,"&gt;="&amp;$L$2,收支登记!$A:$A,"&lt;="&amp;$N$2,收支登记!$F:$F,员工收支统计!$F95),SUMIFS(收支登记!$I:$I,收支登记!$A:$A,"&gt;="&amp;$L$2,收支登记!$A:$A,"&lt;="&amp;$N$2,收支登记!$F:$F,员工收支统计!$F95,收支登记!$K:$K,员工收支统计!$L$3)))</f>
        <v/>
      </c>
    </row>
    <row r="96" customHeight="1" spans="3:7">
      <c r="C96" s="72" t="str">
        <f>IF(INDEX(项目设置!$1:$2000,ROW(A96),3)="","",INDEX(项目设置!$1:$2000,ROW(A96),3))</f>
        <v/>
      </c>
      <c r="D96" s="73" t="str">
        <f>IF(C96="","",IF($L$3="",SUMIFS(收支登记!$H:$H,收支登记!$A:$A,"&gt;="&amp;员工收支统计!$L$2,收支登记!$A:$A,"&lt;="&amp;员工收支统计!$N$2,收支登记!F:F,员工收支统计!$C96),SUMIFS(收支登记!$H:$H,收支登记!$A:$A,"&gt;="&amp;员工收支统计!$L$2,收支登记!$A:$A,"&lt;="&amp;员工收支统计!$N$2,收支登记!F:F,员工收支统计!$C96,收支登记!$K:$K,员工收支统计!$L$3)))</f>
        <v/>
      </c>
      <c r="E96" s="74">
        <v>93</v>
      </c>
      <c r="F96" s="75" t="str">
        <f>IF(INDEX(项目设置!$1:$2000,ROW(A96),4)="","",INDEX(项目设置!$1:$2000,ROW(A96),4))</f>
        <v/>
      </c>
      <c r="G96" s="76" t="str">
        <f>IF(F96="","",IF($L$3="",SUMIFS(收支登记!$I:$I,收支登记!$A:$A,"&gt;="&amp;$L$2,收支登记!$A:$A,"&lt;="&amp;$N$2,收支登记!$F:$F,员工收支统计!$F96),SUMIFS(收支登记!$I:$I,收支登记!$A:$A,"&gt;="&amp;$L$2,收支登记!$A:$A,"&lt;="&amp;$N$2,收支登记!$F:$F,员工收支统计!$F96,收支登记!$K:$K,员工收支统计!$L$3)))</f>
        <v/>
      </c>
    </row>
    <row r="97" customHeight="1" spans="3:7">
      <c r="C97" s="72" t="str">
        <f>IF(INDEX(项目设置!$1:$2000,ROW(A97),3)="","",INDEX(项目设置!$1:$2000,ROW(A97),3))</f>
        <v/>
      </c>
      <c r="D97" s="73" t="str">
        <f>IF(C97="","",IF($L$3="",SUMIFS(收支登记!$H:$H,收支登记!$A:$A,"&gt;="&amp;员工收支统计!$L$2,收支登记!$A:$A,"&lt;="&amp;员工收支统计!$N$2,收支登记!F:F,员工收支统计!$C97),SUMIFS(收支登记!$H:$H,收支登记!$A:$A,"&gt;="&amp;员工收支统计!$L$2,收支登记!$A:$A,"&lt;="&amp;员工收支统计!$N$2,收支登记!F:F,员工收支统计!$C97,收支登记!$K:$K,员工收支统计!$L$3)))</f>
        <v/>
      </c>
      <c r="E97" s="74">
        <v>94</v>
      </c>
      <c r="F97" s="75" t="str">
        <f>IF(INDEX(项目设置!$1:$2000,ROW(A97),4)="","",INDEX(项目设置!$1:$2000,ROW(A97),4))</f>
        <v/>
      </c>
      <c r="G97" s="76" t="str">
        <f>IF(F97="","",IF($L$3="",SUMIFS(收支登记!$I:$I,收支登记!$A:$A,"&gt;="&amp;$L$2,收支登记!$A:$A,"&lt;="&amp;$N$2,收支登记!$F:$F,员工收支统计!$F97),SUMIFS(收支登记!$I:$I,收支登记!$A:$A,"&gt;="&amp;$L$2,收支登记!$A:$A,"&lt;="&amp;$N$2,收支登记!$F:$F,员工收支统计!$F97,收支登记!$K:$K,员工收支统计!$L$3)))</f>
        <v/>
      </c>
    </row>
    <row r="98" customHeight="1" spans="3:7">
      <c r="C98" s="72" t="str">
        <f>IF(INDEX(项目设置!$1:$2000,ROW(A98),3)="","",INDEX(项目设置!$1:$2000,ROW(A98),3))</f>
        <v/>
      </c>
      <c r="D98" s="73" t="str">
        <f>IF(C98="","",IF($L$3="",SUMIFS(收支登记!$H:$H,收支登记!$A:$A,"&gt;="&amp;员工收支统计!$L$2,收支登记!$A:$A,"&lt;="&amp;员工收支统计!$N$2,收支登记!F:F,员工收支统计!$C98),SUMIFS(收支登记!$H:$H,收支登记!$A:$A,"&gt;="&amp;员工收支统计!$L$2,收支登记!$A:$A,"&lt;="&amp;员工收支统计!$N$2,收支登记!F:F,员工收支统计!$C98,收支登记!$K:$K,员工收支统计!$L$3)))</f>
        <v/>
      </c>
      <c r="E98" s="74">
        <v>95</v>
      </c>
      <c r="F98" s="75" t="str">
        <f>IF(INDEX(项目设置!$1:$2000,ROW(A98),4)="","",INDEX(项目设置!$1:$2000,ROW(A98),4))</f>
        <v/>
      </c>
      <c r="G98" s="76" t="str">
        <f>IF(F98="","",IF($L$3="",SUMIFS(收支登记!$I:$I,收支登记!$A:$A,"&gt;="&amp;$L$2,收支登记!$A:$A,"&lt;="&amp;$N$2,收支登记!$F:$F,员工收支统计!$F98),SUMIFS(收支登记!$I:$I,收支登记!$A:$A,"&gt;="&amp;$L$2,收支登记!$A:$A,"&lt;="&amp;$N$2,收支登记!$F:$F,员工收支统计!$F98,收支登记!$K:$K,员工收支统计!$L$3)))</f>
        <v/>
      </c>
    </row>
    <row r="99" customHeight="1" spans="3:7">
      <c r="C99" s="72" t="str">
        <f>IF(INDEX(项目设置!$1:$2000,ROW(A99),3)="","",INDEX(项目设置!$1:$2000,ROW(A99),3))</f>
        <v/>
      </c>
      <c r="D99" s="73" t="str">
        <f>IF(C99="","",IF($L$3="",SUMIFS(收支登记!$H:$H,收支登记!$A:$A,"&gt;="&amp;员工收支统计!$L$2,收支登记!$A:$A,"&lt;="&amp;员工收支统计!$N$2,收支登记!F:F,员工收支统计!$C99),SUMIFS(收支登记!$H:$H,收支登记!$A:$A,"&gt;="&amp;员工收支统计!$L$2,收支登记!$A:$A,"&lt;="&amp;员工收支统计!$N$2,收支登记!F:F,员工收支统计!$C99,收支登记!$K:$K,员工收支统计!$L$3)))</f>
        <v/>
      </c>
      <c r="E99" s="74">
        <v>96</v>
      </c>
      <c r="F99" s="75" t="str">
        <f>IF(INDEX(项目设置!$1:$2000,ROW(A99),4)="","",INDEX(项目设置!$1:$2000,ROW(A99),4))</f>
        <v/>
      </c>
      <c r="G99" s="76" t="str">
        <f>IF(F99="","",IF($L$3="",SUMIFS(收支登记!$I:$I,收支登记!$A:$A,"&gt;="&amp;$L$2,收支登记!$A:$A,"&lt;="&amp;$N$2,收支登记!$F:$F,员工收支统计!$F99),SUMIFS(收支登记!$I:$I,收支登记!$A:$A,"&gt;="&amp;$L$2,收支登记!$A:$A,"&lt;="&amp;$N$2,收支登记!$F:$F,员工收支统计!$F99,收支登记!$K:$K,员工收支统计!$L$3)))</f>
        <v/>
      </c>
    </row>
    <row r="100" customHeight="1" spans="3:7">
      <c r="C100" s="72" t="str">
        <f>IF(INDEX(项目设置!$1:$2000,ROW(A100),3)="","",INDEX(项目设置!$1:$2000,ROW(A100),3))</f>
        <v/>
      </c>
      <c r="D100" s="73" t="str">
        <f>IF(C100="","",IF($L$3="",SUMIFS(收支登记!$H:$H,收支登记!$A:$A,"&gt;="&amp;员工收支统计!$L$2,收支登记!$A:$A,"&lt;="&amp;员工收支统计!$N$2,收支登记!F:F,员工收支统计!$C100),SUMIFS(收支登记!$H:$H,收支登记!$A:$A,"&gt;="&amp;员工收支统计!$L$2,收支登记!$A:$A,"&lt;="&amp;员工收支统计!$N$2,收支登记!F:F,员工收支统计!$C100,收支登记!$K:$K,员工收支统计!$L$3)))</f>
        <v/>
      </c>
      <c r="E100" s="74">
        <v>97</v>
      </c>
      <c r="F100" s="75" t="str">
        <f>IF(INDEX(项目设置!$1:$2000,ROW(A100),4)="","",INDEX(项目设置!$1:$2000,ROW(A100),4))</f>
        <v/>
      </c>
      <c r="G100" s="76" t="str">
        <f>IF(F100="","",IF($L$3="",SUMIFS(收支登记!$I:$I,收支登记!$A:$A,"&gt;="&amp;$L$2,收支登记!$A:$A,"&lt;="&amp;$N$2,收支登记!$F:$F,员工收支统计!$F100),SUMIFS(收支登记!$I:$I,收支登记!$A:$A,"&gt;="&amp;$L$2,收支登记!$A:$A,"&lt;="&amp;$N$2,收支登记!$F:$F,员工收支统计!$F100,收支登记!$K:$K,员工收支统计!$L$3)))</f>
        <v/>
      </c>
    </row>
    <row r="101" customHeight="1" spans="3:7">
      <c r="C101" s="72" t="str">
        <f>IF(INDEX(项目设置!$1:$2000,ROW(A101),3)="","",INDEX(项目设置!$1:$2000,ROW(A101),3))</f>
        <v/>
      </c>
      <c r="D101" s="73" t="str">
        <f>IF(C101="","",IF($L$3="",SUMIFS(收支登记!$H:$H,收支登记!$A:$A,"&gt;="&amp;员工收支统计!$L$2,收支登记!$A:$A,"&lt;="&amp;员工收支统计!$N$2,收支登记!F:F,员工收支统计!$C101),SUMIFS(收支登记!$H:$H,收支登记!$A:$A,"&gt;="&amp;员工收支统计!$L$2,收支登记!$A:$A,"&lt;="&amp;员工收支统计!$N$2,收支登记!F:F,员工收支统计!$C101,收支登记!$K:$K,员工收支统计!$L$3)))</f>
        <v/>
      </c>
      <c r="E101" s="74">
        <v>98</v>
      </c>
      <c r="F101" s="75" t="str">
        <f>IF(INDEX(项目设置!$1:$2000,ROW(A101),4)="","",INDEX(项目设置!$1:$2000,ROW(A101),4))</f>
        <v/>
      </c>
      <c r="G101" s="76" t="str">
        <f>IF(F101="","",IF($L$3="",SUMIFS(收支登记!$I:$I,收支登记!$A:$A,"&gt;="&amp;$L$2,收支登记!$A:$A,"&lt;="&amp;$N$2,收支登记!$F:$F,员工收支统计!$F101),SUMIFS(收支登记!$I:$I,收支登记!$A:$A,"&gt;="&amp;$L$2,收支登记!$A:$A,"&lt;="&amp;$N$2,收支登记!$F:$F,员工收支统计!$F101,收支登记!$K:$K,员工收支统计!$L$3)))</f>
        <v/>
      </c>
    </row>
    <row r="102" customHeight="1" spans="3:7">
      <c r="C102" s="72" t="str">
        <f>IF(INDEX(项目设置!$1:$2000,ROW(A102),3)="","",INDEX(项目设置!$1:$2000,ROW(A102),3))</f>
        <v/>
      </c>
      <c r="D102" s="73" t="str">
        <f>IF(C102="","",IF($L$3="",SUMIFS(收支登记!$H:$H,收支登记!$A:$A,"&gt;="&amp;员工收支统计!$L$2,收支登记!$A:$A,"&lt;="&amp;员工收支统计!$N$2,收支登记!F:F,员工收支统计!$C102),SUMIFS(收支登记!$H:$H,收支登记!$A:$A,"&gt;="&amp;员工收支统计!$L$2,收支登记!$A:$A,"&lt;="&amp;员工收支统计!$N$2,收支登记!F:F,员工收支统计!$C102,收支登记!$K:$K,员工收支统计!$L$3)))</f>
        <v/>
      </c>
      <c r="E102" s="74">
        <v>99</v>
      </c>
      <c r="F102" s="75" t="str">
        <f>IF(INDEX(项目设置!$1:$2000,ROW(A102),4)="","",INDEX(项目设置!$1:$2000,ROW(A102),4))</f>
        <v/>
      </c>
      <c r="G102" s="76" t="str">
        <f>IF(F102="","",IF($L$3="",SUMIFS(收支登记!$I:$I,收支登记!$A:$A,"&gt;="&amp;$L$2,收支登记!$A:$A,"&lt;="&amp;$N$2,收支登记!$F:$F,员工收支统计!$F102),SUMIFS(收支登记!$I:$I,收支登记!$A:$A,"&gt;="&amp;$L$2,收支登记!$A:$A,"&lt;="&amp;$N$2,收支登记!$F:$F,员工收支统计!$F102,收支登记!$K:$K,员工收支统计!$L$3)))</f>
        <v/>
      </c>
    </row>
    <row r="103" customHeight="1" spans="3:7">
      <c r="C103" s="72" t="str">
        <f>IF(INDEX(项目设置!$1:$2000,ROW(A103),3)="","",INDEX(项目设置!$1:$2000,ROW(A103),3))</f>
        <v/>
      </c>
      <c r="D103" s="73" t="str">
        <f>IF(C103="","",IF($L$3="",SUMIFS(收支登记!$H:$H,收支登记!$A:$A,"&gt;="&amp;员工收支统计!$L$2,收支登记!$A:$A,"&lt;="&amp;员工收支统计!$N$2,收支登记!F:F,员工收支统计!$C103),SUMIFS(收支登记!$H:$H,收支登记!$A:$A,"&gt;="&amp;员工收支统计!$L$2,收支登记!$A:$A,"&lt;="&amp;员工收支统计!$N$2,收支登记!F:F,员工收支统计!$C103,收支登记!$K:$K,员工收支统计!$L$3)))</f>
        <v/>
      </c>
      <c r="E103" s="74">
        <v>100</v>
      </c>
      <c r="F103" s="75" t="str">
        <f>IF(INDEX(项目设置!$1:$2000,ROW(A103),4)="","",INDEX(项目设置!$1:$2000,ROW(A103),4))</f>
        <v/>
      </c>
      <c r="G103" s="76" t="str">
        <f>IF(F103="","",IF($L$3="",SUMIFS(收支登记!$I:$I,收支登记!$A:$A,"&gt;="&amp;$L$2,收支登记!$A:$A,"&lt;="&amp;$N$2,收支登记!$F:$F,员工收支统计!$F103),SUMIFS(收支登记!$I:$I,收支登记!$A:$A,"&gt;="&amp;$L$2,收支登记!$A:$A,"&lt;="&amp;$N$2,收支登记!$F:$F,员工收支统计!$F103,收支登记!$K:$K,员工收支统计!$L$3)))</f>
        <v/>
      </c>
    </row>
    <row r="104" customHeight="1" spans="3:7">
      <c r="C104" s="72" t="str">
        <f>IF(INDEX(项目设置!$1:$2000,ROW(A104),3)="","",INDEX(项目设置!$1:$2000,ROW(A104),3))</f>
        <v/>
      </c>
      <c r="D104" s="73" t="str">
        <f>IF(C104="","",IF($L$3="",SUMIFS(收支登记!$H:$H,收支登记!$A:$A,"&gt;="&amp;员工收支统计!$L$2,收支登记!$A:$A,"&lt;="&amp;员工收支统计!$N$2,收支登记!F:F,员工收支统计!$C104),SUMIFS(收支登记!$H:$H,收支登记!$A:$A,"&gt;="&amp;员工收支统计!$L$2,收支登记!$A:$A,"&lt;="&amp;员工收支统计!$N$2,收支登记!F:F,员工收支统计!$C104,收支登记!$K:$K,员工收支统计!$L$3)))</f>
        <v/>
      </c>
      <c r="E104" s="74">
        <v>101</v>
      </c>
      <c r="F104" s="75" t="str">
        <f>IF(INDEX(项目设置!$1:$2000,ROW(A104),4)="","",INDEX(项目设置!$1:$2000,ROW(A104),4))</f>
        <v/>
      </c>
      <c r="G104" s="76" t="str">
        <f>IF(F104="","",IF($L$3="",SUMIFS(收支登记!$I:$I,收支登记!$A:$A,"&gt;="&amp;$L$2,收支登记!$A:$A,"&lt;="&amp;$N$2,收支登记!$F:$F,员工收支统计!$F104),SUMIFS(收支登记!$I:$I,收支登记!$A:$A,"&gt;="&amp;$L$2,收支登记!$A:$A,"&lt;="&amp;$N$2,收支登记!$F:$F,员工收支统计!$F104,收支登记!$K:$K,员工收支统计!$L$3)))</f>
        <v/>
      </c>
    </row>
    <row r="105" customHeight="1" spans="3:7">
      <c r="C105" s="72" t="str">
        <f>IF(INDEX(项目设置!$1:$2000,ROW(A105),3)="","",INDEX(项目设置!$1:$2000,ROW(A105),3))</f>
        <v/>
      </c>
      <c r="D105" s="73" t="str">
        <f>IF(C105="","",IF($L$3="",SUMIFS(收支登记!$H:$H,收支登记!$A:$A,"&gt;="&amp;员工收支统计!$L$2,收支登记!$A:$A,"&lt;="&amp;员工收支统计!$N$2,收支登记!F:F,员工收支统计!$C105),SUMIFS(收支登记!$H:$H,收支登记!$A:$A,"&gt;="&amp;员工收支统计!$L$2,收支登记!$A:$A,"&lt;="&amp;员工收支统计!$N$2,收支登记!F:F,员工收支统计!$C105,收支登记!$K:$K,员工收支统计!$L$3)))</f>
        <v/>
      </c>
      <c r="E105" s="74">
        <v>102</v>
      </c>
      <c r="F105" s="75" t="str">
        <f>IF(INDEX(项目设置!$1:$2000,ROW(A105),4)="","",INDEX(项目设置!$1:$2000,ROW(A105),4))</f>
        <v/>
      </c>
      <c r="G105" s="76" t="str">
        <f>IF(F105="","",IF($L$3="",SUMIFS(收支登记!$I:$I,收支登记!$A:$A,"&gt;="&amp;$L$2,收支登记!$A:$A,"&lt;="&amp;$N$2,收支登记!$F:$F,员工收支统计!$F105),SUMIFS(收支登记!$I:$I,收支登记!$A:$A,"&gt;="&amp;$L$2,收支登记!$A:$A,"&lt;="&amp;$N$2,收支登记!$F:$F,员工收支统计!$F105,收支登记!$K:$K,员工收支统计!$L$3)))</f>
        <v/>
      </c>
    </row>
    <row r="106" customHeight="1" spans="3:7">
      <c r="C106" s="72" t="str">
        <f>IF(INDEX(项目设置!$1:$2000,ROW(A106),3)="","",INDEX(项目设置!$1:$2000,ROW(A106),3))</f>
        <v/>
      </c>
      <c r="D106" s="73" t="str">
        <f>IF(C106="","",IF($L$3="",SUMIFS(收支登记!$H:$H,收支登记!$A:$A,"&gt;="&amp;员工收支统计!$L$2,收支登记!$A:$A,"&lt;="&amp;员工收支统计!$N$2,收支登记!F:F,员工收支统计!$C106),SUMIFS(收支登记!$H:$H,收支登记!$A:$A,"&gt;="&amp;员工收支统计!$L$2,收支登记!$A:$A,"&lt;="&amp;员工收支统计!$N$2,收支登记!F:F,员工收支统计!$C106,收支登记!$K:$K,员工收支统计!$L$3)))</f>
        <v/>
      </c>
      <c r="E106" s="74">
        <v>103</v>
      </c>
      <c r="F106" s="75" t="str">
        <f>IF(INDEX(项目设置!$1:$2000,ROW(A106),4)="","",INDEX(项目设置!$1:$2000,ROW(A106),4))</f>
        <v/>
      </c>
      <c r="G106" s="76" t="str">
        <f>IF(F106="","",IF($L$3="",SUMIFS(收支登记!$I:$I,收支登记!$A:$A,"&gt;="&amp;$L$2,收支登记!$A:$A,"&lt;="&amp;$N$2,收支登记!$F:$F,员工收支统计!$F106),SUMIFS(收支登记!$I:$I,收支登记!$A:$A,"&gt;="&amp;$L$2,收支登记!$A:$A,"&lt;="&amp;$N$2,收支登记!$F:$F,员工收支统计!$F106,收支登记!$K:$K,员工收支统计!$L$3)))</f>
        <v/>
      </c>
    </row>
    <row r="107" customHeight="1" spans="3:7">
      <c r="C107" s="72" t="str">
        <f>IF(INDEX(项目设置!$1:$2000,ROW(A107),3)="","",INDEX(项目设置!$1:$2000,ROW(A107),3))</f>
        <v/>
      </c>
      <c r="D107" s="73" t="str">
        <f>IF(C107="","",IF($L$3="",SUMIFS(收支登记!$H:$H,收支登记!$A:$A,"&gt;="&amp;员工收支统计!$L$2,收支登记!$A:$A,"&lt;="&amp;员工收支统计!$N$2,收支登记!F:F,员工收支统计!$C107),SUMIFS(收支登记!$H:$H,收支登记!$A:$A,"&gt;="&amp;员工收支统计!$L$2,收支登记!$A:$A,"&lt;="&amp;员工收支统计!$N$2,收支登记!F:F,员工收支统计!$C107,收支登记!$K:$K,员工收支统计!$L$3)))</f>
        <v/>
      </c>
      <c r="E107" s="74">
        <v>104</v>
      </c>
      <c r="F107" s="75" t="str">
        <f>IF(INDEX(项目设置!$1:$2000,ROW(A107),4)="","",INDEX(项目设置!$1:$2000,ROW(A107),4))</f>
        <v/>
      </c>
      <c r="G107" s="76" t="str">
        <f>IF(F107="","",IF($L$3="",SUMIFS(收支登记!$I:$I,收支登记!$A:$A,"&gt;="&amp;$L$2,收支登记!$A:$A,"&lt;="&amp;$N$2,收支登记!$F:$F,员工收支统计!$F107),SUMIFS(收支登记!$I:$I,收支登记!$A:$A,"&gt;="&amp;$L$2,收支登记!$A:$A,"&lt;="&amp;$N$2,收支登记!$F:$F,员工收支统计!$F107,收支登记!$K:$K,员工收支统计!$L$3)))</f>
        <v/>
      </c>
    </row>
    <row r="108" customHeight="1" spans="3:7">
      <c r="C108" s="72" t="str">
        <f>IF(INDEX(项目设置!$1:$2000,ROW(A108),3)="","",INDEX(项目设置!$1:$2000,ROW(A108),3))</f>
        <v/>
      </c>
      <c r="D108" s="73" t="str">
        <f>IF(C108="","",IF($L$3="",SUMIFS(收支登记!$H:$H,收支登记!$A:$A,"&gt;="&amp;员工收支统计!$L$2,收支登记!$A:$A,"&lt;="&amp;员工收支统计!$N$2,收支登记!F:F,员工收支统计!$C108),SUMIFS(收支登记!$H:$H,收支登记!$A:$A,"&gt;="&amp;员工收支统计!$L$2,收支登记!$A:$A,"&lt;="&amp;员工收支统计!$N$2,收支登记!F:F,员工收支统计!$C108,收支登记!$K:$K,员工收支统计!$L$3)))</f>
        <v/>
      </c>
      <c r="E108" s="74">
        <v>105</v>
      </c>
      <c r="F108" s="75" t="str">
        <f>IF(INDEX(项目设置!$1:$2000,ROW(A108),4)="","",INDEX(项目设置!$1:$2000,ROW(A108),4))</f>
        <v/>
      </c>
      <c r="G108" s="76" t="str">
        <f>IF(F108="","",IF($L$3="",SUMIFS(收支登记!$I:$I,收支登记!$A:$A,"&gt;="&amp;$L$2,收支登记!$A:$A,"&lt;="&amp;$N$2,收支登记!$F:$F,员工收支统计!$F108),SUMIFS(收支登记!$I:$I,收支登记!$A:$A,"&gt;="&amp;$L$2,收支登记!$A:$A,"&lt;="&amp;$N$2,收支登记!$F:$F,员工收支统计!$F108,收支登记!$K:$K,员工收支统计!$L$3)))</f>
        <v/>
      </c>
    </row>
    <row r="109" customHeight="1" spans="3:7">
      <c r="C109" s="72" t="str">
        <f>IF(INDEX(项目设置!$1:$2000,ROW(A109),3)="","",INDEX(项目设置!$1:$2000,ROW(A109),3))</f>
        <v/>
      </c>
      <c r="D109" s="73" t="str">
        <f>IF(C109="","",IF($L$3="",SUMIFS(收支登记!$H:$H,收支登记!$A:$A,"&gt;="&amp;员工收支统计!$L$2,收支登记!$A:$A,"&lt;="&amp;员工收支统计!$N$2,收支登记!F:F,员工收支统计!$C109),SUMIFS(收支登记!$H:$H,收支登记!$A:$A,"&gt;="&amp;员工收支统计!$L$2,收支登记!$A:$A,"&lt;="&amp;员工收支统计!$N$2,收支登记!F:F,员工收支统计!$C109,收支登记!$K:$K,员工收支统计!$L$3)))</f>
        <v/>
      </c>
      <c r="E109" s="74">
        <v>106</v>
      </c>
      <c r="F109" s="75" t="str">
        <f>IF(INDEX(项目设置!$1:$2000,ROW(A109),4)="","",INDEX(项目设置!$1:$2000,ROW(A109),4))</f>
        <v/>
      </c>
      <c r="G109" s="76" t="str">
        <f>IF(F109="","",IF($L$3="",SUMIFS(收支登记!$I:$I,收支登记!$A:$A,"&gt;="&amp;$L$2,收支登记!$A:$A,"&lt;="&amp;$N$2,收支登记!$F:$F,员工收支统计!$F109),SUMIFS(收支登记!$I:$I,收支登记!$A:$A,"&gt;="&amp;$L$2,收支登记!$A:$A,"&lt;="&amp;$N$2,收支登记!$F:$F,员工收支统计!$F109,收支登记!$K:$K,员工收支统计!$L$3)))</f>
        <v/>
      </c>
    </row>
    <row r="110" customHeight="1" spans="3:7">
      <c r="C110" s="72" t="str">
        <f>IF(INDEX(项目设置!$1:$2000,ROW(A110),3)="","",INDEX(项目设置!$1:$2000,ROW(A110),3))</f>
        <v/>
      </c>
      <c r="D110" s="73" t="str">
        <f>IF(C110="","",IF($L$3="",SUMIFS(收支登记!$H:$H,收支登记!$A:$A,"&gt;="&amp;员工收支统计!$L$2,收支登记!$A:$A,"&lt;="&amp;员工收支统计!$N$2,收支登记!F:F,员工收支统计!$C110),SUMIFS(收支登记!$H:$H,收支登记!$A:$A,"&gt;="&amp;员工收支统计!$L$2,收支登记!$A:$A,"&lt;="&amp;员工收支统计!$N$2,收支登记!F:F,员工收支统计!$C110,收支登记!$K:$K,员工收支统计!$L$3)))</f>
        <v/>
      </c>
      <c r="E110" s="74">
        <v>107</v>
      </c>
      <c r="F110" s="75" t="str">
        <f>IF(INDEX(项目设置!$1:$2000,ROW(A110),4)="","",INDEX(项目设置!$1:$2000,ROW(A110),4))</f>
        <v/>
      </c>
      <c r="G110" s="76" t="str">
        <f>IF(F110="","",IF($L$3="",SUMIFS(收支登记!$I:$I,收支登记!$A:$A,"&gt;="&amp;$L$2,收支登记!$A:$A,"&lt;="&amp;$N$2,收支登记!$F:$F,员工收支统计!$F110),SUMIFS(收支登记!$I:$I,收支登记!$A:$A,"&gt;="&amp;$L$2,收支登记!$A:$A,"&lt;="&amp;$N$2,收支登记!$F:$F,员工收支统计!$F110,收支登记!$K:$K,员工收支统计!$L$3)))</f>
        <v/>
      </c>
    </row>
    <row r="111" customHeight="1" spans="3:7">
      <c r="C111" s="72" t="str">
        <f>IF(INDEX(项目设置!$1:$2000,ROW(A111),3)="","",INDEX(项目设置!$1:$2000,ROW(A111),3))</f>
        <v/>
      </c>
      <c r="D111" s="73" t="str">
        <f>IF(C111="","",IF($L$3="",SUMIFS(收支登记!$H:$H,收支登记!$A:$A,"&gt;="&amp;员工收支统计!$L$2,收支登记!$A:$A,"&lt;="&amp;员工收支统计!$N$2,收支登记!F:F,员工收支统计!$C111),SUMIFS(收支登记!$H:$H,收支登记!$A:$A,"&gt;="&amp;员工收支统计!$L$2,收支登记!$A:$A,"&lt;="&amp;员工收支统计!$N$2,收支登记!F:F,员工收支统计!$C111,收支登记!$K:$K,员工收支统计!$L$3)))</f>
        <v/>
      </c>
      <c r="E111" s="74">
        <v>108</v>
      </c>
      <c r="F111" s="75" t="str">
        <f>IF(INDEX(项目设置!$1:$2000,ROW(A111),4)="","",INDEX(项目设置!$1:$2000,ROW(A111),4))</f>
        <v/>
      </c>
      <c r="G111" s="76" t="str">
        <f>IF(F111="","",IF($L$3="",SUMIFS(收支登记!$I:$I,收支登记!$A:$A,"&gt;="&amp;$L$2,收支登记!$A:$A,"&lt;="&amp;$N$2,收支登记!$F:$F,员工收支统计!$F111),SUMIFS(收支登记!$I:$I,收支登记!$A:$A,"&gt;="&amp;$L$2,收支登记!$A:$A,"&lt;="&amp;$N$2,收支登记!$F:$F,员工收支统计!$F111,收支登记!$K:$K,员工收支统计!$L$3)))</f>
        <v/>
      </c>
    </row>
    <row r="112" customHeight="1" spans="3:7">
      <c r="C112" s="72" t="str">
        <f>IF(INDEX(项目设置!$1:$2000,ROW(A112),3)="","",INDEX(项目设置!$1:$2000,ROW(A112),3))</f>
        <v/>
      </c>
      <c r="D112" s="73" t="str">
        <f>IF(C112="","",IF($L$3="",SUMIFS(收支登记!$H:$H,收支登记!$A:$A,"&gt;="&amp;员工收支统计!$L$2,收支登记!$A:$A,"&lt;="&amp;员工收支统计!$N$2,收支登记!F:F,员工收支统计!$C112),SUMIFS(收支登记!$H:$H,收支登记!$A:$A,"&gt;="&amp;员工收支统计!$L$2,收支登记!$A:$A,"&lt;="&amp;员工收支统计!$N$2,收支登记!F:F,员工收支统计!$C112,收支登记!$K:$K,员工收支统计!$L$3)))</f>
        <v/>
      </c>
      <c r="E112" s="74">
        <v>109</v>
      </c>
      <c r="F112" s="75" t="str">
        <f>IF(INDEX(项目设置!$1:$2000,ROW(A112),4)="","",INDEX(项目设置!$1:$2000,ROW(A112),4))</f>
        <v/>
      </c>
      <c r="G112" s="76" t="str">
        <f>IF(F112="","",IF($L$3="",SUMIFS(收支登记!$I:$I,收支登记!$A:$A,"&gt;="&amp;$L$2,收支登记!$A:$A,"&lt;="&amp;$N$2,收支登记!$F:$F,员工收支统计!$F112),SUMIFS(收支登记!$I:$I,收支登记!$A:$A,"&gt;="&amp;$L$2,收支登记!$A:$A,"&lt;="&amp;$N$2,收支登记!$F:$F,员工收支统计!$F112,收支登记!$K:$K,员工收支统计!$L$3)))</f>
        <v/>
      </c>
    </row>
    <row r="113" customHeight="1" spans="3:7">
      <c r="C113" s="72" t="str">
        <f>IF(INDEX(项目设置!$1:$2000,ROW(A113),3)="","",INDEX(项目设置!$1:$2000,ROW(A113),3))</f>
        <v/>
      </c>
      <c r="D113" s="73" t="str">
        <f>IF(C113="","",IF($L$3="",SUMIFS(收支登记!$H:$H,收支登记!$A:$A,"&gt;="&amp;员工收支统计!$L$2,收支登记!$A:$A,"&lt;="&amp;员工收支统计!$N$2,收支登记!F:F,员工收支统计!$C113),SUMIFS(收支登记!$H:$H,收支登记!$A:$A,"&gt;="&amp;员工收支统计!$L$2,收支登记!$A:$A,"&lt;="&amp;员工收支统计!$N$2,收支登记!F:F,员工收支统计!$C113,收支登记!$K:$K,员工收支统计!$L$3)))</f>
        <v/>
      </c>
      <c r="E113" s="74">
        <v>110</v>
      </c>
      <c r="F113" s="75" t="str">
        <f>IF(INDEX(项目设置!$1:$2000,ROW(A113),4)="","",INDEX(项目设置!$1:$2000,ROW(A113),4))</f>
        <v/>
      </c>
      <c r="G113" s="76" t="str">
        <f>IF(F113="","",IF($L$3="",SUMIFS(收支登记!$I:$I,收支登记!$A:$A,"&gt;="&amp;$L$2,收支登记!$A:$A,"&lt;="&amp;$N$2,收支登记!$F:$F,员工收支统计!$F113),SUMIFS(收支登记!$I:$I,收支登记!$A:$A,"&gt;="&amp;$L$2,收支登记!$A:$A,"&lt;="&amp;$N$2,收支登记!$F:$F,员工收支统计!$F113,收支登记!$K:$K,员工收支统计!$L$3)))</f>
        <v/>
      </c>
    </row>
    <row r="114" customHeight="1" spans="3:7">
      <c r="C114" s="72" t="str">
        <f>IF(INDEX(项目设置!$1:$2000,ROW(A114),3)="","",INDEX(项目设置!$1:$2000,ROW(A114),3))</f>
        <v/>
      </c>
      <c r="D114" s="73" t="str">
        <f>IF(C114="","",IF($L$3="",SUMIFS(收支登记!$H:$H,收支登记!$A:$A,"&gt;="&amp;员工收支统计!$L$2,收支登记!$A:$A,"&lt;="&amp;员工收支统计!$N$2,收支登记!F:F,员工收支统计!$C114),SUMIFS(收支登记!$H:$H,收支登记!$A:$A,"&gt;="&amp;员工收支统计!$L$2,收支登记!$A:$A,"&lt;="&amp;员工收支统计!$N$2,收支登记!F:F,员工收支统计!$C114,收支登记!$K:$K,员工收支统计!$L$3)))</f>
        <v/>
      </c>
      <c r="E114" s="74">
        <v>111</v>
      </c>
      <c r="F114" s="75" t="str">
        <f>IF(INDEX(项目设置!$1:$2000,ROW(A114),4)="","",INDEX(项目设置!$1:$2000,ROW(A114),4))</f>
        <v/>
      </c>
      <c r="G114" s="76" t="str">
        <f>IF(F114="","",IF($L$3="",SUMIFS(收支登记!$I:$I,收支登记!$A:$A,"&gt;="&amp;$L$2,收支登记!$A:$A,"&lt;="&amp;$N$2,收支登记!$F:$F,员工收支统计!$F114),SUMIFS(收支登记!$I:$I,收支登记!$A:$A,"&gt;="&amp;$L$2,收支登记!$A:$A,"&lt;="&amp;$N$2,收支登记!$F:$F,员工收支统计!$F114,收支登记!$K:$K,员工收支统计!$L$3)))</f>
        <v/>
      </c>
    </row>
    <row r="115" customHeight="1" spans="3:7">
      <c r="C115" s="72" t="str">
        <f>IF(INDEX(项目设置!$1:$2000,ROW(A115),3)="","",INDEX(项目设置!$1:$2000,ROW(A115),3))</f>
        <v/>
      </c>
      <c r="D115" s="73" t="str">
        <f>IF(C115="","",IF($L$3="",SUMIFS(收支登记!$H:$H,收支登记!$A:$A,"&gt;="&amp;员工收支统计!$L$2,收支登记!$A:$A,"&lt;="&amp;员工收支统计!$N$2,收支登记!F:F,员工收支统计!$C115),SUMIFS(收支登记!$H:$H,收支登记!$A:$A,"&gt;="&amp;员工收支统计!$L$2,收支登记!$A:$A,"&lt;="&amp;员工收支统计!$N$2,收支登记!F:F,员工收支统计!$C115,收支登记!$K:$K,员工收支统计!$L$3)))</f>
        <v/>
      </c>
      <c r="E115" s="74">
        <v>112</v>
      </c>
      <c r="F115" s="75" t="str">
        <f>IF(INDEX(项目设置!$1:$2000,ROW(A115),4)="","",INDEX(项目设置!$1:$2000,ROW(A115),4))</f>
        <v/>
      </c>
      <c r="G115" s="76" t="str">
        <f>IF(F115="","",IF($L$3="",SUMIFS(收支登记!$I:$I,收支登记!$A:$A,"&gt;="&amp;$L$2,收支登记!$A:$A,"&lt;="&amp;$N$2,收支登记!$F:$F,员工收支统计!$F115),SUMIFS(收支登记!$I:$I,收支登记!$A:$A,"&gt;="&amp;$L$2,收支登记!$A:$A,"&lt;="&amp;$N$2,收支登记!$F:$F,员工收支统计!$F115,收支登记!$K:$K,员工收支统计!$L$3)))</f>
        <v/>
      </c>
    </row>
    <row r="116" customHeight="1" spans="3:7">
      <c r="C116" s="72" t="str">
        <f>IF(INDEX(项目设置!$1:$2000,ROW(A116),3)="","",INDEX(项目设置!$1:$2000,ROW(A116),3))</f>
        <v/>
      </c>
      <c r="D116" s="73" t="str">
        <f>IF(C116="","",IF($L$3="",SUMIFS(收支登记!$H:$H,收支登记!$A:$A,"&gt;="&amp;员工收支统计!$L$2,收支登记!$A:$A,"&lt;="&amp;员工收支统计!$N$2,收支登记!F:F,员工收支统计!$C116),SUMIFS(收支登记!$H:$H,收支登记!$A:$A,"&gt;="&amp;员工收支统计!$L$2,收支登记!$A:$A,"&lt;="&amp;员工收支统计!$N$2,收支登记!F:F,员工收支统计!$C116,收支登记!$K:$K,员工收支统计!$L$3)))</f>
        <v/>
      </c>
      <c r="E116" s="74">
        <v>113</v>
      </c>
      <c r="F116" s="75" t="str">
        <f>IF(INDEX(项目设置!$1:$2000,ROW(A116),4)="","",INDEX(项目设置!$1:$2000,ROW(A116),4))</f>
        <v/>
      </c>
      <c r="G116" s="76" t="str">
        <f>IF(F116="","",IF($L$3="",SUMIFS(收支登记!$I:$I,收支登记!$A:$A,"&gt;="&amp;$L$2,收支登记!$A:$A,"&lt;="&amp;$N$2,收支登记!$F:$F,员工收支统计!$F116),SUMIFS(收支登记!$I:$I,收支登记!$A:$A,"&gt;="&amp;$L$2,收支登记!$A:$A,"&lt;="&amp;$N$2,收支登记!$F:$F,员工收支统计!$F116,收支登记!$K:$K,员工收支统计!$L$3)))</f>
        <v/>
      </c>
    </row>
    <row r="117" customHeight="1" spans="3:7">
      <c r="C117" s="72" t="str">
        <f>IF(INDEX(项目设置!$1:$2000,ROW(A117),3)="","",INDEX(项目设置!$1:$2000,ROW(A117),3))</f>
        <v/>
      </c>
      <c r="D117" s="73" t="str">
        <f>IF(C117="","",IF($L$3="",SUMIFS(收支登记!$H:$H,收支登记!$A:$A,"&gt;="&amp;员工收支统计!$L$2,收支登记!$A:$A,"&lt;="&amp;员工收支统计!$N$2,收支登记!F:F,员工收支统计!$C117),SUMIFS(收支登记!$H:$H,收支登记!$A:$A,"&gt;="&amp;员工收支统计!$L$2,收支登记!$A:$A,"&lt;="&amp;员工收支统计!$N$2,收支登记!F:F,员工收支统计!$C117,收支登记!$K:$K,员工收支统计!$L$3)))</f>
        <v/>
      </c>
      <c r="E117" s="74">
        <v>114</v>
      </c>
      <c r="F117" s="75" t="str">
        <f>IF(INDEX(项目设置!$1:$2000,ROW(A117),4)="","",INDEX(项目设置!$1:$2000,ROW(A117),4))</f>
        <v/>
      </c>
      <c r="G117" s="76" t="str">
        <f>IF(F117="","",IF($L$3="",SUMIFS(收支登记!$I:$I,收支登记!$A:$A,"&gt;="&amp;$L$2,收支登记!$A:$A,"&lt;="&amp;$N$2,收支登记!$F:$F,员工收支统计!$F117),SUMIFS(收支登记!$I:$I,收支登记!$A:$A,"&gt;="&amp;$L$2,收支登记!$A:$A,"&lt;="&amp;$N$2,收支登记!$F:$F,员工收支统计!$F117,收支登记!$K:$K,员工收支统计!$L$3)))</f>
        <v/>
      </c>
    </row>
    <row r="118" customHeight="1" spans="3:7">
      <c r="C118" s="72" t="str">
        <f>IF(INDEX(项目设置!$1:$2000,ROW(A118),3)="","",INDEX(项目设置!$1:$2000,ROW(A118),3))</f>
        <v/>
      </c>
      <c r="D118" s="73" t="str">
        <f>IF(C118="","",IF($L$3="",SUMIFS(收支登记!$H:$H,收支登记!$A:$A,"&gt;="&amp;员工收支统计!$L$2,收支登记!$A:$A,"&lt;="&amp;员工收支统计!$N$2,收支登记!F:F,员工收支统计!$C118),SUMIFS(收支登记!$H:$H,收支登记!$A:$A,"&gt;="&amp;员工收支统计!$L$2,收支登记!$A:$A,"&lt;="&amp;员工收支统计!$N$2,收支登记!F:F,员工收支统计!$C118,收支登记!$K:$K,员工收支统计!$L$3)))</f>
        <v/>
      </c>
      <c r="E118" s="74">
        <v>115</v>
      </c>
      <c r="F118" s="75" t="str">
        <f>IF(INDEX(项目设置!$1:$2000,ROW(A118),4)="","",INDEX(项目设置!$1:$2000,ROW(A118),4))</f>
        <v/>
      </c>
      <c r="G118" s="76" t="str">
        <f>IF(F118="","",IF($L$3="",SUMIFS(收支登记!$I:$I,收支登记!$A:$A,"&gt;="&amp;$L$2,收支登记!$A:$A,"&lt;="&amp;$N$2,收支登记!$F:$F,员工收支统计!$F118),SUMIFS(收支登记!$I:$I,收支登记!$A:$A,"&gt;="&amp;$L$2,收支登记!$A:$A,"&lt;="&amp;$N$2,收支登记!$F:$F,员工收支统计!$F118,收支登记!$K:$K,员工收支统计!$L$3)))</f>
        <v/>
      </c>
    </row>
    <row r="119" customHeight="1" spans="3:7">
      <c r="C119" s="72" t="str">
        <f>IF(INDEX(项目设置!$1:$2000,ROW(A119),3)="","",INDEX(项目设置!$1:$2000,ROW(A119),3))</f>
        <v/>
      </c>
      <c r="D119" s="73" t="str">
        <f>IF(C119="","",IF($L$3="",SUMIFS(收支登记!$H:$H,收支登记!$A:$A,"&gt;="&amp;员工收支统计!$L$2,收支登记!$A:$A,"&lt;="&amp;员工收支统计!$N$2,收支登记!F:F,员工收支统计!$C119),SUMIFS(收支登记!$H:$H,收支登记!$A:$A,"&gt;="&amp;员工收支统计!$L$2,收支登记!$A:$A,"&lt;="&amp;员工收支统计!$N$2,收支登记!F:F,员工收支统计!$C119,收支登记!$K:$K,员工收支统计!$L$3)))</f>
        <v/>
      </c>
      <c r="E119" s="74">
        <v>116</v>
      </c>
      <c r="F119" s="75" t="str">
        <f>IF(INDEX(项目设置!$1:$2000,ROW(A119),4)="","",INDEX(项目设置!$1:$2000,ROW(A119),4))</f>
        <v/>
      </c>
      <c r="G119" s="76" t="str">
        <f>IF(F119="","",IF($L$3="",SUMIFS(收支登记!$I:$I,收支登记!$A:$A,"&gt;="&amp;$L$2,收支登记!$A:$A,"&lt;="&amp;$N$2,收支登记!$F:$F,员工收支统计!$F119),SUMIFS(收支登记!$I:$I,收支登记!$A:$A,"&gt;="&amp;$L$2,收支登记!$A:$A,"&lt;="&amp;$N$2,收支登记!$F:$F,员工收支统计!$F119,收支登记!$K:$K,员工收支统计!$L$3)))</f>
        <v/>
      </c>
    </row>
    <row r="120" customHeight="1" spans="3:7">
      <c r="C120" s="72" t="str">
        <f>IF(INDEX(项目设置!$1:$2000,ROW(A120),3)="","",INDEX(项目设置!$1:$2000,ROW(A120),3))</f>
        <v/>
      </c>
      <c r="D120" s="73" t="str">
        <f>IF(C120="","",IF($L$3="",SUMIFS(收支登记!$H:$H,收支登记!$A:$A,"&gt;="&amp;员工收支统计!$L$2,收支登记!$A:$A,"&lt;="&amp;员工收支统计!$N$2,收支登记!F:F,员工收支统计!$C120),SUMIFS(收支登记!$H:$H,收支登记!$A:$A,"&gt;="&amp;员工收支统计!$L$2,收支登记!$A:$A,"&lt;="&amp;员工收支统计!$N$2,收支登记!F:F,员工收支统计!$C120,收支登记!$K:$K,员工收支统计!$L$3)))</f>
        <v/>
      </c>
      <c r="E120" s="74">
        <v>117</v>
      </c>
      <c r="F120" s="75" t="str">
        <f>IF(INDEX(项目设置!$1:$2000,ROW(A120),4)="","",INDEX(项目设置!$1:$2000,ROW(A120),4))</f>
        <v/>
      </c>
      <c r="G120" s="76" t="str">
        <f>IF(F120="","",IF($L$3="",SUMIFS(收支登记!$I:$I,收支登记!$A:$A,"&gt;="&amp;$L$2,收支登记!$A:$A,"&lt;="&amp;$N$2,收支登记!$F:$F,员工收支统计!$F120),SUMIFS(收支登记!$I:$I,收支登记!$A:$A,"&gt;="&amp;$L$2,收支登记!$A:$A,"&lt;="&amp;$N$2,收支登记!$F:$F,员工收支统计!$F120,收支登记!$K:$K,员工收支统计!$L$3)))</f>
        <v/>
      </c>
    </row>
    <row r="121" customHeight="1" spans="3:7">
      <c r="C121" s="72" t="str">
        <f>IF(INDEX(项目设置!$1:$2000,ROW(A121),3)="","",INDEX(项目设置!$1:$2000,ROW(A121),3))</f>
        <v/>
      </c>
      <c r="D121" s="73" t="str">
        <f>IF(C121="","",IF($L$3="",SUMIFS(收支登记!$H:$H,收支登记!$A:$A,"&gt;="&amp;员工收支统计!$L$2,收支登记!$A:$A,"&lt;="&amp;员工收支统计!$N$2,收支登记!F:F,员工收支统计!$C121),SUMIFS(收支登记!$H:$H,收支登记!$A:$A,"&gt;="&amp;员工收支统计!$L$2,收支登记!$A:$A,"&lt;="&amp;员工收支统计!$N$2,收支登记!F:F,员工收支统计!$C121,收支登记!$K:$K,员工收支统计!$L$3)))</f>
        <v/>
      </c>
      <c r="E121" s="74">
        <v>118</v>
      </c>
      <c r="F121" s="75" t="str">
        <f>IF(INDEX(项目设置!$1:$2000,ROW(A121),4)="","",INDEX(项目设置!$1:$2000,ROW(A121),4))</f>
        <v/>
      </c>
      <c r="G121" s="76" t="str">
        <f>IF(F121="","",IF($L$3="",SUMIFS(收支登记!$I:$I,收支登记!$A:$A,"&gt;="&amp;$L$2,收支登记!$A:$A,"&lt;="&amp;$N$2,收支登记!$F:$F,员工收支统计!$F121),SUMIFS(收支登记!$I:$I,收支登记!$A:$A,"&gt;="&amp;$L$2,收支登记!$A:$A,"&lt;="&amp;$N$2,收支登记!$F:$F,员工收支统计!$F121,收支登记!$K:$K,员工收支统计!$L$3)))</f>
        <v/>
      </c>
    </row>
    <row r="122" customHeight="1" spans="3:7">
      <c r="C122" s="72" t="str">
        <f>IF(INDEX(项目设置!$1:$2000,ROW(A122),3)="","",INDEX(项目设置!$1:$2000,ROW(A122),3))</f>
        <v/>
      </c>
      <c r="D122" s="73" t="str">
        <f>IF(C122="","",IF($L$3="",SUMIFS(收支登记!$H:$H,收支登记!$A:$A,"&gt;="&amp;员工收支统计!$L$2,收支登记!$A:$A,"&lt;="&amp;员工收支统计!$N$2,收支登记!F:F,员工收支统计!$C122),SUMIFS(收支登记!$H:$H,收支登记!$A:$A,"&gt;="&amp;员工收支统计!$L$2,收支登记!$A:$A,"&lt;="&amp;员工收支统计!$N$2,收支登记!F:F,员工收支统计!$C122,收支登记!$K:$K,员工收支统计!$L$3)))</f>
        <v/>
      </c>
      <c r="E122" s="74">
        <v>119</v>
      </c>
      <c r="F122" s="75" t="str">
        <f>IF(INDEX(项目设置!$1:$2000,ROW(A122),4)="","",INDEX(项目设置!$1:$2000,ROW(A122),4))</f>
        <v/>
      </c>
      <c r="G122" s="76" t="str">
        <f>IF(F122="","",IF($L$3="",SUMIFS(收支登记!$I:$I,收支登记!$A:$A,"&gt;="&amp;$L$2,收支登记!$A:$A,"&lt;="&amp;$N$2,收支登记!$F:$F,员工收支统计!$F122),SUMIFS(收支登记!$I:$I,收支登记!$A:$A,"&gt;="&amp;$L$2,收支登记!$A:$A,"&lt;="&amp;$N$2,收支登记!$F:$F,员工收支统计!$F122,收支登记!$K:$K,员工收支统计!$L$3)))</f>
        <v/>
      </c>
    </row>
    <row r="123" customHeight="1" spans="3:7">
      <c r="C123" s="72" t="str">
        <f>IF(INDEX(项目设置!$1:$2000,ROW(A123),3)="","",INDEX(项目设置!$1:$2000,ROW(A123),3))</f>
        <v/>
      </c>
      <c r="D123" s="73" t="str">
        <f>IF(C123="","",IF($L$3="",SUMIFS(收支登记!$H:$H,收支登记!$A:$A,"&gt;="&amp;员工收支统计!$L$2,收支登记!$A:$A,"&lt;="&amp;员工收支统计!$N$2,收支登记!F:F,员工收支统计!$C123),SUMIFS(收支登记!$H:$H,收支登记!$A:$A,"&gt;="&amp;员工收支统计!$L$2,收支登记!$A:$A,"&lt;="&amp;员工收支统计!$N$2,收支登记!F:F,员工收支统计!$C123,收支登记!$K:$K,员工收支统计!$L$3)))</f>
        <v/>
      </c>
      <c r="E123" s="74">
        <v>120</v>
      </c>
      <c r="F123" s="75" t="str">
        <f>IF(INDEX(项目设置!$1:$2000,ROW(A123),4)="","",INDEX(项目设置!$1:$2000,ROW(A123),4))</f>
        <v/>
      </c>
      <c r="G123" s="76" t="str">
        <f>IF(F123="","",IF($L$3="",SUMIFS(收支登记!$I:$I,收支登记!$A:$A,"&gt;="&amp;$L$2,收支登记!$A:$A,"&lt;="&amp;$N$2,收支登记!$F:$F,员工收支统计!$F123),SUMIFS(收支登记!$I:$I,收支登记!$A:$A,"&gt;="&amp;$L$2,收支登记!$A:$A,"&lt;="&amp;$N$2,收支登记!$F:$F,员工收支统计!$F123,收支登记!$K:$K,员工收支统计!$L$3)))</f>
        <v/>
      </c>
    </row>
    <row r="124" customHeight="1" spans="3:7">
      <c r="C124" s="72" t="str">
        <f>IF(INDEX(项目设置!$1:$2000,ROW(A124),3)="","",INDEX(项目设置!$1:$2000,ROW(A124),3))</f>
        <v/>
      </c>
      <c r="D124" s="73" t="str">
        <f>IF(C124="","",IF($L$3="",SUMIFS(收支登记!$H:$H,收支登记!$A:$A,"&gt;="&amp;员工收支统计!$L$2,收支登记!$A:$A,"&lt;="&amp;员工收支统计!$N$2,收支登记!F:F,员工收支统计!$C124),SUMIFS(收支登记!$H:$H,收支登记!$A:$A,"&gt;="&amp;员工收支统计!$L$2,收支登记!$A:$A,"&lt;="&amp;员工收支统计!$N$2,收支登记!F:F,员工收支统计!$C124,收支登记!$K:$K,员工收支统计!$L$3)))</f>
        <v/>
      </c>
      <c r="E124" s="74">
        <v>121</v>
      </c>
      <c r="F124" s="75" t="str">
        <f>IF(INDEX(项目设置!$1:$2000,ROW(A124),4)="","",INDEX(项目设置!$1:$2000,ROW(A124),4))</f>
        <v/>
      </c>
      <c r="G124" s="76" t="str">
        <f>IF(F124="","",IF($L$3="",SUMIFS(收支登记!$I:$I,收支登记!$A:$A,"&gt;="&amp;$L$2,收支登记!$A:$A,"&lt;="&amp;$N$2,收支登记!$F:$F,员工收支统计!$F124),SUMIFS(收支登记!$I:$I,收支登记!$A:$A,"&gt;="&amp;$L$2,收支登记!$A:$A,"&lt;="&amp;$N$2,收支登记!$F:$F,员工收支统计!$F124,收支登记!$K:$K,员工收支统计!$L$3)))</f>
        <v/>
      </c>
    </row>
    <row r="125" customHeight="1" spans="3:7">
      <c r="C125" s="72" t="str">
        <f>IF(INDEX(项目设置!$1:$2000,ROW(A125),3)="","",INDEX(项目设置!$1:$2000,ROW(A125),3))</f>
        <v/>
      </c>
      <c r="D125" s="73" t="str">
        <f>IF(C125="","",IF($L$3="",SUMIFS(收支登记!$H:$H,收支登记!$A:$A,"&gt;="&amp;员工收支统计!$L$2,收支登记!$A:$A,"&lt;="&amp;员工收支统计!$N$2,收支登记!F:F,员工收支统计!$C125),SUMIFS(收支登记!$H:$H,收支登记!$A:$A,"&gt;="&amp;员工收支统计!$L$2,收支登记!$A:$A,"&lt;="&amp;员工收支统计!$N$2,收支登记!F:F,员工收支统计!$C125,收支登记!$K:$K,员工收支统计!$L$3)))</f>
        <v/>
      </c>
      <c r="E125" s="74">
        <v>122</v>
      </c>
      <c r="F125" s="75" t="str">
        <f>IF(INDEX(项目设置!$1:$2000,ROW(A125),4)="","",INDEX(项目设置!$1:$2000,ROW(A125),4))</f>
        <v/>
      </c>
      <c r="G125" s="76" t="str">
        <f>IF(F125="","",IF($L$3="",SUMIFS(收支登记!$I:$I,收支登记!$A:$A,"&gt;="&amp;$L$2,收支登记!$A:$A,"&lt;="&amp;$N$2,收支登记!$F:$F,员工收支统计!$F125),SUMIFS(收支登记!$I:$I,收支登记!$A:$A,"&gt;="&amp;$L$2,收支登记!$A:$A,"&lt;="&amp;$N$2,收支登记!$F:$F,员工收支统计!$F125,收支登记!$K:$K,员工收支统计!$L$3)))</f>
        <v/>
      </c>
    </row>
    <row r="126" customHeight="1" spans="3:7">
      <c r="C126" s="72" t="str">
        <f>IF(INDEX(项目设置!$1:$2000,ROW(A126),3)="","",INDEX(项目设置!$1:$2000,ROW(A126),3))</f>
        <v/>
      </c>
      <c r="D126" s="73" t="str">
        <f>IF(C126="","",IF($L$3="",SUMIFS(收支登记!$H:$H,收支登记!$A:$A,"&gt;="&amp;员工收支统计!$L$2,收支登记!$A:$A,"&lt;="&amp;员工收支统计!$N$2,收支登记!F:F,员工收支统计!$C126),SUMIFS(收支登记!$H:$H,收支登记!$A:$A,"&gt;="&amp;员工收支统计!$L$2,收支登记!$A:$A,"&lt;="&amp;员工收支统计!$N$2,收支登记!F:F,员工收支统计!$C126,收支登记!$K:$K,员工收支统计!$L$3)))</f>
        <v/>
      </c>
      <c r="E126" s="74">
        <v>123</v>
      </c>
      <c r="F126" s="75" t="str">
        <f>IF(INDEX(项目设置!$1:$2000,ROW(A126),4)="","",INDEX(项目设置!$1:$2000,ROW(A126),4))</f>
        <v/>
      </c>
      <c r="G126" s="76" t="str">
        <f>IF(F126="","",IF($L$3="",SUMIFS(收支登记!$I:$I,收支登记!$A:$A,"&gt;="&amp;$L$2,收支登记!$A:$A,"&lt;="&amp;$N$2,收支登记!$F:$F,员工收支统计!$F126),SUMIFS(收支登记!$I:$I,收支登记!$A:$A,"&gt;="&amp;$L$2,收支登记!$A:$A,"&lt;="&amp;$N$2,收支登记!$F:$F,员工收支统计!$F126,收支登记!$K:$K,员工收支统计!$L$3)))</f>
        <v/>
      </c>
    </row>
    <row r="127" customHeight="1" spans="3:7">
      <c r="C127" s="72" t="str">
        <f>IF(INDEX(项目设置!$1:$2000,ROW(A127),3)="","",INDEX(项目设置!$1:$2000,ROW(A127),3))</f>
        <v/>
      </c>
      <c r="D127" s="73" t="str">
        <f>IF(C127="","",IF($L$3="",SUMIFS(收支登记!$H:$H,收支登记!$A:$A,"&gt;="&amp;员工收支统计!$L$2,收支登记!$A:$A,"&lt;="&amp;员工收支统计!$N$2,收支登记!F:F,员工收支统计!$C127),SUMIFS(收支登记!$H:$H,收支登记!$A:$A,"&gt;="&amp;员工收支统计!$L$2,收支登记!$A:$A,"&lt;="&amp;员工收支统计!$N$2,收支登记!F:F,员工收支统计!$C127,收支登记!$K:$K,员工收支统计!$L$3)))</f>
        <v/>
      </c>
      <c r="E127" s="74">
        <v>124</v>
      </c>
      <c r="F127" s="75" t="str">
        <f>IF(INDEX(项目设置!$1:$2000,ROW(A127),4)="","",INDEX(项目设置!$1:$2000,ROW(A127),4))</f>
        <v/>
      </c>
      <c r="G127" s="76" t="str">
        <f>IF(F127="","",IF($L$3="",SUMIFS(收支登记!$I:$I,收支登记!$A:$A,"&gt;="&amp;$L$2,收支登记!$A:$A,"&lt;="&amp;$N$2,收支登记!$F:$F,员工收支统计!$F127),SUMIFS(收支登记!$I:$I,收支登记!$A:$A,"&gt;="&amp;$L$2,收支登记!$A:$A,"&lt;="&amp;$N$2,收支登记!$F:$F,员工收支统计!$F127,收支登记!$K:$K,员工收支统计!$L$3)))</f>
        <v/>
      </c>
    </row>
    <row r="128" customHeight="1" spans="3:7">
      <c r="C128" s="72" t="str">
        <f>IF(INDEX(项目设置!$1:$2000,ROW(A128),3)="","",INDEX(项目设置!$1:$2000,ROW(A128),3))</f>
        <v/>
      </c>
      <c r="D128" s="73" t="str">
        <f>IF(C128="","",IF($L$3="",SUMIFS(收支登记!$H:$H,收支登记!$A:$A,"&gt;="&amp;员工收支统计!$L$2,收支登记!$A:$A,"&lt;="&amp;员工收支统计!$N$2,收支登记!F:F,员工收支统计!$C128),SUMIFS(收支登记!$H:$H,收支登记!$A:$A,"&gt;="&amp;员工收支统计!$L$2,收支登记!$A:$A,"&lt;="&amp;员工收支统计!$N$2,收支登记!F:F,员工收支统计!$C128,收支登记!$K:$K,员工收支统计!$L$3)))</f>
        <v/>
      </c>
      <c r="E128" s="74">
        <v>125</v>
      </c>
      <c r="F128" s="75" t="str">
        <f>IF(INDEX(项目设置!$1:$2000,ROW(A128),4)="","",INDEX(项目设置!$1:$2000,ROW(A128),4))</f>
        <v/>
      </c>
      <c r="G128" s="76" t="str">
        <f>IF(F128="","",IF($L$3="",SUMIFS(收支登记!$I:$I,收支登记!$A:$A,"&gt;="&amp;$L$2,收支登记!$A:$A,"&lt;="&amp;$N$2,收支登记!$F:$F,员工收支统计!$F128),SUMIFS(收支登记!$I:$I,收支登记!$A:$A,"&gt;="&amp;$L$2,收支登记!$A:$A,"&lt;="&amp;$N$2,收支登记!$F:$F,员工收支统计!$F128,收支登记!$K:$K,员工收支统计!$L$3)))</f>
        <v/>
      </c>
    </row>
    <row r="129" customHeight="1" spans="3:7">
      <c r="C129" s="72" t="str">
        <f>IF(INDEX(项目设置!$1:$2000,ROW(A129),3)="","",INDEX(项目设置!$1:$2000,ROW(A129),3))</f>
        <v/>
      </c>
      <c r="D129" s="73" t="str">
        <f>IF(C129="","",IF($L$3="",SUMIFS(收支登记!$H:$H,收支登记!$A:$A,"&gt;="&amp;员工收支统计!$L$2,收支登记!$A:$A,"&lt;="&amp;员工收支统计!$N$2,收支登记!F:F,员工收支统计!$C129),SUMIFS(收支登记!$H:$H,收支登记!$A:$A,"&gt;="&amp;员工收支统计!$L$2,收支登记!$A:$A,"&lt;="&amp;员工收支统计!$N$2,收支登记!F:F,员工收支统计!$C129,收支登记!$K:$K,员工收支统计!$L$3)))</f>
        <v/>
      </c>
      <c r="E129" s="74">
        <v>126</v>
      </c>
      <c r="F129" s="75" t="str">
        <f>IF(INDEX(项目设置!$1:$2000,ROW(A129),4)="","",INDEX(项目设置!$1:$2000,ROW(A129),4))</f>
        <v/>
      </c>
      <c r="G129" s="76" t="str">
        <f>IF(F129="","",IF($L$3="",SUMIFS(收支登记!$I:$I,收支登记!$A:$A,"&gt;="&amp;$L$2,收支登记!$A:$A,"&lt;="&amp;$N$2,收支登记!$F:$F,员工收支统计!$F129),SUMIFS(收支登记!$I:$I,收支登记!$A:$A,"&gt;="&amp;$L$2,收支登记!$A:$A,"&lt;="&amp;$N$2,收支登记!$F:$F,员工收支统计!$F129,收支登记!$K:$K,员工收支统计!$L$3)))</f>
        <v/>
      </c>
    </row>
    <row r="130" customHeight="1" spans="3:7">
      <c r="C130" s="72" t="str">
        <f>IF(INDEX(项目设置!$1:$2000,ROW(A130),3)="","",INDEX(项目设置!$1:$2000,ROW(A130),3))</f>
        <v/>
      </c>
      <c r="D130" s="73" t="str">
        <f>IF(C130="","",IF($L$3="",SUMIFS(收支登记!$H:$H,收支登记!$A:$A,"&gt;="&amp;员工收支统计!$L$2,收支登记!$A:$A,"&lt;="&amp;员工收支统计!$N$2,收支登记!F:F,员工收支统计!$C130),SUMIFS(收支登记!$H:$H,收支登记!$A:$A,"&gt;="&amp;员工收支统计!$L$2,收支登记!$A:$A,"&lt;="&amp;员工收支统计!$N$2,收支登记!F:F,员工收支统计!$C130,收支登记!$K:$K,员工收支统计!$L$3)))</f>
        <v/>
      </c>
      <c r="E130" s="74">
        <v>127</v>
      </c>
      <c r="F130" s="75" t="str">
        <f>IF(INDEX(项目设置!$1:$2000,ROW(A130),4)="","",INDEX(项目设置!$1:$2000,ROW(A130),4))</f>
        <v/>
      </c>
      <c r="G130" s="76" t="str">
        <f>IF(F130="","",IF($L$3="",SUMIFS(收支登记!$I:$I,收支登记!$A:$A,"&gt;="&amp;$L$2,收支登记!$A:$A,"&lt;="&amp;$N$2,收支登记!$F:$F,员工收支统计!$F130),SUMIFS(收支登记!$I:$I,收支登记!$A:$A,"&gt;="&amp;$L$2,收支登记!$A:$A,"&lt;="&amp;$N$2,收支登记!$F:$F,员工收支统计!$F130,收支登记!$K:$K,员工收支统计!$L$3)))</f>
        <v/>
      </c>
    </row>
    <row r="131" customHeight="1" spans="3:7">
      <c r="C131" s="72" t="str">
        <f>IF(INDEX(项目设置!$1:$2000,ROW(A131),3)="","",INDEX(项目设置!$1:$2000,ROW(A131),3))</f>
        <v/>
      </c>
      <c r="D131" s="73" t="str">
        <f>IF(C131="","",IF($L$3="",SUMIFS(收支登记!$H:$H,收支登记!$A:$A,"&gt;="&amp;员工收支统计!$L$2,收支登记!$A:$A,"&lt;="&amp;员工收支统计!$N$2,收支登记!F:F,员工收支统计!$C131),SUMIFS(收支登记!$H:$H,收支登记!$A:$A,"&gt;="&amp;员工收支统计!$L$2,收支登记!$A:$A,"&lt;="&amp;员工收支统计!$N$2,收支登记!F:F,员工收支统计!$C131,收支登记!$K:$K,员工收支统计!$L$3)))</f>
        <v/>
      </c>
      <c r="E131" s="74">
        <v>128</v>
      </c>
      <c r="F131" s="75" t="str">
        <f>IF(INDEX(项目设置!$1:$2000,ROW(A131),4)="","",INDEX(项目设置!$1:$2000,ROW(A131),4))</f>
        <v/>
      </c>
      <c r="G131" s="76" t="str">
        <f>IF(F131="","",IF($L$3="",SUMIFS(收支登记!$I:$I,收支登记!$A:$A,"&gt;="&amp;$L$2,收支登记!$A:$A,"&lt;="&amp;$N$2,收支登记!$F:$F,员工收支统计!$F131),SUMIFS(收支登记!$I:$I,收支登记!$A:$A,"&gt;="&amp;$L$2,收支登记!$A:$A,"&lt;="&amp;$N$2,收支登记!$F:$F,员工收支统计!$F131,收支登记!$K:$K,员工收支统计!$L$3)))</f>
        <v/>
      </c>
    </row>
    <row r="132" customHeight="1" spans="3:7">
      <c r="C132" s="72" t="str">
        <f>IF(INDEX(项目设置!$1:$2000,ROW(A132),3)="","",INDEX(项目设置!$1:$2000,ROW(A132),3))</f>
        <v/>
      </c>
      <c r="D132" s="73" t="str">
        <f>IF(C132="","",IF($L$3="",SUMIFS(收支登记!$H:$H,收支登记!$A:$A,"&gt;="&amp;员工收支统计!$L$2,收支登记!$A:$A,"&lt;="&amp;员工收支统计!$N$2,收支登记!F:F,员工收支统计!$C132),SUMIFS(收支登记!$H:$H,收支登记!$A:$A,"&gt;="&amp;员工收支统计!$L$2,收支登记!$A:$A,"&lt;="&amp;员工收支统计!$N$2,收支登记!F:F,员工收支统计!$C132,收支登记!$K:$K,员工收支统计!$L$3)))</f>
        <v/>
      </c>
      <c r="E132" s="74">
        <v>129</v>
      </c>
      <c r="F132" s="75" t="str">
        <f>IF(INDEX(项目设置!$1:$2000,ROW(A132),4)="","",INDEX(项目设置!$1:$2000,ROW(A132),4))</f>
        <v/>
      </c>
      <c r="G132" s="76" t="str">
        <f>IF(F132="","",IF($L$3="",SUMIFS(收支登记!$I:$I,收支登记!$A:$A,"&gt;="&amp;$L$2,收支登记!$A:$A,"&lt;="&amp;$N$2,收支登记!$F:$F,员工收支统计!$F132),SUMIFS(收支登记!$I:$I,收支登记!$A:$A,"&gt;="&amp;$L$2,收支登记!$A:$A,"&lt;="&amp;$N$2,收支登记!$F:$F,员工收支统计!$F132,收支登记!$K:$K,员工收支统计!$L$3)))</f>
        <v/>
      </c>
    </row>
    <row r="133" customHeight="1" spans="3:7">
      <c r="C133" s="72" t="str">
        <f>IF(INDEX(项目设置!$1:$2000,ROW(A133),3)="","",INDEX(项目设置!$1:$2000,ROW(A133),3))</f>
        <v/>
      </c>
      <c r="D133" s="73" t="str">
        <f>IF(C133="","",IF($L$3="",SUMIFS(收支登记!$H:$H,收支登记!$A:$A,"&gt;="&amp;员工收支统计!$L$2,收支登记!$A:$A,"&lt;="&amp;员工收支统计!$N$2,收支登记!F:F,员工收支统计!$C133),SUMIFS(收支登记!$H:$H,收支登记!$A:$A,"&gt;="&amp;员工收支统计!$L$2,收支登记!$A:$A,"&lt;="&amp;员工收支统计!$N$2,收支登记!F:F,员工收支统计!$C133,收支登记!$K:$K,员工收支统计!$L$3)))</f>
        <v/>
      </c>
      <c r="E133" s="74">
        <v>130</v>
      </c>
      <c r="F133" s="75" t="str">
        <f>IF(INDEX(项目设置!$1:$2000,ROW(A133),4)="","",INDEX(项目设置!$1:$2000,ROW(A133),4))</f>
        <v/>
      </c>
      <c r="G133" s="76" t="str">
        <f>IF(F133="","",IF($L$3="",SUMIFS(收支登记!$I:$I,收支登记!$A:$A,"&gt;="&amp;$L$2,收支登记!$A:$A,"&lt;="&amp;$N$2,收支登记!$F:$F,员工收支统计!$F133),SUMIFS(收支登记!$I:$I,收支登记!$A:$A,"&gt;="&amp;$L$2,收支登记!$A:$A,"&lt;="&amp;$N$2,收支登记!$F:$F,员工收支统计!$F133,收支登记!$K:$K,员工收支统计!$L$3)))</f>
        <v/>
      </c>
    </row>
    <row r="134" customHeight="1" spans="3:7">
      <c r="C134" s="72" t="str">
        <f>IF(INDEX(项目设置!$1:$2000,ROW(A134),3)="","",INDEX(项目设置!$1:$2000,ROW(A134),3))</f>
        <v/>
      </c>
      <c r="D134" s="73" t="str">
        <f>IF(C134="","",IF($L$3="",SUMIFS(收支登记!$H:$H,收支登记!$A:$A,"&gt;="&amp;员工收支统计!$L$2,收支登记!$A:$A,"&lt;="&amp;员工收支统计!$N$2,收支登记!F:F,员工收支统计!$C134),SUMIFS(收支登记!$H:$H,收支登记!$A:$A,"&gt;="&amp;员工收支统计!$L$2,收支登记!$A:$A,"&lt;="&amp;员工收支统计!$N$2,收支登记!F:F,员工收支统计!$C134,收支登记!$K:$K,员工收支统计!$L$3)))</f>
        <v/>
      </c>
      <c r="E134" s="74">
        <v>131</v>
      </c>
      <c r="F134" s="75" t="str">
        <f>IF(INDEX(项目设置!$1:$2000,ROW(A134),4)="","",INDEX(项目设置!$1:$2000,ROW(A134),4))</f>
        <v/>
      </c>
      <c r="G134" s="76" t="str">
        <f>IF(F134="","",IF($L$3="",SUMIFS(收支登记!$I:$I,收支登记!$A:$A,"&gt;="&amp;$L$2,收支登记!$A:$A,"&lt;="&amp;$N$2,收支登记!$F:$F,员工收支统计!$F134),SUMIFS(收支登记!$I:$I,收支登记!$A:$A,"&gt;="&amp;$L$2,收支登记!$A:$A,"&lt;="&amp;$N$2,收支登记!$F:$F,员工收支统计!$F134,收支登记!$K:$K,员工收支统计!$L$3)))</f>
        <v/>
      </c>
    </row>
    <row r="135" customHeight="1" spans="3:7">
      <c r="C135" s="72" t="str">
        <f>IF(INDEX(项目设置!$1:$2000,ROW(A135),3)="","",INDEX(项目设置!$1:$2000,ROW(A135),3))</f>
        <v/>
      </c>
      <c r="D135" s="73" t="str">
        <f>IF(C135="","",IF($L$3="",SUMIFS(收支登记!$H:$H,收支登记!$A:$A,"&gt;="&amp;员工收支统计!$L$2,收支登记!$A:$A,"&lt;="&amp;员工收支统计!$N$2,收支登记!F:F,员工收支统计!$C135),SUMIFS(收支登记!$H:$H,收支登记!$A:$A,"&gt;="&amp;员工收支统计!$L$2,收支登记!$A:$A,"&lt;="&amp;员工收支统计!$N$2,收支登记!F:F,员工收支统计!$C135,收支登记!$K:$K,员工收支统计!$L$3)))</f>
        <v/>
      </c>
      <c r="E135" s="74">
        <v>132</v>
      </c>
      <c r="F135" s="75" t="str">
        <f>IF(INDEX(项目设置!$1:$2000,ROW(A135),4)="","",INDEX(项目设置!$1:$2000,ROW(A135),4))</f>
        <v/>
      </c>
      <c r="G135" s="76" t="str">
        <f>IF(F135="","",IF($L$3="",SUMIFS(收支登记!$I:$I,收支登记!$A:$A,"&gt;="&amp;$L$2,收支登记!$A:$A,"&lt;="&amp;$N$2,收支登记!$F:$F,员工收支统计!$F135),SUMIFS(收支登记!$I:$I,收支登记!$A:$A,"&gt;="&amp;$L$2,收支登记!$A:$A,"&lt;="&amp;$N$2,收支登记!$F:$F,员工收支统计!$F135,收支登记!$K:$K,员工收支统计!$L$3)))</f>
        <v/>
      </c>
    </row>
    <row r="136" customHeight="1" spans="3:7">
      <c r="C136" s="72" t="str">
        <f>IF(INDEX(项目设置!$1:$2000,ROW(A136),3)="","",INDEX(项目设置!$1:$2000,ROW(A136),3))</f>
        <v/>
      </c>
      <c r="D136" s="73" t="str">
        <f>IF(C136="","",IF($L$3="",SUMIFS(收支登记!$H:$H,收支登记!$A:$A,"&gt;="&amp;员工收支统计!$L$2,收支登记!$A:$A,"&lt;="&amp;员工收支统计!$N$2,收支登记!F:F,员工收支统计!$C136),SUMIFS(收支登记!$H:$H,收支登记!$A:$A,"&gt;="&amp;员工收支统计!$L$2,收支登记!$A:$A,"&lt;="&amp;员工收支统计!$N$2,收支登记!F:F,员工收支统计!$C136,收支登记!$K:$K,员工收支统计!$L$3)))</f>
        <v/>
      </c>
      <c r="E136" s="74">
        <v>133</v>
      </c>
      <c r="F136" s="75" t="str">
        <f>IF(INDEX(项目设置!$1:$2000,ROW(A136),4)="","",INDEX(项目设置!$1:$2000,ROW(A136),4))</f>
        <v/>
      </c>
      <c r="G136" s="76" t="str">
        <f>IF(F136="","",IF($L$3="",SUMIFS(收支登记!$I:$I,收支登记!$A:$A,"&gt;="&amp;$L$2,收支登记!$A:$A,"&lt;="&amp;$N$2,收支登记!$F:$F,员工收支统计!$F136),SUMIFS(收支登记!$I:$I,收支登记!$A:$A,"&gt;="&amp;$L$2,收支登记!$A:$A,"&lt;="&amp;$N$2,收支登记!$F:$F,员工收支统计!$F136,收支登记!$K:$K,员工收支统计!$L$3)))</f>
        <v/>
      </c>
    </row>
    <row r="137" customHeight="1" spans="3:7">
      <c r="C137" s="72" t="str">
        <f>IF(INDEX(项目设置!$1:$2000,ROW(A137),3)="","",INDEX(项目设置!$1:$2000,ROW(A137),3))</f>
        <v/>
      </c>
      <c r="D137" s="73" t="str">
        <f>IF(C137="","",IF($L$3="",SUMIFS(收支登记!$H:$H,收支登记!$A:$A,"&gt;="&amp;员工收支统计!$L$2,收支登记!$A:$A,"&lt;="&amp;员工收支统计!$N$2,收支登记!F:F,员工收支统计!$C137),SUMIFS(收支登记!$H:$H,收支登记!$A:$A,"&gt;="&amp;员工收支统计!$L$2,收支登记!$A:$A,"&lt;="&amp;员工收支统计!$N$2,收支登记!F:F,员工收支统计!$C137,收支登记!$K:$K,员工收支统计!$L$3)))</f>
        <v/>
      </c>
      <c r="E137" s="74">
        <v>134</v>
      </c>
      <c r="F137" s="75" t="str">
        <f>IF(INDEX(项目设置!$1:$2000,ROW(A137),4)="","",INDEX(项目设置!$1:$2000,ROW(A137),4))</f>
        <v/>
      </c>
      <c r="G137" s="76" t="str">
        <f>IF(F137="","",IF($L$3="",SUMIFS(收支登记!$I:$I,收支登记!$A:$A,"&gt;="&amp;$L$2,收支登记!$A:$A,"&lt;="&amp;$N$2,收支登记!$F:$F,员工收支统计!$F137),SUMIFS(收支登记!$I:$I,收支登记!$A:$A,"&gt;="&amp;$L$2,收支登记!$A:$A,"&lt;="&amp;$N$2,收支登记!$F:$F,员工收支统计!$F137,收支登记!$K:$K,员工收支统计!$L$3)))</f>
        <v/>
      </c>
    </row>
    <row r="138" customHeight="1" spans="3:7">
      <c r="C138" s="72" t="str">
        <f>IF(INDEX(项目设置!$1:$2000,ROW(A138),3)="","",INDEX(项目设置!$1:$2000,ROW(A138),3))</f>
        <v/>
      </c>
      <c r="D138" s="73" t="str">
        <f>IF(C138="","",IF($L$3="",SUMIFS(收支登记!$H:$H,收支登记!$A:$A,"&gt;="&amp;员工收支统计!$L$2,收支登记!$A:$A,"&lt;="&amp;员工收支统计!$N$2,收支登记!F:F,员工收支统计!$C138),SUMIFS(收支登记!$H:$H,收支登记!$A:$A,"&gt;="&amp;员工收支统计!$L$2,收支登记!$A:$A,"&lt;="&amp;员工收支统计!$N$2,收支登记!F:F,员工收支统计!$C138,收支登记!$K:$K,员工收支统计!$L$3)))</f>
        <v/>
      </c>
      <c r="E138" s="74">
        <v>135</v>
      </c>
      <c r="F138" s="75" t="str">
        <f>IF(INDEX(项目设置!$1:$2000,ROW(A138),4)="","",INDEX(项目设置!$1:$2000,ROW(A138),4))</f>
        <v/>
      </c>
      <c r="G138" s="76" t="str">
        <f>IF(F138="","",IF($L$3="",SUMIFS(收支登记!$I:$I,收支登记!$A:$A,"&gt;="&amp;$L$2,收支登记!$A:$A,"&lt;="&amp;$N$2,收支登记!$F:$F,员工收支统计!$F138),SUMIFS(收支登记!$I:$I,收支登记!$A:$A,"&gt;="&amp;$L$2,收支登记!$A:$A,"&lt;="&amp;$N$2,收支登记!$F:$F,员工收支统计!$F138,收支登记!$K:$K,员工收支统计!$L$3)))</f>
        <v/>
      </c>
    </row>
    <row r="139" customHeight="1" spans="3:7">
      <c r="C139" s="72" t="str">
        <f>IF(INDEX(项目设置!$1:$2000,ROW(A139),3)="","",INDEX(项目设置!$1:$2000,ROW(A139),3))</f>
        <v/>
      </c>
      <c r="D139" s="73" t="str">
        <f>IF(C139="","",IF($L$3="",SUMIFS(收支登记!$H:$H,收支登记!$A:$A,"&gt;="&amp;员工收支统计!$L$2,收支登记!$A:$A,"&lt;="&amp;员工收支统计!$N$2,收支登记!F:F,员工收支统计!$C139),SUMIFS(收支登记!$H:$H,收支登记!$A:$A,"&gt;="&amp;员工收支统计!$L$2,收支登记!$A:$A,"&lt;="&amp;员工收支统计!$N$2,收支登记!F:F,员工收支统计!$C139,收支登记!$K:$K,员工收支统计!$L$3)))</f>
        <v/>
      </c>
      <c r="E139" s="74">
        <v>136</v>
      </c>
      <c r="F139" s="75" t="str">
        <f>IF(INDEX(项目设置!$1:$2000,ROW(A139),4)="","",INDEX(项目设置!$1:$2000,ROW(A139),4))</f>
        <v/>
      </c>
      <c r="G139" s="76" t="str">
        <f>IF(F139="","",IF($L$3="",SUMIFS(收支登记!$I:$I,收支登记!$A:$A,"&gt;="&amp;$L$2,收支登记!$A:$A,"&lt;="&amp;$N$2,收支登记!$F:$F,员工收支统计!$F139),SUMIFS(收支登记!$I:$I,收支登记!$A:$A,"&gt;="&amp;$L$2,收支登记!$A:$A,"&lt;="&amp;$N$2,收支登记!$F:$F,员工收支统计!$F139,收支登记!$K:$K,员工收支统计!$L$3)))</f>
        <v/>
      </c>
    </row>
    <row r="140" customHeight="1" spans="3:7">
      <c r="C140" s="72" t="str">
        <f>IF(INDEX(项目设置!$1:$2000,ROW(A140),3)="","",INDEX(项目设置!$1:$2000,ROW(A140),3))</f>
        <v/>
      </c>
      <c r="D140" s="73" t="str">
        <f>IF(C140="","",IF($L$3="",SUMIFS(收支登记!$H:$H,收支登记!$A:$A,"&gt;="&amp;员工收支统计!$L$2,收支登记!$A:$A,"&lt;="&amp;员工收支统计!$N$2,收支登记!F:F,员工收支统计!$C140),SUMIFS(收支登记!$H:$H,收支登记!$A:$A,"&gt;="&amp;员工收支统计!$L$2,收支登记!$A:$A,"&lt;="&amp;员工收支统计!$N$2,收支登记!F:F,员工收支统计!$C140,收支登记!$K:$K,员工收支统计!$L$3)))</f>
        <v/>
      </c>
      <c r="E140" s="74">
        <v>137</v>
      </c>
      <c r="F140" s="75" t="str">
        <f>IF(INDEX(项目设置!$1:$2000,ROW(A140),4)="","",INDEX(项目设置!$1:$2000,ROW(A140),4))</f>
        <v/>
      </c>
      <c r="G140" s="76" t="str">
        <f>IF(F140="","",IF($L$3="",SUMIFS(收支登记!$I:$I,收支登记!$A:$A,"&gt;="&amp;$L$2,收支登记!$A:$A,"&lt;="&amp;$N$2,收支登记!$F:$F,员工收支统计!$F140),SUMIFS(收支登记!$I:$I,收支登记!$A:$A,"&gt;="&amp;$L$2,收支登记!$A:$A,"&lt;="&amp;$N$2,收支登记!$F:$F,员工收支统计!$F140,收支登记!$K:$K,员工收支统计!$L$3)))</f>
        <v/>
      </c>
    </row>
    <row r="141" customHeight="1" spans="3:7">
      <c r="C141" s="72" t="str">
        <f>IF(INDEX(项目设置!$1:$2000,ROW(A141),3)="","",INDEX(项目设置!$1:$2000,ROW(A141),3))</f>
        <v/>
      </c>
      <c r="D141" s="73" t="str">
        <f>IF(C141="","",IF($L$3="",SUMIFS(收支登记!$H:$H,收支登记!$A:$A,"&gt;="&amp;员工收支统计!$L$2,收支登记!$A:$A,"&lt;="&amp;员工收支统计!$N$2,收支登记!F:F,员工收支统计!$C141),SUMIFS(收支登记!$H:$H,收支登记!$A:$A,"&gt;="&amp;员工收支统计!$L$2,收支登记!$A:$A,"&lt;="&amp;员工收支统计!$N$2,收支登记!F:F,员工收支统计!$C141,收支登记!$K:$K,员工收支统计!$L$3)))</f>
        <v/>
      </c>
      <c r="E141" s="74">
        <v>138</v>
      </c>
      <c r="F141" s="75" t="str">
        <f>IF(INDEX(项目设置!$1:$2000,ROW(A141),4)="","",INDEX(项目设置!$1:$2000,ROW(A141),4))</f>
        <v/>
      </c>
      <c r="G141" s="76" t="str">
        <f>IF(F141="","",IF($L$3="",SUMIFS(收支登记!$I:$I,收支登记!$A:$A,"&gt;="&amp;$L$2,收支登记!$A:$A,"&lt;="&amp;$N$2,收支登记!$F:$F,员工收支统计!$F141),SUMIFS(收支登记!$I:$I,收支登记!$A:$A,"&gt;="&amp;$L$2,收支登记!$A:$A,"&lt;="&amp;$N$2,收支登记!$F:$F,员工收支统计!$F141,收支登记!$K:$K,员工收支统计!$L$3)))</f>
        <v/>
      </c>
    </row>
    <row r="142" customHeight="1" spans="3:7">
      <c r="C142" s="72" t="str">
        <f>IF(INDEX(项目设置!$1:$2000,ROW(A142),3)="","",INDEX(项目设置!$1:$2000,ROW(A142),3))</f>
        <v/>
      </c>
      <c r="D142" s="73" t="str">
        <f>IF(C142="","",IF($L$3="",SUMIFS(收支登记!$H:$H,收支登记!$A:$A,"&gt;="&amp;员工收支统计!$L$2,收支登记!$A:$A,"&lt;="&amp;员工收支统计!$N$2,收支登记!F:F,员工收支统计!$C142),SUMIFS(收支登记!$H:$H,收支登记!$A:$A,"&gt;="&amp;员工收支统计!$L$2,收支登记!$A:$A,"&lt;="&amp;员工收支统计!$N$2,收支登记!F:F,员工收支统计!$C142,收支登记!$K:$K,员工收支统计!$L$3)))</f>
        <v/>
      </c>
      <c r="E142" s="74">
        <v>139</v>
      </c>
      <c r="F142" s="75" t="str">
        <f>IF(INDEX(项目设置!$1:$2000,ROW(A142),4)="","",INDEX(项目设置!$1:$2000,ROW(A142),4))</f>
        <v/>
      </c>
      <c r="G142" s="76" t="str">
        <f>IF(F142="","",IF($L$3="",SUMIFS(收支登记!$I:$I,收支登记!$A:$A,"&gt;="&amp;$L$2,收支登记!$A:$A,"&lt;="&amp;$N$2,收支登记!$F:$F,员工收支统计!$F142),SUMIFS(收支登记!$I:$I,收支登记!$A:$A,"&gt;="&amp;$L$2,收支登记!$A:$A,"&lt;="&amp;$N$2,收支登记!$F:$F,员工收支统计!$F142,收支登记!$K:$K,员工收支统计!$L$3)))</f>
        <v/>
      </c>
    </row>
    <row r="143" customHeight="1" spans="3:7">
      <c r="C143" s="72" t="str">
        <f>IF(INDEX(项目设置!$1:$2000,ROW(A143),3)="","",INDEX(项目设置!$1:$2000,ROW(A143),3))</f>
        <v/>
      </c>
      <c r="D143" s="73" t="str">
        <f>IF(C143="","",IF($L$3="",SUMIFS(收支登记!$H:$H,收支登记!$A:$A,"&gt;="&amp;员工收支统计!$L$2,收支登记!$A:$A,"&lt;="&amp;员工收支统计!$N$2,收支登记!F:F,员工收支统计!$C143),SUMIFS(收支登记!$H:$H,收支登记!$A:$A,"&gt;="&amp;员工收支统计!$L$2,收支登记!$A:$A,"&lt;="&amp;员工收支统计!$N$2,收支登记!F:F,员工收支统计!$C143,收支登记!$K:$K,员工收支统计!$L$3)))</f>
        <v/>
      </c>
      <c r="E143" s="74">
        <v>140</v>
      </c>
      <c r="F143" s="75" t="str">
        <f>IF(INDEX(项目设置!$1:$2000,ROW(A143),4)="","",INDEX(项目设置!$1:$2000,ROW(A143),4))</f>
        <v/>
      </c>
      <c r="G143" s="76" t="str">
        <f>IF(F143="","",IF($L$3="",SUMIFS(收支登记!$I:$I,收支登记!$A:$A,"&gt;="&amp;$L$2,收支登记!$A:$A,"&lt;="&amp;$N$2,收支登记!$F:$F,员工收支统计!$F143),SUMIFS(收支登记!$I:$I,收支登记!$A:$A,"&gt;="&amp;$L$2,收支登记!$A:$A,"&lt;="&amp;$N$2,收支登记!$F:$F,员工收支统计!$F143,收支登记!$K:$K,员工收支统计!$L$3)))</f>
        <v/>
      </c>
    </row>
    <row r="144" customHeight="1" spans="3:7">
      <c r="C144" s="72" t="str">
        <f>IF(INDEX(项目设置!$1:$2000,ROW(A144),3)="","",INDEX(项目设置!$1:$2000,ROW(A144),3))</f>
        <v/>
      </c>
      <c r="D144" s="73" t="str">
        <f>IF(C144="","",IF($L$3="",SUMIFS(收支登记!$H:$H,收支登记!$A:$A,"&gt;="&amp;员工收支统计!$L$2,收支登记!$A:$A,"&lt;="&amp;员工收支统计!$N$2,收支登记!F:F,员工收支统计!$C144),SUMIFS(收支登记!$H:$H,收支登记!$A:$A,"&gt;="&amp;员工收支统计!$L$2,收支登记!$A:$A,"&lt;="&amp;员工收支统计!$N$2,收支登记!F:F,员工收支统计!$C144,收支登记!$K:$K,员工收支统计!$L$3)))</f>
        <v/>
      </c>
      <c r="E144" s="74">
        <v>141</v>
      </c>
      <c r="F144" s="75" t="str">
        <f>IF(INDEX(项目设置!$1:$2000,ROW(A144),4)="","",INDEX(项目设置!$1:$2000,ROW(A144),4))</f>
        <v/>
      </c>
      <c r="G144" s="76" t="str">
        <f>IF(F144="","",IF($L$3="",SUMIFS(收支登记!$I:$I,收支登记!$A:$A,"&gt;="&amp;$L$2,收支登记!$A:$A,"&lt;="&amp;$N$2,收支登记!$F:$F,员工收支统计!$F144),SUMIFS(收支登记!$I:$I,收支登记!$A:$A,"&gt;="&amp;$L$2,收支登记!$A:$A,"&lt;="&amp;$N$2,收支登记!$F:$F,员工收支统计!$F144,收支登记!$K:$K,员工收支统计!$L$3)))</f>
        <v/>
      </c>
    </row>
    <row r="145" customHeight="1" spans="3:7">
      <c r="C145" s="72" t="str">
        <f>IF(INDEX(项目设置!$1:$2000,ROW(A145),3)="","",INDEX(项目设置!$1:$2000,ROW(A145),3))</f>
        <v/>
      </c>
      <c r="D145" s="73" t="str">
        <f>IF(C145="","",IF($L$3="",SUMIFS(收支登记!$H:$H,收支登记!$A:$A,"&gt;="&amp;员工收支统计!$L$2,收支登记!$A:$A,"&lt;="&amp;员工收支统计!$N$2,收支登记!F:F,员工收支统计!$C145),SUMIFS(收支登记!$H:$H,收支登记!$A:$A,"&gt;="&amp;员工收支统计!$L$2,收支登记!$A:$A,"&lt;="&amp;员工收支统计!$N$2,收支登记!F:F,员工收支统计!$C145,收支登记!$K:$K,员工收支统计!$L$3)))</f>
        <v/>
      </c>
      <c r="E145" s="74">
        <v>142</v>
      </c>
      <c r="F145" s="75" t="str">
        <f>IF(INDEX(项目设置!$1:$2000,ROW(A145),4)="","",INDEX(项目设置!$1:$2000,ROW(A145),4))</f>
        <v/>
      </c>
      <c r="G145" s="76" t="str">
        <f>IF(F145="","",IF($L$3="",SUMIFS(收支登记!$I:$I,收支登记!$A:$A,"&gt;="&amp;$L$2,收支登记!$A:$A,"&lt;="&amp;$N$2,收支登记!$F:$F,员工收支统计!$F145),SUMIFS(收支登记!$I:$I,收支登记!$A:$A,"&gt;="&amp;$L$2,收支登记!$A:$A,"&lt;="&amp;$N$2,收支登记!$F:$F,员工收支统计!$F145,收支登记!$K:$K,员工收支统计!$L$3)))</f>
        <v/>
      </c>
    </row>
    <row r="146" customHeight="1" spans="3:7">
      <c r="C146" s="72" t="str">
        <f>IF(INDEX(项目设置!$1:$2000,ROW(A146),3)="","",INDEX(项目设置!$1:$2000,ROW(A146),3))</f>
        <v/>
      </c>
      <c r="D146" s="73" t="str">
        <f>IF(C146="","",IF($L$3="",SUMIFS(收支登记!$H:$H,收支登记!$A:$A,"&gt;="&amp;员工收支统计!$L$2,收支登记!$A:$A,"&lt;="&amp;员工收支统计!$N$2,收支登记!F:F,员工收支统计!$C146),SUMIFS(收支登记!$H:$H,收支登记!$A:$A,"&gt;="&amp;员工收支统计!$L$2,收支登记!$A:$A,"&lt;="&amp;员工收支统计!$N$2,收支登记!F:F,员工收支统计!$C146,收支登记!$K:$K,员工收支统计!$L$3)))</f>
        <v/>
      </c>
      <c r="E146" s="74">
        <v>143</v>
      </c>
      <c r="F146" s="75" t="str">
        <f>IF(INDEX(项目设置!$1:$2000,ROW(A146),4)="","",INDEX(项目设置!$1:$2000,ROW(A146),4))</f>
        <v/>
      </c>
      <c r="G146" s="76" t="str">
        <f>IF(F146="","",IF($L$3="",SUMIFS(收支登记!$I:$I,收支登记!$A:$A,"&gt;="&amp;$L$2,收支登记!$A:$A,"&lt;="&amp;$N$2,收支登记!$F:$F,员工收支统计!$F146),SUMIFS(收支登记!$I:$I,收支登记!$A:$A,"&gt;="&amp;$L$2,收支登记!$A:$A,"&lt;="&amp;$N$2,收支登记!$F:$F,员工收支统计!$F146,收支登记!$K:$K,员工收支统计!$L$3)))</f>
        <v/>
      </c>
    </row>
    <row r="147" customHeight="1" spans="3:7">
      <c r="C147" s="72" t="str">
        <f>IF(INDEX(项目设置!$1:$2000,ROW(A147),3)="","",INDEX(项目设置!$1:$2000,ROW(A147),3))</f>
        <v/>
      </c>
      <c r="D147" s="73" t="str">
        <f>IF(C147="","",IF($L$3="",SUMIFS(收支登记!$H:$H,收支登记!$A:$A,"&gt;="&amp;员工收支统计!$L$2,收支登记!$A:$A,"&lt;="&amp;员工收支统计!$N$2,收支登记!F:F,员工收支统计!$C147),SUMIFS(收支登记!$H:$H,收支登记!$A:$A,"&gt;="&amp;员工收支统计!$L$2,收支登记!$A:$A,"&lt;="&amp;员工收支统计!$N$2,收支登记!F:F,员工收支统计!$C147,收支登记!$K:$K,员工收支统计!$L$3)))</f>
        <v/>
      </c>
      <c r="E147" s="74">
        <v>144</v>
      </c>
      <c r="F147" s="75" t="str">
        <f>IF(INDEX(项目设置!$1:$2000,ROW(A147),4)="","",INDEX(项目设置!$1:$2000,ROW(A147),4))</f>
        <v/>
      </c>
      <c r="G147" s="76" t="str">
        <f>IF(F147="","",IF($L$3="",SUMIFS(收支登记!$I:$I,收支登记!$A:$A,"&gt;="&amp;$L$2,收支登记!$A:$A,"&lt;="&amp;$N$2,收支登记!$F:$F,员工收支统计!$F147),SUMIFS(收支登记!$I:$I,收支登记!$A:$A,"&gt;="&amp;$L$2,收支登记!$A:$A,"&lt;="&amp;$N$2,收支登记!$F:$F,员工收支统计!$F147,收支登记!$K:$K,员工收支统计!$L$3)))</f>
        <v/>
      </c>
    </row>
    <row r="148" customHeight="1" spans="3:7">
      <c r="C148" s="72" t="str">
        <f>IF(INDEX(项目设置!$1:$2000,ROW(A148),3)="","",INDEX(项目设置!$1:$2000,ROW(A148),3))</f>
        <v/>
      </c>
      <c r="D148" s="73" t="str">
        <f>IF(C148="","",IF($L$3="",SUMIFS(收支登记!$H:$H,收支登记!$A:$A,"&gt;="&amp;员工收支统计!$L$2,收支登记!$A:$A,"&lt;="&amp;员工收支统计!$N$2,收支登记!F:F,员工收支统计!$C148),SUMIFS(收支登记!$H:$H,收支登记!$A:$A,"&gt;="&amp;员工收支统计!$L$2,收支登记!$A:$A,"&lt;="&amp;员工收支统计!$N$2,收支登记!F:F,员工收支统计!$C148,收支登记!$K:$K,员工收支统计!$L$3)))</f>
        <v/>
      </c>
      <c r="E148" s="74">
        <v>145</v>
      </c>
      <c r="F148" s="75" t="str">
        <f>IF(INDEX(项目设置!$1:$2000,ROW(A148),4)="","",INDEX(项目设置!$1:$2000,ROW(A148),4))</f>
        <v/>
      </c>
      <c r="G148" s="76" t="str">
        <f>IF(F148="","",IF($L$3="",SUMIFS(收支登记!$I:$I,收支登记!$A:$A,"&gt;="&amp;$L$2,收支登记!$A:$A,"&lt;="&amp;$N$2,收支登记!$F:$F,员工收支统计!$F148),SUMIFS(收支登记!$I:$I,收支登记!$A:$A,"&gt;="&amp;$L$2,收支登记!$A:$A,"&lt;="&amp;$N$2,收支登记!$F:$F,员工收支统计!$F148,收支登记!$K:$K,员工收支统计!$L$3)))</f>
        <v/>
      </c>
    </row>
    <row r="149" customHeight="1" spans="3:7">
      <c r="C149" s="72" t="str">
        <f>IF(INDEX(项目设置!$1:$2000,ROW(A149),3)="","",INDEX(项目设置!$1:$2000,ROW(A149),3))</f>
        <v/>
      </c>
      <c r="D149" s="73" t="str">
        <f>IF(C149="","",IF($L$3="",SUMIFS(收支登记!$H:$H,收支登记!$A:$A,"&gt;="&amp;员工收支统计!$L$2,收支登记!$A:$A,"&lt;="&amp;员工收支统计!$N$2,收支登记!F:F,员工收支统计!$C149),SUMIFS(收支登记!$H:$H,收支登记!$A:$A,"&gt;="&amp;员工收支统计!$L$2,收支登记!$A:$A,"&lt;="&amp;员工收支统计!$N$2,收支登记!F:F,员工收支统计!$C149,收支登记!$K:$K,员工收支统计!$L$3)))</f>
        <v/>
      </c>
      <c r="E149" s="74">
        <v>146</v>
      </c>
      <c r="F149" s="75" t="str">
        <f>IF(INDEX(项目设置!$1:$2000,ROW(A149),4)="","",INDEX(项目设置!$1:$2000,ROW(A149),4))</f>
        <v/>
      </c>
      <c r="G149" s="76" t="str">
        <f>IF(F149="","",IF($L$3="",SUMIFS(收支登记!$I:$I,收支登记!$A:$A,"&gt;="&amp;$L$2,收支登记!$A:$A,"&lt;="&amp;$N$2,收支登记!$F:$F,员工收支统计!$F149),SUMIFS(收支登记!$I:$I,收支登记!$A:$A,"&gt;="&amp;$L$2,收支登记!$A:$A,"&lt;="&amp;$N$2,收支登记!$F:$F,员工收支统计!$F149,收支登记!$K:$K,员工收支统计!$L$3)))</f>
        <v/>
      </c>
    </row>
    <row r="150" customHeight="1" spans="3:7">
      <c r="C150" s="72" t="str">
        <f>IF(INDEX(项目设置!$1:$2000,ROW(A150),3)="","",INDEX(项目设置!$1:$2000,ROW(A150),3))</f>
        <v/>
      </c>
      <c r="D150" s="73" t="str">
        <f>IF(C150="","",IF($L$3="",SUMIFS(收支登记!$H:$H,收支登记!$A:$A,"&gt;="&amp;员工收支统计!$L$2,收支登记!$A:$A,"&lt;="&amp;员工收支统计!$N$2,收支登记!F:F,员工收支统计!$C150),SUMIFS(收支登记!$H:$H,收支登记!$A:$A,"&gt;="&amp;员工收支统计!$L$2,收支登记!$A:$A,"&lt;="&amp;员工收支统计!$N$2,收支登记!F:F,员工收支统计!$C150,收支登记!$K:$K,员工收支统计!$L$3)))</f>
        <v/>
      </c>
      <c r="E150" s="74">
        <v>147</v>
      </c>
      <c r="F150" s="75" t="str">
        <f>IF(INDEX(项目设置!$1:$2000,ROW(A150),4)="","",INDEX(项目设置!$1:$2000,ROW(A150),4))</f>
        <v/>
      </c>
      <c r="G150" s="76" t="str">
        <f>IF(F150="","",IF($L$3="",SUMIFS(收支登记!$I:$I,收支登记!$A:$A,"&gt;="&amp;$L$2,收支登记!$A:$A,"&lt;="&amp;$N$2,收支登记!$F:$F,员工收支统计!$F150),SUMIFS(收支登记!$I:$I,收支登记!$A:$A,"&gt;="&amp;$L$2,收支登记!$A:$A,"&lt;="&amp;$N$2,收支登记!$F:$F,员工收支统计!$F150,收支登记!$K:$K,员工收支统计!$L$3)))</f>
        <v/>
      </c>
    </row>
    <row r="151" customHeight="1" spans="3:7">
      <c r="C151" s="72" t="str">
        <f>IF(INDEX(项目设置!$1:$2000,ROW(A151),3)="","",INDEX(项目设置!$1:$2000,ROW(A151),3))</f>
        <v/>
      </c>
      <c r="D151" s="73" t="str">
        <f>IF(C151="","",IF($L$3="",SUMIFS(收支登记!$H:$H,收支登记!$A:$A,"&gt;="&amp;员工收支统计!$L$2,收支登记!$A:$A,"&lt;="&amp;员工收支统计!$N$2,收支登记!F:F,员工收支统计!$C151),SUMIFS(收支登记!$H:$H,收支登记!$A:$A,"&gt;="&amp;员工收支统计!$L$2,收支登记!$A:$A,"&lt;="&amp;员工收支统计!$N$2,收支登记!F:F,员工收支统计!$C151,收支登记!$K:$K,员工收支统计!$L$3)))</f>
        <v/>
      </c>
      <c r="E151" s="74">
        <v>148</v>
      </c>
      <c r="F151" s="75" t="str">
        <f>IF(INDEX(项目设置!$1:$2000,ROW(A151),4)="","",INDEX(项目设置!$1:$2000,ROW(A151),4))</f>
        <v/>
      </c>
      <c r="G151" s="76" t="str">
        <f>IF(F151="","",IF($L$3="",SUMIFS(收支登记!$I:$I,收支登记!$A:$A,"&gt;="&amp;$L$2,收支登记!$A:$A,"&lt;="&amp;$N$2,收支登记!$F:$F,员工收支统计!$F151),SUMIFS(收支登记!$I:$I,收支登记!$A:$A,"&gt;="&amp;$L$2,收支登记!$A:$A,"&lt;="&amp;$N$2,收支登记!$F:$F,员工收支统计!$F151,收支登记!$K:$K,员工收支统计!$L$3)))</f>
        <v/>
      </c>
    </row>
    <row r="152" customHeight="1" spans="3:7">
      <c r="C152" s="72" t="str">
        <f>IF(INDEX(项目设置!$1:$2000,ROW(A152),3)="","",INDEX(项目设置!$1:$2000,ROW(A152),3))</f>
        <v/>
      </c>
      <c r="D152" s="73" t="str">
        <f>IF(C152="","",IF($L$3="",SUMIFS(收支登记!$H:$H,收支登记!$A:$A,"&gt;="&amp;员工收支统计!$L$2,收支登记!$A:$A,"&lt;="&amp;员工收支统计!$N$2,收支登记!F:F,员工收支统计!$C152),SUMIFS(收支登记!$H:$H,收支登记!$A:$A,"&gt;="&amp;员工收支统计!$L$2,收支登记!$A:$A,"&lt;="&amp;员工收支统计!$N$2,收支登记!F:F,员工收支统计!$C152,收支登记!$K:$K,员工收支统计!$L$3)))</f>
        <v/>
      </c>
      <c r="E152" s="74">
        <v>149</v>
      </c>
      <c r="F152" s="75" t="str">
        <f>IF(INDEX(项目设置!$1:$2000,ROW(A152),4)="","",INDEX(项目设置!$1:$2000,ROW(A152),4))</f>
        <v/>
      </c>
      <c r="G152" s="76" t="str">
        <f>IF(F152="","",IF($L$3="",SUMIFS(收支登记!$I:$I,收支登记!$A:$A,"&gt;="&amp;$L$2,收支登记!$A:$A,"&lt;="&amp;$N$2,收支登记!$F:$F,员工收支统计!$F152),SUMIFS(收支登记!$I:$I,收支登记!$A:$A,"&gt;="&amp;$L$2,收支登记!$A:$A,"&lt;="&amp;$N$2,收支登记!$F:$F,员工收支统计!$F152,收支登记!$K:$K,员工收支统计!$L$3)))</f>
        <v/>
      </c>
    </row>
    <row r="153" customHeight="1" spans="3:7">
      <c r="C153" s="72" t="str">
        <f>IF(INDEX(项目设置!$1:$2000,ROW(A153),3)="","",INDEX(项目设置!$1:$2000,ROW(A153),3))</f>
        <v/>
      </c>
      <c r="D153" s="73" t="str">
        <f>IF(C153="","",IF($L$3="",SUMIFS(收支登记!$H:$H,收支登记!$A:$A,"&gt;="&amp;员工收支统计!$L$2,收支登记!$A:$A,"&lt;="&amp;员工收支统计!$N$2,收支登记!F:F,员工收支统计!$C153),SUMIFS(收支登记!$H:$H,收支登记!$A:$A,"&gt;="&amp;员工收支统计!$L$2,收支登记!$A:$A,"&lt;="&amp;员工收支统计!$N$2,收支登记!F:F,员工收支统计!$C153,收支登记!$K:$K,员工收支统计!$L$3)))</f>
        <v/>
      </c>
      <c r="E153" s="74">
        <v>150</v>
      </c>
      <c r="F153" s="75" t="str">
        <f>IF(INDEX(项目设置!$1:$2000,ROW(A153),4)="","",INDEX(项目设置!$1:$2000,ROW(A153),4))</f>
        <v/>
      </c>
      <c r="G153" s="76" t="str">
        <f>IF(F153="","",IF($L$3="",SUMIFS(收支登记!$I:$I,收支登记!$A:$A,"&gt;="&amp;$L$2,收支登记!$A:$A,"&lt;="&amp;$N$2,收支登记!$F:$F,员工收支统计!$F153),SUMIFS(收支登记!$I:$I,收支登记!$A:$A,"&gt;="&amp;$L$2,收支登记!$A:$A,"&lt;="&amp;$N$2,收支登记!$F:$F,员工收支统计!$F153,收支登记!$K:$K,员工收支统计!$L$3)))</f>
        <v/>
      </c>
    </row>
    <row r="154" customHeight="1" spans="3:7">
      <c r="C154" s="72" t="str">
        <f>IF(INDEX(项目设置!$1:$2000,ROW(A154),3)="","",INDEX(项目设置!$1:$2000,ROW(A154),3))</f>
        <v/>
      </c>
      <c r="D154" s="73" t="str">
        <f>IF(C154="","",IF($L$3="",SUMIFS(收支登记!$H:$H,收支登记!$A:$A,"&gt;="&amp;员工收支统计!$L$2,收支登记!$A:$A,"&lt;="&amp;员工收支统计!$N$2,收支登记!F:F,员工收支统计!$C154),SUMIFS(收支登记!$H:$H,收支登记!$A:$A,"&gt;="&amp;员工收支统计!$L$2,收支登记!$A:$A,"&lt;="&amp;员工收支统计!$N$2,收支登记!F:F,员工收支统计!$C154,收支登记!$K:$K,员工收支统计!$L$3)))</f>
        <v/>
      </c>
      <c r="E154" s="74">
        <v>151</v>
      </c>
      <c r="F154" s="75" t="str">
        <f>IF(INDEX(项目设置!$1:$2000,ROW(A154),4)="","",INDEX(项目设置!$1:$2000,ROW(A154),4))</f>
        <v/>
      </c>
      <c r="G154" s="76" t="str">
        <f>IF(F154="","",IF($L$3="",SUMIFS(收支登记!$I:$I,收支登记!$A:$A,"&gt;="&amp;$L$2,收支登记!$A:$A,"&lt;="&amp;$N$2,收支登记!$F:$F,员工收支统计!$F154),SUMIFS(收支登记!$I:$I,收支登记!$A:$A,"&gt;="&amp;$L$2,收支登记!$A:$A,"&lt;="&amp;$N$2,收支登记!$F:$F,员工收支统计!$F154,收支登记!$K:$K,员工收支统计!$L$3)))</f>
        <v/>
      </c>
    </row>
    <row r="155" customHeight="1" spans="3:7">
      <c r="C155" s="72" t="str">
        <f>IF(INDEX(项目设置!$1:$2000,ROW(A155),3)="","",INDEX(项目设置!$1:$2000,ROW(A155),3))</f>
        <v/>
      </c>
      <c r="D155" s="73" t="str">
        <f>IF(C155="","",IF($L$3="",SUMIFS(收支登记!$H:$H,收支登记!$A:$A,"&gt;="&amp;员工收支统计!$L$2,收支登记!$A:$A,"&lt;="&amp;员工收支统计!$N$2,收支登记!F:F,员工收支统计!$C155),SUMIFS(收支登记!$H:$H,收支登记!$A:$A,"&gt;="&amp;员工收支统计!$L$2,收支登记!$A:$A,"&lt;="&amp;员工收支统计!$N$2,收支登记!F:F,员工收支统计!$C155,收支登记!$K:$K,员工收支统计!$L$3)))</f>
        <v/>
      </c>
      <c r="E155" s="74">
        <v>152</v>
      </c>
      <c r="F155" s="75" t="str">
        <f>IF(INDEX(项目设置!$1:$2000,ROW(A155),4)="","",INDEX(项目设置!$1:$2000,ROW(A155),4))</f>
        <v/>
      </c>
      <c r="G155" s="76" t="str">
        <f>IF(F155="","",IF($L$3="",SUMIFS(收支登记!$I:$I,收支登记!$A:$A,"&gt;="&amp;$L$2,收支登记!$A:$A,"&lt;="&amp;$N$2,收支登记!$F:$F,员工收支统计!$F155),SUMIFS(收支登记!$I:$I,收支登记!$A:$A,"&gt;="&amp;$L$2,收支登记!$A:$A,"&lt;="&amp;$N$2,收支登记!$F:$F,员工收支统计!$F155,收支登记!$K:$K,员工收支统计!$L$3)))</f>
        <v/>
      </c>
    </row>
    <row r="156" customHeight="1" spans="3:7">
      <c r="C156" s="72" t="str">
        <f>IF(INDEX(项目设置!$1:$2000,ROW(A156),3)="","",INDEX(项目设置!$1:$2000,ROW(A156),3))</f>
        <v/>
      </c>
      <c r="D156" s="73" t="str">
        <f>IF(C156="","",IF($L$3="",SUMIFS(收支登记!$H:$H,收支登记!$A:$A,"&gt;="&amp;员工收支统计!$L$2,收支登记!$A:$A,"&lt;="&amp;员工收支统计!$N$2,收支登记!F:F,员工收支统计!$C156),SUMIFS(收支登记!$H:$H,收支登记!$A:$A,"&gt;="&amp;员工收支统计!$L$2,收支登记!$A:$A,"&lt;="&amp;员工收支统计!$N$2,收支登记!F:F,员工收支统计!$C156,收支登记!$K:$K,员工收支统计!$L$3)))</f>
        <v/>
      </c>
      <c r="E156" s="74">
        <v>153</v>
      </c>
      <c r="F156" s="75" t="str">
        <f>IF(INDEX(项目设置!$1:$2000,ROW(A156),4)="","",INDEX(项目设置!$1:$2000,ROW(A156),4))</f>
        <v/>
      </c>
      <c r="G156" s="76" t="str">
        <f>IF(F156="","",IF($L$3="",SUMIFS(收支登记!$I:$I,收支登记!$A:$A,"&gt;="&amp;$L$2,收支登记!$A:$A,"&lt;="&amp;$N$2,收支登记!$F:$F,员工收支统计!$F156),SUMIFS(收支登记!$I:$I,收支登记!$A:$A,"&gt;="&amp;$L$2,收支登记!$A:$A,"&lt;="&amp;$N$2,收支登记!$F:$F,员工收支统计!$F156,收支登记!$K:$K,员工收支统计!$L$3)))</f>
        <v/>
      </c>
    </row>
    <row r="157" customHeight="1" spans="3:7">
      <c r="C157" s="72" t="str">
        <f>IF(INDEX(项目设置!$1:$2000,ROW(A157),3)="","",INDEX(项目设置!$1:$2000,ROW(A157),3))</f>
        <v/>
      </c>
      <c r="D157" s="73" t="str">
        <f>IF(C157="","",IF($L$3="",SUMIFS(收支登记!$H:$H,收支登记!$A:$A,"&gt;="&amp;员工收支统计!$L$2,收支登记!$A:$A,"&lt;="&amp;员工收支统计!$N$2,收支登记!F:F,员工收支统计!$C157),SUMIFS(收支登记!$H:$H,收支登记!$A:$A,"&gt;="&amp;员工收支统计!$L$2,收支登记!$A:$A,"&lt;="&amp;员工收支统计!$N$2,收支登记!F:F,员工收支统计!$C157,收支登记!$K:$K,员工收支统计!$L$3)))</f>
        <v/>
      </c>
      <c r="E157" s="74">
        <v>154</v>
      </c>
      <c r="F157" s="75" t="str">
        <f>IF(INDEX(项目设置!$1:$2000,ROW(A157),4)="","",INDEX(项目设置!$1:$2000,ROW(A157),4))</f>
        <v/>
      </c>
      <c r="G157" s="76" t="str">
        <f>IF(F157="","",IF($L$3="",SUMIFS(收支登记!$I:$I,收支登记!$A:$A,"&gt;="&amp;$L$2,收支登记!$A:$A,"&lt;="&amp;$N$2,收支登记!$F:$F,员工收支统计!$F157),SUMIFS(收支登记!$I:$I,收支登记!$A:$A,"&gt;="&amp;$L$2,收支登记!$A:$A,"&lt;="&amp;$N$2,收支登记!$F:$F,员工收支统计!$F157,收支登记!$K:$K,员工收支统计!$L$3)))</f>
        <v/>
      </c>
    </row>
    <row r="158" customHeight="1" spans="3:7">
      <c r="C158" s="72" t="str">
        <f>IF(INDEX(项目设置!$1:$2000,ROW(A158),3)="","",INDEX(项目设置!$1:$2000,ROW(A158),3))</f>
        <v/>
      </c>
      <c r="D158" s="73" t="str">
        <f>IF(C158="","",IF($L$3="",SUMIFS(收支登记!$H:$H,收支登记!$A:$A,"&gt;="&amp;员工收支统计!$L$2,收支登记!$A:$A,"&lt;="&amp;员工收支统计!$N$2,收支登记!F:F,员工收支统计!$C158),SUMIFS(收支登记!$H:$H,收支登记!$A:$A,"&gt;="&amp;员工收支统计!$L$2,收支登记!$A:$A,"&lt;="&amp;员工收支统计!$N$2,收支登记!F:F,员工收支统计!$C158,收支登记!$K:$K,员工收支统计!$L$3)))</f>
        <v/>
      </c>
      <c r="E158" s="74">
        <v>155</v>
      </c>
      <c r="F158" s="75" t="str">
        <f>IF(INDEX(项目设置!$1:$2000,ROW(A158),4)="","",INDEX(项目设置!$1:$2000,ROW(A158),4))</f>
        <v/>
      </c>
      <c r="G158" s="76" t="str">
        <f>IF(F158="","",IF($L$3="",SUMIFS(收支登记!$I:$I,收支登记!$A:$A,"&gt;="&amp;$L$2,收支登记!$A:$A,"&lt;="&amp;$N$2,收支登记!$F:$F,员工收支统计!$F158),SUMIFS(收支登记!$I:$I,收支登记!$A:$A,"&gt;="&amp;$L$2,收支登记!$A:$A,"&lt;="&amp;$N$2,收支登记!$F:$F,员工收支统计!$F158,收支登记!$K:$K,员工收支统计!$L$3)))</f>
        <v/>
      </c>
    </row>
    <row r="159" customHeight="1" spans="3:7">
      <c r="C159" s="72" t="str">
        <f>IF(INDEX(项目设置!$1:$2000,ROW(A159),3)="","",INDEX(项目设置!$1:$2000,ROW(A159),3))</f>
        <v/>
      </c>
      <c r="D159" s="73" t="str">
        <f>IF(C159="","",IF($L$3="",SUMIFS(收支登记!$H:$H,收支登记!$A:$A,"&gt;="&amp;员工收支统计!$L$2,收支登记!$A:$A,"&lt;="&amp;员工收支统计!$N$2,收支登记!F:F,员工收支统计!$C159),SUMIFS(收支登记!$H:$H,收支登记!$A:$A,"&gt;="&amp;员工收支统计!$L$2,收支登记!$A:$A,"&lt;="&amp;员工收支统计!$N$2,收支登记!F:F,员工收支统计!$C159,收支登记!$K:$K,员工收支统计!$L$3)))</f>
        <v/>
      </c>
      <c r="E159" s="74">
        <v>156</v>
      </c>
      <c r="F159" s="75" t="str">
        <f>IF(INDEX(项目设置!$1:$2000,ROW(A159),4)="","",INDEX(项目设置!$1:$2000,ROW(A159),4))</f>
        <v/>
      </c>
      <c r="G159" s="76" t="str">
        <f>IF(F159="","",IF($L$3="",SUMIFS(收支登记!$I:$I,收支登记!$A:$A,"&gt;="&amp;$L$2,收支登记!$A:$A,"&lt;="&amp;$N$2,收支登记!$F:$F,员工收支统计!$F159),SUMIFS(收支登记!$I:$I,收支登记!$A:$A,"&gt;="&amp;$L$2,收支登记!$A:$A,"&lt;="&amp;$N$2,收支登记!$F:$F,员工收支统计!$F159,收支登记!$K:$K,员工收支统计!$L$3)))</f>
        <v/>
      </c>
    </row>
    <row r="160" customHeight="1" spans="3:7">
      <c r="C160" s="72" t="str">
        <f>IF(INDEX(项目设置!$1:$2000,ROW(A160),3)="","",INDEX(项目设置!$1:$2000,ROW(A160),3))</f>
        <v/>
      </c>
      <c r="D160" s="73" t="str">
        <f>IF(C160="","",IF($L$3="",SUMIFS(收支登记!$H:$H,收支登记!$A:$A,"&gt;="&amp;员工收支统计!$L$2,收支登记!$A:$A,"&lt;="&amp;员工收支统计!$N$2,收支登记!F:F,员工收支统计!$C160),SUMIFS(收支登记!$H:$H,收支登记!$A:$A,"&gt;="&amp;员工收支统计!$L$2,收支登记!$A:$A,"&lt;="&amp;员工收支统计!$N$2,收支登记!F:F,员工收支统计!$C160,收支登记!$K:$K,员工收支统计!$L$3)))</f>
        <v/>
      </c>
      <c r="E160" s="74">
        <v>157</v>
      </c>
      <c r="F160" s="75" t="str">
        <f>IF(INDEX(项目设置!$1:$2000,ROW(A160),4)="","",INDEX(项目设置!$1:$2000,ROW(A160),4))</f>
        <v/>
      </c>
      <c r="G160" s="76" t="str">
        <f>IF(F160="","",IF($L$3="",SUMIFS(收支登记!$I:$I,收支登记!$A:$A,"&gt;="&amp;$L$2,收支登记!$A:$A,"&lt;="&amp;$N$2,收支登记!$F:$F,员工收支统计!$F160),SUMIFS(收支登记!$I:$I,收支登记!$A:$A,"&gt;="&amp;$L$2,收支登记!$A:$A,"&lt;="&amp;$N$2,收支登记!$F:$F,员工收支统计!$F160,收支登记!$K:$K,员工收支统计!$L$3)))</f>
        <v/>
      </c>
    </row>
    <row r="161" customHeight="1" spans="3:7">
      <c r="C161" s="72" t="str">
        <f>IF(INDEX(项目设置!$1:$2000,ROW(A161),3)="","",INDEX(项目设置!$1:$2000,ROW(A161),3))</f>
        <v/>
      </c>
      <c r="D161" s="73" t="str">
        <f>IF(C161="","",IF($L$3="",SUMIFS(收支登记!$H:$H,收支登记!$A:$A,"&gt;="&amp;员工收支统计!$L$2,收支登记!$A:$A,"&lt;="&amp;员工收支统计!$N$2,收支登记!F:F,员工收支统计!$C161),SUMIFS(收支登记!$H:$H,收支登记!$A:$A,"&gt;="&amp;员工收支统计!$L$2,收支登记!$A:$A,"&lt;="&amp;员工收支统计!$N$2,收支登记!F:F,员工收支统计!$C161,收支登记!$K:$K,员工收支统计!$L$3)))</f>
        <v/>
      </c>
      <c r="E161" s="74">
        <v>158</v>
      </c>
      <c r="F161" s="75" t="str">
        <f>IF(INDEX(项目设置!$1:$2000,ROW(A161),4)="","",INDEX(项目设置!$1:$2000,ROW(A161),4))</f>
        <v/>
      </c>
      <c r="G161" s="76" t="str">
        <f>IF(F161="","",IF($L$3="",SUMIFS(收支登记!$I:$I,收支登记!$A:$A,"&gt;="&amp;$L$2,收支登记!$A:$A,"&lt;="&amp;$N$2,收支登记!$F:$F,员工收支统计!$F161),SUMIFS(收支登记!$I:$I,收支登记!$A:$A,"&gt;="&amp;$L$2,收支登记!$A:$A,"&lt;="&amp;$N$2,收支登记!$F:$F,员工收支统计!$F161,收支登记!$K:$K,员工收支统计!$L$3)))</f>
        <v/>
      </c>
    </row>
    <row r="162" customHeight="1" spans="3:7">
      <c r="C162" s="72" t="str">
        <f>IF(INDEX(项目设置!$1:$2000,ROW(A162),3)="","",INDEX(项目设置!$1:$2000,ROW(A162),3))</f>
        <v/>
      </c>
      <c r="D162" s="73" t="str">
        <f>IF(C162="","",IF($L$3="",SUMIFS(收支登记!$H:$H,收支登记!$A:$A,"&gt;="&amp;员工收支统计!$L$2,收支登记!$A:$A,"&lt;="&amp;员工收支统计!$N$2,收支登记!F:F,员工收支统计!$C162),SUMIFS(收支登记!$H:$H,收支登记!$A:$A,"&gt;="&amp;员工收支统计!$L$2,收支登记!$A:$A,"&lt;="&amp;员工收支统计!$N$2,收支登记!F:F,员工收支统计!$C162,收支登记!$K:$K,员工收支统计!$L$3)))</f>
        <v/>
      </c>
      <c r="E162" s="74">
        <v>159</v>
      </c>
      <c r="F162" s="75" t="str">
        <f>IF(INDEX(项目设置!$1:$2000,ROW(A162),4)="","",INDEX(项目设置!$1:$2000,ROW(A162),4))</f>
        <v/>
      </c>
      <c r="G162" s="76" t="str">
        <f>IF(F162="","",IF($L$3="",SUMIFS(收支登记!$I:$I,收支登记!$A:$A,"&gt;="&amp;$L$2,收支登记!$A:$A,"&lt;="&amp;$N$2,收支登记!$F:$F,员工收支统计!$F162),SUMIFS(收支登记!$I:$I,收支登记!$A:$A,"&gt;="&amp;$L$2,收支登记!$A:$A,"&lt;="&amp;$N$2,收支登记!$F:$F,员工收支统计!$F162,收支登记!$K:$K,员工收支统计!$L$3)))</f>
        <v/>
      </c>
    </row>
    <row r="163" customHeight="1" spans="3:7">
      <c r="C163" s="72" t="str">
        <f>IF(INDEX(项目设置!$1:$2000,ROW(A163),3)="","",INDEX(项目设置!$1:$2000,ROW(A163),3))</f>
        <v/>
      </c>
      <c r="D163" s="73" t="str">
        <f>IF(C163="","",IF($L$3="",SUMIFS(收支登记!$H:$H,收支登记!$A:$A,"&gt;="&amp;员工收支统计!$L$2,收支登记!$A:$A,"&lt;="&amp;员工收支统计!$N$2,收支登记!F:F,员工收支统计!$C163),SUMIFS(收支登记!$H:$H,收支登记!$A:$A,"&gt;="&amp;员工收支统计!$L$2,收支登记!$A:$A,"&lt;="&amp;员工收支统计!$N$2,收支登记!F:F,员工收支统计!$C163,收支登记!$K:$K,员工收支统计!$L$3)))</f>
        <v/>
      </c>
      <c r="E163" s="74">
        <v>160</v>
      </c>
      <c r="F163" s="75" t="str">
        <f>IF(INDEX(项目设置!$1:$2000,ROW(A163),4)="","",INDEX(项目设置!$1:$2000,ROW(A163),4))</f>
        <v/>
      </c>
      <c r="G163" s="76" t="str">
        <f>IF(F163="","",IF($L$3="",SUMIFS(收支登记!$I:$I,收支登记!$A:$A,"&gt;="&amp;$L$2,收支登记!$A:$A,"&lt;="&amp;$N$2,收支登记!$F:$F,员工收支统计!$F163),SUMIFS(收支登记!$I:$I,收支登记!$A:$A,"&gt;="&amp;$L$2,收支登记!$A:$A,"&lt;="&amp;$N$2,收支登记!$F:$F,员工收支统计!$F163,收支登记!$K:$K,员工收支统计!$L$3)))</f>
        <v/>
      </c>
    </row>
    <row r="164" customHeight="1" spans="3:7">
      <c r="C164" s="72" t="str">
        <f>IF(INDEX(项目设置!$1:$2000,ROW(A164),3)="","",INDEX(项目设置!$1:$2000,ROW(A164),3))</f>
        <v/>
      </c>
      <c r="D164" s="73" t="str">
        <f>IF(C164="","",IF($L$3="",SUMIFS(收支登记!$H:$H,收支登记!$A:$A,"&gt;="&amp;员工收支统计!$L$2,收支登记!$A:$A,"&lt;="&amp;员工收支统计!$N$2,收支登记!F:F,员工收支统计!$C164),SUMIFS(收支登记!$H:$H,收支登记!$A:$A,"&gt;="&amp;员工收支统计!$L$2,收支登记!$A:$A,"&lt;="&amp;员工收支统计!$N$2,收支登记!F:F,员工收支统计!$C164,收支登记!$K:$K,员工收支统计!$L$3)))</f>
        <v/>
      </c>
      <c r="E164" s="74">
        <v>161</v>
      </c>
      <c r="F164" s="75" t="str">
        <f>IF(INDEX(项目设置!$1:$2000,ROW(A164),4)="","",INDEX(项目设置!$1:$2000,ROW(A164),4))</f>
        <v/>
      </c>
      <c r="G164" s="76" t="str">
        <f>IF(F164="","",IF($L$3="",SUMIFS(收支登记!$I:$I,收支登记!$A:$A,"&gt;="&amp;$L$2,收支登记!$A:$A,"&lt;="&amp;$N$2,收支登记!$F:$F,员工收支统计!$F164),SUMIFS(收支登记!$I:$I,收支登记!$A:$A,"&gt;="&amp;$L$2,收支登记!$A:$A,"&lt;="&amp;$N$2,收支登记!$F:$F,员工收支统计!$F164,收支登记!$K:$K,员工收支统计!$L$3)))</f>
        <v/>
      </c>
    </row>
    <row r="165" customHeight="1" spans="3:7">
      <c r="C165" s="72" t="str">
        <f>IF(INDEX(项目设置!$1:$2000,ROW(A165),3)="","",INDEX(项目设置!$1:$2000,ROW(A165),3))</f>
        <v/>
      </c>
      <c r="D165" s="73" t="str">
        <f>IF(C165="","",IF($L$3="",SUMIFS(收支登记!$H:$H,收支登记!$A:$A,"&gt;="&amp;员工收支统计!$L$2,收支登记!$A:$A,"&lt;="&amp;员工收支统计!$N$2,收支登记!F:F,员工收支统计!$C165),SUMIFS(收支登记!$H:$H,收支登记!$A:$A,"&gt;="&amp;员工收支统计!$L$2,收支登记!$A:$A,"&lt;="&amp;员工收支统计!$N$2,收支登记!F:F,员工收支统计!$C165,收支登记!$K:$K,员工收支统计!$L$3)))</f>
        <v/>
      </c>
      <c r="E165" s="74">
        <v>162</v>
      </c>
      <c r="F165" s="75" t="str">
        <f>IF(INDEX(项目设置!$1:$2000,ROW(A165),4)="","",INDEX(项目设置!$1:$2000,ROW(A165),4))</f>
        <v/>
      </c>
      <c r="G165" s="76" t="str">
        <f>IF(F165="","",IF($L$3="",SUMIFS(收支登记!$I:$I,收支登记!$A:$A,"&gt;="&amp;$L$2,收支登记!$A:$A,"&lt;="&amp;$N$2,收支登记!$F:$F,员工收支统计!$F165),SUMIFS(收支登记!$I:$I,收支登记!$A:$A,"&gt;="&amp;$L$2,收支登记!$A:$A,"&lt;="&amp;$N$2,收支登记!$F:$F,员工收支统计!$F165,收支登记!$K:$K,员工收支统计!$L$3)))</f>
        <v/>
      </c>
    </row>
    <row r="166" customHeight="1" spans="3:7">
      <c r="C166" s="72" t="str">
        <f>IF(INDEX(项目设置!$1:$2000,ROW(A166),3)="","",INDEX(项目设置!$1:$2000,ROW(A166),3))</f>
        <v/>
      </c>
      <c r="D166" s="73" t="str">
        <f>IF(C166="","",IF($L$3="",SUMIFS(收支登记!$H:$H,收支登记!$A:$A,"&gt;="&amp;员工收支统计!$L$2,收支登记!$A:$A,"&lt;="&amp;员工收支统计!$N$2,收支登记!F:F,员工收支统计!$C166),SUMIFS(收支登记!$H:$H,收支登记!$A:$A,"&gt;="&amp;员工收支统计!$L$2,收支登记!$A:$A,"&lt;="&amp;员工收支统计!$N$2,收支登记!F:F,员工收支统计!$C166,收支登记!$K:$K,员工收支统计!$L$3)))</f>
        <v/>
      </c>
      <c r="E166" s="74">
        <v>163</v>
      </c>
      <c r="F166" s="75" t="str">
        <f>IF(INDEX(项目设置!$1:$2000,ROW(A166),4)="","",INDEX(项目设置!$1:$2000,ROW(A166),4))</f>
        <v/>
      </c>
      <c r="G166" s="76" t="str">
        <f>IF(F166="","",IF($L$3="",SUMIFS(收支登记!$I:$I,收支登记!$A:$A,"&gt;="&amp;$L$2,收支登记!$A:$A,"&lt;="&amp;$N$2,收支登记!$F:$F,员工收支统计!$F166),SUMIFS(收支登记!$I:$I,收支登记!$A:$A,"&gt;="&amp;$L$2,收支登记!$A:$A,"&lt;="&amp;$N$2,收支登记!$F:$F,员工收支统计!$F166,收支登记!$K:$K,员工收支统计!$L$3)))</f>
        <v/>
      </c>
    </row>
    <row r="167" customHeight="1" spans="3:7">
      <c r="C167" s="72" t="str">
        <f>IF(INDEX(项目设置!$1:$2000,ROW(A167),3)="","",INDEX(项目设置!$1:$2000,ROW(A167),3))</f>
        <v/>
      </c>
      <c r="D167" s="73" t="str">
        <f>IF(C167="","",IF($L$3="",SUMIFS(收支登记!$H:$H,收支登记!$A:$A,"&gt;="&amp;员工收支统计!$L$2,收支登记!$A:$A,"&lt;="&amp;员工收支统计!$N$2,收支登记!F:F,员工收支统计!$C167),SUMIFS(收支登记!$H:$H,收支登记!$A:$A,"&gt;="&amp;员工收支统计!$L$2,收支登记!$A:$A,"&lt;="&amp;员工收支统计!$N$2,收支登记!F:F,员工收支统计!$C167,收支登记!$K:$K,员工收支统计!$L$3)))</f>
        <v/>
      </c>
      <c r="E167" s="74">
        <v>164</v>
      </c>
      <c r="F167" s="75" t="str">
        <f>IF(INDEX(项目设置!$1:$2000,ROW(A167),4)="","",INDEX(项目设置!$1:$2000,ROW(A167),4))</f>
        <v/>
      </c>
      <c r="G167" s="76" t="str">
        <f>IF(F167="","",IF($L$3="",SUMIFS(收支登记!$I:$I,收支登记!$A:$A,"&gt;="&amp;$L$2,收支登记!$A:$A,"&lt;="&amp;$N$2,收支登记!$F:$F,员工收支统计!$F167),SUMIFS(收支登记!$I:$I,收支登记!$A:$A,"&gt;="&amp;$L$2,收支登记!$A:$A,"&lt;="&amp;$N$2,收支登记!$F:$F,员工收支统计!$F167,收支登记!$K:$K,员工收支统计!$L$3)))</f>
        <v/>
      </c>
    </row>
    <row r="168" customHeight="1" spans="3:7">
      <c r="C168" s="72" t="str">
        <f>IF(INDEX(项目设置!$1:$2000,ROW(A168),3)="","",INDEX(项目设置!$1:$2000,ROW(A168),3))</f>
        <v/>
      </c>
      <c r="D168" s="73" t="str">
        <f>IF(C168="","",IF($L$3="",SUMIFS(收支登记!$H:$H,收支登记!$A:$A,"&gt;="&amp;员工收支统计!$L$2,收支登记!$A:$A,"&lt;="&amp;员工收支统计!$N$2,收支登记!F:F,员工收支统计!$C168),SUMIFS(收支登记!$H:$H,收支登记!$A:$A,"&gt;="&amp;员工收支统计!$L$2,收支登记!$A:$A,"&lt;="&amp;员工收支统计!$N$2,收支登记!F:F,员工收支统计!$C168,收支登记!$K:$K,员工收支统计!$L$3)))</f>
        <v/>
      </c>
      <c r="E168" s="74">
        <v>165</v>
      </c>
      <c r="F168" s="75" t="str">
        <f>IF(INDEX(项目设置!$1:$2000,ROW(A168),4)="","",INDEX(项目设置!$1:$2000,ROW(A168),4))</f>
        <v/>
      </c>
      <c r="G168" s="76" t="str">
        <f>IF(F168="","",IF($L$3="",SUMIFS(收支登记!$I:$I,收支登记!$A:$A,"&gt;="&amp;$L$2,收支登记!$A:$A,"&lt;="&amp;$N$2,收支登记!$F:$F,员工收支统计!$F168),SUMIFS(收支登记!$I:$I,收支登记!$A:$A,"&gt;="&amp;$L$2,收支登记!$A:$A,"&lt;="&amp;$N$2,收支登记!$F:$F,员工收支统计!$F168,收支登记!$K:$K,员工收支统计!$L$3)))</f>
        <v/>
      </c>
    </row>
    <row r="169" customHeight="1" spans="3:7">
      <c r="C169" s="72" t="str">
        <f>IF(INDEX(项目设置!$1:$2000,ROW(A169),3)="","",INDEX(项目设置!$1:$2000,ROW(A169),3))</f>
        <v/>
      </c>
      <c r="D169" s="73" t="str">
        <f>IF(C169="","",IF($L$3="",SUMIFS(收支登记!$H:$H,收支登记!$A:$A,"&gt;="&amp;员工收支统计!$L$2,收支登记!$A:$A,"&lt;="&amp;员工收支统计!$N$2,收支登记!F:F,员工收支统计!$C169),SUMIFS(收支登记!$H:$H,收支登记!$A:$A,"&gt;="&amp;员工收支统计!$L$2,收支登记!$A:$A,"&lt;="&amp;员工收支统计!$N$2,收支登记!F:F,员工收支统计!$C169,收支登记!$K:$K,员工收支统计!$L$3)))</f>
        <v/>
      </c>
      <c r="E169" s="74">
        <v>166</v>
      </c>
      <c r="F169" s="75" t="str">
        <f>IF(INDEX(项目设置!$1:$2000,ROW(A169),4)="","",INDEX(项目设置!$1:$2000,ROW(A169),4))</f>
        <v/>
      </c>
      <c r="G169" s="76" t="str">
        <f>IF(F169="","",IF($L$3="",SUMIFS(收支登记!$I:$I,收支登记!$A:$A,"&gt;="&amp;$L$2,收支登记!$A:$A,"&lt;="&amp;$N$2,收支登记!$F:$F,员工收支统计!$F169),SUMIFS(收支登记!$I:$I,收支登记!$A:$A,"&gt;="&amp;$L$2,收支登记!$A:$A,"&lt;="&amp;$N$2,收支登记!$F:$F,员工收支统计!$F169,收支登记!$K:$K,员工收支统计!$L$3)))</f>
        <v/>
      </c>
    </row>
    <row r="170" customHeight="1" spans="3:7">
      <c r="C170" s="72" t="str">
        <f>IF(INDEX(项目设置!$1:$2000,ROW(A170),3)="","",INDEX(项目设置!$1:$2000,ROW(A170),3))</f>
        <v/>
      </c>
      <c r="D170" s="73" t="str">
        <f>IF(C170="","",IF($L$3="",SUMIFS(收支登记!$H:$H,收支登记!$A:$A,"&gt;="&amp;员工收支统计!$L$2,收支登记!$A:$A,"&lt;="&amp;员工收支统计!$N$2,收支登记!F:F,员工收支统计!$C170),SUMIFS(收支登记!$H:$H,收支登记!$A:$A,"&gt;="&amp;员工收支统计!$L$2,收支登记!$A:$A,"&lt;="&amp;员工收支统计!$N$2,收支登记!F:F,员工收支统计!$C170,收支登记!$K:$K,员工收支统计!$L$3)))</f>
        <v/>
      </c>
      <c r="E170" s="74">
        <v>167</v>
      </c>
      <c r="F170" s="75" t="str">
        <f>IF(INDEX(项目设置!$1:$2000,ROW(A170),4)="","",INDEX(项目设置!$1:$2000,ROW(A170),4))</f>
        <v/>
      </c>
      <c r="G170" s="76" t="str">
        <f>IF(F170="","",IF($L$3="",SUMIFS(收支登记!$I:$I,收支登记!$A:$A,"&gt;="&amp;$L$2,收支登记!$A:$A,"&lt;="&amp;$N$2,收支登记!$F:$F,员工收支统计!$F170),SUMIFS(收支登记!$I:$I,收支登记!$A:$A,"&gt;="&amp;$L$2,收支登记!$A:$A,"&lt;="&amp;$N$2,收支登记!$F:$F,员工收支统计!$F170,收支登记!$K:$K,员工收支统计!$L$3)))</f>
        <v/>
      </c>
    </row>
    <row r="171" customHeight="1" spans="3:7">
      <c r="C171" s="72" t="str">
        <f>IF(INDEX(项目设置!$1:$2000,ROW(A171),3)="","",INDEX(项目设置!$1:$2000,ROW(A171),3))</f>
        <v/>
      </c>
      <c r="D171" s="73" t="str">
        <f>IF(C171="","",IF($L$3="",SUMIFS(收支登记!$H:$H,收支登记!$A:$A,"&gt;="&amp;员工收支统计!$L$2,收支登记!$A:$A,"&lt;="&amp;员工收支统计!$N$2,收支登记!F:F,员工收支统计!$C171),SUMIFS(收支登记!$H:$H,收支登记!$A:$A,"&gt;="&amp;员工收支统计!$L$2,收支登记!$A:$A,"&lt;="&amp;员工收支统计!$N$2,收支登记!F:F,员工收支统计!$C171,收支登记!$K:$K,员工收支统计!$L$3)))</f>
        <v/>
      </c>
      <c r="E171" s="74">
        <v>168</v>
      </c>
      <c r="F171" s="75" t="str">
        <f>IF(INDEX(项目设置!$1:$2000,ROW(A171),4)="","",INDEX(项目设置!$1:$2000,ROW(A171),4))</f>
        <v/>
      </c>
      <c r="G171" s="76" t="str">
        <f>IF(F171="","",IF($L$3="",SUMIFS(收支登记!$I:$I,收支登记!$A:$A,"&gt;="&amp;$L$2,收支登记!$A:$A,"&lt;="&amp;$N$2,收支登记!$F:$F,员工收支统计!$F171),SUMIFS(收支登记!$I:$I,收支登记!$A:$A,"&gt;="&amp;$L$2,收支登记!$A:$A,"&lt;="&amp;$N$2,收支登记!$F:$F,员工收支统计!$F171,收支登记!$K:$K,员工收支统计!$L$3)))</f>
        <v/>
      </c>
    </row>
    <row r="172" customHeight="1" spans="3:7">
      <c r="C172" s="72" t="str">
        <f>IF(INDEX(项目设置!$1:$2000,ROW(A172),3)="","",INDEX(项目设置!$1:$2000,ROW(A172),3))</f>
        <v/>
      </c>
      <c r="D172" s="73" t="str">
        <f>IF(C172="","",IF($L$3="",SUMIFS(收支登记!$H:$H,收支登记!$A:$A,"&gt;="&amp;员工收支统计!$L$2,收支登记!$A:$A,"&lt;="&amp;员工收支统计!$N$2,收支登记!F:F,员工收支统计!$C172),SUMIFS(收支登记!$H:$H,收支登记!$A:$A,"&gt;="&amp;员工收支统计!$L$2,收支登记!$A:$A,"&lt;="&amp;员工收支统计!$N$2,收支登记!F:F,员工收支统计!$C172,收支登记!$K:$K,员工收支统计!$L$3)))</f>
        <v/>
      </c>
      <c r="E172" s="74">
        <v>169</v>
      </c>
      <c r="F172" s="75" t="str">
        <f>IF(INDEX(项目设置!$1:$2000,ROW(A172),4)="","",INDEX(项目设置!$1:$2000,ROW(A172),4))</f>
        <v/>
      </c>
      <c r="G172" s="76" t="str">
        <f>IF(F172="","",IF($L$3="",SUMIFS(收支登记!$I:$I,收支登记!$A:$A,"&gt;="&amp;$L$2,收支登记!$A:$A,"&lt;="&amp;$N$2,收支登记!$F:$F,员工收支统计!$F172),SUMIFS(收支登记!$I:$I,收支登记!$A:$A,"&gt;="&amp;$L$2,收支登记!$A:$A,"&lt;="&amp;$N$2,收支登记!$F:$F,员工收支统计!$F172,收支登记!$K:$K,员工收支统计!$L$3)))</f>
        <v/>
      </c>
    </row>
    <row r="173" customHeight="1" spans="3:7">
      <c r="C173" s="72" t="str">
        <f>IF(INDEX(项目设置!$1:$2000,ROW(A173),3)="","",INDEX(项目设置!$1:$2000,ROW(A173),3))</f>
        <v/>
      </c>
      <c r="D173" s="73" t="str">
        <f>IF(C173="","",IF($L$3="",SUMIFS(收支登记!$H:$H,收支登记!$A:$A,"&gt;="&amp;员工收支统计!$L$2,收支登记!$A:$A,"&lt;="&amp;员工收支统计!$N$2,收支登记!F:F,员工收支统计!$C173),SUMIFS(收支登记!$H:$H,收支登记!$A:$A,"&gt;="&amp;员工收支统计!$L$2,收支登记!$A:$A,"&lt;="&amp;员工收支统计!$N$2,收支登记!F:F,员工收支统计!$C173,收支登记!$K:$K,员工收支统计!$L$3)))</f>
        <v/>
      </c>
      <c r="E173" s="74">
        <v>170</v>
      </c>
      <c r="F173" s="75" t="str">
        <f>IF(INDEX(项目设置!$1:$2000,ROW(A173),4)="","",INDEX(项目设置!$1:$2000,ROW(A173),4))</f>
        <v/>
      </c>
      <c r="G173" s="76" t="str">
        <f>IF(F173="","",IF($L$3="",SUMIFS(收支登记!$I:$I,收支登记!$A:$A,"&gt;="&amp;$L$2,收支登记!$A:$A,"&lt;="&amp;$N$2,收支登记!$F:$F,员工收支统计!$F173),SUMIFS(收支登记!$I:$I,收支登记!$A:$A,"&gt;="&amp;$L$2,收支登记!$A:$A,"&lt;="&amp;$N$2,收支登记!$F:$F,员工收支统计!$F173,收支登记!$K:$K,员工收支统计!$L$3)))</f>
        <v/>
      </c>
    </row>
    <row r="174" customHeight="1" spans="3:7">
      <c r="C174" s="72" t="str">
        <f>IF(INDEX(项目设置!$1:$2000,ROW(A174),3)="","",INDEX(项目设置!$1:$2000,ROW(A174),3))</f>
        <v/>
      </c>
      <c r="D174" s="73" t="str">
        <f>IF(C174="","",IF($L$3="",SUMIFS(收支登记!$H:$H,收支登记!$A:$A,"&gt;="&amp;员工收支统计!$L$2,收支登记!$A:$A,"&lt;="&amp;员工收支统计!$N$2,收支登记!F:F,员工收支统计!$C174),SUMIFS(收支登记!$H:$H,收支登记!$A:$A,"&gt;="&amp;员工收支统计!$L$2,收支登记!$A:$A,"&lt;="&amp;员工收支统计!$N$2,收支登记!F:F,员工收支统计!$C174,收支登记!$K:$K,员工收支统计!$L$3)))</f>
        <v/>
      </c>
      <c r="E174" s="74">
        <v>171</v>
      </c>
      <c r="F174" s="75" t="str">
        <f>IF(INDEX(项目设置!$1:$2000,ROW(A174),4)="","",INDEX(项目设置!$1:$2000,ROW(A174),4))</f>
        <v/>
      </c>
      <c r="G174" s="76" t="str">
        <f>IF(F174="","",IF($L$3="",SUMIFS(收支登记!$I:$I,收支登记!$A:$A,"&gt;="&amp;$L$2,收支登记!$A:$A,"&lt;="&amp;$N$2,收支登记!$F:$F,员工收支统计!$F174),SUMIFS(收支登记!$I:$I,收支登记!$A:$A,"&gt;="&amp;$L$2,收支登记!$A:$A,"&lt;="&amp;$N$2,收支登记!$F:$F,员工收支统计!$F174,收支登记!$K:$K,员工收支统计!$L$3)))</f>
        <v/>
      </c>
    </row>
    <row r="175" customHeight="1" spans="3:7">
      <c r="C175" s="72" t="str">
        <f>IF(INDEX(项目设置!$1:$2000,ROW(A175),3)="","",INDEX(项目设置!$1:$2000,ROW(A175),3))</f>
        <v/>
      </c>
      <c r="D175" s="73" t="str">
        <f>IF(C175="","",IF($L$3="",SUMIFS(收支登记!$H:$H,收支登记!$A:$A,"&gt;="&amp;员工收支统计!$L$2,收支登记!$A:$A,"&lt;="&amp;员工收支统计!$N$2,收支登记!F:F,员工收支统计!$C175),SUMIFS(收支登记!$H:$H,收支登记!$A:$A,"&gt;="&amp;员工收支统计!$L$2,收支登记!$A:$A,"&lt;="&amp;员工收支统计!$N$2,收支登记!F:F,员工收支统计!$C175,收支登记!$K:$K,员工收支统计!$L$3)))</f>
        <v/>
      </c>
      <c r="E175" s="74">
        <v>172</v>
      </c>
      <c r="F175" s="75" t="str">
        <f>IF(INDEX(项目设置!$1:$2000,ROW(A175),4)="","",INDEX(项目设置!$1:$2000,ROW(A175),4))</f>
        <v/>
      </c>
      <c r="G175" s="76" t="str">
        <f>IF(F175="","",IF($L$3="",SUMIFS(收支登记!$I:$I,收支登记!$A:$A,"&gt;="&amp;$L$2,收支登记!$A:$A,"&lt;="&amp;$N$2,收支登记!$F:$F,员工收支统计!$F175),SUMIFS(收支登记!$I:$I,收支登记!$A:$A,"&gt;="&amp;$L$2,收支登记!$A:$A,"&lt;="&amp;$N$2,收支登记!$F:$F,员工收支统计!$F175,收支登记!$K:$K,员工收支统计!$L$3)))</f>
        <v/>
      </c>
    </row>
    <row r="176" customHeight="1" spans="3:7">
      <c r="C176" s="72" t="str">
        <f>IF(INDEX(项目设置!$1:$2000,ROW(A176),3)="","",INDEX(项目设置!$1:$2000,ROW(A176),3))</f>
        <v/>
      </c>
      <c r="D176" s="73" t="str">
        <f>IF(C176="","",IF($L$3="",SUMIFS(收支登记!$H:$H,收支登记!$A:$A,"&gt;="&amp;员工收支统计!$L$2,收支登记!$A:$A,"&lt;="&amp;员工收支统计!$N$2,收支登记!F:F,员工收支统计!$C176),SUMIFS(收支登记!$H:$H,收支登记!$A:$A,"&gt;="&amp;员工收支统计!$L$2,收支登记!$A:$A,"&lt;="&amp;员工收支统计!$N$2,收支登记!F:F,员工收支统计!$C176,收支登记!$K:$K,员工收支统计!$L$3)))</f>
        <v/>
      </c>
      <c r="E176" s="74">
        <v>173</v>
      </c>
      <c r="F176" s="75" t="str">
        <f>IF(INDEX(项目设置!$1:$2000,ROW(A176),4)="","",INDEX(项目设置!$1:$2000,ROW(A176),4))</f>
        <v/>
      </c>
      <c r="G176" s="76" t="str">
        <f>IF(F176="","",IF($L$3="",SUMIFS(收支登记!$I:$I,收支登记!$A:$A,"&gt;="&amp;$L$2,收支登记!$A:$A,"&lt;="&amp;$N$2,收支登记!$F:$F,员工收支统计!$F176),SUMIFS(收支登记!$I:$I,收支登记!$A:$A,"&gt;="&amp;$L$2,收支登记!$A:$A,"&lt;="&amp;$N$2,收支登记!$F:$F,员工收支统计!$F176,收支登记!$K:$K,员工收支统计!$L$3)))</f>
        <v/>
      </c>
    </row>
    <row r="177" customHeight="1" spans="3:7">
      <c r="C177" s="72" t="str">
        <f>IF(INDEX(项目设置!$1:$2000,ROW(A177),3)="","",INDEX(项目设置!$1:$2000,ROW(A177),3))</f>
        <v/>
      </c>
      <c r="D177" s="73" t="str">
        <f>IF(C177="","",IF($L$3="",SUMIFS(收支登记!$H:$H,收支登记!$A:$A,"&gt;="&amp;员工收支统计!$L$2,收支登记!$A:$A,"&lt;="&amp;员工收支统计!$N$2,收支登记!F:F,员工收支统计!$C177),SUMIFS(收支登记!$H:$H,收支登记!$A:$A,"&gt;="&amp;员工收支统计!$L$2,收支登记!$A:$A,"&lt;="&amp;员工收支统计!$N$2,收支登记!F:F,员工收支统计!$C177,收支登记!$K:$K,员工收支统计!$L$3)))</f>
        <v/>
      </c>
      <c r="E177" s="74">
        <v>174</v>
      </c>
      <c r="F177" s="75" t="str">
        <f>IF(INDEX(项目设置!$1:$2000,ROW(A177),4)="","",INDEX(项目设置!$1:$2000,ROW(A177),4))</f>
        <v/>
      </c>
      <c r="G177" s="76" t="str">
        <f>IF(F177="","",IF($L$3="",SUMIFS(收支登记!$I:$I,收支登记!$A:$A,"&gt;="&amp;$L$2,收支登记!$A:$A,"&lt;="&amp;$N$2,收支登记!$F:$F,员工收支统计!$F177),SUMIFS(收支登记!$I:$I,收支登记!$A:$A,"&gt;="&amp;$L$2,收支登记!$A:$A,"&lt;="&amp;$N$2,收支登记!$F:$F,员工收支统计!$F177,收支登记!$K:$K,员工收支统计!$L$3)))</f>
        <v/>
      </c>
    </row>
    <row r="178" customHeight="1" spans="3:7">
      <c r="C178" s="72" t="str">
        <f>IF(INDEX(项目设置!$1:$2000,ROW(A178),3)="","",INDEX(项目设置!$1:$2000,ROW(A178),3))</f>
        <v/>
      </c>
      <c r="D178" s="73" t="str">
        <f>IF(C178="","",IF($L$3="",SUMIFS(收支登记!$H:$H,收支登记!$A:$A,"&gt;="&amp;员工收支统计!$L$2,收支登记!$A:$A,"&lt;="&amp;员工收支统计!$N$2,收支登记!F:F,员工收支统计!$C178),SUMIFS(收支登记!$H:$H,收支登记!$A:$A,"&gt;="&amp;员工收支统计!$L$2,收支登记!$A:$A,"&lt;="&amp;员工收支统计!$N$2,收支登记!F:F,员工收支统计!$C178,收支登记!$K:$K,员工收支统计!$L$3)))</f>
        <v/>
      </c>
      <c r="E178" s="74">
        <v>175</v>
      </c>
      <c r="F178" s="75" t="str">
        <f>IF(INDEX(项目设置!$1:$2000,ROW(A178),4)="","",INDEX(项目设置!$1:$2000,ROW(A178),4))</f>
        <v/>
      </c>
      <c r="G178" s="76" t="str">
        <f>IF(F178="","",IF($L$3="",SUMIFS(收支登记!$I:$I,收支登记!$A:$A,"&gt;="&amp;$L$2,收支登记!$A:$A,"&lt;="&amp;$N$2,收支登记!$F:$F,员工收支统计!$F178),SUMIFS(收支登记!$I:$I,收支登记!$A:$A,"&gt;="&amp;$L$2,收支登记!$A:$A,"&lt;="&amp;$N$2,收支登记!$F:$F,员工收支统计!$F178,收支登记!$K:$K,员工收支统计!$L$3)))</f>
        <v/>
      </c>
    </row>
    <row r="179" customHeight="1" spans="3:7">
      <c r="C179" s="72" t="str">
        <f>IF(INDEX(项目设置!$1:$2000,ROW(A179),3)="","",INDEX(项目设置!$1:$2000,ROW(A179),3))</f>
        <v/>
      </c>
      <c r="D179" s="73" t="str">
        <f>IF(C179="","",IF($L$3="",SUMIFS(收支登记!$H:$H,收支登记!$A:$A,"&gt;="&amp;员工收支统计!$L$2,收支登记!$A:$A,"&lt;="&amp;员工收支统计!$N$2,收支登记!F:F,员工收支统计!$C179),SUMIFS(收支登记!$H:$H,收支登记!$A:$A,"&gt;="&amp;员工收支统计!$L$2,收支登记!$A:$A,"&lt;="&amp;员工收支统计!$N$2,收支登记!F:F,员工收支统计!$C179,收支登记!$K:$K,员工收支统计!$L$3)))</f>
        <v/>
      </c>
      <c r="E179" s="74">
        <v>176</v>
      </c>
      <c r="F179" s="75" t="str">
        <f>IF(INDEX(项目设置!$1:$2000,ROW(A179),4)="","",INDEX(项目设置!$1:$2000,ROW(A179),4))</f>
        <v/>
      </c>
      <c r="G179" s="76" t="str">
        <f>IF(F179="","",IF($L$3="",SUMIFS(收支登记!$I:$I,收支登记!$A:$A,"&gt;="&amp;$L$2,收支登记!$A:$A,"&lt;="&amp;$N$2,收支登记!$F:$F,员工收支统计!$F179),SUMIFS(收支登记!$I:$I,收支登记!$A:$A,"&gt;="&amp;$L$2,收支登记!$A:$A,"&lt;="&amp;$N$2,收支登记!$F:$F,员工收支统计!$F179,收支登记!$K:$K,员工收支统计!$L$3)))</f>
        <v/>
      </c>
    </row>
    <row r="180" customHeight="1" spans="3:7">
      <c r="C180" s="72" t="str">
        <f>IF(INDEX(项目设置!$1:$2000,ROW(A180),3)="","",INDEX(项目设置!$1:$2000,ROW(A180),3))</f>
        <v/>
      </c>
      <c r="D180" s="73" t="str">
        <f>IF(C180="","",IF($L$3="",SUMIFS(收支登记!$H:$H,收支登记!$A:$A,"&gt;="&amp;员工收支统计!$L$2,收支登记!$A:$A,"&lt;="&amp;员工收支统计!$N$2,收支登记!F:F,员工收支统计!$C180),SUMIFS(收支登记!$H:$H,收支登记!$A:$A,"&gt;="&amp;员工收支统计!$L$2,收支登记!$A:$A,"&lt;="&amp;员工收支统计!$N$2,收支登记!F:F,员工收支统计!$C180,收支登记!$K:$K,员工收支统计!$L$3)))</f>
        <v/>
      </c>
      <c r="E180" s="74">
        <v>177</v>
      </c>
      <c r="F180" s="75" t="str">
        <f>IF(INDEX(项目设置!$1:$2000,ROW(A180),4)="","",INDEX(项目设置!$1:$2000,ROW(A180),4))</f>
        <v/>
      </c>
      <c r="G180" s="76" t="str">
        <f>IF(F180="","",IF($L$3="",SUMIFS(收支登记!$I:$I,收支登记!$A:$A,"&gt;="&amp;$L$2,收支登记!$A:$A,"&lt;="&amp;$N$2,收支登记!$F:$F,员工收支统计!$F180),SUMIFS(收支登记!$I:$I,收支登记!$A:$A,"&gt;="&amp;$L$2,收支登记!$A:$A,"&lt;="&amp;$N$2,收支登记!$F:$F,员工收支统计!$F180,收支登记!$K:$K,员工收支统计!$L$3)))</f>
        <v/>
      </c>
    </row>
    <row r="181" customHeight="1" spans="3:7">
      <c r="C181" s="72" t="str">
        <f>IF(INDEX(项目设置!$1:$2000,ROW(A181),3)="","",INDEX(项目设置!$1:$2000,ROW(A181),3))</f>
        <v/>
      </c>
      <c r="D181" s="73" t="str">
        <f>IF(C181="","",IF($L$3="",SUMIFS(收支登记!$H:$H,收支登记!$A:$A,"&gt;="&amp;员工收支统计!$L$2,收支登记!$A:$A,"&lt;="&amp;员工收支统计!$N$2,收支登记!F:F,员工收支统计!$C181),SUMIFS(收支登记!$H:$H,收支登记!$A:$A,"&gt;="&amp;员工收支统计!$L$2,收支登记!$A:$A,"&lt;="&amp;员工收支统计!$N$2,收支登记!F:F,员工收支统计!$C181,收支登记!$K:$K,员工收支统计!$L$3)))</f>
        <v/>
      </c>
      <c r="E181" s="74">
        <v>178</v>
      </c>
      <c r="F181" s="75" t="str">
        <f>IF(INDEX(项目设置!$1:$2000,ROW(A181),4)="","",INDEX(项目设置!$1:$2000,ROW(A181),4))</f>
        <v/>
      </c>
      <c r="G181" s="76" t="str">
        <f>IF(F181="","",IF($L$3="",SUMIFS(收支登记!$I:$I,收支登记!$A:$A,"&gt;="&amp;$L$2,收支登记!$A:$A,"&lt;="&amp;$N$2,收支登记!$F:$F,员工收支统计!$F181),SUMIFS(收支登记!$I:$I,收支登记!$A:$A,"&gt;="&amp;$L$2,收支登记!$A:$A,"&lt;="&amp;$N$2,收支登记!$F:$F,员工收支统计!$F181,收支登记!$K:$K,员工收支统计!$L$3)))</f>
        <v/>
      </c>
    </row>
    <row r="182" customHeight="1" spans="3:7">
      <c r="C182" s="72" t="str">
        <f>IF(INDEX(项目设置!$1:$2000,ROW(A182),3)="","",INDEX(项目设置!$1:$2000,ROW(A182),3))</f>
        <v/>
      </c>
      <c r="D182" s="73" t="str">
        <f>IF(C182="","",IF($L$3="",SUMIFS(收支登记!$H:$H,收支登记!$A:$A,"&gt;="&amp;员工收支统计!$L$2,收支登记!$A:$A,"&lt;="&amp;员工收支统计!$N$2,收支登记!F:F,员工收支统计!$C182),SUMIFS(收支登记!$H:$H,收支登记!$A:$A,"&gt;="&amp;员工收支统计!$L$2,收支登记!$A:$A,"&lt;="&amp;员工收支统计!$N$2,收支登记!F:F,员工收支统计!$C182,收支登记!$K:$K,员工收支统计!$L$3)))</f>
        <v/>
      </c>
      <c r="E182" s="74">
        <v>179</v>
      </c>
      <c r="F182" s="75" t="str">
        <f>IF(INDEX(项目设置!$1:$2000,ROW(A182),4)="","",INDEX(项目设置!$1:$2000,ROW(A182),4))</f>
        <v/>
      </c>
      <c r="G182" s="76" t="str">
        <f>IF(F182="","",IF($L$3="",SUMIFS(收支登记!$I:$I,收支登记!$A:$A,"&gt;="&amp;$L$2,收支登记!$A:$A,"&lt;="&amp;$N$2,收支登记!$F:$F,员工收支统计!$F182),SUMIFS(收支登记!$I:$I,收支登记!$A:$A,"&gt;="&amp;$L$2,收支登记!$A:$A,"&lt;="&amp;$N$2,收支登记!$F:$F,员工收支统计!$F182,收支登记!$K:$K,员工收支统计!$L$3)))</f>
        <v/>
      </c>
    </row>
    <row r="183" customHeight="1" spans="3:7">
      <c r="C183" s="72" t="str">
        <f>IF(INDEX(项目设置!$1:$2000,ROW(A183),3)="","",INDEX(项目设置!$1:$2000,ROW(A183),3))</f>
        <v/>
      </c>
      <c r="D183" s="73" t="str">
        <f>IF(C183="","",IF($L$3="",SUMIFS(收支登记!$H:$H,收支登记!$A:$A,"&gt;="&amp;员工收支统计!$L$2,收支登记!$A:$A,"&lt;="&amp;员工收支统计!$N$2,收支登记!F:F,员工收支统计!$C183),SUMIFS(收支登记!$H:$H,收支登记!$A:$A,"&gt;="&amp;员工收支统计!$L$2,收支登记!$A:$A,"&lt;="&amp;员工收支统计!$N$2,收支登记!F:F,员工收支统计!$C183,收支登记!$K:$K,员工收支统计!$L$3)))</f>
        <v/>
      </c>
      <c r="E183" s="74">
        <v>180</v>
      </c>
      <c r="F183" s="75" t="str">
        <f>IF(INDEX(项目设置!$1:$2000,ROW(A183),4)="","",INDEX(项目设置!$1:$2000,ROW(A183),4))</f>
        <v/>
      </c>
      <c r="G183" s="76" t="str">
        <f>IF(F183="","",IF($L$3="",SUMIFS(收支登记!$I:$I,收支登记!$A:$A,"&gt;="&amp;$L$2,收支登记!$A:$A,"&lt;="&amp;$N$2,收支登记!$F:$F,员工收支统计!$F183),SUMIFS(收支登记!$I:$I,收支登记!$A:$A,"&gt;="&amp;$L$2,收支登记!$A:$A,"&lt;="&amp;$N$2,收支登记!$F:$F,员工收支统计!$F183,收支登记!$K:$K,员工收支统计!$L$3)))</f>
        <v/>
      </c>
    </row>
    <row r="184" customHeight="1" spans="3:7">
      <c r="C184" s="72" t="str">
        <f>IF(INDEX(项目设置!$1:$2000,ROW(A184),3)="","",INDEX(项目设置!$1:$2000,ROW(A184),3))</f>
        <v/>
      </c>
      <c r="D184" s="73" t="str">
        <f>IF(C184="","",IF($L$3="",SUMIFS(收支登记!$H:$H,收支登记!$A:$A,"&gt;="&amp;员工收支统计!$L$2,收支登记!$A:$A,"&lt;="&amp;员工收支统计!$N$2,收支登记!F:F,员工收支统计!$C184),SUMIFS(收支登记!$H:$H,收支登记!$A:$A,"&gt;="&amp;员工收支统计!$L$2,收支登记!$A:$A,"&lt;="&amp;员工收支统计!$N$2,收支登记!F:F,员工收支统计!$C184,收支登记!$K:$K,员工收支统计!$L$3)))</f>
        <v/>
      </c>
      <c r="E184" s="74">
        <v>181</v>
      </c>
      <c r="F184" s="75" t="str">
        <f>IF(INDEX(项目设置!$1:$2000,ROW(A184),4)="","",INDEX(项目设置!$1:$2000,ROW(A184),4))</f>
        <v/>
      </c>
      <c r="G184" s="76" t="str">
        <f>IF(F184="","",IF($L$3="",SUMIFS(收支登记!$I:$I,收支登记!$A:$A,"&gt;="&amp;$L$2,收支登记!$A:$A,"&lt;="&amp;$N$2,收支登记!$F:$F,员工收支统计!$F184),SUMIFS(收支登记!$I:$I,收支登记!$A:$A,"&gt;="&amp;$L$2,收支登记!$A:$A,"&lt;="&amp;$N$2,收支登记!$F:$F,员工收支统计!$F184,收支登记!$K:$K,员工收支统计!$L$3)))</f>
        <v/>
      </c>
    </row>
    <row r="185" customHeight="1" spans="3:7">
      <c r="C185" s="72" t="str">
        <f>IF(INDEX(项目设置!$1:$2000,ROW(A185),3)="","",INDEX(项目设置!$1:$2000,ROW(A185),3))</f>
        <v/>
      </c>
      <c r="D185" s="73" t="str">
        <f>IF(C185="","",IF($L$3="",SUMIFS(收支登记!$H:$H,收支登记!$A:$A,"&gt;="&amp;员工收支统计!$L$2,收支登记!$A:$A,"&lt;="&amp;员工收支统计!$N$2,收支登记!F:F,员工收支统计!$C185),SUMIFS(收支登记!$H:$H,收支登记!$A:$A,"&gt;="&amp;员工收支统计!$L$2,收支登记!$A:$A,"&lt;="&amp;员工收支统计!$N$2,收支登记!F:F,员工收支统计!$C185,收支登记!$K:$K,员工收支统计!$L$3)))</f>
        <v/>
      </c>
      <c r="E185" s="74">
        <v>182</v>
      </c>
      <c r="F185" s="75" t="str">
        <f>IF(INDEX(项目设置!$1:$2000,ROW(A185),4)="","",INDEX(项目设置!$1:$2000,ROW(A185),4))</f>
        <v/>
      </c>
      <c r="G185" s="76" t="str">
        <f>IF(F185="","",IF($L$3="",SUMIFS(收支登记!$I:$I,收支登记!$A:$A,"&gt;="&amp;$L$2,收支登记!$A:$A,"&lt;="&amp;$N$2,收支登记!$F:$F,员工收支统计!$F185),SUMIFS(收支登记!$I:$I,收支登记!$A:$A,"&gt;="&amp;$L$2,收支登记!$A:$A,"&lt;="&amp;$N$2,收支登记!$F:$F,员工收支统计!$F185,收支登记!$K:$K,员工收支统计!$L$3)))</f>
        <v/>
      </c>
    </row>
    <row r="186" customHeight="1" spans="3:7">
      <c r="C186" s="72" t="str">
        <f>IF(INDEX(项目设置!$1:$2000,ROW(A186),3)="","",INDEX(项目设置!$1:$2000,ROW(A186),3))</f>
        <v/>
      </c>
      <c r="D186" s="73" t="str">
        <f>IF(C186="","",IF($L$3="",SUMIFS(收支登记!$H:$H,收支登记!$A:$A,"&gt;="&amp;员工收支统计!$L$2,收支登记!$A:$A,"&lt;="&amp;员工收支统计!$N$2,收支登记!F:F,员工收支统计!$C186),SUMIFS(收支登记!$H:$H,收支登记!$A:$A,"&gt;="&amp;员工收支统计!$L$2,收支登记!$A:$A,"&lt;="&amp;员工收支统计!$N$2,收支登记!F:F,员工收支统计!$C186,收支登记!$K:$K,员工收支统计!$L$3)))</f>
        <v/>
      </c>
      <c r="E186" s="74">
        <v>183</v>
      </c>
      <c r="F186" s="75" t="str">
        <f>IF(INDEX(项目设置!$1:$2000,ROW(A186),4)="","",INDEX(项目设置!$1:$2000,ROW(A186),4))</f>
        <v/>
      </c>
      <c r="G186" s="76" t="str">
        <f>IF(F186="","",IF($L$3="",SUMIFS(收支登记!$I:$I,收支登记!$A:$A,"&gt;="&amp;$L$2,收支登记!$A:$A,"&lt;="&amp;$N$2,收支登记!$F:$F,员工收支统计!$F186),SUMIFS(收支登记!$I:$I,收支登记!$A:$A,"&gt;="&amp;$L$2,收支登记!$A:$A,"&lt;="&amp;$N$2,收支登记!$F:$F,员工收支统计!$F186,收支登记!$K:$K,员工收支统计!$L$3)))</f>
        <v/>
      </c>
    </row>
    <row r="187" customHeight="1" spans="3:7">
      <c r="C187" s="72" t="str">
        <f>IF(INDEX(项目设置!$1:$2000,ROW(A187),3)="","",INDEX(项目设置!$1:$2000,ROW(A187),3))</f>
        <v/>
      </c>
      <c r="D187" s="73" t="str">
        <f>IF(C187="","",IF($L$3="",SUMIFS(收支登记!$H:$H,收支登记!$A:$A,"&gt;="&amp;员工收支统计!$L$2,收支登记!$A:$A,"&lt;="&amp;员工收支统计!$N$2,收支登记!F:F,员工收支统计!$C187),SUMIFS(收支登记!$H:$H,收支登记!$A:$A,"&gt;="&amp;员工收支统计!$L$2,收支登记!$A:$A,"&lt;="&amp;员工收支统计!$N$2,收支登记!F:F,员工收支统计!$C187,收支登记!$K:$K,员工收支统计!$L$3)))</f>
        <v/>
      </c>
      <c r="E187" s="74">
        <v>184</v>
      </c>
      <c r="F187" s="75" t="str">
        <f>IF(INDEX(项目设置!$1:$2000,ROW(A187),4)="","",INDEX(项目设置!$1:$2000,ROW(A187),4))</f>
        <v/>
      </c>
      <c r="G187" s="76" t="str">
        <f>IF(F187="","",IF($L$3="",SUMIFS(收支登记!$I:$I,收支登记!$A:$A,"&gt;="&amp;$L$2,收支登记!$A:$A,"&lt;="&amp;$N$2,收支登记!$F:$F,员工收支统计!$F187),SUMIFS(收支登记!$I:$I,收支登记!$A:$A,"&gt;="&amp;$L$2,收支登记!$A:$A,"&lt;="&amp;$N$2,收支登记!$F:$F,员工收支统计!$F187,收支登记!$K:$K,员工收支统计!$L$3)))</f>
        <v/>
      </c>
    </row>
    <row r="188" customHeight="1" spans="3:7">
      <c r="C188" s="72" t="str">
        <f>IF(INDEX(项目设置!$1:$2000,ROW(A188),3)="","",INDEX(项目设置!$1:$2000,ROW(A188),3))</f>
        <v/>
      </c>
      <c r="D188" s="73" t="str">
        <f>IF(C188="","",IF($L$3="",SUMIFS(收支登记!$H:$H,收支登记!$A:$A,"&gt;="&amp;员工收支统计!$L$2,收支登记!$A:$A,"&lt;="&amp;员工收支统计!$N$2,收支登记!F:F,员工收支统计!$C188),SUMIFS(收支登记!$H:$H,收支登记!$A:$A,"&gt;="&amp;员工收支统计!$L$2,收支登记!$A:$A,"&lt;="&amp;员工收支统计!$N$2,收支登记!F:F,员工收支统计!$C188,收支登记!$K:$K,员工收支统计!$L$3)))</f>
        <v/>
      </c>
      <c r="E188" s="74">
        <v>185</v>
      </c>
      <c r="F188" s="75" t="str">
        <f>IF(INDEX(项目设置!$1:$2000,ROW(A188),4)="","",INDEX(项目设置!$1:$2000,ROW(A188),4))</f>
        <v/>
      </c>
      <c r="G188" s="76" t="str">
        <f>IF(F188="","",IF($L$3="",SUMIFS(收支登记!$I:$I,收支登记!$A:$A,"&gt;="&amp;$L$2,收支登记!$A:$A,"&lt;="&amp;$N$2,收支登记!$F:$F,员工收支统计!$F188),SUMIFS(收支登记!$I:$I,收支登记!$A:$A,"&gt;="&amp;$L$2,收支登记!$A:$A,"&lt;="&amp;$N$2,收支登记!$F:$F,员工收支统计!$F188,收支登记!$K:$K,员工收支统计!$L$3)))</f>
        <v/>
      </c>
    </row>
    <row r="189" customHeight="1" spans="3:7">
      <c r="C189" s="72" t="str">
        <f>IF(INDEX(项目设置!$1:$2000,ROW(A189),3)="","",INDEX(项目设置!$1:$2000,ROW(A189),3))</f>
        <v/>
      </c>
      <c r="D189" s="73" t="str">
        <f>IF(C189="","",IF($L$3="",SUMIFS(收支登记!$H:$H,收支登记!$A:$A,"&gt;="&amp;员工收支统计!$L$2,收支登记!$A:$A,"&lt;="&amp;员工收支统计!$N$2,收支登记!F:F,员工收支统计!$C189),SUMIFS(收支登记!$H:$H,收支登记!$A:$A,"&gt;="&amp;员工收支统计!$L$2,收支登记!$A:$A,"&lt;="&amp;员工收支统计!$N$2,收支登记!F:F,员工收支统计!$C189,收支登记!$K:$K,员工收支统计!$L$3)))</f>
        <v/>
      </c>
      <c r="E189" s="74">
        <v>186</v>
      </c>
      <c r="F189" s="75" t="str">
        <f>IF(INDEX(项目设置!$1:$2000,ROW(A189),4)="","",INDEX(项目设置!$1:$2000,ROW(A189),4))</f>
        <v/>
      </c>
      <c r="G189" s="76" t="str">
        <f>IF(F189="","",IF($L$3="",SUMIFS(收支登记!$I:$I,收支登记!$A:$A,"&gt;="&amp;$L$2,收支登记!$A:$A,"&lt;="&amp;$N$2,收支登记!$F:$F,员工收支统计!$F189),SUMIFS(收支登记!$I:$I,收支登记!$A:$A,"&gt;="&amp;$L$2,收支登记!$A:$A,"&lt;="&amp;$N$2,收支登记!$F:$F,员工收支统计!$F189,收支登记!$K:$K,员工收支统计!$L$3)))</f>
        <v/>
      </c>
    </row>
    <row r="190" customHeight="1" spans="3:7">
      <c r="C190" s="72" t="str">
        <f>IF(INDEX(项目设置!$1:$2000,ROW(A190),3)="","",INDEX(项目设置!$1:$2000,ROW(A190),3))</f>
        <v/>
      </c>
      <c r="D190" s="73" t="str">
        <f>IF(C190="","",IF($L$3="",SUMIFS(收支登记!$H:$H,收支登记!$A:$A,"&gt;="&amp;员工收支统计!$L$2,收支登记!$A:$A,"&lt;="&amp;员工收支统计!$N$2,收支登记!F:F,员工收支统计!$C190),SUMIFS(收支登记!$H:$H,收支登记!$A:$A,"&gt;="&amp;员工收支统计!$L$2,收支登记!$A:$A,"&lt;="&amp;员工收支统计!$N$2,收支登记!F:F,员工收支统计!$C190,收支登记!$K:$K,员工收支统计!$L$3)))</f>
        <v/>
      </c>
      <c r="E190" s="74">
        <v>187</v>
      </c>
      <c r="F190" s="75" t="str">
        <f>IF(INDEX(项目设置!$1:$2000,ROW(A190),4)="","",INDEX(项目设置!$1:$2000,ROW(A190),4))</f>
        <v/>
      </c>
      <c r="G190" s="76" t="str">
        <f>IF(F190="","",IF($L$3="",SUMIFS(收支登记!$I:$I,收支登记!$A:$A,"&gt;="&amp;$L$2,收支登记!$A:$A,"&lt;="&amp;$N$2,收支登记!$F:$F,员工收支统计!$F190),SUMIFS(收支登记!$I:$I,收支登记!$A:$A,"&gt;="&amp;$L$2,收支登记!$A:$A,"&lt;="&amp;$N$2,收支登记!$F:$F,员工收支统计!$F190,收支登记!$K:$K,员工收支统计!$L$3)))</f>
        <v/>
      </c>
    </row>
    <row r="191" customHeight="1" spans="3:7">
      <c r="C191" s="72" t="str">
        <f>IF(INDEX(项目设置!$1:$2000,ROW(A191),3)="","",INDEX(项目设置!$1:$2000,ROW(A191),3))</f>
        <v/>
      </c>
      <c r="D191" s="73" t="str">
        <f>IF(C191="","",IF($L$3="",SUMIFS(收支登记!$H:$H,收支登记!$A:$A,"&gt;="&amp;员工收支统计!$L$2,收支登记!$A:$A,"&lt;="&amp;员工收支统计!$N$2,收支登记!F:F,员工收支统计!$C191),SUMIFS(收支登记!$H:$H,收支登记!$A:$A,"&gt;="&amp;员工收支统计!$L$2,收支登记!$A:$A,"&lt;="&amp;员工收支统计!$N$2,收支登记!F:F,员工收支统计!$C191,收支登记!$K:$K,员工收支统计!$L$3)))</f>
        <v/>
      </c>
      <c r="E191" s="74">
        <v>188</v>
      </c>
      <c r="F191" s="75" t="str">
        <f>IF(INDEX(项目设置!$1:$2000,ROW(A191),4)="","",INDEX(项目设置!$1:$2000,ROW(A191),4))</f>
        <v/>
      </c>
      <c r="G191" s="76" t="str">
        <f>IF(F191="","",IF($L$3="",SUMIFS(收支登记!$I:$I,收支登记!$A:$A,"&gt;="&amp;$L$2,收支登记!$A:$A,"&lt;="&amp;$N$2,收支登记!$F:$F,员工收支统计!$F191),SUMIFS(收支登记!$I:$I,收支登记!$A:$A,"&gt;="&amp;$L$2,收支登记!$A:$A,"&lt;="&amp;$N$2,收支登记!$F:$F,员工收支统计!$F191,收支登记!$K:$K,员工收支统计!$L$3)))</f>
        <v/>
      </c>
    </row>
    <row r="192" customHeight="1" spans="3:7">
      <c r="C192" s="72" t="str">
        <f>IF(INDEX(项目设置!$1:$2000,ROW(A192),3)="","",INDEX(项目设置!$1:$2000,ROW(A192),3))</f>
        <v/>
      </c>
      <c r="D192" s="73" t="str">
        <f>IF(C192="","",IF($L$3="",SUMIFS(收支登记!$H:$H,收支登记!$A:$A,"&gt;="&amp;员工收支统计!$L$2,收支登记!$A:$A,"&lt;="&amp;员工收支统计!$N$2,收支登记!F:F,员工收支统计!$C192),SUMIFS(收支登记!$H:$H,收支登记!$A:$A,"&gt;="&amp;员工收支统计!$L$2,收支登记!$A:$A,"&lt;="&amp;员工收支统计!$N$2,收支登记!F:F,员工收支统计!$C192,收支登记!$K:$K,员工收支统计!$L$3)))</f>
        <v/>
      </c>
      <c r="E192" s="74">
        <v>189</v>
      </c>
      <c r="F192" s="75" t="str">
        <f>IF(INDEX(项目设置!$1:$2000,ROW(A192),4)="","",INDEX(项目设置!$1:$2000,ROW(A192),4))</f>
        <v/>
      </c>
      <c r="G192" s="76" t="str">
        <f>IF(F192="","",IF($L$3="",SUMIFS(收支登记!$I:$I,收支登记!$A:$A,"&gt;="&amp;$L$2,收支登记!$A:$A,"&lt;="&amp;$N$2,收支登记!$F:$F,员工收支统计!$F192),SUMIFS(收支登记!$I:$I,收支登记!$A:$A,"&gt;="&amp;$L$2,收支登记!$A:$A,"&lt;="&amp;$N$2,收支登记!$F:$F,员工收支统计!$F192,收支登记!$K:$K,员工收支统计!$L$3)))</f>
        <v/>
      </c>
    </row>
    <row r="193" customHeight="1" spans="3:7">
      <c r="C193" s="72" t="str">
        <f>IF(INDEX(项目设置!$1:$2000,ROW(A193),3)="","",INDEX(项目设置!$1:$2000,ROW(A193),3))</f>
        <v/>
      </c>
      <c r="D193" s="73" t="str">
        <f>IF(C193="","",IF($L$3="",SUMIFS(收支登记!$H:$H,收支登记!$A:$A,"&gt;="&amp;员工收支统计!$L$2,收支登记!$A:$A,"&lt;="&amp;员工收支统计!$N$2,收支登记!F:F,员工收支统计!$C193),SUMIFS(收支登记!$H:$H,收支登记!$A:$A,"&gt;="&amp;员工收支统计!$L$2,收支登记!$A:$A,"&lt;="&amp;员工收支统计!$N$2,收支登记!F:F,员工收支统计!$C193,收支登记!$K:$K,员工收支统计!$L$3)))</f>
        <v/>
      </c>
      <c r="E193" s="74">
        <v>190</v>
      </c>
      <c r="F193" s="75" t="str">
        <f>IF(INDEX(项目设置!$1:$2000,ROW(A193),4)="","",INDEX(项目设置!$1:$2000,ROW(A193),4))</f>
        <v/>
      </c>
      <c r="G193" s="76" t="str">
        <f>IF(F193="","",IF($L$3="",SUMIFS(收支登记!$I:$I,收支登记!$A:$A,"&gt;="&amp;$L$2,收支登记!$A:$A,"&lt;="&amp;$N$2,收支登记!$F:$F,员工收支统计!$F193),SUMIFS(收支登记!$I:$I,收支登记!$A:$A,"&gt;="&amp;$L$2,收支登记!$A:$A,"&lt;="&amp;$N$2,收支登记!$F:$F,员工收支统计!$F193,收支登记!$K:$K,员工收支统计!$L$3)))</f>
        <v/>
      </c>
    </row>
    <row r="194" customHeight="1" spans="3:7">
      <c r="C194" s="72" t="str">
        <f>IF(INDEX(项目设置!$1:$2000,ROW(A194),3)="","",INDEX(项目设置!$1:$2000,ROW(A194),3))</f>
        <v/>
      </c>
      <c r="D194" s="73" t="str">
        <f>IF(C194="","",IF($L$3="",SUMIFS(收支登记!$H:$H,收支登记!$A:$A,"&gt;="&amp;员工收支统计!$L$2,收支登记!$A:$A,"&lt;="&amp;员工收支统计!$N$2,收支登记!F:F,员工收支统计!$C194),SUMIFS(收支登记!$H:$H,收支登记!$A:$A,"&gt;="&amp;员工收支统计!$L$2,收支登记!$A:$A,"&lt;="&amp;员工收支统计!$N$2,收支登记!F:F,员工收支统计!$C194,收支登记!$K:$K,员工收支统计!$L$3)))</f>
        <v/>
      </c>
      <c r="E194" s="74">
        <v>191</v>
      </c>
      <c r="F194" s="75" t="str">
        <f>IF(INDEX(项目设置!$1:$2000,ROW(A194),4)="","",INDEX(项目设置!$1:$2000,ROW(A194),4))</f>
        <v/>
      </c>
      <c r="G194" s="76" t="str">
        <f>IF(F194="","",IF($L$3="",SUMIFS(收支登记!$I:$I,收支登记!$A:$A,"&gt;="&amp;$L$2,收支登记!$A:$A,"&lt;="&amp;$N$2,收支登记!$F:$F,员工收支统计!$F194),SUMIFS(收支登记!$I:$I,收支登记!$A:$A,"&gt;="&amp;$L$2,收支登记!$A:$A,"&lt;="&amp;$N$2,收支登记!$F:$F,员工收支统计!$F194,收支登记!$K:$K,员工收支统计!$L$3)))</f>
        <v/>
      </c>
    </row>
    <row r="195" customHeight="1" spans="3:7">
      <c r="C195" s="72" t="str">
        <f>IF(INDEX(项目设置!$1:$2000,ROW(A195),3)="","",INDEX(项目设置!$1:$2000,ROW(A195),3))</f>
        <v/>
      </c>
      <c r="D195" s="73" t="str">
        <f>IF(C195="","",IF($L$3="",SUMIFS(收支登记!$H:$H,收支登记!$A:$A,"&gt;="&amp;员工收支统计!$L$2,收支登记!$A:$A,"&lt;="&amp;员工收支统计!$N$2,收支登记!F:F,员工收支统计!$C195),SUMIFS(收支登记!$H:$H,收支登记!$A:$A,"&gt;="&amp;员工收支统计!$L$2,收支登记!$A:$A,"&lt;="&amp;员工收支统计!$N$2,收支登记!F:F,员工收支统计!$C195,收支登记!$K:$K,员工收支统计!$L$3)))</f>
        <v/>
      </c>
      <c r="E195" s="74">
        <v>192</v>
      </c>
      <c r="F195" s="75" t="str">
        <f>IF(INDEX(项目设置!$1:$2000,ROW(A195),4)="","",INDEX(项目设置!$1:$2000,ROW(A195),4))</f>
        <v/>
      </c>
      <c r="G195" s="76" t="str">
        <f>IF(F195="","",IF($L$3="",SUMIFS(收支登记!$I:$I,收支登记!$A:$A,"&gt;="&amp;$L$2,收支登记!$A:$A,"&lt;="&amp;$N$2,收支登记!$F:$F,员工收支统计!$F195),SUMIFS(收支登记!$I:$I,收支登记!$A:$A,"&gt;="&amp;$L$2,收支登记!$A:$A,"&lt;="&amp;$N$2,收支登记!$F:$F,员工收支统计!$F195,收支登记!$K:$K,员工收支统计!$L$3)))</f>
        <v/>
      </c>
    </row>
    <row r="196" customHeight="1" spans="3:7">
      <c r="C196" s="72" t="str">
        <f>IF(INDEX(项目设置!$1:$2000,ROW(A196),3)="","",INDEX(项目设置!$1:$2000,ROW(A196),3))</f>
        <v/>
      </c>
      <c r="D196" s="73" t="str">
        <f>IF(C196="","",IF($L$3="",SUMIFS(收支登记!$H:$H,收支登记!$A:$A,"&gt;="&amp;员工收支统计!$L$2,收支登记!$A:$A,"&lt;="&amp;员工收支统计!$N$2,收支登记!F:F,员工收支统计!$C196),SUMIFS(收支登记!$H:$H,收支登记!$A:$A,"&gt;="&amp;员工收支统计!$L$2,收支登记!$A:$A,"&lt;="&amp;员工收支统计!$N$2,收支登记!F:F,员工收支统计!$C196,收支登记!$K:$K,员工收支统计!$L$3)))</f>
        <v/>
      </c>
      <c r="E196" s="74">
        <v>193</v>
      </c>
      <c r="F196" s="75" t="str">
        <f>IF(INDEX(项目设置!$1:$2000,ROW(A196),4)="","",INDEX(项目设置!$1:$2000,ROW(A196),4))</f>
        <v/>
      </c>
      <c r="G196" s="76" t="str">
        <f>IF(F196="","",IF($L$3="",SUMIFS(收支登记!$I:$I,收支登记!$A:$A,"&gt;="&amp;$L$2,收支登记!$A:$A,"&lt;="&amp;$N$2,收支登记!$F:$F,员工收支统计!$F196),SUMIFS(收支登记!$I:$I,收支登记!$A:$A,"&gt;="&amp;$L$2,收支登记!$A:$A,"&lt;="&amp;$N$2,收支登记!$F:$F,员工收支统计!$F196,收支登记!$K:$K,员工收支统计!$L$3)))</f>
        <v/>
      </c>
    </row>
    <row r="197" customHeight="1" spans="3:7">
      <c r="C197" s="72" t="str">
        <f>IF(INDEX(项目设置!$1:$2000,ROW(A197),3)="","",INDEX(项目设置!$1:$2000,ROW(A197),3))</f>
        <v/>
      </c>
      <c r="D197" s="73" t="str">
        <f>IF(C197="","",IF($L$3="",SUMIFS(收支登记!$H:$H,收支登记!$A:$A,"&gt;="&amp;员工收支统计!$L$2,收支登记!$A:$A,"&lt;="&amp;员工收支统计!$N$2,收支登记!F:F,员工收支统计!$C197),SUMIFS(收支登记!$H:$H,收支登记!$A:$A,"&gt;="&amp;员工收支统计!$L$2,收支登记!$A:$A,"&lt;="&amp;员工收支统计!$N$2,收支登记!F:F,员工收支统计!$C197,收支登记!$K:$K,员工收支统计!$L$3)))</f>
        <v/>
      </c>
      <c r="E197" s="74">
        <v>194</v>
      </c>
      <c r="F197" s="75" t="str">
        <f>IF(INDEX(项目设置!$1:$2000,ROW(A197),4)="","",INDEX(项目设置!$1:$2000,ROW(A197),4))</f>
        <v/>
      </c>
      <c r="G197" s="76" t="str">
        <f>IF(F197="","",IF($L$3="",SUMIFS(收支登记!$I:$I,收支登记!$A:$A,"&gt;="&amp;$L$2,收支登记!$A:$A,"&lt;="&amp;$N$2,收支登记!$F:$F,员工收支统计!$F197),SUMIFS(收支登记!$I:$I,收支登记!$A:$A,"&gt;="&amp;$L$2,收支登记!$A:$A,"&lt;="&amp;$N$2,收支登记!$F:$F,员工收支统计!$F197,收支登记!$K:$K,员工收支统计!$L$3)))</f>
        <v/>
      </c>
    </row>
    <row r="198" customHeight="1" spans="3:7">
      <c r="C198" s="72" t="str">
        <f>IF(INDEX(项目设置!$1:$2000,ROW(A198),3)="","",INDEX(项目设置!$1:$2000,ROW(A198),3))</f>
        <v/>
      </c>
      <c r="D198" s="73" t="str">
        <f>IF(C198="","",IF($L$3="",SUMIFS(收支登记!$H:$H,收支登记!$A:$A,"&gt;="&amp;员工收支统计!$L$2,收支登记!$A:$A,"&lt;="&amp;员工收支统计!$N$2,收支登记!F:F,员工收支统计!$C198),SUMIFS(收支登记!$H:$H,收支登记!$A:$A,"&gt;="&amp;员工收支统计!$L$2,收支登记!$A:$A,"&lt;="&amp;员工收支统计!$N$2,收支登记!F:F,员工收支统计!$C198,收支登记!$K:$K,员工收支统计!$L$3)))</f>
        <v/>
      </c>
      <c r="E198" s="74">
        <v>195</v>
      </c>
      <c r="F198" s="75" t="str">
        <f>IF(INDEX(项目设置!$1:$2000,ROW(A198),4)="","",INDEX(项目设置!$1:$2000,ROW(A198),4))</f>
        <v/>
      </c>
      <c r="G198" s="76" t="str">
        <f>IF(F198="","",IF($L$3="",SUMIFS(收支登记!$I:$I,收支登记!$A:$A,"&gt;="&amp;$L$2,收支登记!$A:$A,"&lt;="&amp;$N$2,收支登记!$F:$F,员工收支统计!$F198),SUMIFS(收支登记!$I:$I,收支登记!$A:$A,"&gt;="&amp;$L$2,收支登记!$A:$A,"&lt;="&amp;$N$2,收支登记!$F:$F,员工收支统计!$F198,收支登记!$K:$K,员工收支统计!$L$3)))</f>
        <v/>
      </c>
    </row>
    <row r="199" customHeight="1" spans="3:7">
      <c r="C199" s="72" t="str">
        <f>IF(INDEX(项目设置!$1:$2000,ROW(A199),3)="","",INDEX(项目设置!$1:$2000,ROW(A199),3))</f>
        <v/>
      </c>
      <c r="D199" s="73" t="str">
        <f>IF(C199="","",IF($L$3="",SUMIFS(收支登记!$H:$H,收支登记!$A:$A,"&gt;="&amp;员工收支统计!$L$2,收支登记!$A:$A,"&lt;="&amp;员工收支统计!$N$2,收支登记!F:F,员工收支统计!$C199),SUMIFS(收支登记!$H:$H,收支登记!$A:$A,"&gt;="&amp;员工收支统计!$L$2,收支登记!$A:$A,"&lt;="&amp;员工收支统计!$N$2,收支登记!F:F,员工收支统计!$C199,收支登记!$K:$K,员工收支统计!$L$3)))</f>
        <v/>
      </c>
      <c r="E199" s="74">
        <v>196</v>
      </c>
      <c r="F199" s="75" t="str">
        <f>IF(INDEX(项目设置!$1:$2000,ROW(A199),4)="","",INDEX(项目设置!$1:$2000,ROW(A199),4))</f>
        <v/>
      </c>
      <c r="G199" s="76" t="str">
        <f>IF(F199="","",IF($L$3="",SUMIFS(收支登记!$I:$I,收支登记!$A:$A,"&gt;="&amp;$L$2,收支登记!$A:$A,"&lt;="&amp;$N$2,收支登记!$F:$F,员工收支统计!$F199),SUMIFS(收支登记!$I:$I,收支登记!$A:$A,"&gt;="&amp;$L$2,收支登记!$A:$A,"&lt;="&amp;$N$2,收支登记!$F:$F,员工收支统计!$F199,收支登记!$K:$K,员工收支统计!$L$3)))</f>
        <v/>
      </c>
    </row>
    <row r="200" customHeight="1" spans="3:7">
      <c r="C200" s="72" t="str">
        <f>IF(INDEX(项目设置!$1:$2000,ROW(A200),3)="","",INDEX(项目设置!$1:$2000,ROW(A200),3))</f>
        <v/>
      </c>
      <c r="D200" s="73" t="str">
        <f>IF(C200="","",IF($L$3="",SUMIFS(收支登记!$H:$H,收支登记!$A:$A,"&gt;="&amp;员工收支统计!$L$2,收支登记!$A:$A,"&lt;="&amp;员工收支统计!$N$2,收支登记!F:F,员工收支统计!$C200),SUMIFS(收支登记!$H:$H,收支登记!$A:$A,"&gt;="&amp;员工收支统计!$L$2,收支登记!$A:$A,"&lt;="&amp;员工收支统计!$N$2,收支登记!F:F,员工收支统计!$C200,收支登记!$K:$K,员工收支统计!$L$3)))</f>
        <v/>
      </c>
      <c r="E200" s="84">
        <v>197</v>
      </c>
      <c r="F200" s="75" t="str">
        <f>IF(INDEX(项目设置!$1:$2000,ROW(A200),4)="","",INDEX(项目设置!$1:$2000,ROW(A200),4))</f>
        <v/>
      </c>
      <c r="G200" s="76" t="str">
        <f>IF(F200="","",IF($L$3="",SUMIFS(收支登记!$I:$I,收支登记!$A:$A,"&gt;="&amp;$L$2,收支登记!$A:$A,"&lt;="&amp;$N$2,收支登记!$F:$F,员工收支统计!$F200),SUMIFS(收支登记!$I:$I,收支登记!$A:$A,"&gt;="&amp;$L$2,收支登记!$A:$A,"&lt;="&amp;$N$2,收支登记!$F:$F,员工收支统计!$F200,收支登记!$K:$K,员工收支统计!$L$3)))</f>
        <v/>
      </c>
    </row>
    <row r="201" customHeight="1" spans="3:7">
      <c r="C201" s="72" t="str">
        <f>IF(INDEX(项目设置!$1:$2000,ROW(A201),3)="","",INDEX(项目设置!$1:$2000,ROW(A201),3))</f>
        <v/>
      </c>
      <c r="D201" s="73" t="str">
        <f>IF(C201="","",IF($L$3="",SUMIFS(收支登记!$H:$H,收支登记!$A:$A,"&gt;="&amp;员工收支统计!$L$2,收支登记!$A:$A,"&lt;="&amp;员工收支统计!$N$2,收支登记!F:F,员工收支统计!$C201),SUMIFS(收支登记!$H:$H,收支登记!$A:$A,"&gt;="&amp;员工收支统计!$L$2,收支登记!$A:$A,"&lt;="&amp;员工收支统计!$N$2,收支登记!F:F,员工收支统计!$C201,收支登记!$K:$K,员工收支统计!$L$3)))</f>
        <v/>
      </c>
      <c r="E201" s="84">
        <v>198</v>
      </c>
      <c r="F201" s="75" t="str">
        <f>IF(INDEX(项目设置!$1:$2000,ROW(A201),4)="","",INDEX(项目设置!$1:$2000,ROW(A201),4))</f>
        <v/>
      </c>
      <c r="G201" s="76" t="str">
        <f>IF(F201="","",IF($L$3="",SUMIFS(收支登记!$I:$I,收支登记!$A:$A,"&gt;="&amp;$L$2,收支登记!$A:$A,"&lt;="&amp;$N$2,收支登记!$F:$F,员工收支统计!$F201),SUMIFS(收支登记!$I:$I,收支登记!$A:$A,"&gt;="&amp;$L$2,收支登记!$A:$A,"&lt;="&amp;$N$2,收支登记!$F:$F,员工收支统计!$F201,收支登记!$K:$K,员工收支统计!$L$3)))</f>
        <v/>
      </c>
    </row>
  </sheetData>
  <sheetProtection algorithmName="SHA-512" hashValue="KcloaR5n2a0v9t8Y+jOXoZonAmp06iNtmLysaUAnEUEqUE0EbciNXczDrOICcvehTrO4ULJvoIpmoXPkgm1cVw==" saltValue="k1Hf6Y6RkY3l+Y4IFwPTpA==" spinCount="100000" sheet="1" formatCells="0" formatColumns="0" formatRows="0" insertHyperlinks="0" sort="0" autoFilter="0" pivotTables="0"/>
  <mergeCells count="5">
    <mergeCell ref="C2:G2"/>
    <mergeCell ref="L3:N3"/>
    <mergeCell ref="L4:N4"/>
    <mergeCell ref="L5:N5"/>
    <mergeCell ref="L6:N6"/>
  </mergeCells>
  <dataValidations count="1">
    <dataValidation type="list" allowBlank="1" showInputMessage="1" showErrorMessage="1" sqref="L3:N3">
      <formula1>员工</formula1>
    </dataValidation>
  </dataValidations>
  <pageMargins left="0.699305555555556" right="0.699305555555556" top="0.75" bottom="0.75" header="0.3" footer="0.3"/>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P10"/>
  <sheetViews>
    <sheetView showGridLines="0" workbookViewId="0">
      <selection activeCell="A1" sqref="A1"/>
    </sheetView>
  </sheetViews>
  <sheetFormatPr defaultColWidth="8.875" defaultRowHeight="27" customHeight="1"/>
  <cols>
    <col min="1" max="1" width="2.375" style="51" customWidth="1"/>
    <col min="2" max="2" width="1.875" style="51" customWidth="1"/>
    <col min="3" max="3" width="10.25" style="51" customWidth="1"/>
    <col min="4" max="4" width="10.75" style="52" customWidth="1"/>
    <col min="5" max="9" width="10.75" style="53" customWidth="1"/>
    <col min="10" max="14" width="10.75" style="51" customWidth="1"/>
    <col min="15" max="15" width="11.625" style="51" customWidth="1"/>
    <col min="16" max="16" width="10.75" style="51" customWidth="1"/>
    <col min="17" max="17" width="2.375" style="51" customWidth="1"/>
    <col min="18" max="16384" width="8.875" style="51"/>
  </cols>
  <sheetData>
    <row r="1" ht="11.45" customHeight="1"/>
    <row r="2" ht="20.1" customHeight="1"/>
    <row r="3" customHeight="1" spans="3:5">
      <c r="C3" s="54" t="s">
        <v>101</v>
      </c>
      <c r="D3" s="55" t="s">
        <v>102</v>
      </c>
      <c r="E3" s="56"/>
    </row>
    <row r="4" ht="15.95" customHeight="1" spans="3:3">
      <c r="C4" s="52"/>
    </row>
    <row r="5" ht="31.5" customHeight="1" spans="3:16">
      <c r="C5" s="57" t="s">
        <v>103</v>
      </c>
      <c r="D5" s="57" t="s">
        <v>104</v>
      </c>
      <c r="E5" s="57" t="s">
        <v>105</v>
      </c>
      <c r="F5" s="57" t="s">
        <v>106</v>
      </c>
      <c r="G5" s="57" t="s">
        <v>107</v>
      </c>
      <c r="H5" s="57" t="s">
        <v>108</v>
      </c>
      <c r="I5" s="57" t="s">
        <v>109</v>
      </c>
      <c r="J5" s="57" t="s">
        <v>110</v>
      </c>
      <c r="K5" s="57" t="s">
        <v>111</v>
      </c>
      <c r="L5" s="57" t="s">
        <v>112</v>
      </c>
      <c r="M5" s="57" t="s">
        <v>113</v>
      </c>
      <c r="N5" s="57" t="s">
        <v>114</v>
      </c>
      <c r="O5" s="57" t="s">
        <v>115</v>
      </c>
      <c r="P5" s="59" t="s">
        <v>116</v>
      </c>
    </row>
    <row r="6" customHeight="1" spans="3:16">
      <c r="C6" s="57" t="s">
        <v>47</v>
      </c>
      <c r="D6" s="21">
        <f>SUMPRODUCT((YEAR(收支登记!$A$6:$A$50000)&amp;"年"=$D$3)*(MONTH(收支登记!$A$6:$A$50000)&amp;"月"=D5),(收支登记!$H$6:$H$50000))</f>
        <v>0</v>
      </c>
      <c r="E6" s="21">
        <f>SUMPRODUCT((YEAR(收支登记!$A$6:$A$50000)&amp;"年"=$D$3)*(MONTH(收支登记!$A$6:$A$50000)&amp;"月"=E5),(收支登记!$H$6:$H$50000))</f>
        <v>18003</v>
      </c>
      <c r="F6" s="21">
        <f>SUMPRODUCT((YEAR(收支登记!$A$6:$A$50000)&amp;"年"=$D$3)*(MONTH(收支登记!$A$6:$A$50000)&amp;"月"=F5),(收支登记!$H$6:$H$50000))</f>
        <v>1200</v>
      </c>
      <c r="G6" s="21">
        <f>SUMPRODUCT((YEAR(收支登记!$A$6:$A$50000)&amp;"年"=$D$3)*(MONTH(收支登记!$A$6:$A$50000)&amp;"月"=G5),(收支登记!$H$6:$H$50000))</f>
        <v>4500</v>
      </c>
      <c r="H6" s="21">
        <f>SUMPRODUCT((YEAR(收支登记!$A$6:$A$50000)&amp;"年"=$D$3)*(MONTH(收支登记!$A$6:$A$50000)&amp;"月"=H5),(收支登记!$H$6:$H$50000))</f>
        <v>65490</v>
      </c>
      <c r="I6" s="21">
        <f>SUMPRODUCT((YEAR(收支登记!$A$6:$A$50000)&amp;"年"=$D$3)*(MONTH(收支登记!$A$6:$A$50000)&amp;"月"=I5),(收支登记!$H$6:$H$50000))</f>
        <v>6500</v>
      </c>
      <c r="J6" s="21">
        <f>SUMPRODUCT((YEAR(收支登记!$A$6:$A$50000)&amp;"年"=$D$3)*(MONTH(收支登记!$A$6:$A$50000)&amp;"月"=J5),(收支登记!$H$6:$H$50000))</f>
        <v>0</v>
      </c>
      <c r="K6" s="21">
        <f>SUMPRODUCT((YEAR(收支登记!$A$6:$A$50000)&amp;"年"=$D$3)*(MONTH(收支登记!$A$6:$A$50000)&amp;"月"=K5),(收支登记!$H$6:$H$50000))</f>
        <v>0</v>
      </c>
      <c r="L6" s="21">
        <f>SUMPRODUCT((YEAR(收支登记!$A$6:$A$50000)&amp;"年"=$D$3)*(MONTH(收支登记!$A$6:$A$50000)&amp;"月"=L5),(收支登记!$H$6:$H$50000))</f>
        <v>0</v>
      </c>
      <c r="M6" s="21">
        <f>SUMPRODUCT((YEAR(收支登记!$A$6:$A$50000)&amp;"年"=$D$3)*(MONTH(收支登记!$A$6:$A$50000)&amp;"月"=M5),(收支登记!$H$6:$H$50000))</f>
        <v>0</v>
      </c>
      <c r="N6" s="21">
        <f>SUMPRODUCT((YEAR(收支登记!$A$6:$A$50000)&amp;"年"=$D$3)*(MONTH(收支登记!$A$6:$A$50000)&amp;"月"=N5),(收支登记!$H$6:$H$50000))</f>
        <v>0</v>
      </c>
      <c r="O6" s="21">
        <f>SUMPRODUCT((YEAR(收支登记!$A$6:$A$50000)&amp;"年"=$D$3)*(MONTH(收支登记!$A$6:$A$50000)&amp;"月"=O5),(收支登记!$H$6:$H$50000))</f>
        <v>0</v>
      </c>
      <c r="P6" s="21">
        <f>SUM(D6:O6)</f>
        <v>95693</v>
      </c>
    </row>
    <row r="7" customHeight="1" spans="3:16">
      <c r="C7" s="57" t="s">
        <v>48</v>
      </c>
      <c r="D7" s="58">
        <f>SUMPRODUCT((YEAR(收支登记!$A$6:$A$50000)&amp;"年"=$D$3)*(MONTH(收支登记!$A$6:$A$50000)&amp;"月"=D5),(收支登记!$I$6:$I$50000))</f>
        <v>0</v>
      </c>
      <c r="E7" s="58">
        <f>SUMPRODUCT((YEAR(收支登记!$A$6:$A$50000)&amp;"年"=$D$3)*(MONTH(收支登记!$A$6:$A$50000)&amp;"月"=E5),(收支登记!$I$6:$I$50000))</f>
        <v>0</v>
      </c>
      <c r="F7" s="58">
        <f>SUMPRODUCT((YEAR(收支登记!$A$6:$A$50000)&amp;"年"=$D$3)*(MONTH(收支登记!$A$6:$A$50000)&amp;"月"=F5),(收支登记!$I$6:$I$50000))</f>
        <v>990</v>
      </c>
      <c r="G7" s="58">
        <f>SUMPRODUCT((YEAR(收支登记!$A$6:$A$50000)&amp;"年"=$D$3)*(MONTH(收支登记!$A$6:$A$50000)&amp;"月"=G5),(收支登记!$I$6:$I$50000))</f>
        <v>300</v>
      </c>
      <c r="H7" s="58">
        <f>SUMPRODUCT((YEAR(收支登记!$A$6:$A$50000)&amp;"年"=$D$3)*(MONTH(收支登记!$A$6:$A$50000)&amp;"月"=H5),(收支登记!$I$6:$I$50000))</f>
        <v>240</v>
      </c>
      <c r="I7" s="58">
        <f>SUMPRODUCT((YEAR(收支登记!$A$6:$A$50000)&amp;"年"=$D$3)*(MONTH(收支登记!$A$6:$A$50000)&amp;"月"=I5),(收支登记!$I$6:$I$50000))</f>
        <v>1240</v>
      </c>
      <c r="J7" s="58">
        <f>SUMPRODUCT((YEAR(收支登记!$A$6:$A$50000)&amp;"年"=$D$3)*(MONTH(收支登记!$A$6:$A$50000)&amp;"月"=J5),(收支登记!$I$6:$I$50000))</f>
        <v>0</v>
      </c>
      <c r="K7" s="58">
        <f>SUMPRODUCT((YEAR(收支登记!$A$6:$A$50000)&amp;"年"=$D$3)*(MONTH(收支登记!$A$6:$A$50000)&amp;"月"=K5),(收支登记!$I$6:$I$50000))</f>
        <v>0</v>
      </c>
      <c r="L7" s="58">
        <f>SUMPRODUCT((YEAR(收支登记!$A$6:$A$50000)&amp;"年"=$D$3)*(MONTH(收支登记!$A$6:$A$50000)&amp;"月"=L5),(收支登记!$I$6:$I$50000))</f>
        <v>0</v>
      </c>
      <c r="M7" s="58">
        <f>SUMPRODUCT((YEAR(收支登记!$A$6:$A$50000)&amp;"年"=$D$3)*(MONTH(收支登记!$A$6:$A$50000)&amp;"月"=M5),(收支登记!$I$6:$I$50000))</f>
        <v>0</v>
      </c>
      <c r="N7" s="58">
        <f>SUMPRODUCT((YEAR(收支登记!$A$6:$A$50000)&amp;"年"=$D$3)*(MONTH(收支登记!$A$6:$A$50000)&amp;"月"=N5),(收支登记!$I$6:$I$50000))</f>
        <v>0</v>
      </c>
      <c r="O7" s="58">
        <f>SUMPRODUCT((YEAR(收支登记!$A$6:$A$50000)&amp;"年"=$D$3)*(MONTH(收支登记!$A$6:$A$50000)&amp;"月"=O5),(收支登记!$I$6:$I$50000))</f>
        <v>0</v>
      </c>
      <c r="P7" s="21">
        <f t="shared" ref="P7" si="0">SUM(D7:O7)</f>
        <v>2770</v>
      </c>
    </row>
    <row r="8" customHeight="1" spans="3:16">
      <c r="C8" s="57" t="s">
        <v>99</v>
      </c>
      <c r="D8" s="21">
        <f>D6-D7</f>
        <v>0</v>
      </c>
      <c r="E8" s="21">
        <f t="shared" ref="E8:P8" si="1">E6-E7</f>
        <v>18003</v>
      </c>
      <c r="F8" s="21">
        <f t="shared" si="1"/>
        <v>210</v>
      </c>
      <c r="G8" s="21">
        <f t="shared" si="1"/>
        <v>4200</v>
      </c>
      <c r="H8" s="21">
        <f t="shared" si="1"/>
        <v>65250</v>
      </c>
      <c r="I8" s="21">
        <f t="shared" si="1"/>
        <v>5260</v>
      </c>
      <c r="J8" s="21">
        <f t="shared" si="1"/>
        <v>0</v>
      </c>
      <c r="K8" s="21">
        <f t="shared" si="1"/>
        <v>0</v>
      </c>
      <c r="L8" s="21">
        <f t="shared" si="1"/>
        <v>0</v>
      </c>
      <c r="M8" s="21">
        <f t="shared" si="1"/>
        <v>0</v>
      </c>
      <c r="N8" s="21">
        <f t="shared" si="1"/>
        <v>0</v>
      </c>
      <c r="O8" s="21">
        <f t="shared" si="1"/>
        <v>0</v>
      </c>
      <c r="P8" s="21">
        <f t="shared" si="1"/>
        <v>92923</v>
      </c>
    </row>
    <row r="9" ht="12" customHeight="1"/>
    <row r="10" ht="11.45" customHeight="1"/>
  </sheetData>
  <sheetProtection algorithmName="SHA-512" hashValue="XXU0WQTnL/JKdEcOvvf9UsnbPPRix0GVJ+Q/geJhBnFCkuLUpMRX6DSz1PF5gohDs1NbxBS8Yn746aJqFebG7g==" saltValue="UIkpdX9jm78+Sn18eBbSPQ==" spinCount="100000" sheet="1" formatCells="0" formatColumns="0" formatRows="0" insertHyperlinks="0" sort="0" autoFilter="0" pivotTables="0"/>
  <protectedRanges>
    <protectedRange sqref="D3:E3" name="区域1" securityDescriptor=""/>
  </protectedRanges>
  <mergeCells count="1">
    <mergeCell ref="D3:E3"/>
  </mergeCells>
  <dataValidations count="1">
    <dataValidation type="list" allowBlank="1" showInputMessage="1" showErrorMessage="1" sqref="D3:E3">
      <formula1>"2018年,2019年,2020年,2021年,2022年,2023年,2024年,2025年"</formula1>
    </dataValidation>
  </dataValidations>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R1500"/>
  <sheetViews>
    <sheetView showGridLines="0" zoomScale="90" zoomScaleNormal="90" workbookViewId="0">
      <pane ySplit="3" topLeftCell="A4" activePane="bottomLeft" state="frozen"/>
      <selection/>
      <selection pane="bottomLeft" activeCell="K7" sqref="K7"/>
    </sheetView>
  </sheetViews>
  <sheetFormatPr defaultColWidth="10" defaultRowHeight="16.5"/>
  <cols>
    <col min="1" max="1" width="7.875" style="20" customWidth="1"/>
    <col min="2" max="2" width="11.875" style="20" customWidth="1"/>
    <col min="3" max="3" width="17.125" style="22" customWidth="1"/>
    <col min="4" max="4" width="16.125" style="22" customWidth="1"/>
    <col min="5" max="5" width="15.125" style="23" customWidth="1"/>
    <col min="6" max="6" width="14.375" style="24" customWidth="1"/>
    <col min="7" max="7" width="17.25" style="25" customWidth="1"/>
    <col min="8" max="8" width="16.5" style="25" customWidth="1"/>
    <col min="9" max="10" width="14" style="45" customWidth="1"/>
    <col min="11" max="11" width="14" style="20" customWidth="1"/>
    <col min="12" max="14" width="14.875" style="22" customWidth="1"/>
    <col min="15" max="15" width="15.125" style="20" customWidth="1"/>
    <col min="16" max="16384" width="10" style="1"/>
  </cols>
  <sheetData>
    <row r="1" ht="34.5" customHeight="1" spans="1:18">
      <c r="A1" s="26" t="s">
        <v>117</v>
      </c>
      <c r="B1" s="27"/>
      <c r="C1" s="27"/>
      <c r="D1" s="28"/>
      <c r="E1" s="27"/>
      <c r="F1" s="27"/>
      <c r="G1" s="29"/>
      <c r="H1" s="29"/>
      <c r="I1" s="46"/>
      <c r="J1" s="46"/>
      <c r="K1" s="27"/>
      <c r="L1" s="28"/>
      <c r="M1" s="28"/>
      <c r="N1" s="28"/>
      <c r="O1" s="27"/>
      <c r="P1" s="42" t="s">
        <v>50</v>
      </c>
      <c r="Q1" s="43"/>
      <c r="R1" s="43"/>
    </row>
    <row r="2" ht="28.5" customHeight="1" spans="1:18">
      <c r="A2" s="30" t="s">
        <v>118</v>
      </c>
      <c r="C2" s="20"/>
      <c r="D2" s="31" t="s">
        <v>90</v>
      </c>
      <c r="E2" s="32">
        <f t="shared" ref="E2:H2" si="0">SUBTOTAL(9,E4:E50000)</f>
        <v>60000</v>
      </c>
      <c r="F2" s="33"/>
      <c r="G2" s="32">
        <f t="shared" si="0"/>
        <v>55142.761729838</v>
      </c>
      <c r="H2" s="32">
        <f t="shared" si="0"/>
        <v>4857.23827016196</v>
      </c>
      <c r="I2" s="47"/>
      <c r="J2" s="47"/>
      <c r="K2" s="32">
        <f>SUBTOTAL(9,K4:K50000)</f>
        <v>4574.21940223744</v>
      </c>
      <c r="P2" s="43"/>
      <c r="Q2" s="43"/>
      <c r="R2" s="43"/>
    </row>
    <row r="3" ht="24.6" customHeight="1" spans="1:18">
      <c r="A3" s="12" t="s">
        <v>97</v>
      </c>
      <c r="B3" s="12" t="s">
        <v>51</v>
      </c>
      <c r="C3" s="34" t="s">
        <v>18</v>
      </c>
      <c r="D3" s="34" t="s">
        <v>119</v>
      </c>
      <c r="E3" s="13" t="s">
        <v>120</v>
      </c>
      <c r="F3" s="35" t="s">
        <v>20</v>
      </c>
      <c r="G3" s="14" t="s">
        <v>121</v>
      </c>
      <c r="H3" s="14" t="s">
        <v>122</v>
      </c>
      <c r="I3" s="48" t="s">
        <v>123</v>
      </c>
      <c r="J3" s="48" t="s">
        <v>124</v>
      </c>
      <c r="K3" s="12" t="s">
        <v>125</v>
      </c>
      <c r="L3" s="44" t="s">
        <v>126</v>
      </c>
      <c r="M3" s="44" t="s">
        <v>57</v>
      </c>
      <c r="N3" s="44" t="s">
        <v>57</v>
      </c>
      <c r="O3" s="12" t="s">
        <v>57</v>
      </c>
      <c r="P3" s="43"/>
      <c r="Q3" s="43"/>
      <c r="R3" s="43"/>
    </row>
    <row r="4" ht="20.1" customHeight="1" spans="1:15">
      <c r="A4" s="36">
        <v>1</v>
      </c>
      <c r="B4" s="37">
        <v>44256</v>
      </c>
      <c r="C4" s="38" t="s">
        <v>30</v>
      </c>
      <c r="D4" s="38" t="s">
        <v>26</v>
      </c>
      <c r="E4" s="39">
        <v>5000</v>
      </c>
      <c r="F4" s="40">
        <v>0.06</v>
      </c>
      <c r="G4" s="41">
        <f>IFERROR(E4/(1+F4),"")</f>
        <v>4716.98113207547</v>
      </c>
      <c r="H4" s="41">
        <f>IFERROR(G4*F4,"")</f>
        <v>283.018867924528</v>
      </c>
      <c r="I4" s="49" t="s">
        <v>127</v>
      </c>
      <c r="J4" s="49" t="s">
        <v>128</v>
      </c>
      <c r="K4" s="50">
        <f>IF(J4="是",H4,0)</f>
        <v>0</v>
      </c>
      <c r="L4" s="38" t="s">
        <v>129</v>
      </c>
      <c r="M4" s="38"/>
      <c r="N4" s="38"/>
      <c r="O4" s="36"/>
    </row>
    <row r="5" ht="20.1" customHeight="1" spans="1:15">
      <c r="A5" s="36">
        <v>2</v>
      </c>
      <c r="B5" s="37">
        <v>44260</v>
      </c>
      <c r="C5" s="38" t="s">
        <v>39</v>
      </c>
      <c r="D5" s="38" t="s">
        <v>32</v>
      </c>
      <c r="E5" s="39">
        <v>10000</v>
      </c>
      <c r="F5" s="40">
        <v>0.06</v>
      </c>
      <c r="G5" s="41">
        <f t="shared" ref="G5:G68" si="1">IFERROR(E5/(1+F5),"")</f>
        <v>9433.96226415094</v>
      </c>
      <c r="H5" s="41">
        <f t="shared" ref="H5:H68" si="2">IFERROR(G5*F5,"")</f>
        <v>566.037735849057</v>
      </c>
      <c r="I5" s="49" t="s">
        <v>130</v>
      </c>
      <c r="J5" s="49" t="s">
        <v>131</v>
      </c>
      <c r="K5" s="50">
        <f t="shared" ref="K5:K68" si="3">IF(J5="是",H5,0)</f>
        <v>566.037735849057</v>
      </c>
      <c r="L5" s="38" t="s">
        <v>132</v>
      </c>
      <c r="M5" s="38"/>
      <c r="N5" s="38"/>
      <c r="O5" s="36"/>
    </row>
    <row r="6" ht="20.1" customHeight="1" spans="1:15">
      <c r="A6" s="36">
        <v>3</v>
      </c>
      <c r="B6" s="37">
        <v>44261</v>
      </c>
      <c r="C6" s="38" t="s">
        <v>43</v>
      </c>
      <c r="D6" s="38" t="s">
        <v>37</v>
      </c>
      <c r="E6" s="39">
        <v>25000</v>
      </c>
      <c r="F6" s="40">
        <v>0.13</v>
      </c>
      <c r="G6" s="41">
        <f t="shared" si="1"/>
        <v>22123.8938053097</v>
      </c>
      <c r="H6" s="41">
        <f t="shared" si="2"/>
        <v>2876.10619469027</v>
      </c>
      <c r="I6" s="49" t="s">
        <v>133</v>
      </c>
      <c r="J6" s="49" t="s">
        <v>131</v>
      </c>
      <c r="K6" s="50">
        <f t="shared" si="3"/>
        <v>2876.10619469027</v>
      </c>
      <c r="L6" s="38" t="s">
        <v>134</v>
      </c>
      <c r="M6" s="38"/>
      <c r="N6" s="38"/>
      <c r="O6" s="36"/>
    </row>
    <row r="7" ht="20.1" customHeight="1" spans="1:15">
      <c r="A7" s="36"/>
      <c r="B7" s="37">
        <v>44264</v>
      </c>
      <c r="C7" s="38" t="s">
        <v>39</v>
      </c>
      <c r="D7" s="38" t="s">
        <v>41</v>
      </c>
      <c r="E7" s="39">
        <v>20000</v>
      </c>
      <c r="F7" s="40">
        <v>0.06</v>
      </c>
      <c r="G7" s="41">
        <f t="shared" si="1"/>
        <v>18867.9245283019</v>
      </c>
      <c r="H7" s="41">
        <f t="shared" si="2"/>
        <v>1132.07547169811</v>
      </c>
      <c r="I7" s="49"/>
      <c r="J7" s="49" t="s">
        <v>131</v>
      </c>
      <c r="K7" s="50">
        <f t="shared" si="3"/>
        <v>1132.07547169811</v>
      </c>
      <c r="L7" s="38"/>
      <c r="M7" s="38"/>
      <c r="N7" s="38"/>
      <c r="O7" s="36"/>
    </row>
    <row r="8" ht="20.1" customHeight="1" spans="1:15">
      <c r="A8" s="36"/>
      <c r="B8" s="37"/>
      <c r="C8" s="38"/>
      <c r="D8" s="38"/>
      <c r="E8" s="39"/>
      <c r="F8" s="40"/>
      <c r="G8" s="41">
        <f t="shared" si="1"/>
        <v>0</v>
      </c>
      <c r="H8" s="41">
        <f t="shared" si="2"/>
        <v>0</v>
      </c>
      <c r="I8" s="49"/>
      <c r="J8" s="49"/>
      <c r="K8" s="50">
        <f t="shared" si="3"/>
        <v>0</v>
      </c>
      <c r="L8" s="38"/>
      <c r="M8" s="38"/>
      <c r="N8" s="38"/>
      <c r="O8" s="36"/>
    </row>
    <row r="9" ht="20.1" customHeight="1" spans="1:15">
      <c r="A9" s="36"/>
      <c r="B9" s="37"/>
      <c r="C9" s="38"/>
      <c r="D9" s="38"/>
      <c r="E9" s="39"/>
      <c r="F9" s="40"/>
      <c r="G9" s="41">
        <f t="shared" si="1"/>
        <v>0</v>
      </c>
      <c r="H9" s="41">
        <f t="shared" si="2"/>
        <v>0</v>
      </c>
      <c r="I9" s="49"/>
      <c r="J9" s="49"/>
      <c r="K9" s="50">
        <f t="shared" si="3"/>
        <v>0</v>
      </c>
      <c r="L9" s="38"/>
      <c r="M9" s="38"/>
      <c r="N9" s="38"/>
      <c r="O9" s="36"/>
    </row>
    <row r="10" ht="20.1" customHeight="1" spans="1:15">
      <c r="A10" s="36"/>
      <c r="B10" s="37"/>
      <c r="C10" s="38"/>
      <c r="D10" s="38"/>
      <c r="E10" s="39"/>
      <c r="F10" s="40"/>
      <c r="G10" s="41">
        <f t="shared" si="1"/>
        <v>0</v>
      </c>
      <c r="H10" s="41">
        <f t="shared" si="2"/>
        <v>0</v>
      </c>
      <c r="I10" s="49"/>
      <c r="J10" s="49"/>
      <c r="K10" s="50">
        <f t="shared" si="3"/>
        <v>0</v>
      </c>
      <c r="L10" s="38"/>
      <c r="M10" s="38"/>
      <c r="N10" s="38"/>
      <c r="O10" s="36"/>
    </row>
    <row r="11" ht="20.1" customHeight="1" spans="1:15">
      <c r="A11" s="36"/>
      <c r="B11" s="37"/>
      <c r="C11" s="38"/>
      <c r="D11" s="38"/>
      <c r="E11" s="39"/>
      <c r="F11" s="40"/>
      <c r="G11" s="41">
        <f t="shared" si="1"/>
        <v>0</v>
      </c>
      <c r="H11" s="41">
        <f t="shared" si="2"/>
        <v>0</v>
      </c>
      <c r="I11" s="49"/>
      <c r="J11" s="49"/>
      <c r="K11" s="50">
        <f t="shared" si="3"/>
        <v>0</v>
      </c>
      <c r="L11" s="38"/>
      <c r="M11" s="38"/>
      <c r="N11" s="38"/>
      <c r="O11" s="36"/>
    </row>
    <row r="12" ht="20.1" customHeight="1" spans="1:15">
      <c r="A12" s="36"/>
      <c r="B12" s="37"/>
      <c r="C12" s="38"/>
      <c r="D12" s="38"/>
      <c r="E12" s="39"/>
      <c r="F12" s="40"/>
      <c r="G12" s="41">
        <f t="shared" si="1"/>
        <v>0</v>
      </c>
      <c r="H12" s="41">
        <f t="shared" si="2"/>
        <v>0</v>
      </c>
      <c r="I12" s="49"/>
      <c r="J12" s="49"/>
      <c r="K12" s="50">
        <f t="shared" si="3"/>
        <v>0</v>
      </c>
      <c r="L12" s="38"/>
      <c r="M12" s="38"/>
      <c r="N12" s="38"/>
      <c r="O12" s="36"/>
    </row>
    <row r="13" ht="20.1" customHeight="1" spans="1:15">
      <c r="A13" s="36"/>
      <c r="B13" s="37"/>
      <c r="C13" s="38"/>
      <c r="D13" s="38"/>
      <c r="E13" s="39"/>
      <c r="F13" s="40"/>
      <c r="G13" s="41">
        <f t="shared" si="1"/>
        <v>0</v>
      </c>
      <c r="H13" s="41">
        <f t="shared" si="2"/>
        <v>0</v>
      </c>
      <c r="I13" s="49"/>
      <c r="J13" s="49"/>
      <c r="K13" s="50">
        <f t="shared" si="3"/>
        <v>0</v>
      </c>
      <c r="L13" s="38"/>
      <c r="M13" s="38"/>
      <c r="N13" s="38"/>
      <c r="O13" s="36"/>
    </row>
    <row r="14" ht="20.1" customHeight="1" spans="1:15">
      <c r="A14" s="36"/>
      <c r="B14" s="37"/>
      <c r="C14" s="38"/>
      <c r="D14" s="38"/>
      <c r="E14" s="39"/>
      <c r="F14" s="40"/>
      <c r="G14" s="41">
        <f t="shared" si="1"/>
        <v>0</v>
      </c>
      <c r="H14" s="41">
        <f t="shared" si="2"/>
        <v>0</v>
      </c>
      <c r="I14" s="49"/>
      <c r="J14" s="49"/>
      <c r="K14" s="50">
        <f t="shared" si="3"/>
        <v>0</v>
      </c>
      <c r="L14" s="38"/>
      <c r="M14" s="38"/>
      <c r="N14" s="38"/>
      <c r="O14" s="36"/>
    </row>
    <row r="15" ht="20.1" customHeight="1" spans="1:15">
      <c r="A15" s="36"/>
      <c r="B15" s="37"/>
      <c r="C15" s="38"/>
      <c r="D15" s="38"/>
      <c r="E15" s="39"/>
      <c r="F15" s="40"/>
      <c r="G15" s="41">
        <f t="shared" si="1"/>
        <v>0</v>
      </c>
      <c r="H15" s="41">
        <f t="shared" si="2"/>
        <v>0</v>
      </c>
      <c r="I15" s="49"/>
      <c r="J15" s="49"/>
      <c r="K15" s="50">
        <f t="shared" si="3"/>
        <v>0</v>
      </c>
      <c r="L15" s="38"/>
      <c r="M15" s="38"/>
      <c r="N15" s="38"/>
      <c r="O15" s="36"/>
    </row>
    <row r="16" ht="20.1" customHeight="1" spans="1:15">
      <c r="A16" s="36"/>
      <c r="B16" s="37"/>
      <c r="C16" s="38"/>
      <c r="D16" s="38"/>
      <c r="E16" s="39"/>
      <c r="F16" s="40"/>
      <c r="G16" s="41">
        <f t="shared" si="1"/>
        <v>0</v>
      </c>
      <c r="H16" s="41">
        <f t="shared" si="2"/>
        <v>0</v>
      </c>
      <c r="I16" s="49"/>
      <c r="J16" s="49"/>
      <c r="K16" s="50">
        <f t="shared" si="3"/>
        <v>0</v>
      </c>
      <c r="L16" s="38"/>
      <c r="M16" s="38"/>
      <c r="N16" s="38"/>
      <c r="O16" s="36"/>
    </row>
    <row r="17" ht="20.1" customHeight="1" spans="1:15">
      <c r="A17" s="36"/>
      <c r="B17" s="37"/>
      <c r="C17" s="38"/>
      <c r="D17" s="38"/>
      <c r="E17" s="39"/>
      <c r="F17" s="40"/>
      <c r="G17" s="41">
        <f t="shared" si="1"/>
        <v>0</v>
      </c>
      <c r="H17" s="41">
        <f t="shared" si="2"/>
        <v>0</v>
      </c>
      <c r="I17" s="49"/>
      <c r="J17" s="49"/>
      <c r="K17" s="50">
        <f t="shared" si="3"/>
        <v>0</v>
      </c>
      <c r="L17" s="38"/>
      <c r="M17" s="38"/>
      <c r="N17" s="38"/>
      <c r="O17" s="36"/>
    </row>
    <row r="18" ht="20.1" customHeight="1" spans="1:15">
      <c r="A18" s="36"/>
      <c r="B18" s="37"/>
      <c r="C18" s="38"/>
      <c r="D18" s="38"/>
      <c r="E18" s="39"/>
      <c r="F18" s="40"/>
      <c r="G18" s="41">
        <f t="shared" si="1"/>
        <v>0</v>
      </c>
      <c r="H18" s="41">
        <f t="shared" si="2"/>
        <v>0</v>
      </c>
      <c r="I18" s="49"/>
      <c r="J18" s="49"/>
      <c r="K18" s="50">
        <f t="shared" si="3"/>
        <v>0</v>
      </c>
      <c r="L18" s="38"/>
      <c r="M18" s="38"/>
      <c r="N18" s="38"/>
      <c r="O18" s="36"/>
    </row>
    <row r="19" ht="20.1" customHeight="1" spans="1:15">
      <c r="A19" s="36"/>
      <c r="B19" s="37"/>
      <c r="C19" s="38"/>
      <c r="D19" s="38"/>
      <c r="E19" s="39"/>
      <c r="F19" s="40"/>
      <c r="G19" s="41">
        <f t="shared" si="1"/>
        <v>0</v>
      </c>
      <c r="H19" s="41">
        <f t="shared" si="2"/>
        <v>0</v>
      </c>
      <c r="I19" s="49"/>
      <c r="J19" s="49"/>
      <c r="K19" s="50">
        <f t="shared" si="3"/>
        <v>0</v>
      </c>
      <c r="L19" s="38"/>
      <c r="M19" s="38"/>
      <c r="N19" s="38"/>
      <c r="O19" s="36"/>
    </row>
    <row r="20" ht="20.1" customHeight="1" spans="1:15">
      <c r="A20" s="36"/>
      <c r="B20" s="37"/>
      <c r="C20" s="38"/>
      <c r="D20" s="38"/>
      <c r="E20" s="39"/>
      <c r="F20" s="40"/>
      <c r="G20" s="41">
        <f t="shared" si="1"/>
        <v>0</v>
      </c>
      <c r="H20" s="41">
        <f t="shared" si="2"/>
        <v>0</v>
      </c>
      <c r="I20" s="49"/>
      <c r="J20" s="49"/>
      <c r="K20" s="50">
        <f t="shared" si="3"/>
        <v>0</v>
      </c>
      <c r="L20" s="38"/>
      <c r="M20" s="38"/>
      <c r="N20" s="38"/>
      <c r="O20" s="36"/>
    </row>
    <row r="21" ht="20.1" customHeight="1" spans="1:15">
      <c r="A21" s="36"/>
      <c r="B21" s="37"/>
      <c r="C21" s="38"/>
      <c r="D21" s="38"/>
      <c r="E21" s="39"/>
      <c r="F21" s="40"/>
      <c r="G21" s="41">
        <f t="shared" si="1"/>
        <v>0</v>
      </c>
      <c r="H21" s="41">
        <f t="shared" si="2"/>
        <v>0</v>
      </c>
      <c r="I21" s="49"/>
      <c r="J21" s="49"/>
      <c r="K21" s="50">
        <f t="shared" si="3"/>
        <v>0</v>
      </c>
      <c r="L21" s="38"/>
      <c r="M21" s="38"/>
      <c r="N21" s="38"/>
      <c r="O21" s="36"/>
    </row>
    <row r="22" ht="20.1" customHeight="1" spans="1:15">
      <c r="A22" s="36"/>
      <c r="B22" s="37"/>
      <c r="C22" s="38"/>
      <c r="D22" s="38"/>
      <c r="E22" s="39"/>
      <c r="F22" s="40"/>
      <c r="G22" s="41">
        <f t="shared" si="1"/>
        <v>0</v>
      </c>
      <c r="H22" s="41">
        <f t="shared" si="2"/>
        <v>0</v>
      </c>
      <c r="I22" s="49"/>
      <c r="J22" s="49"/>
      <c r="K22" s="50">
        <f t="shared" si="3"/>
        <v>0</v>
      </c>
      <c r="L22" s="38"/>
      <c r="M22" s="38"/>
      <c r="N22" s="38"/>
      <c r="O22" s="36"/>
    </row>
    <row r="23" ht="20.1" customHeight="1" spans="1:15">
      <c r="A23" s="36"/>
      <c r="B23" s="37"/>
      <c r="C23" s="38"/>
      <c r="D23" s="38"/>
      <c r="E23" s="39"/>
      <c r="F23" s="40"/>
      <c r="G23" s="41">
        <f t="shared" si="1"/>
        <v>0</v>
      </c>
      <c r="H23" s="41">
        <f t="shared" si="2"/>
        <v>0</v>
      </c>
      <c r="I23" s="49"/>
      <c r="J23" s="49"/>
      <c r="K23" s="50">
        <f t="shared" si="3"/>
        <v>0</v>
      </c>
      <c r="L23" s="38"/>
      <c r="M23" s="38"/>
      <c r="N23" s="38"/>
      <c r="O23" s="36"/>
    </row>
    <row r="24" ht="20.1" customHeight="1" spans="1:15">
      <c r="A24" s="36"/>
      <c r="B24" s="37"/>
      <c r="C24" s="38"/>
      <c r="D24" s="38"/>
      <c r="E24" s="39"/>
      <c r="F24" s="40"/>
      <c r="G24" s="41">
        <f t="shared" si="1"/>
        <v>0</v>
      </c>
      <c r="H24" s="41">
        <f t="shared" si="2"/>
        <v>0</v>
      </c>
      <c r="I24" s="49"/>
      <c r="J24" s="49"/>
      <c r="K24" s="50">
        <f t="shared" si="3"/>
        <v>0</v>
      </c>
      <c r="L24" s="38"/>
      <c r="M24" s="38"/>
      <c r="N24" s="38"/>
      <c r="O24" s="36"/>
    </row>
    <row r="25" ht="20.1" customHeight="1" spans="1:15">
      <c r="A25" s="36"/>
      <c r="B25" s="37"/>
      <c r="C25" s="38"/>
      <c r="D25" s="38"/>
      <c r="E25" s="39"/>
      <c r="F25" s="40"/>
      <c r="G25" s="41">
        <f t="shared" si="1"/>
        <v>0</v>
      </c>
      <c r="H25" s="41">
        <f t="shared" si="2"/>
        <v>0</v>
      </c>
      <c r="I25" s="49"/>
      <c r="J25" s="49"/>
      <c r="K25" s="50">
        <f t="shared" si="3"/>
        <v>0</v>
      </c>
      <c r="L25" s="38"/>
      <c r="M25" s="38"/>
      <c r="N25" s="38"/>
      <c r="O25" s="36"/>
    </row>
    <row r="26" ht="20.1" customHeight="1" spans="1:15">
      <c r="A26" s="36"/>
      <c r="B26" s="37"/>
      <c r="C26" s="38"/>
      <c r="D26" s="38"/>
      <c r="E26" s="39"/>
      <c r="F26" s="40"/>
      <c r="G26" s="41">
        <f t="shared" si="1"/>
        <v>0</v>
      </c>
      <c r="H26" s="41">
        <f t="shared" si="2"/>
        <v>0</v>
      </c>
      <c r="I26" s="49"/>
      <c r="J26" s="49"/>
      <c r="K26" s="50">
        <f t="shared" si="3"/>
        <v>0</v>
      </c>
      <c r="L26" s="38"/>
      <c r="M26" s="38"/>
      <c r="N26" s="38"/>
      <c r="O26" s="36"/>
    </row>
    <row r="27" ht="20.1" customHeight="1" spans="1:15">
      <c r="A27" s="36"/>
      <c r="B27" s="37"/>
      <c r="C27" s="38"/>
      <c r="D27" s="38"/>
      <c r="E27" s="39"/>
      <c r="F27" s="40"/>
      <c r="G27" s="41">
        <f t="shared" si="1"/>
        <v>0</v>
      </c>
      <c r="H27" s="41">
        <f t="shared" si="2"/>
        <v>0</v>
      </c>
      <c r="I27" s="49"/>
      <c r="J27" s="49"/>
      <c r="K27" s="50">
        <f t="shared" si="3"/>
        <v>0</v>
      </c>
      <c r="L27" s="38"/>
      <c r="M27" s="38"/>
      <c r="N27" s="38"/>
      <c r="O27" s="36"/>
    </row>
    <row r="28" ht="20.1" customHeight="1" spans="1:15">
      <c r="A28" s="36"/>
      <c r="B28" s="37"/>
      <c r="C28" s="38"/>
      <c r="D28" s="38"/>
      <c r="E28" s="39"/>
      <c r="F28" s="40"/>
      <c r="G28" s="41">
        <f t="shared" si="1"/>
        <v>0</v>
      </c>
      <c r="H28" s="41">
        <f t="shared" si="2"/>
        <v>0</v>
      </c>
      <c r="I28" s="49"/>
      <c r="J28" s="49"/>
      <c r="K28" s="50">
        <f t="shared" si="3"/>
        <v>0</v>
      </c>
      <c r="L28" s="38"/>
      <c r="M28" s="38"/>
      <c r="N28" s="38"/>
      <c r="O28" s="36"/>
    </row>
    <row r="29" ht="20.1" customHeight="1" spans="1:15">
      <c r="A29" s="36"/>
      <c r="B29" s="36"/>
      <c r="C29" s="38"/>
      <c r="D29" s="38"/>
      <c r="E29" s="39"/>
      <c r="F29" s="40"/>
      <c r="G29" s="41">
        <f t="shared" si="1"/>
        <v>0</v>
      </c>
      <c r="H29" s="41">
        <f t="shared" si="2"/>
        <v>0</v>
      </c>
      <c r="I29" s="49"/>
      <c r="J29" s="49"/>
      <c r="K29" s="50">
        <f t="shared" si="3"/>
        <v>0</v>
      </c>
      <c r="L29" s="38"/>
      <c r="M29" s="38"/>
      <c r="N29" s="38"/>
      <c r="O29" s="36"/>
    </row>
    <row r="30" ht="20.1" customHeight="1" spans="1:15">
      <c r="A30" s="36"/>
      <c r="B30" s="36"/>
      <c r="C30" s="38"/>
      <c r="D30" s="38"/>
      <c r="E30" s="39"/>
      <c r="F30" s="40"/>
      <c r="G30" s="41">
        <f t="shared" si="1"/>
        <v>0</v>
      </c>
      <c r="H30" s="41">
        <f t="shared" si="2"/>
        <v>0</v>
      </c>
      <c r="I30" s="49"/>
      <c r="J30" s="49"/>
      <c r="K30" s="50">
        <f t="shared" si="3"/>
        <v>0</v>
      </c>
      <c r="L30" s="38"/>
      <c r="M30" s="38"/>
      <c r="N30" s="38"/>
      <c r="O30" s="36"/>
    </row>
    <row r="31" ht="20.1" customHeight="1" spans="1:15">
      <c r="A31" s="36"/>
      <c r="B31" s="36"/>
      <c r="C31" s="38"/>
      <c r="D31" s="38"/>
      <c r="E31" s="39"/>
      <c r="F31" s="40"/>
      <c r="G31" s="41">
        <f t="shared" si="1"/>
        <v>0</v>
      </c>
      <c r="H31" s="41">
        <f t="shared" si="2"/>
        <v>0</v>
      </c>
      <c r="I31" s="49"/>
      <c r="J31" s="49"/>
      <c r="K31" s="50">
        <f t="shared" si="3"/>
        <v>0</v>
      </c>
      <c r="L31" s="38"/>
      <c r="M31" s="38"/>
      <c r="N31" s="38"/>
      <c r="O31" s="36"/>
    </row>
    <row r="32" ht="20.1" customHeight="1" spans="1:15">
      <c r="A32" s="36"/>
      <c r="B32" s="36"/>
      <c r="C32" s="38"/>
      <c r="D32" s="38"/>
      <c r="E32" s="39"/>
      <c r="F32" s="40"/>
      <c r="G32" s="41">
        <f t="shared" si="1"/>
        <v>0</v>
      </c>
      <c r="H32" s="41">
        <f t="shared" si="2"/>
        <v>0</v>
      </c>
      <c r="I32" s="49"/>
      <c r="J32" s="49"/>
      <c r="K32" s="50">
        <f t="shared" si="3"/>
        <v>0</v>
      </c>
      <c r="L32" s="38"/>
      <c r="M32" s="38"/>
      <c r="N32" s="38"/>
      <c r="O32" s="36"/>
    </row>
    <row r="33" ht="20.1" customHeight="1" spans="1:15">
      <c r="A33" s="36"/>
      <c r="B33" s="36"/>
      <c r="C33" s="38"/>
      <c r="D33" s="38"/>
      <c r="E33" s="39"/>
      <c r="F33" s="40"/>
      <c r="G33" s="41">
        <f t="shared" si="1"/>
        <v>0</v>
      </c>
      <c r="H33" s="41">
        <f t="shared" si="2"/>
        <v>0</v>
      </c>
      <c r="I33" s="49"/>
      <c r="J33" s="49"/>
      <c r="K33" s="50">
        <f t="shared" si="3"/>
        <v>0</v>
      </c>
      <c r="L33" s="38"/>
      <c r="M33" s="38"/>
      <c r="N33" s="38"/>
      <c r="O33" s="36"/>
    </row>
    <row r="34" ht="20.1" customHeight="1" spans="1:15">
      <c r="A34" s="36"/>
      <c r="B34" s="36"/>
      <c r="C34" s="38"/>
      <c r="D34" s="38"/>
      <c r="E34" s="39"/>
      <c r="F34" s="40"/>
      <c r="G34" s="41">
        <f t="shared" si="1"/>
        <v>0</v>
      </c>
      <c r="H34" s="41">
        <f t="shared" si="2"/>
        <v>0</v>
      </c>
      <c r="I34" s="49"/>
      <c r="J34" s="49"/>
      <c r="K34" s="50">
        <f t="shared" si="3"/>
        <v>0</v>
      </c>
      <c r="L34" s="38"/>
      <c r="M34" s="38"/>
      <c r="N34" s="38"/>
      <c r="O34" s="36"/>
    </row>
    <row r="35" ht="20.1" customHeight="1" spans="1:15">
      <c r="A35" s="36"/>
      <c r="B35" s="36"/>
      <c r="C35" s="38"/>
      <c r="D35" s="38"/>
      <c r="E35" s="39"/>
      <c r="F35" s="40"/>
      <c r="G35" s="41">
        <f t="shared" si="1"/>
        <v>0</v>
      </c>
      <c r="H35" s="41">
        <f t="shared" si="2"/>
        <v>0</v>
      </c>
      <c r="I35" s="49"/>
      <c r="J35" s="49"/>
      <c r="K35" s="50">
        <f t="shared" si="3"/>
        <v>0</v>
      </c>
      <c r="L35" s="38"/>
      <c r="M35" s="38"/>
      <c r="N35" s="38"/>
      <c r="O35" s="36"/>
    </row>
    <row r="36" ht="20.1" customHeight="1" spans="1:15">
      <c r="A36" s="36"/>
      <c r="B36" s="36"/>
      <c r="C36" s="38"/>
      <c r="D36" s="38"/>
      <c r="E36" s="39"/>
      <c r="F36" s="40"/>
      <c r="G36" s="41">
        <f t="shared" si="1"/>
        <v>0</v>
      </c>
      <c r="H36" s="41">
        <f t="shared" si="2"/>
        <v>0</v>
      </c>
      <c r="I36" s="49"/>
      <c r="J36" s="49"/>
      <c r="K36" s="50">
        <f t="shared" si="3"/>
        <v>0</v>
      </c>
      <c r="L36" s="38"/>
      <c r="M36" s="38"/>
      <c r="N36" s="38"/>
      <c r="O36" s="36"/>
    </row>
    <row r="37" ht="20.1" customHeight="1" spans="1:15">
      <c r="A37" s="36"/>
      <c r="B37" s="36"/>
      <c r="C37" s="38"/>
      <c r="D37" s="38"/>
      <c r="E37" s="39"/>
      <c r="F37" s="40"/>
      <c r="G37" s="41">
        <f t="shared" si="1"/>
        <v>0</v>
      </c>
      <c r="H37" s="41">
        <f t="shared" si="2"/>
        <v>0</v>
      </c>
      <c r="I37" s="49"/>
      <c r="J37" s="49"/>
      <c r="K37" s="50">
        <f t="shared" si="3"/>
        <v>0</v>
      </c>
      <c r="L37" s="38"/>
      <c r="M37" s="38"/>
      <c r="N37" s="38"/>
      <c r="O37" s="36"/>
    </row>
    <row r="38" ht="20.1" customHeight="1" spans="1:15">
      <c r="A38" s="36"/>
      <c r="B38" s="36"/>
      <c r="C38" s="38"/>
      <c r="D38" s="38"/>
      <c r="E38" s="39"/>
      <c r="F38" s="40"/>
      <c r="G38" s="41">
        <f t="shared" si="1"/>
        <v>0</v>
      </c>
      <c r="H38" s="41">
        <f t="shared" si="2"/>
        <v>0</v>
      </c>
      <c r="I38" s="49"/>
      <c r="J38" s="49"/>
      <c r="K38" s="50">
        <f t="shared" si="3"/>
        <v>0</v>
      </c>
      <c r="L38" s="38"/>
      <c r="M38" s="38"/>
      <c r="N38" s="38"/>
      <c r="O38" s="36"/>
    </row>
    <row r="39" ht="20.1" customHeight="1" spans="1:15">
      <c r="A39" s="36"/>
      <c r="B39" s="36"/>
      <c r="C39" s="38"/>
      <c r="D39" s="38"/>
      <c r="E39" s="39"/>
      <c r="F39" s="40"/>
      <c r="G39" s="41">
        <f t="shared" si="1"/>
        <v>0</v>
      </c>
      <c r="H39" s="41">
        <f t="shared" si="2"/>
        <v>0</v>
      </c>
      <c r="I39" s="49"/>
      <c r="J39" s="49"/>
      <c r="K39" s="50">
        <f t="shared" si="3"/>
        <v>0</v>
      </c>
      <c r="L39" s="38"/>
      <c r="M39" s="38"/>
      <c r="N39" s="38"/>
      <c r="O39" s="36"/>
    </row>
    <row r="40" ht="20.1" customHeight="1" spans="1:15">
      <c r="A40" s="36"/>
      <c r="B40" s="36"/>
      <c r="C40" s="38"/>
      <c r="D40" s="38"/>
      <c r="E40" s="39"/>
      <c r="F40" s="40"/>
      <c r="G40" s="41">
        <f t="shared" si="1"/>
        <v>0</v>
      </c>
      <c r="H40" s="41">
        <f t="shared" si="2"/>
        <v>0</v>
      </c>
      <c r="I40" s="49"/>
      <c r="J40" s="49"/>
      <c r="K40" s="50">
        <f t="shared" si="3"/>
        <v>0</v>
      </c>
      <c r="L40" s="38"/>
      <c r="M40" s="38"/>
      <c r="N40" s="38"/>
      <c r="O40" s="36"/>
    </row>
    <row r="41" ht="20.1" customHeight="1" spans="1:15">
      <c r="A41" s="36"/>
      <c r="B41" s="36"/>
      <c r="C41" s="38"/>
      <c r="D41" s="38"/>
      <c r="E41" s="39"/>
      <c r="F41" s="40"/>
      <c r="G41" s="41">
        <f t="shared" si="1"/>
        <v>0</v>
      </c>
      <c r="H41" s="41">
        <f t="shared" si="2"/>
        <v>0</v>
      </c>
      <c r="I41" s="49"/>
      <c r="J41" s="49"/>
      <c r="K41" s="50">
        <f t="shared" si="3"/>
        <v>0</v>
      </c>
      <c r="L41" s="38"/>
      <c r="M41" s="38"/>
      <c r="N41" s="38"/>
      <c r="O41" s="36"/>
    </row>
    <row r="42" ht="20.1" customHeight="1" spans="1:15">
      <c r="A42" s="36"/>
      <c r="B42" s="36"/>
      <c r="C42" s="38"/>
      <c r="D42" s="38"/>
      <c r="E42" s="39"/>
      <c r="F42" s="40"/>
      <c r="G42" s="41">
        <f t="shared" si="1"/>
        <v>0</v>
      </c>
      <c r="H42" s="41">
        <f t="shared" si="2"/>
        <v>0</v>
      </c>
      <c r="I42" s="49"/>
      <c r="J42" s="49"/>
      <c r="K42" s="50">
        <f t="shared" si="3"/>
        <v>0</v>
      </c>
      <c r="L42" s="38"/>
      <c r="M42" s="38"/>
      <c r="N42" s="38"/>
      <c r="O42" s="36"/>
    </row>
    <row r="43" ht="20.1" customHeight="1" spans="1:15">
      <c r="A43" s="36"/>
      <c r="B43" s="36"/>
      <c r="C43" s="38"/>
      <c r="D43" s="38"/>
      <c r="E43" s="39"/>
      <c r="F43" s="40"/>
      <c r="G43" s="41">
        <f t="shared" si="1"/>
        <v>0</v>
      </c>
      <c r="H43" s="41">
        <f t="shared" si="2"/>
        <v>0</v>
      </c>
      <c r="I43" s="49"/>
      <c r="J43" s="49"/>
      <c r="K43" s="50">
        <f t="shared" si="3"/>
        <v>0</v>
      </c>
      <c r="L43" s="38"/>
      <c r="M43" s="38"/>
      <c r="N43" s="38"/>
      <c r="O43" s="36"/>
    </row>
    <row r="44" ht="20.1" customHeight="1" spans="1:15">
      <c r="A44" s="36"/>
      <c r="B44" s="36"/>
      <c r="C44" s="38"/>
      <c r="D44" s="38"/>
      <c r="E44" s="39"/>
      <c r="F44" s="40"/>
      <c r="G44" s="41">
        <f t="shared" si="1"/>
        <v>0</v>
      </c>
      <c r="H44" s="41">
        <f t="shared" si="2"/>
        <v>0</v>
      </c>
      <c r="I44" s="49"/>
      <c r="J44" s="49"/>
      <c r="K44" s="50">
        <f t="shared" si="3"/>
        <v>0</v>
      </c>
      <c r="L44" s="38"/>
      <c r="M44" s="38"/>
      <c r="N44" s="38"/>
      <c r="O44" s="36"/>
    </row>
    <row r="45" ht="20.1" customHeight="1" spans="1:15">
      <c r="A45" s="36"/>
      <c r="B45" s="36"/>
      <c r="C45" s="38"/>
      <c r="D45" s="38"/>
      <c r="E45" s="39"/>
      <c r="F45" s="40"/>
      <c r="G45" s="41">
        <f t="shared" si="1"/>
        <v>0</v>
      </c>
      <c r="H45" s="41">
        <f t="shared" si="2"/>
        <v>0</v>
      </c>
      <c r="I45" s="49"/>
      <c r="J45" s="49"/>
      <c r="K45" s="50">
        <f t="shared" si="3"/>
        <v>0</v>
      </c>
      <c r="L45" s="38"/>
      <c r="M45" s="38"/>
      <c r="N45" s="38"/>
      <c r="O45" s="36"/>
    </row>
    <row r="46" ht="20.1" customHeight="1" spans="1:15">
      <c r="A46" s="36"/>
      <c r="B46" s="36"/>
      <c r="C46" s="38"/>
      <c r="D46" s="38"/>
      <c r="E46" s="39"/>
      <c r="F46" s="40"/>
      <c r="G46" s="41">
        <f t="shared" si="1"/>
        <v>0</v>
      </c>
      <c r="H46" s="41">
        <f t="shared" si="2"/>
        <v>0</v>
      </c>
      <c r="I46" s="49"/>
      <c r="J46" s="49"/>
      <c r="K46" s="50">
        <f t="shared" si="3"/>
        <v>0</v>
      </c>
      <c r="L46" s="38"/>
      <c r="M46" s="38"/>
      <c r="N46" s="38"/>
      <c r="O46" s="36"/>
    </row>
    <row r="47" ht="20.1" customHeight="1" spans="1:15">
      <c r="A47" s="36"/>
      <c r="B47" s="36"/>
      <c r="C47" s="38"/>
      <c r="D47" s="38"/>
      <c r="E47" s="39"/>
      <c r="F47" s="40"/>
      <c r="G47" s="41">
        <f t="shared" si="1"/>
        <v>0</v>
      </c>
      <c r="H47" s="41">
        <f t="shared" si="2"/>
        <v>0</v>
      </c>
      <c r="I47" s="49"/>
      <c r="J47" s="49"/>
      <c r="K47" s="50">
        <f t="shared" si="3"/>
        <v>0</v>
      </c>
      <c r="L47" s="38"/>
      <c r="M47" s="38"/>
      <c r="N47" s="38"/>
      <c r="O47" s="36"/>
    </row>
    <row r="48" ht="20.1" customHeight="1" spans="1:15">
      <c r="A48" s="36"/>
      <c r="B48" s="36"/>
      <c r="C48" s="38"/>
      <c r="D48" s="38"/>
      <c r="E48" s="39"/>
      <c r="F48" s="40"/>
      <c r="G48" s="41">
        <f t="shared" si="1"/>
        <v>0</v>
      </c>
      <c r="H48" s="41">
        <f t="shared" si="2"/>
        <v>0</v>
      </c>
      <c r="I48" s="49"/>
      <c r="J48" s="49"/>
      <c r="K48" s="50">
        <f t="shared" si="3"/>
        <v>0</v>
      </c>
      <c r="L48" s="38"/>
      <c r="M48" s="38"/>
      <c r="N48" s="38"/>
      <c r="O48" s="36"/>
    </row>
    <row r="49" ht="20.1" customHeight="1" spans="1:15">
      <c r="A49" s="36"/>
      <c r="B49" s="36"/>
      <c r="C49" s="38"/>
      <c r="D49" s="38"/>
      <c r="E49" s="39"/>
      <c r="F49" s="40"/>
      <c r="G49" s="41">
        <f t="shared" si="1"/>
        <v>0</v>
      </c>
      <c r="H49" s="41">
        <f t="shared" si="2"/>
        <v>0</v>
      </c>
      <c r="I49" s="49"/>
      <c r="J49" s="49"/>
      <c r="K49" s="50">
        <f t="shared" si="3"/>
        <v>0</v>
      </c>
      <c r="L49" s="38"/>
      <c r="M49" s="38"/>
      <c r="N49" s="38"/>
      <c r="O49" s="36"/>
    </row>
    <row r="50" ht="20.1" customHeight="1" spans="1:15">
      <c r="A50" s="36"/>
      <c r="B50" s="36"/>
      <c r="C50" s="38"/>
      <c r="D50" s="38"/>
      <c r="E50" s="39"/>
      <c r="F50" s="40"/>
      <c r="G50" s="41">
        <f t="shared" si="1"/>
        <v>0</v>
      </c>
      <c r="H50" s="41">
        <f t="shared" si="2"/>
        <v>0</v>
      </c>
      <c r="I50" s="49"/>
      <c r="J50" s="49"/>
      <c r="K50" s="50">
        <f t="shared" si="3"/>
        <v>0</v>
      </c>
      <c r="L50" s="38"/>
      <c r="M50" s="38"/>
      <c r="N50" s="38"/>
      <c r="O50" s="36"/>
    </row>
    <row r="51" ht="20.1" customHeight="1" spans="1:15">
      <c r="A51" s="36"/>
      <c r="B51" s="36"/>
      <c r="C51" s="38"/>
      <c r="D51" s="38"/>
      <c r="E51" s="39"/>
      <c r="F51" s="40"/>
      <c r="G51" s="41">
        <f t="shared" si="1"/>
        <v>0</v>
      </c>
      <c r="H51" s="41">
        <f t="shared" si="2"/>
        <v>0</v>
      </c>
      <c r="I51" s="49"/>
      <c r="J51" s="49"/>
      <c r="K51" s="50">
        <f t="shared" si="3"/>
        <v>0</v>
      </c>
      <c r="L51" s="38"/>
      <c r="M51" s="38"/>
      <c r="N51" s="38"/>
      <c r="O51" s="36"/>
    </row>
    <row r="52" ht="20.1" customHeight="1" spans="1:15">
      <c r="A52" s="36"/>
      <c r="B52" s="36"/>
      <c r="C52" s="38"/>
      <c r="D52" s="38"/>
      <c r="E52" s="39"/>
      <c r="F52" s="40"/>
      <c r="G52" s="41">
        <f t="shared" si="1"/>
        <v>0</v>
      </c>
      <c r="H52" s="41">
        <f t="shared" si="2"/>
        <v>0</v>
      </c>
      <c r="I52" s="49"/>
      <c r="J52" s="49"/>
      <c r="K52" s="50">
        <f t="shared" si="3"/>
        <v>0</v>
      </c>
      <c r="L52" s="38"/>
      <c r="M52" s="38"/>
      <c r="N52" s="38"/>
      <c r="O52" s="36"/>
    </row>
    <row r="53" ht="20.1" customHeight="1" spans="1:15">
      <c r="A53" s="36"/>
      <c r="B53" s="36"/>
      <c r="C53" s="38"/>
      <c r="D53" s="38"/>
      <c r="E53" s="39"/>
      <c r="F53" s="40"/>
      <c r="G53" s="41">
        <f t="shared" si="1"/>
        <v>0</v>
      </c>
      <c r="H53" s="41">
        <f t="shared" si="2"/>
        <v>0</v>
      </c>
      <c r="I53" s="49"/>
      <c r="J53" s="49"/>
      <c r="K53" s="50">
        <f t="shared" si="3"/>
        <v>0</v>
      </c>
      <c r="L53" s="38"/>
      <c r="M53" s="38"/>
      <c r="N53" s="38"/>
      <c r="O53" s="36"/>
    </row>
    <row r="54" ht="20.1" customHeight="1" spans="1:15">
      <c r="A54" s="36"/>
      <c r="B54" s="36"/>
      <c r="C54" s="38"/>
      <c r="D54" s="38"/>
      <c r="E54" s="39"/>
      <c r="F54" s="40"/>
      <c r="G54" s="41">
        <f t="shared" si="1"/>
        <v>0</v>
      </c>
      <c r="H54" s="41">
        <f t="shared" si="2"/>
        <v>0</v>
      </c>
      <c r="I54" s="49"/>
      <c r="J54" s="49"/>
      <c r="K54" s="50">
        <f t="shared" si="3"/>
        <v>0</v>
      </c>
      <c r="L54" s="38"/>
      <c r="M54" s="38"/>
      <c r="N54" s="38"/>
      <c r="O54" s="36"/>
    </row>
    <row r="55" ht="20.1" customHeight="1" spans="1:15">
      <c r="A55" s="36"/>
      <c r="B55" s="36"/>
      <c r="C55" s="38"/>
      <c r="D55" s="38"/>
      <c r="E55" s="39"/>
      <c r="F55" s="40"/>
      <c r="G55" s="41">
        <f t="shared" si="1"/>
        <v>0</v>
      </c>
      <c r="H55" s="41">
        <f t="shared" si="2"/>
        <v>0</v>
      </c>
      <c r="I55" s="49"/>
      <c r="J55" s="49"/>
      <c r="K55" s="50">
        <f t="shared" si="3"/>
        <v>0</v>
      </c>
      <c r="L55" s="38"/>
      <c r="M55" s="38"/>
      <c r="N55" s="38"/>
      <c r="O55" s="36"/>
    </row>
    <row r="56" ht="20.1" customHeight="1" spans="1:15">
      <c r="A56" s="36"/>
      <c r="B56" s="36"/>
      <c r="C56" s="38"/>
      <c r="D56" s="38"/>
      <c r="E56" s="39"/>
      <c r="F56" s="40"/>
      <c r="G56" s="41">
        <f t="shared" si="1"/>
        <v>0</v>
      </c>
      <c r="H56" s="41">
        <f t="shared" si="2"/>
        <v>0</v>
      </c>
      <c r="I56" s="49"/>
      <c r="J56" s="49"/>
      <c r="K56" s="50">
        <f t="shared" si="3"/>
        <v>0</v>
      </c>
      <c r="L56" s="38"/>
      <c r="M56" s="38"/>
      <c r="N56" s="38"/>
      <c r="O56" s="36"/>
    </row>
    <row r="57" ht="20.1" customHeight="1" spans="1:15">
      <c r="A57" s="36"/>
      <c r="B57" s="36"/>
      <c r="C57" s="38"/>
      <c r="D57" s="38"/>
      <c r="E57" s="39"/>
      <c r="F57" s="40"/>
      <c r="G57" s="41">
        <f t="shared" si="1"/>
        <v>0</v>
      </c>
      <c r="H57" s="41">
        <f t="shared" si="2"/>
        <v>0</v>
      </c>
      <c r="I57" s="49"/>
      <c r="J57" s="49"/>
      <c r="K57" s="50">
        <f t="shared" si="3"/>
        <v>0</v>
      </c>
      <c r="L57" s="38"/>
      <c r="M57" s="38"/>
      <c r="N57" s="38"/>
      <c r="O57" s="36"/>
    </row>
    <row r="58" ht="20.1" customHeight="1" spans="1:15">
      <c r="A58" s="36"/>
      <c r="B58" s="36"/>
      <c r="C58" s="38"/>
      <c r="D58" s="38"/>
      <c r="E58" s="39"/>
      <c r="F58" s="40"/>
      <c r="G58" s="41">
        <f t="shared" si="1"/>
        <v>0</v>
      </c>
      <c r="H58" s="41">
        <f t="shared" si="2"/>
        <v>0</v>
      </c>
      <c r="I58" s="49"/>
      <c r="J58" s="49"/>
      <c r="K58" s="50">
        <f t="shared" si="3"/>
        <v>0</v>
      </c>
      <c r="L58" s="38"/>
      <c r="M58" s="38"/>
      <c r="N58" s="38"/>
      <c r="O58" s="36"/>
    </row>
    <row r="59" ht="20.1" customHeight="1" spans="1:15">
      <c r="A59" s="36"/>
      <c r="B59" s="36"/>
      <c r="C59" s="38"/>
      <c r="D59" s="38"/>
      <c r="E59" s="39"/>
      <c r="F59" s="40"/>
      <c r="G59" s="41">
        <f t="shared" si="1"/>
        <v>0</v>
      </c>
      <c r="H59" s="41">
        <f t="shared" si="2"/>
        <v>0</v>
      </c>
      <c r="I59" s="49"/>
      <c r="J59" s="49"/>
      <c r="K59" s="50">
        <f t="shared" si="3"/>
        <v>0</v>
      </c>
      <c r="L59" s="38"/>
      <c r="M59" s="38"/>
      <c r="N59" s="38"/>
      <c r="O59" s="36"/>
    </row>
    <row r="60" ht="20.1" customHeight="1" spans="1:15">
      <c r="A60" s="36"/>
      <c r="B60" s="36"/>
      <c r="C60" s="38"/>
      <c r="D60" s="38"/>
      <c r="E60" s="39"/>
      <c r="F60" s="40"/>
      <c r="G60" s="41">
        <f t="shared" si="1"/>
        <v>0</v>
      </c>
      <c r="H60" s="41">
        <f t="shared" si="2"/>
        <v>0</v>
      </c>
      <c r="I60" s="49"/>
      <c r="J60" s="49"/>
      <c r="K60" s="50">
        <f t="shared" si="3"/>
        <v>0</v>
      </c>
      <c r="L60" s="38"/>
      <c r="M60" s="38"/>
      <c r="N60" s="38"/>
      <c r="O60" s="36"/>
    </row>
    <row r="61" ht="20.1" customHeight="1" spans="1:15">
      <c r="A61" s="36"/>
      <c r="B61" s="36"/>
      <c r="C61" s="38"/>
      <c r="D61" s="38"/>
      <c r="E61" s="39"/>
      <c r="F61" s="40"/>
      <c r="G61" s="41">
        <f t="shared" si="1"/>
        <v>0</v>
      </c>
      <c r="H61" s="41">
        <f t="shared" si="2"/>
        <v>0</v>
      </c>
      <c r="I61" s="49"/>
      <c r="J61" s="49"/>
      <c r="K61" s="50">
        <f t="shared" si="3"/>
        <v>0</v>
      </c>
      <c r="L61" s="38"/>
      <c r="M61" s="38"/>
      <c r="N61" s="38"/>
      <c r="O61" s="36"/>
    </row>
    <row r="62" ht="20.1" customHeight="1" spans="1:15">
      <c r="A62" s="36"/>
      <c r="B62" s="36"/>
      <c r="C62" s="38"/>
      <c r="D62" s="38"/>
      <c r="E62" s="39"/>
      <c r="F62" s="40"/>
      <c r="G62" s="41">
        <f t="shared" si="1"/>
        <v>0</v>
      </c>
      <c r="H62" s="41">
        <f t="shared" si="2"/>
        <v>0</v>
      </c>
      <c r="I62" s="49"/>
      <c r="J62" s="49"/>
      <c r="K62" s="50">
        <f t="shared" si="3"/>
        <v>0</v>
      </c>
      <c r="L62" s="38"/>
      <c r="M62" s="38"/>
      <c r="N62" s="38"/>
      <c r="O62" s="36"/>
    </row>
    <row r="63" ht="20.1" customHeight="1" spans="1:15">
      <c r="A63" s="36"/>
      <c r="B63" s="36"/>
      <c r="C63" s="38"/>
      <c r="D63" s="38"/>
      <c r="E63" s="39"/>
      <c r="F63" s="40"/>
      <c r="G63" s="41">
        <f t="shared" si="1"/>
        <v>0</v>
      </c>
      <c r="H63" s="41">
        <f t="shared" si="2"/>
        <v>0</v>
      </c>
      <c r="I63" s="49"/>
      <c r="J63" s="49"/>
      <c r="K63" s="50">
        <f t="shared" si="3"/>
        <v>0</v>
      </c>
      <c r="L63" s="38"/>
      <c r="M63" s="38"/>
      <c r="N63" s="38"/>
      <c r="O63" s="36"/>
    </row>
    <row r="64" ht="20.1" customHeight="1" spans="1:15">
      <c r="A64" s="36"/>
      <c r="B64" s="36"/>
      <c r="C64" s="38"/>
      <c r="D64" s="38"/>
      <c r="E64" s="39"/>
      <c r="F64" s="40"/>
      <c r="G64" s="41">
        <f t="shared" si="1"/>
        <v>0</v>
      </c>
      <c r="H64" s="41">
        <f t="shared" si="2"/>
        <v>0</v>
      </c>
      <c r="I64" s="49"/>
      <c r="J64" s="49"/>
      <c r="K64" s="50">
        <f t="shared" si="3"/>
        <v>0</v>
      </c>
      <c r="L64" s="38"/>
      <c r="M64" s="38"/>
      <c r="N64" s="38"/>
      <c r="O64" s="36"/>
    </row>
    <row r="65" ht="20.1" customHeight="1" spans="1:15">
      <c r="A65" s="36"/>
      <c r="B65" s="36"/>
      <c r="C65" s="38"/>
      <c r="D65" s="38"/>
      <c r="E65" s="39"/>
      <c r="F65" s="40"/>
      <c r="G65" s="41">
        <f t="shared" si="1"/>
        <v>0</v>
      </c>
      <c r="H65" s="41">
        <f t="shared" si="2"/>
        <v>0</v>
      </c>
      <c r="I65" s="49"/>
      <c r="J65" s="49"/>
      <c r="K65" s="50">
        <f t="shared" si="3"/>
        <v>0</v>
      </c>
      <c r="L65" s="38"/>
      <c r="M65" s="38"/>
      <c r="N65" s="38"/>
      <c r="O65" s="36"/>
    </row>
    <row r="66" ht="20.1" customHeight="1" spans="1:15">
      <c r="A66" s="36"/>
      <c r="B66" s="36"/>
      <c r="C66" s="38"/>
      <c r="D66" s="38"/>
      <c r="E66" s="39"/>
      <c r="F66" s="40"/>
      <c r="G66" s="41">
        <f t="shared" si="1"/>
        <v>0</v>
      </c>
      <c r="H66" s="41">
        <f t="shared" si="2"/>
        <v>0</v>
      </c>
      <c r="I66" s="49"/>
      <c r="J66" s="49"/>
      <c r="K66" s="50">
        <f t="shared" si="3"/>
        <v>0</v>
      </c>
      <c r="L66" s="38"/>
      <c r="M66" s="38"/>
      <c r="N66" s="38"/>
      <c r="O66" s="36"/>
    </row>
    <row r="67" ht="20.1" customHeight="1" spans="1:15">
      <c r="A67" s="36"/>
      <c r="B67" s="36"/>
      <c r="C67" s="38"/>
      <c r="D67" s="38"/>
      <c r="E67" s="39"/>
      <c r="F67" s="40"/>
      <c r="G67" s="41">
        <f t="shared" si="1"/>
        <v>0</v>
      </c>
      <c r="H67" s="41">
        <f t="shared" si="2"/>
        <v>0</v>
      </c>
      <c r="I67" s="49"/>
      <c r="J67" s="49"/>
      <c r="K67" s="50">
        <f t="shared" si="3"/>
        <v>0</v>
      </c>
      <c r="L67" s="38"/>
      <c r="M67" s="38"/>
      <c r="N67" s="38"/>
      <c r="O67" s="36"/>
    </row>
    <row r="68" ht="20.1" customHeight="1" spans="1:15">
      <c r="A68" s="36"/>
      <c r="B68" s="36"/>
      <c r="C68" s="38"/>
      <c r="D68" s="38"/>
      <c r="E68" s="39"/>
      <c r="F68" s="40"/>
      <c r="G68" s="41">
        <f t="shared" si="1"/>
        <v>0</v>
      </c>
      <c r="H68" s="41">
        <f t="shared" si="2"/>
        <v>0</v>
      </c>
      <c r="I68" s="49"/>
      <c r="J68" s="49"/>
      <c r="K68" s="50">
        <f t="shared" si="3"/>
        <v>0</v>
      </c>
      <c r="L68" s="38"/>
      <c r="M68" s="38"/>
      <c r="N68" s="38"/>
      <c r="O68" s="36"/>
    </row>
    <row r="69" ht="20.1" customHeight="1" spans="1:15">
      <c r="A69" s="36"/>
      <c r="B69" s="36"/>
      <c r="C69" s="38"/>
      <c r="D69" s="38"/>
      <c r="E69" s="39"/>
      <c r="F69" s="40"/>
      <c r="G69" s="41">
        <f t="shared" ref="G69:G132" si="4">IFERROR(E69/(1+F69),"")</f>
        <v>0</v>
      </c>
      <c r="H69" s="41">
        <f t="shared" ref="H69:H132" si="5">IFERROR(G69*F69,"")</f>
        <v>0</v>
      </c>
      <c r="I69" s="49"/>
      <c r="J69" s="49"/>
      <c r="K69" s="50">
        <f t="shared" ref="K69:K132" si="6">IF(J69="是",H69,0)</f>
        <v>0</v>
      </c>
      <c r="L69" s="38"/>
      <c r="M69" s="38"/>
      <c r="N69" s="38"/>
      <c r="O69" s="36"/>
    </row>
    <row r="70" ht="20.1" customHeight="1" spans="1:15">
      <c r="A70" s="36"/>
      <c r="B70" s="36"/>
      <c r="C70" s="38"/>
      <c r="D70" s="38"/>
      <c r="E70" s="39"/>
      <c r="F70" s="40"/>
      <c r="G70" s="41">
        <f t="shared" si="4"/>
        <v>0</v>
      </c>
      <c r="H70" s="41">
        <f t="shared" si="5"/>
        <v>0</v>
      </c>
      <c r="I70" s="49"/>
      <c r="J70" s="49"/>
      <c r="K70" s="50">
        <f t="shared" si="6"/>
        <v>0</v>
      </c>
      <c r="L70" s="38"/>
      <c r="M70" s="38"/>
      <c r="N70" s="38"/>
      <c r="O70" s="36"/>
    </row>
    <row r="71" ht="20.1" customHeight="1" spans="1:15">
      <c r="A71" s="36"/>
      <c r="B71" s="36"/>
      <c r="C71" s="38"/>
      <c r="D71" s="38"/>
      <c r="E71" s="39"/>
      <c r="F71" s="40"/>
      <c r="G71" s="41">
        <f t="shared" si="4"/>
        <v>0</v>
      </c>
      <c r="H71" s="41">
        <f t="shared" si="5"/>
        <v>0</v>
      </c>
      <c r="I71" s="49"/>
      <c r="J71" s="49"/>
      <c r="K71" s="50">
        <f t="shared" si="6"/>
        <v>0</v>
      </c>
      <c r="L71" s="38"/>
      <c r="M71" s="38"/>
      <c r="N71" s="38"/>
      <c r="O71" s="36"/>
    </row>
    <row r="72" ht="20.1" customHeight="1" spans="1:15">
      <c r="A72" s="36"/>
      <c r="B72" s="36"/>
      <c r="C72" s="38"/>
      <c r="D72" s="38"/>
      <c r="E72" s="39"/>
      <c r="F72" s="40"/>
      <c r="G72" s="41">
        <f t="shared" si="4"/>
        <v>0</v>
      </c>
      <c r="H72" s="41">
        <f t="shared" si="5"/>
        <v>0</v>
      </c>
      <c r="I72" s="49"/>
      <c r="J72" s="49"/>
      <c r="K72" s="50">
        <f t="shared" si="6"/>
        <v>0</v>
      </c>
      <c r="L72" s="38"/>
      <c r="M72" s="38"/>
      <c r="N72" s="38"/>
      <c r="O72" s="36"/>
    </row>
    <row r="73" ht="20.1" customHeight="1" spans="1:15">
      <c r="A73" s="36"/>
      <c r="B73" s="36"/>
      <c r="C73" s="38"/>
      <c r="D73" s="38"/>
      <c r="E73" s="39"/>
      <c r="F73" s="40"/>
      <c r="G73" s="41">
        <f t="shared" si="4"/>
        <v>0</v>
      </c>
      <c r="H73" s="41">
        <f t="shared" si="5"/>
        <v>0</v>
      </c>
      <c r="I73" s="49"/>
      <c r="J73" s="49"/>
      <c r="K73" s="50">
        <f t="shared" si="6"/>
        <v>0</v>
      </c>
      <c r="L73" s="38"/>
      <c r="M73" s="38"/>
      <c r="N73" s="38"/>
      <c r="O73" s="36"/>
    </row>
    <row r="74" ht="20.1" customHeight="1" spans="1:15">
      <c r="A74" s="36"/>
      <c r="B74" s="36"/>
      <c r="C74" s="38"/>
      <c r="D74" s="38"/>
      <c r="E74" s="39"/>
      <c r="F74" s="40"/>
      <c r="G74" s="41">
        <f t="shared" si="4"/>
        <v>0</v>
      </c>
      <c r="H74" s="41">
        <f t="shared" si="5"/>
        <v>0</v>
      </c>
      <c r="I74" s="49"/>
      <c r="J74" s="49"/>
      <c r="K74" s="50">
        <f t="shared" si="6"/>
        <v>0</v>
      </c>
      <c r="L74" s="38"/>
      <c r="M74" s="38"/>
      <c r="N74" s="38"/>
      <c r="O74" s="36"/>
    </row>
    <row r="75" ht="20.1" customHeight="1" spans="1:15">
      <c r="A75" s="36"/>
      <c r="B75" s="36"/>
      <c r="C75" s="38"/>
      <c r="D75" s="38"/>
      <c r="E75" s="39"/>
      <c r="F75" s="40"/>
      <c r="G75" s="41">
        <f t="shared" si="4"/>
        <v>0</v>
      </c>
      <c r="H75" s="41">
        <f t="shared" si="5"/>
        <v>0</v>
      </c>
      <c r="I75" s="49"/>
      <c r="J75" s="49"/>
      <c r="K75" s="50">
        <f t="shared" si="6"/>
        <v>0</v>
      </c>
      <c r="L75" s="38"/>
      <c r="M75" s="38"/>
      <c r="N75" s="38"/>
      <c r="O75" s="36"/>
    </row>
    <row r="76" ht="20.1" customHeight="1" spans="1:15">
      <c r="A76" s="36"/>
      <c r="B76" s="36"/>
      <c r="C76" s="38"/>
      <c r="D76" s="38"/>
      <c r="E76" s="39"/>
      <c r="F76" s="40"/>
      <c r="G76" s="41">
        <f t="shared" si="4"/>
        <v>0</v>
      </c>
      <c r="H76" s="41">
        <f t="shared" si="5"/>
        <v>0</v>
      </c>
      <c r="I76" s="49"/>
      <c r="J76" s="49"/>
      <c r="K76" s="50">
        <f t="shared" si="6"/>
        <v>0</v>
      </c>
      <c r="L76" s="38"/>
      <c r="M76" s="38"/>
      <c r="N76" s="38"/>
      <c r="O76" s="36"/>
    </row>
    <row r="77" ht="20.1" customHeight="1" spans="1:15">
      <c r="A77" s="36"/>
      <c r="B77" s="36"/>
      <c r="C77" s="38"/>
      <c r="D77" s="38"/>
      <c r="E77" s="39"/>
      <c r="F77" s="40"/>
      <c r="G77" s="41">
        <f t="shared" si="4"/>
        <v>0</v>
      </c>
      <c r="H77" s="41">
        <f t="shared" si="5"/>
        <v>0</v>
      </c>
      <c r="I77" s="49"/>
      <c r="J77" s="49"/>
      <c r="K77" s="50">
        <f t="shared" si="6"/>
        <v>0</v>
      </c>
      <c r="L77" s="38"/>
      <c r="M77" s="38"/>
      <c r="N77" s="38"/>
      <c r="O77" s="36"/>
    </row>
    <row r="78" ht="20.1" customHeight="1" spans="1:15">
      <c r="A78" s="36"/>
      <c r="B78" s="36"/>
      <c r="C78" s="38"/>
      <c r="D78" s="38"/>
      <c r="E78" s="39"/>
      <c r="F78" s="40"/>
      <c r="G78" s="41">
        <f t="shared" si="4"/>
        <v>0</v>
      </c>
      <c r="H78" s="41">
        <f t="shared" si="5"/>
        <v>0</v>
      </c>
      <c r="I78" s="49"/>
      <c r="J78" s="49"/>
      <c r="K78" s="50">
        <f t="shared" si="6"/>
        <v>0</v>
      </c>
      <c r="L78" s="38"/>
      <c r="M78" s="38"/>
      <c r="N78" s="38"/>
      <c r="O78" s="36"/>
    </row>
    <row r="79" ht="20.1" customHeight="1" spans="1:15">
      <c r="A79" s="36"/>
      <c r="B79" s="36"/>
      <c r="C79" s="38"/>
      <c r="D79" s="38"/>
      <c r="E79" s="39"/>
      <c r="F79" s="40"/>
      <c r="G79" s="41">
        <f t="shared" si="4"/>
        <v>0</v>
      </c>
      <c r="H79" s="41">
        <f t="shared" si="5"/>
        <v>0</v>
      </c>
      <c r="I79" s="49"/>
      <c r="J79" s="49"/>
      <c r="K79" s="50">
        <f t="shared" si="6"/>
        <v>0</v>
      </c>
      <c r="L79" s="38"/>
      <c r="M79" s="38"/>
      <c r="N79" s="38"/>
      <c r="O79" s="36"/>
    </row>
    <row r="80" ht="20.1" customHeight="1" spans="1:15">
      <c r="A80" s="36"/>
      <c r="B80" s="36"/>
      <c r="C80" s="38"/>
      <c r="D80" s="38"/>
      <c r="E80" s="39"/>
      <c r="F80" s="40"/>
      <c r="G80" s="41">
        <f t="shared" si="4"/>
        <v>0</v>
      </c>
      <c r="H80" s="41">
        <f t="shared" si="5"/>
        <v>0</v>
      </c>
      <c r="I80" s="49"/>
      <c r="J80" s="49"/>
      <c r="K80" s="50">
        <f t="shared" si="6"/>
        <v>0</v>
      </c>
      <c r="L80" s="38"/>
      <c r="M80" s="38"/>
      <c r="N80" s="38"/>
      <c r="O80" s="36"/>
    </row>
    <row r="81" ht="20.1" customHeight="1" spans="1:15">
      <c r="A81" s="36"/>
      <c r="B81" s="36"/>
      <c r="C81" s="38"/>
      <c r="D81" s="38"/>
      <c r="E81" s="39"/>
      <c r="F81" s="40"/>
      <c r="G81" s="41">
        <f t="shared" si="4"/>
        <v>0</v>
      </c>
      <c r="H81" s="41">
        <f t="shared" si="5"/>
        <v>0</v>
      </c>
      <c r="I81" s="49"/>
      <c r="J81" s="49"/>
      <c r="K81" s="50">
        <f t="shared" si="6"/>
        <v>0</v>
      </c>
      <c r="L81" s="38"/>
      <c r="M81" s="38"/>
      <c r="N81" s="38"/>
      <c r="O81" s="36"/>
    </row>
    <row r="82" ht="20.1" customHeight="1" spans="1:15">
      <c r="A82" s="36"/>
      <c r="B82" s="36"/>
      <c r="C82" s="38"/>
      <c r="D82" s="38"/>
      <c r="E82" s="39"/>
      <c r="F82" s="40"/>
      <c r="G82" s="41">
        <f t="shared" si="4"/>
        <v>0</v>
      </c>
      <c r="H82" s="41">
        <f t="shared" si="5"/>
        <v>0</v>
      </c>
      <c r="I82" s="49"/>
      <c r="J82" s="49"/>
      <c r="K82" s="50">
        <f t="shared" si="6"/>
        <v>0</v>
      </c>
      <c r="L82" s="38"/>
      <c r="M82" s="38"/>
      <c r="N82" s="38"/>
      <c r="O82" s="36"/>
    </row>
    <row r="83" ht="20.1" customHeight="1" spans="1:15">
      <c r="A83" s="36"/>
      <c r="B83" s="36"/>
      <c r="C83" s="38"/>
      <c r="D83" s="38"/>
      <c r="E83" s="39"/>
      <c r="F83" s="40"/>
      <c r="G83" s="41">
        <f t="shared" si="4"/>
        <v>0</v>
      </c>
      <c r="H83" s="41">
        <f t="shared" si="5"/>
        <v>0</v>
      </c>
      <c r="I83" s="49"/>
      <c r="J83" s="49"/>
      <c r="K83" s="50">
        <f t="shared" si="6"/>
        <v>0</v>
      </c>
      <c r="L83" s="38"/>
      <c r="M83" s="38"/>
      <c r="N83" s="38"/>
      <c r="O83" s="36"/>
    </row>
    <row r="84" ht="20.1" customHeight="1" spans="1:15">
      <c r="A84" s="36"/>
      <c r="B84" s="36"/>
      <c r="C84" s="38"/>
      <c r="D84" s="38"/>
      <c r="E84" s="39"/>
      <c r="F84" s="40"/>
      <c r="G84" s="41">
        <f t="shared" si="4"/>
        <v>0</v>
      </c>
      <c r="H84" s="41">
        <f t="shared" si="5"/>
        <v>0</v>
      </c>
      <c r="I84" s="49"/>
      <c r="J84" s="49"/>
      <c r="K84" s="50">
        <f t="shared" si="6"/>
        <v>0</v>
      </c>
      <c r="L84" s="38"/>
      <c r="M84" s="38"/>
      <c r="N84" s="38"/>
      <c r="O84" s="36"/>
    </row>
    <row r="85" ht="20.1" customHeight="1" spans="1:15">
      <c r="A85" s="36"/>
      <c r="B85" s="36"/>
      <c r="C85" s="38"/>
      <c r="D85" s="38"/>
      <c r="E85" s="39"/>
      <c r="F85" s="40"/>
      <c r="G85" s="41">
        <f t="shared" si="4"/>
        <v>0</v>
      </c>
      <c r="H85" s="41">
        <f t="shared" si="5"/>
        <v>0</v>
      </c>
      <c r="I85" s="49"/>
      <c r="J85" s="49"/>
      <c r="K85" s="50">
        <f t="shared" si="6"/>
        <v>0</v>
      </c>
      <c r="L85" s="38"/>
      <c r="M85" s="38"/>
      <c r="N85" s="38"/>
      <c r="O85" s="36"/>
    </row>
    <row r="86" ht="20.1" customHeight="1" spans="1:15">
      <c r="A86" s="36"/>
      <c r="B86" s="36"/>
      <c r="C86" s="38"/>
      <c r="D86" s="38"/>
      <c r="E86" s="39"/>
      <c r="F86" s="40"/>
      <c r="G86" s="41">
        <f t="shared" si="4"/>
        <v>0</v>
      </c>
      <c r="H86" s="41">
        <f t="shared" si="5"/>
        <v>0</v>
      </c>
      <c r="I86" s="49"/>
      <c r="J86" s="49"/>
      <c r="K86" s="50">
        <f t="shared" si="6"/>
        <v>0</v>
      </c>
      <c r="L86" s="38"/>
      <c r="M86" s="38"/>
      <c r="N86" s="38"/>
      <c r="O86" s="36"/>
    </row>
    <row r="87" ht="20.1" customHeight="1" spans="1:15">
      <c r="A87" s="36"/>
      <c r="B87" s="36"/>
      <c r="C87" s="38"/>
      <c r="D87" s="38"/>
      <c r="E87" s="39"/>
      <c r="F87" s="40"/>
      <c r="G87" s="41">
        <f t="shared" si="4"/>
        <v>0</v>
      </c>
      <c r="H87" s="41">
        <f t="shared" si="5"/>
        <v>0</v>
      </c>
      <c r="I87" s="49"/>
      <c r="J87" s="49"/>
      <c r="K87" s="50">
        <f t="shared" si="6"/>
        <v>0</v>
      </c>
      <c r="L87" s="38"/>
      <c r="M87" s="38"/>
      <c r="N87" s="38"/>
      <c r="O87" s="36"/>
    </row>
    <row r="88" ht="20.1" customHeight="1" spans="1:15">
      <c r="A88" s="36"/>
      <c r="B88" s="36"/>
      <c r="C88" s="38"/>
      <c r="D88" s="38"/>
      <c r="E88" s="39"/>
      <c r="F88" s="40"/>
      <c r="G88" s="41">
        <f t="shared" si="4"/>
        <v>0</v>
      </c>
      <c r="H88" s="41">
        <f t="shared" si="5"/>
        <v>0</v>
      </c>
      <c r="I88" s="49"/>
      <c r="J88" s="49"/>
      <c r="K88" s="50">
        <f t="shared" si="6"/>
        <v>0</v>
      </c>
      <c r="L88" s="38"/>
      <c r="M88" s="38"/>
      <c r="N88" s="38"/>
      <c r="O88" s="36"/>
    </row>
    <row r="89" ht="20.1" customHeight="1" spans="1:15">
      <c r="A89" s="36"/>
      <c r="B89" s="36"/>
      <c r="C89" s="38"/>
      <c r="D89" s="38"/>
      <c r="E89" s="39"/>
      <c r="F89" s="40"/>
      <c r="G89" s="41">
        <f t="shared" si="4"/>
        <v>0</v>
      </c>
      <c r="H89" s="41">
        <f t="shared" si="5"/>
        <v>0</v>
      </c>
      <c r="I89" s="49"/>
      <c r="J89" s="49"/>
      <c r="K89" s="50">
        <f t="shared" si="6"/>
        <v>0</v>
      </c>
      <c r="L89" s="38"/>
      <c r="M89" s="38"/>
      <c r="N89" s="38"/>
      <c r="O89" s="36"/>
    </row>
    <row r="90" ht="20.1" customHeight="1" spans="1:15">
      <c r="A90" s="36"/>
      <c r="B90" s="36"/>
      <c r="C90" s="38"/>
      <c r="D90" s="38"/>
      <c r="E90" s="39"/>
      <c r="F90" s="40"/>
      <c r="G90" s="41">
        <f t="shared" si="4"/>
        <v>0</v>
      </c>
      <c r="H90" s="41">
        <f t="shared" si="5"/>
        <v>0</v>
      </c>
      <c r="I90" s="49"/>
      <c r="J90" s="49"/>
      <c r="K90" s="50">
        <f t="shared" si="6"/>
        <v>0</v>
      </c>
      <c r="L90" s="38"/>
      <c r="M90" s="38"/>
      <c r="N90" s="38"/>
      <c r="O90" s="36"/>
    </row>
    <row r="91" ht="20.1" customHeight="1" spans="1:15">
      <c r="A91" s="36"/>
      <c r="B91" s="36"/>
      <c r="C91" s="38"/>
      <c r="D91" s="38"/>
      <c r="E91" s="39"/>
      <c r="F91" s="40"/>
      <c r="G91" s="41">
        <f t="shared" si="4"/>
        <v>0</v>
      </c>
      <c r="H91" s="41">
        <f t="shared" si="5"/>
        <v>0</v>
      </c>
      <c r="I91" s="49"/>
      <c r="J91" s="49"/>
      <c r="K91" s="50">
        <f t="shared" si="6"/>
        <v>0</v>
      </c>
      <c r="L91" s="38"/>
      <c r="M91" s="38"/>
      <c r="N91" s="38"/>
      <c r="O91" s="36"/>
    </row>
    <row r="92" ht="20.1" customHeight="1" spans="1:15">
      <c r="A92" s="36"/>
      <c r="B92" s="36"/>
      <c r="C92" s="38"/>
      <c r="D92" s="38"/>
      <c r="E92" s="39"/>
      <c r="F92" s="40"/>
      <c r="G92" s="41">
        <f t="shared" si="4"/>
        <v>0</v>
      </c>
      <c r="H92" s="41">
        <f t="shared" si="5"/>
        <v>0</v>
      </c>
      <c r="I92" s="49"/>
      <c r="J92" s="49"/>
      <c r="K92" s="50">
        <f t="shared" si="6"/>
        <v>0</v>
      </c>
      <c r="L92" s="38"/>
      <c r="M92" s="38"/>
      <c r="N92" s="38"/>
      <c r="O92" s="36"/>
    </row>
    <row r="93" ht="20.1" customHeight="1" spans="1:15">
      <c r="A93" s="36"/>
      <c r="B93" s="36"/>
      <c r="C93" s="38"/>
      <c r="D93" s="38"/>
      <c r="E93" s="39"/>
      <c r="F93" s="40"/>
      <c r="G93" s="41">
        <f t="shared" si="4"/>
        <v>0</v>
      </c>
      <c r="H93" s="41">
        <f t="shared" si="5"/>
        <v>0</v>
      </c>
      <c r="I93" s="49"/>
      <c r="J93" s="49"/>
      <c r="K93" s="50">
        <f t="shared" si="6"/>
        <v>0</v>
      </c>
      <c r="L93" s="38"/>
      <c r="M93" s="38"/>
      <c r="N93" s="38"/>
      <c r="O93" s="36"/>
    </row>
    <row r="94" ht="20.1" customHeight="1" spans="1:15">
      <c r="A94" s="36"/>
      <c r="B94" s="36"/>
      <c r="C94" s="38"/>
      <c r="D94" s="38"/>
      <c r="E94" s="39"/>
      <c r="F94" s="40"/>
      <c r="G94" s="41">
        <f t="shared" si="4"/>
        <v>0</v>
      </c>
      <c r="H94" s="41">
        <f t="shared" si="5"/>
        <v>0</v>
      </c>
      <c r="I94" s="49"/>
      <c r="J94" s="49"/>
      <c r="K94" s="50">
        <f t="shared" si="6"/>
        <v>0</v>
      </c>
      <c r="L94" s="38"/>
      <c r="M94" s="38"/>
      <c r="N94" s="38"/>
      <c r="O94" s="36"/>
    </row>
    <row r="95" ht="20.1" customHeight="1" spans="1:15">
      <c r="A95" s="36"/>
      <c r="B95" s="36"/>
      <c r="C95" s="38"/>
      <c r="D95" s="38"/>
      <c r="E95" s="39"/>
      <c r="F95" s="40"/>
      <c r="G95" s="41">
        <f t="shared" si="4"/>
        <v>0</v>
      </c>
      <c r="H95" s="41">
        <f t="shared" si="5"/>
        <v>0</v>
      </c>
      <c r="I95" s="49"/>
      <c r="J95" s="49"/>
      <c r="K95" s="50">
        <f t="shared" si="6"/>
        <v>0</v>
      </c>
      <c r="L95" s="38"/>
      <c r="M95" s="38"/>
      <c r="N95" s="38"/>
      <c r="O95" s="36"/>
    </row>
    <row r="96" ht="20.1" customHeight="1" spans="1:15">
      <c r="A96" s="36"/>
      <c r="B96" s="36"/>
      <c r="C96" s="38"/>
      <c r="D96" s="38"/>
      <c r="E96" s="39"/>
      <c r="F96" s="40"/>
      <c r="G96" s="41">
        <f t="shared" si="4"/>
        <v>0</v>
      </c>
      <c r="H96" s="41">
        <f t="shared" si="5"/>
        <v>0</v>
      </c>
      <c r="I96" s="49"/>
      <c r="J96" s="49"/>
      <c r="K96" s="50">
        <f t="shared" si="6"/>
        <v>0</v>
      </c>
      <c r="L96" s="38"/>
      <c r="M96" s="38"/>
      <c r="N96" s="38"/>
      <c r="O96" s="36"/>
    </row>
    <row r="97" ht="20.1" customHeight="1" spans="1:15">
      <c r="A97" s="36"/>
      <c r="B97" s="36"/>
      <c r="C97" s="38"/>
      <c r="D97" s="38"/>
      <c r="E97" s="39"/>
      <c r="F97" s="40"/>
      <c r="G97" s="41">
        <f t="shared" si="4"/>
        <v>0</v>
      </c>
      <c r="H97" s="41">
        <f t="shared" si="5"/>
        <v>0</v>
      </c>
      <c r="I97" s="49"/>
      <c r="J97" s="49"/>
      <c r="K97" s="50">
        <f t="shared" si="6"/>
        <v>0</v>
      </c>
      <c r="L97" s="38"/>
      <c r="M97" s="38"/>
      <c r="N97" s="38"/>
      <c r="O97" s="36"/>
    </row>
    <row r="98" ht="20.1" customHeight="1" spans="1:15">
      <c r="A98" s="36"/>
      <c r="B98" s="36"/>
      <c r="C98" s="38"/>
      <c r="D98" s="38"/>
      <c r="E98" s="39"/>
      <c r="F98" s="40"/>
      <c r="G98" s="41">
        <f t="shared" si="4"/>
        <v>0</v>
      </c>
      <c r="H98" s="41">
        <f t="shared" si="5"/>
        <v>0</v>
      </c>
      <c r="I98" s="49"/>
      <c r="J98" s="49"/>
      <c r="K98" s="50">
        <f t="shared" si="6"/>
        <v>0</v>
      </c>
      <c r="L98" s="38"/>
      <c r="M98" s="38"/>
      <c r="N98" s="38"/>
      <c r="O98" s="36"/>
    </row>
    <row r="99" ht="20.1" customHeight="1" spans="1:15">
      <c r="A99" s="36"/>
      <c r="B99" s="36"/>
      <c r="C99" s="38"/>
      <c r="D99" s="38"/>
      <c r="E99" s="39"/>
      <c r="F99" s="40"/>
      <c r="G99" s="41">
        <f t="shared" si="4"/>
        <v>0</v>
      </c>
      <c r="H99" s="41">
        <f t="shared" si="5"/>
        <v>0</v>
      </c>
      <c r="I99" s="49"/>
      <c r="J99" s="49"/>
      <c r="K99" s="50">
        <f t="shared" si="6"/>
        <v>0</v>
      </c>
      <c r="L99" s="38"/>
      <c r="M99" s="38"/>
      <c r="N99" s="38"/>
      <c r="O99" s="36"/>
    </row>
    <row r="100" ht="20.1" customHeight="1" spans="1:15">
      <c r="A100" s="36"/>
      <c r="B100" s="36"/>
      <c r="C100" s="38"/>
      <c r="D100" s="38"/>
      <c r="E100" s="39"/>
      <c r="F100" s="40"/>
      <c r="G100" s="41">
        <f t="shared" si="4"/>
        <v>0</v>
      </c>
      <c r="H100" s="41">
        <f t="shared" si="5"/>
        <v>0</v>
      </c>
      <c r="I100" s="49"/>
      <c r="J100" s="49"/>
      <c r="K100" s="50">
        <f t="shared" si="6"/>
        <v>0</v>
      </c>
      <c r="L100" s="38"/>
      <c r="M100" s="38"/>
      <c r="N100" s="38"/>
      <c r="O100" s="36"/>
    </row>
    <row r="101" ht="20.1" customHeight="1" spans="1:15">
      <c r="A101" s="36"/>
      <c r="B101" s="36"/>
      <c r="C101" s="38"/>
      <c r="D101" s="38"/>
      <c r="E101" s="39"/>
      <c r="F101" s="40"/>
      <c r="G101" s="41">
        <f t="shared" si="4"/>
        <v>0</v>
      </c>
      <c r="H101" s="41">
        <f t="shared" si="5"/>
        <v>0</v>
      </c>
      <c r="I101" s="49"/>
      <c r="J101" s="49"/>
      <c r="K101" s="50">
        <f t="shared" si="6"/>
        <v>0</v>
      </c>
      <c r="L101" s="38"/>
      <c r="M101" s="38"/>
      <c r="N101" s="38"/>
      <c r="O101" s="36"/>
    </row>
    <row r="102" ht="20.1" customHeight="1" spans="1:15">
      <c r="A102" s="36"/>
      <c r="B102" s="36"/>
      <c r="C102" s="38"/>
      <c r="D102" s="38"/>
      <c r="E102" s="39"/>
      <c r="F102" s="40"/>
      <c r="G102" s="41">
        <f t="shared" si="4"/>
        <v>0</v>
      </c>
      <c r="H102" s="41">
        <f t="shared" si="5"/>
        <v>0</v>
      </c>
      <c r="I102" s="49"/>
      <c r="J102" s="49"/>
      <c r="K102" s="50">
        <f t="shared" si="6"/>
        <v>0</v>
      </c>
      <c r="L102" s="38"/>
      <c r="M102" s="38"/>
      <c r="N102" s="38"/>
      <c r="O102" s="36"/>
    </row>
    <row r="103" ht="20.1" customHeight="1" spans="1:15">
      <c r="A103" s="36"/>
      <c r="B103" s="36"/>
      <c r="C103" s="38"/>
      <c r="D103" s="38"/>
      <c r="E103" s="39"/>
      <c r="F103" s="40"/>
      <c r="G103" s="41">
        <f t="shared" si="4"/>
        <v>0</v>
      </c>
      <c r="H103" s="41">
        <f t="shared" si="5"/>
        <v>0</v>
      </c>
      <c r="I103" s="49"/>
      <c r="J103" s="49"/>
      <c r="K103" s="50">
        <f t="shared" si="6"/>
        <v>0</v>
      </c>
      <c r="L103" s="38"/>
      <c r="M103" s="38"/>
      <c r="N103" s="38"/>
      <c r="O103" s="36"/>
    </row>
    <row r="104" ht="20.1" customHeight="1" spans="1:15">
      <c r="A104" s="36"/>
      <c r="B104" s="36"/>
      <c r="C104" s="38"/>
      <c r="D104" s="38"/>
      <c r="E104" s="39"/>
      <c r="F104" s="40"/>
      <c r="G104" s="41">
        <f t="shared" si="4"/>
        <v>0</v>
      </c>
      <c r="H104" s="41">
        <f t="shared" si="5"/>
        <v>0</v>
      </c>
      <c r="I104" s="49"/>
      <c r="J104" s="49"/>
      <c r="K104" s="50">
        <f t="shared" si="6"/>
        <v>0</v>
      </c>
      <c r="L104" s="38"/>
      <c r="M104" s="38"/>
      <c r="N104" s="38"/>
      <c r="O104" s="36"/>
    </row>
    <row r="105" ht="20.1" customHeight="1" spans="1:15">
      <c r="A105" s="36"/>
      <c r="B105" s="36"/>
      <c r="C105" s="38"/>
      <c r="D105" s="38"/>
      <c r="E105" s="39"/>
      <c r="F105" s="40"/>
      <c r="G105" s="41">
        <f t="shared" si="4"/>
        <v>0</v>
      </c>
      <c r="H105" s="41">
        <f t="shared" si="5"/>
        <v>0</v>
      </c>
      <c r="I105" s="49"/>
      <c r="J105" s="49"/>
      <c r="K105" s="50">
        <f t="shared" si="6"/>
        <v>0</v>
      </c>
      <c r="L105" s="38"/>
      <c r="M105" s="38"/>
      <c r="N105" s="38"/>
      <c r="O105" s="36"/>
    </row>
    <row r="106" ht="20.1" customHeight="1" spans="1:15">
      <c r="A106" s="36"/>
      <c r="B106" s="36"/>
      <c r="C106" s="38"/>
      <c r="D106" s="38"/>
      <c r="E106" s="39"/>
      <c r="F106" s="40"/>
      <c r="G106" s="41">
        <f t="shared" si="4"/>
        <v>0</v>
      </c>
      <c r="H106" s="41">
        <f t="shared" si="5"/>
        <v>0</v>
      </c>
      <c r="I106" s="49"/>
      <c r="J106" s="49"/>
      <c r="K106" s="50">
        <f t="shared" si="6"/>
        <v>0</v>
      </c>
      <c r="L106" s="38"/>
      <c r="M106" s="38"/>
      <c r="N106" s="38"/>
      <c r="O106" s="36"/>
    </row>
    <row r="107" ht="20.1" customHeight="1" spans="1:15">
      <c r="A107" s="36"/>
      <c r="B107" s="36"/>
      <c r="C107" s="38"/>
      <c r="D107" s="38"/>
      <c r="E107" s="39"/>
      <c r="F107" s="40"/>
      <c r="G107" s="41">
        <f t="shared" si="4"/>
        <v>0</v>
      </c>
      <c r="H107" s="41">
        <f t="shared" si="5"/>
        <v>0</v>
      </c>
      <c r="I107" s="49"/>
      <c r="J107" s="49"/>
      <c r="K107" s="50">
        <f t="shared" si="6"/>
        <v>0</v>
      </c>
      <c r="L107" s="38"/>
      <c r="M107" s="38"/>
      <c r="N107" s="38"/>
      <c r="O107" s="36"/>
    </row>
    <row r="108" ht="20.1" customHeight="1" spans="1:15">
      <c r="A108" s="36"/>
      <c r="B108" s="36"/>
      <c r="C108" s="38"/>
      <c r="D108" s="38"/>
      <c r="E108" s="39"/>
      <c r="F108" s="40"/>
      <c r="G108" s="41">
        <f t="shared" si="4"/>
        <v>0</v>
      </c>
      <c r="H108" s="41">
        <f t="shared" si="5"/>
        <v>0</v>
      </c>
      <c r="I108" s="49"/>
      <c r="J108" s="49"/>
      <c r="K108" s="50">
        <f t="shared" si="6"/>
        <v>0</v>
      </c>
      <c r="L108" s="38"/>
      <c r="M108" s="38"/>
      <c r="N108" s="38"/>
      <c r="O108" s="36"/>
    </row>
    <row r="109" ht="20.1" customHeight="1" spans="1:15">
      <c r="A109" s="36"/>
      <c r="B109" s="36"/>
      <c r="C109" s="38"/>
      <c r="D109" s="38"/>
      <c r="E109" s="39"/>
      <c r="F109" s="40"/>
      <c r="G109" s="41">
        <f t="shared" si="4"/>
        <v>0</v>
      </c>
      <c r="H109" s="41">
        <f t="shared" si="5"/>
        <v>0</v>
      </c>
      <c r="I109" s="49"/>
      <c r="J109" s="49"/>
      <c r="K109" s="50">
        <f t="shared" si="6"/>
        <v>0</v>
      </c>
      <c r="L109" s="38"/>
      <c r="M109" s="38"/>
      <c r="N109" s="38"/>
      <c r="O109" s="36"/>
    </row>
    <row r="110" ht="20.1" customHeight="1" spans="1:15">
      <c r="A110" s="36"/>
      <c r="B110" s="36"/>
      <c r="C110" s="38"/>
      <c r="D110" s="38"/>
      <c r="E110" s="39"/>
      <c r="F110" s="40"/>
      <c r="G110" s="41">
        <f t="shared" si="4"/>
        <v>0</v>
      </c>
      <c r="H110" s="41">
        <f t="shared" si="5"/>
        <v>0</v>
      </c>
      <c r="I110" s="49"/>
      <c r="J110" s="49"/>
      <c r="K110" s="50">
        <f t="shared" si="6"/>
        <v>0</v>
      </c>
      <c r="L110" s="38"/>
      <c r="M110" s="38"/>
      <c r="N110" s="38"/>
      <c r="O110" s="36"/>
    </row>
    <row r="111" ht="20.1" customHeight="1" spans="1:15">
      <c r="A111" s="36"/>
      <c r="B111" s="36"/>
      <c r="C111" s="38"/>
      <c r="D111" s="38"/>
      <c r="E111" s="39"/>
      <c r="F111" s="40"/>
      <c r="G111" s="41">
        <f t="shared" si="4"/>
        <v>0</v>
      </c>
      <c r="H111" s="41">
        <f t="shared" si="5"/>
        <v>0</v>
      </c>
      <c r="I111" s="49"/>
      <c r="J111" s="49"/>
      <c r="K111" s="50">
        <f t="shared" si="6"/>
        <v>0</v>
      </c>
      <c r="L111" s="38"/>
      <c r="M111" s="38"/>
      <c r="N111" s="38"/>
      <c r="O111" s="36"/>
    </row>
    <row r="112" ht="20.1" customHeight="1" spans="1:15">
      <c r="A112" s="36"/>
      <c r="B112" s="36"/>
      <c r="C112" s="38"/>
      <c r="D112" s="38"/>
      <c r="E112" s="39"/>
      <c r="F112" s="40"/>
      <c r="G112" s="41">
        <f t="shared" si="4"/>
        <v>0</v>
      </c>
      <c r="H112" s="41">
        <f t="shared" si="5"/>
        <v>0</v>
      </c>
      <c r="I112" s="49"/>
      <c r="J112" s="49"/>
      <c r="K112" s="50">
        <f t="shared" si="6"/>
        <v>0</v>
      </c>
      <c r="L112" s="38"/>
      <c r="M112" s="38"/>
      <c r="N112" s="38"/>
      <c r="O112" s="36"/>
    </row>
    <row r="113" ht="20.1" customHeight="1" spans="1:15">
      <c r="A113" s="36"/>
      <c r="B113" s="36"/>
      <c r="C113" s="38"/>
      <c r="D113" s="38"/>
      <c r="E113" s="39"/>
      <c r="F113" s="40"/>
      <c r="G113" s="41">
        <f t="shared" si="4"/>
        <v>0</v>
      </c>
      <c r="H113" s="41">
        <f t="shared" si="5"/>
        <v>0</v>
      </c>
      <c r="I113" s="49"/>
      <c r="J113" s="49"/>
      <c r="K113" s="50">
        <f t="shared" si="6"/>
        <v>0</v>
      </c>
      <c r="L113" s="38"/>
      <c r="M113" s="38"/>
      <c r="N113" s="38"/>
      <c r="O113" s="36"/>
    </row>
    <row r="114" ht="20.1" customHeight="1" spans="1:15">
      <c r="A114" s="36"/>
      <c r="B114" s="36"/>
      <c r="C114" s="38"/>
      <c r="D114" s="38"/>
      <c r="E114" s="39"/>
      <c r="F114" s="40"/>
      <c r="G114" s="41">
        <f t="shared" si="4"/>
        <v>0</v>
      </c>
      <c r="H114" s="41">
        <f t="shared" si="5"/>
        <v>0</v>
      </c>
      <c r="I114" s="49"/>
      <c r="J114" s="49"/>
      <c r="K114" s="50">
        <f t="shared" si="6"/>
        <v>0</v>
      </c>
      <c r="L114" s="38"/>
      <c r="M114" s="38"/>
      <c r="N114" s="38"/>
      <c r="O114" s="36"/>
    </row>
    <row r="115" ht="20.1" customHeight="1" spans="1:15">
      <c r="A115" s="36"/>
      <c r="B115" s="36"/>
      <c r="C115" s="38"/>
      <c r="D115" s="38"/>
      <c r="E115" s="39"/>
      <c r="F115" s="40"/>
      <c r="G115" s="41">
        <f t="shared" si="4"/>
        <v>0</v>
      </c>
      <c r="H115" s="41">
        <f t="shared" si="5"/>
        <v>0</v>
      </c>
      <c r="I115" s="49"/>
      <c r="J115" s="49"/>
      <c r="K115" s="50">
        <f t="shared" si="6"/>
        <v>0</v>
      </c>
      <c r="L115" s="38"/>
      <c r="M115" s="38"/>
      <c r="N115" s="38"/>
      <c r="O115" s="36"/>
    </row>
    <row r="116" ht="20.1" customHeight="1" spans="1:15">
      <c r="A116" s="36"/>
      <c r="B116" s="36"/>
      <c r="C116" s="38"/>
      <c r="D116" s="38"/>
      <c r="E116" s="39"/>
      <c r="F116" s="40"/>
      <c r="G116" s="41">
        <f t="shared" si="4"/>
        <v>0</v>
      </c>
      <c r="H116" s="41">
        <f t="shared" si="5"/>
        <v>0</v>
      </c>
      <c r="I116" s="49"/>
      <c r="J116" s="49"/>
      <c r="K116" s="50">
        <f t="shared" si="6"/>
        <v>0</v>
      </c>
      <c r="L116" s="38"/>
      <c r="M116" s="38"/>
      <c r="N116" s="38"/>
      <c r="O116" s="36"/>
    </row>
    <row r="117" ht="20.1" customHeight="1" spans="1:15">
      <c r="A117" s="36"/>
      <c r="B117" s="36"/>
      <c r="C117" s="38"/>
      <c r="D117" s="38"/>
      <c r="E117" s="39"/>
      <c r="F117" s="40"/>
      <c r="G117" s="41">
        <f t="shared" si="4"/>
        <v>0</v>
      </c>
      <c r="H117" s="41">
        <f t="shared" si="5"/>
        <v>0</v>
      </c>
      <c r="I117" s="49"/>
      <c r="J117" s="49"/>
      <c r="K117" s="50">
        <f t="shared" si="6"/>
        <v>0</v>
      </c>
      <c r="L117" s="38"/>
      <c r="M117" s="38"/>
      <c r="N117" s="38"/>
      <c r="O117" s="36"/>
    </row>
    <row r="118" ht="20.1" customHeight="1" spans="1:15">
      <c r="A118" s="36"/>
      <c r="B118" s="36"/>
      <c r="C118" s="38"/>
      <c r="D118" s="38"/>
      <c r="E118" s="39"/>
      <c r="F118" s="40"/>
      <c r="G118" s="41">
        <f t="shared" si="4"/>
        <v>0</v>
      </c>
      <c r="H118" s="41">
        <f t="shared" si="5"/>
        <v>0</v>
      </c>
      <c r="I118" s="49"/>
      <c r="J118" s="49"/>
      <c r="K118" s="50">
        <f t="shared" si="6"/>
        <v>0</v>
      </c>
      <c r="L118" s="38"/>
      <c r="M118" s="38"/>
      <c r="N118" s="38"/>
      <c r="O118" s="36"/>
    </row>
    <row r="119" ht="20.1" customHeight="1" spans="1:15">
      <c r="A119" s="36"/>
      <c r="B119" s="36"/>
      <c r="C119" s="38"/>
      <c r="D119" s="38"/>
      <c r="E119" s="39"/>
      <c r="F119" s="40"/>
      <c r="G119" s="41">
        <f t="shared" si="4"/>
        <v>0</v>
      </c>
      <c r="H119" s="41">
        <f t="shared" si="5"/>
        <v>0</v>
      </c>
      <c r="I119" s="49"/>
      <c r="J119" s="49"/>
      <c r="K119" s="50">
        <f t="shared" si="6"/>
        <v>0</v>
      </c>
      <c r="L119" s="38"/>
      <c r="M119" s="38"/>
      <c r="N119" s="38"/>
      <c r="O119" s="36"/>
    </row>
    <row r="120" ht="20.1" customHeight="1" spans="1:15">
      <c r="A120" s="36"/>
      <c r="B120" s="36"/>
      <c r="C120" s="38"/>
      <c r="D120" s="38"/>
      <c r="E120" s="39"/>
      <c r="F120" s="40"/>
      <c r="G120" s="41">
        <f t="shared" si="4"/>
        <v>0</v>
      </c>
      <c r="H120" s="41">
        <f t="shared" si="5"/>
        <v>0</v>
      </c>
      <c r="I120" s="49"/>
      <c r="J120" s="49"/>
      <c r="K120" s="50">
        <f t="shared" si="6"/>
        <v>0</v>
      </c>
      <c r="L120" s="38"/>
      <c r="M120" s="38"/>
      <c r="N120" s="38"/>
      <c r="O120" s="36"/>
    </row>
    <row r="121" ht="20.1" customHeight="1" spans="1:15">
      <c r="A121" s="36"/>
      <c r="B121" s="36"/>
      <c r="C121" s="38"/>
      <c r="D121" s="38"/>
      <c r="E121" s="39"/>
      <c r="F121" s="40"/>
      <c r="G121" s="41">
        <f t="shared" si="4"/>
        <v>0</v>
      </c>
      <c r="H121" s="41">
        <f t="shared" si="5"/>
        <v>0</v>
      </c>
      <c r="I121" s="49"/>
      <c r="J121" s="49"/>
      <c r="K121" s="50">
        <f t="shared" si="6"/>
        <v>0</v>
      </c>
      <c r="L121" s="38"/>
      <c r="M121" s="38"/>
      <c r="N121" s="38"/>
      <c r="O121" s="36"/>
    </row>
    <row r="122" ht="20.1" customHeight="1" spans="1:15">
      <c r="A122" s="36"/>
      <c r="B122" s="36"/>
      <c r="C122" s="38"/>
      <c r="D122" s="38"/>
      <c r="E122" s="39"/>
      <c r="F122" s="40"/>
      <c r="G122" s="41">
        <f t="shared" si="4"/>
        <v>0</v>
      </c>
      <c r="H122" s="41">
        <f t="shared" si="5"/>
        <v>0</v>
      </c>
      <c r="I122" s="49"/>
      <c r="J122" s="49"/>
      <c r="K122" s="50">
        <f t="shared" si="6"/>
        <v>0</v>
      </c>
      <c r="L122" s="38"/>
      <c r="M122" s="38"/>
      <c r="N122" s="38"/>
      <c r="O122" s="36"/>
    </row>
    <row r="123" ht="20.1" customHeight="1" spans="1:15">
      <c r="A123" s="36"/>
      <c r="B123" s="36"/>
      <c r="C123" s="38"/>
      <c r="D123" s="38"/>
      <c r="E123" s="39"/>
      <c r="F123" s="40"/>
      <c r="G123" s="41">
        <f t="shared" si="4"/>
        <v>0</v>
      </c>
      <c r="H123" s="41">
        <f t="shared" si="5"/>
        <v>0</v>
      </c>
      <c r="I123" s="49"/>
      <c r="J123" s="49"/>
      <c r="K123" s="50">
        <f t="shared" si="6"/>
        <v>0</v>
      </c>
      <c r="L123" s="38"/>
      <c r="M123" s="38"/>
      <c r="N123" s="38"/>
      <c r="O123" s="36"/>
    </row>
    <row r="124" ht="20.1" customHeight="1" spans="1:15">
      <c r="A124" s="36"/>
      <c r="B124" s="36"/>
      <c r="C124" s="38"/>
      <c r="D124" s="38"/>
      <c r="E124" s="39"/>
      <c r="F124" s="40"/>
      <c r="G124" s="41">
        <f t="shared" si="4"/>
        <v>0</v>
      </c>
      <c r="H124" s="41">
        <f t="shared" si="5"/>
        <v>0</v>
      </c>
      <c r="I124" s="49"/>
      <c r="J124" s="49"/>
      <c r="K124" s="50">
        <f t="shared" si="6"/>
        <v>0</v>
      </c>
      <c r="L124" s="38"/>
      <c r="M124" s="38"/>
      <c r="N124" s="38"/>
      <c r="O124" s="36"/>
    </row>
    <row r="125" ht="20.1" customHeight="1" spans="1:15">
      <c r="A125" s="36"/>
      <c r="B125" s="36"/>
      <c r="C125" s="38"/>
      <c r="D125" s="38"/>
      <c r="E125" s="39"/>
      <c r="F125" s="40"/>
      <c r="G125" s="41">
        <f t="shared" si="4"/>
        <v>0</v>
      </c>
      <c r="H125" s="41">
        <f t="shared" si="5"/>
        <v>0</v>
      </c>
      <c r="I125" s="49"/>
      <c r="J125" s="49"/>
      <c r="K125" s="50">
        <f t="shared" si="6"/>
        <v>0</v>
      </c>
      <c r="L125" s="38"/>
      <c r="M125" s="38"/>
      <c r="N125" s="38"/>
      <c r="O125" s="36"/>
    </row>
    <row r="126" ht="20.1" customHeight="1" spans="1:15">
      <c r="A126" s="36"/>
      <c r="B126" s="36"/>
      <c r="C126" s="38"/>
      <c r="D126" s="38"/>
      <c r="E126" s="39"/>
      <c r="F126" s="40"/>
      <c r="G126" s="41">
        <f t="shared" si="4"/>
        <v>0</v>
      </c>
      <c r="H126" s="41">
        <f t="shared" si="5"/>
        <v>0</v>
      </c>
      <c r="I126" s="49"/>
      <c r="J126" s="49"/>
      <c r="K126" s="50">
        <f t="shared" si="6"/>
        <v>0</v>
      </c>
      <c r="L126" s="38"/>
      <c r="M126" s="38"/>
      <c r="N126" s="38"/>
      <c r="O126" s="36"/>
    </row>
    <row r="127" ht="20.1" customHeight="1" spans="1:15">
      <c r="A127" s="36"/>
      <c r="B127" s="36"/>
      <c r="C127" s="38"/>
      <c r="D127" s="38"/>
      <c r="E127" s="39"/>
      <c r="F127" s="40"/>
      <c r="G127" s="41">
        <f t="shared" si="4"/>
        <v>0</v>
      </c>
      <c r="H127" s="41">
        <f t="shared" si="5"/>
        <v>0</v>
      </c>
      <c r="I127" s="49"/>
      <c r="J127" s="49"/>
      <c r="K127" s="50">
        <f t="shared" si="6"/>
        <v>0</v>
      </c>
      <c r="L127" s="38"/>
      <c r="M127" s="38"/>
      <c r="N127" s="38"/>
      <c r="O127" s="36"/>
    </row>
    <row r="128" ht="20.1" customHeight="1" spans="1:15">
      <c r="A128" s="36"/>
      <c r="B128" s="36"/>
      <c r="C128" s="38"/>
      <c r="D128" s="38"/>
      <c r="E128" s="39"/>
      <c r="F128" s="40"/>
      <c r="G128" s="41">
        <f t="shared" si="4"/>
        <v>0</v>
      </c>
      <c r="H128" s="41">
        <f t="shared" si="5"/>
        <v>0</v>
      </c>
      <c r="I128" s="49"/>
      <c r="J128" s="49"/>
      <c r="K128" s="50">
        <f t="shared" si="6"/>
        <v>0</v>
      </c>
      <c r="L128" s="38"/>
      <c r="M128" s="38"/>
      <c r="N128" s="38"/>
      <c r="O128" s="36"/>
    </row>
    <row r="129" ht="20.1" customHeight="1" spans="1:15">
      <c r="A129" s="36"/>
      <c r="B129" s="36"/>
      <c r="C129" s="38"/>
      <c r="D129" s="38"/>
      <c r="E129" s="39"/>
      <c r="F129" s="40"/>
      <c r="G129" s="41">
        <f t="shared" si="4"/>
        <v>0</v>
      </c>
      <c r="H129" s="41">
        <f t="shared" si="5"/>
        <v>0</v>
      </c>
      <c r="I129" s="49"/>
      <c r="J129" s="49"/>
      <c r="K129" s="50">
        <f t="shared" si="6"/>
        <v>0</v>
      </c>
      <c r="L129" s="38"/>
      <c r="M129" s="38"/>
      <c r="N129" s="38"/>
      <c r="O129" s="36"/>
    </row>
    <row r="130" ht="20.1" customHeight="1" spans="1:15">
      <c r="A130" s="36"/>
      <c r="B130" s="36"/>
      <c r="C130" s="38"/>
      <c r="D130" s="38"/>
      <c r="E130" s="39"/>
      <c r="F130" s="40"/>
      <c r="G130" s="41">
        <f t="shared" si="4"/>
        <v>0</v>
      </c>
      <c r="H130" s="41">
        <f t="shared" si="5"/>
        <v>0</v>
      </c>
      <c r="I130" s="49"/>
      <c r="J130" s="49"/>
      <c r="K130" s="50">
        <f t="shared" si="6"/>
        <v>0</v>
      </c>
      <c r="L130" s="38"/>
      <c r="M130" s="38"/>
      <c r="N130" s="38"/>
      <c r="O130" s="36"/>
    </row>
    <row r="131" ht="20.1" customHeight="1" spans="1:15">
      <c r="A131" s="36"/>
      <c r="B131" s="36"/>
      <c r="C131" s="38"/>
      <c r="D131" s="38"/>
      <c r="E131" s="39"/>
      <c r="F131" s="40"/>
      <c r="G131" s="41">
        <f t="shared" si="4"/>
        <v>0</v>
      </c>
      <c r="H131" s="41">
        <f t="shared" si="5"/>
        <v>0</v>
      </c>
      <c r="I131" s="49"/>
      <c r="J131" s="49"/>
      <c r="K131" s="50">
        <f t="shared" si="6"/>
        <v>0</v>
      </c>
      <c r="L131" s="38"/>
      <c r="M131" s="38"/>
      <c r="N131" s="38"/>
      <c r="O131" s="36"/>
    </row>
    <row r="132" ht="20.1" customHeight="1" spans="1:15">
      <c r="A132" s="36"/>
      <c r="B132" s="36"/>
      <c r="C132" s="38"/>
      <c r="D132" s="38"/>
      <c r="E132" s="39"/>
      <c r="F132" s="40"/>
      <c r="G132" s="41">
        <f t="shared" si="4"/>
        <v>0</v>
      </c>
      <c r="H132" s="41">
        <f t="shared" si="5"/>
        <v>0</v>
      </c>
      <c r="I132" s="49"/>
      <c r="J132" s="49"/>
      <c r="K132" s="50">
        <f t="shared" si="6"/>
        <v>0</v>
      </c>
      <c r="L132" s="38"/>
      <c r="M132" s="38"/>
      <c r="N132" s="38"/>
      <c r="O132" s="36"/>
    </row>
    <row r="133" ht="20.1" customHeight="1" spans="1:15">
      <c r="A133" s="36"/>
      <c r="B133" s="36"/>
      <c r="C133" s="38"/>
      <c r="D133" s="38"/>
      <c r="E133" s="39"/>
      <c r="F133" s="40"/>
      <c r="G133" s="41">
        <f t="shared" ref="G133:G196" si="7">IFERROR(E133/(1+F133),"")</f>
        <v>0</v>
      </c>
      <c r="H133" s="41">
        <f t="shared" ref="H133:H196" si="8">IFERROR(G133*F133,"")</f>
        <v>0</v>
      </c>
      <c r="I133" s="49"/>
      <c r="J133" s="49"/>
      <c r="K133" s="50">
        <f t="shared" ref="K133:K196" si="9">IF(J133="是",H133,0)</f>
        <v>0</v>
      </c>
      <c r="L133" s="38"/>
      <c r="M133" s="38"/>
      <c r="N133" s="38"/>
      <c r="O133" s="36"/>
    </row>
    <row r="134" ht="20.1" customHeight="1" spans="1:15">
      <c r="A134" s="36"/>
      <c r="B134" s="36"/>
      <c r="C134" s="38"/>
      <c r="D134" s="38"/>
      <c r="E134" s="39"/>
      <c r="F134" s="40"/>
      <c r="G134" s="41">
        <f t="shared" si="7"/>
        <v>0</v>
      </c>
      <c r="H134" s="41">
        <f t="shared" si="8"/>
        <v>0</v>
      </c>
      <c r="I134" s="49"/>
      <c r="J134" s="49"/>
      <c r="K134" s="50">
        <f t="shared" si="9"/>
        <v>0</v>
      </c>
      <c r="L134" s="38"/>
      <c r="M134" s="38"/>
      <c r="N134" s="38"/>
      <c r="O134" s="36"/>
    </row>
    <row r="135" ht="20.1" customHeight="1" spans="1:15">
      <c r="A135" s="36"/>
      <c r="B135" s="36"/>
      <c r="C135" s="38"/>
      <c r="D135" s="38"/>
      <c r="E135" s="39"/>
      <c r="F135" s="40"/>
      <c r="G135" s="41">
        <f t="shared" si="7"/>
        <v>0</v>
      </c>
      <c r="H135" s="41">
        <f t="shared" si="8"/>
        <v>0</v>
      </c>
      <c r="I135" s="49"/>
      <c r="J135" s="49"/>
      <c r="K135" s="50">
        <f t="shared" si="9"/>
        <v>0</v>
      </c>
      <c r="L135" s="38"/>
      <c r="M135" s="38"/>
      <c r="N135" s="38"/>
      <c r="O135" s="36"/>
    </row>
    <row r="136" ht="20.1" customHeight="1" spans="1:15">
      <c r="A136" s="36"/>
      <c r="B136" s="36"/>
      <c r="C136" s="38"/>
      <c r="D136" s="38"/>
      <c r="E136" s="39"/>
      <c r="F136" s="40"/>
      <c r="G136" s="41">
        <f t="shared" si="7"/>
        <v>0</v>
      </c>
      <c r="H136" s="41">
        <f t="shared" si="8"/>
        <v>0</v>
      </c>
      <c r="I136" s="49"/>
      <c r="J136" s="49"/>
      <c r="K136" s="50">
        <f t="shared" si="9"/>
        <v>0</v>
      </c>
      <c r="L136" s="38"/>
      <c r="M136" s="38"/>
      <c r="N136" s="38"/>
      <c r="O136" s="36"/>
    </row>
    <row r="137" ht="20.1" customHeight="1" spans="1:15">
      <c r="A137" s="36"/>
      <c r="B137" s="36"/>
      <c r="C137" s="38"/>
      <c r="D137" s="38"/>
      <c r="E137" s="39"/>
      <c r="F137" s="40"/>
      <c r="G137" s="41">
        <f t="shared" si="7"/>
        <v>0</v>
      </c>
      <c r="H137" s="41">
        <f t="shared" si="8"/>
        <v>0</v>
      </c>
      <c r="I137" s="49"/>
      <c r="J137" s="49"/>
      <c r="K137" s="50">
        <f t="shared" si="9"/>
        <v>0</v>
      </c>
      <c r="L137" s="38"/>
      <c r="M137" s="38"/>
      <c r="N137" s="38"/>
      <c r="O137" s="36"/>
    </row>
    <row r="138" ht="20.1" customHeight="1" spans="1:15">
      <c r="A138" s="36"/>
      <c r="B138" s="36"/>
      <c r="C138" s="38"/>
      <c r="D138" s="38"/>
      <c r="E138" s="39"/>
      <c r="F138" s="40"/>
      <c r="G138" s="41">
        <f t="shared" si="7"/>
        <v>0</v>
      </c>
      <c r="H138" s="41">
        <f t="shared" si="8"/>
        <v>0</v>
      </c>
      <c r="I138" s="49"/>
      <c r="J138" s="49"/>
      <c r="K138" s="50">
        <f t="shared" si="9"/>
        <v>0</v>
      </c>
      <c r="L138" s="38"/>
      <c r="M138" s="38"/>
      <c r="N138" s="38"/>
      <c r="O138" s="36"/>
    </row>
    <row r="139" ht="20.1" customHeight="1" spans="1:15">
      <c r="A139" s="36"/>
      <c r="B139" s="36"/>
      <c r="C139" s="38"/>
      <c r="D139" s="38"/>
      <c r="E139" s="39"/>
      <c r="F139" s="40"/>
      <c r="G139" s="41">
        <f t="shared" si="7"/>
        <v>0</v>
      </c>
      <c r="H139" s="41">
        <f t="shared" si="8"/>
        <v>0</v>
      </c>
      <c r="I139" s="49"/>
      <c r="J139" s="49"/>
      <c r="K139" s="50">
        <f t="shared" si="9"/>
        <v>0</v>
      </c>
      <c r="L139" s="38"/>
      <c r="M139" s="38"/>
      <c r="N139" s="38"/>
      <c r="O139" s="36"/>
    </row>
    <row r="140" ht="20.1" customHeight="1" spans="1:15">
      <c r="A140" s="36"/>
      <c r="B140" s="36"/>
      <c r="C140" s="38"/>
      <c r="D140" s="38"/>
      <c r="E140" s="39"/>
      <c r="F140" s="40"/>
      <c r="G140" s="41">
        <f t="shared" si="7"/>
        <v>0</v>
      </c>
      <c r="H140" s="41">
        <f t="shared" si="8"/>
        <v>0</v>
      </c>
      <c r="I140" s="49"/>
      <c r="J140" s="49"/>
      <c r="K140" s="50">
        <f t="shared" si="9"/>
        <v>0</v>
      </c>
      <c r="L140" s="38"/>
      <c r="M140" s="38"/>
      <c r="N140" s="38"/>
      <c r="O140" s="36"/>
    </row>
    <row r="141" ht="20.1" customHeight="1" spans="1:15">
      <c r="A141" s="36"/>
      <c r="B141" s="36"/>
      <c r="C141" s="38"/>
      <c r="D141" s="38"/>
      <c r="E141" s="39"/>
      <c r="F141" s="40"/>
      <c r="G141" s="41">
        <f t="shared" si="7"/>
        <v>0</v>
      </c>
      <c r="H141" s="41">
        <f t="shared" si="8"/>
        <v>0</v>
      </c>
      <c r="I141" s="49"/>
      <c r="J141" s="49"/>
      <c r="K141" s="50">
        <f t="shared" si="9"/>
        <v>0</v>
      </c>
      <c r="L141" s="38"/>
      <c r="M141" s="38"/>
      <c r="N141" s="38"/>
      <c r="O141" s="36"/>
    </row>
    <row r="142" ht="20.1" customHeight="1" spans="1:15">
      <c r="A142" s="36"/>
      <c r="B142" s="36"/>
      <c r="C142" s="38"/>
      <c r="D142" s="38"/>
      <c r="E142" s="39"/>
      <c r="F142" s="40"/>
      <c r="G142" s="41">
        <f t="shared" si="7"/>
        <v>0</v>
      </c>
      <c r="H142" s="41">
        <f t="shared" si="8"/>
        <v>0</v>
      </c>
      <c r="I142" s="49"/>
      <c r="J142" s="49"/>
      <c r="K142" s="50">
        <f t="shared" si="9"/>
        <v>0</v>
      </c>
      <c r="L142" s="38"/>
      <c r="M142" s="38"/>
      <c r="N142" s="38"/>
      <c r="O142" s="36"/>
    </row>
    <row r="143" ht="20.1" customHeight="1" spans="1:15">
      <c r="A143" s="36"/>
      <c r="B143" s="36"/>
      <c r="C143" s="38"/>
      <c r="D143" s="38"/>
      <c r="E143" s="39"/>
      <c r="F143" s="40"/>
      <c r="G143" s="41">
        <f t="shared" si="7"/>
        <v>0</v>
      </c>
      <c r="H143" s="41">
        <f t="shared" si="8"/>
        <v>0</v>
      </c>
      <c r="I143" s="49"/>
      <c r="J143" s="49"/>
      <c r="K143" s="50">
        <f t="shared" si="9"/>
        <v>0</v>
      </c>
      <c r="L143" s="38"/>
      <c r="M143" s="38"/>
      <c r="N143" s="38"/>
      <c r="O143" s="36"/>
    </row>
    <row r="144" ht="20.1" customHeight="1" spans="1:15">
      <c r="A144" s="36"/>
      <c r="B144" s="36"/>
      <c r="C144" s="38"/>
      <c r="D144" s="38"/>
      <c r="E144" s="39"/>
      <c r="F144" s="40"/>
      <c r="G144" s="41">
        <f t="shared" si="7"/>
        <v>0</v>
      </c>
      <c r="H144" s="41">
        <f t="shared" si="8"/>
        <v>0</v>
      </c>
      <c r="I144" s="49"/>
      <c r="J144" s="49"/>
      <c r="K144" s="50">
        <f t="shared" si="9"/>
        <v>0</v>
      </c>
      <c r="L144" s="38"/>
      <c r="M144" s="38"/>
      <c r="N144" s="38"/>
      <c r="O144" s="36"/>
    </row>
    <row r="145" ht="20.1" customHeight="1" spans="1:15">
      <c r="A145" s="36"/>
      <c r="B145" s="36"/>
      <c r="C145" s="38"/>
      <c r="D145" s="38"/>
      <c r="E145" s="39"/>
      <c r="F145" s="40"/>
      <c r="G145" s="41">
        <f t="shared" si="7"/>
        <v>0</v>
      </c>
      <c r="H145" s="41">
        <f t="shared" si="8"/>
        <v>0</v>
      </c>
      <c r="I145" s="49"/>
      <c r="J145" s="49"/>
      <c r="K145" s="50">
        <f t="shared" si="9"/>
        <v>0</v>
      </c>
      <c r="L145" s="38"/>
      <c r="M145" s="38"/>
      <c r="N145" s="38"/>
      <c r="O145" s="36"/>
    </row>
    <row r="146" ht="20.1" customHeight="1" spans="1:15">
      <c r="A146" s="36"/>
      <c r="B146" s="36"/>
      <c r="C146" s="38"/>
      <c r="D146" s="38"/>
      <c r="E146" s="39"/>
      <c r="F146" s="40"/>
      <c r="G146" s="41">
        <f t="shared" si="7"/>
        <v>0</v>
      </c>
      <c r="H146" s="41">
        <f t="shared" si="8"/>
        <v>0</v>
      </c>
      <c r="I146" s="49"/>
      <c r="J146" s="49"/>
      <c r="K146" s="50">
        <f t="shared" si="9"/>
        <v>0</v>
      </c>
      <c r="L146" s="38"/>
      <c r="M146" s="38"/>
      <c r="N146" s="38"/>
      <c r="O146" s="36"/>
    </row>
    <row r="147" ht="20.1" customHeight="1" spans="1:15">
      <c r="A147" s="36"/>
      <c r="B147" s="36"/>
      <c r="C147" s="38"/>
      <c r="D147" s="38"/>
      <c r="E147" s="39"/>
      <c r="F147" s="40"/>
      <c r="G147" s="41">
        <f t="shared" si="7"/>
        <v>0</v>
      </c>
      <c r="H147" s="41">
        <f t="shared" si="8"/>
        <v>0</v>
      </c>
      <c r="I147" s="49"/>
      <c r="J147" s="49"/>
      <c r="K147" s="50">
        <f t="shared" si="9"/>
        <v>0</v>
      </c>
      <c r="L147" s="38"/>
      <c r="M147" s="38"/>
      <c r="N147" s="38"/>
      <c r="O147" s="36"/>
    </row>
    <row r="148" ht="20.1" customHeight="1" spans="1:15">
      <c r="A148" s="36"/>
      <c r="B148" s="36"/>
      <c r="C148" s="38"/>
      <c r="D148" s="38"/>
      <c r="E148" s="39"/>
      <c r="F148" s="40"/>
      <c r="G148" s="41">
        <f t="shared" si="7"/>
        <v>0</v>
      </c>
      <c r="H148" s="41">
        <f t="shared" si="8"/>
        <v>0</v>
      </c>
      <c r="I148" s="49"/>
      <c r="J148" s="49"/>
      <c r="K148" s="50">
        <f t="shared" si="9"/>
        <v>0</v>
      </c>
      <c r="L148" s="38"/>
      <c r="M148" s="38"/>
      <c r="N148" s="38"/>
      <c r="O148" s="36"/>
    </row>
    <row r="149" ht="20.1" customHeight="1" spans="1:15">
      <c r="A149" s="36"/>
      <c r="B149" s="36"/>
      <c r="C149" s="38"/>
      <c r="D149" s="38"/>
      <c r="E149" s="39"/>
      <c r="F149" s="40"/>
      <c r="G149" s="41">
        <f t="shared" si="7"/>
        <v>0</v>
      </c>
      <c r="H149" s="41">
        <f t="shared" si="8"/>
        <v>0</v>
      </c>
      <c r="I149" s="49"/>
      <c r="J149" s="49"/>
      <c r="K149" s="50">
        <f t="shared" si="9"/>
        <v>0</v>
      </c>
      <c r="L149" s="38"/>
      <c r="M149" s="38"/>
      <c r="N149" s="38"/>
      <c r="O149" s="36"/>
    </row>
    <row r="150" ht="20.1" customHeight="1" spans="1:15">
      <c r="A150" s="36"/>
      <c r="B150" s="36"/>
      <c r="C150" s="38"/>
      <c r="D150" s="38"/>
      <c r="E150" s="39"/>
      <c r="F150" s="40"/>
      <c r="G150" s="41">
        <f t="shared" si="7"/>
        <v>0</v>
      </c>
      <c r="H150" s="41">
        <f t="shared" si="8"/>
        <v>0</v>
      </c>
      <c r="I150" s="49"/>
      <c r="J150" s="49"/>
      <c r="K150" s="50">
        <f t="shared" si="9"/>
        <v>0</v>
      </c>
      <c r="L150" s="38"/>
      <c r="M150" s="38"/>
      <c r="N150" s="38"/>
      <c r="O150" s="36"/>
    </row>
    <row r="151" ht="20.1" customHeight="1" spans="1:15">
      <c r="A151" s="36"/>
      <c r="B151" s="36"/>
      <c r="C151" s="38"/>
      <c r="D151" s="38"/>
      <c r="E151" s="39"/>
      <c r="F151" s="40"/>
      <c r="G151" s="41">
        <f t="shared" si="7"/>
        <v>0</v>
      </c>
      <c r="H151" s="41">
        <f t="shared" si="8"/>
        <v>0</v>
      </c>
      <c r="I151" s="49"/>
      <c r="J151" s="49"/>
      <c r="K151" s="50">
        <f t="shared" si="9"/>
        <v>0</v>
      </c>
      <c r="L151" s="38"/>
      <c r="M151" s="38"/>
      <c r="N151" s="38"/>
      <c r="O151" s="36"/>
    </row>
    <row r="152" ht="20.1" customHeight="1" spans="1:15">
      <c r="A152" s="36"/>
      <c r="B152" s="36"/>
      <c r="C152" s="38"/>
      <c r="D152" s="38"/>
      <c r="E152" s="39"/>
      <c r="F152" s="40"/>
      <c r="G152" s="41">
        <f t="shared" si="7"/>
        <v>0</v>
      </c>
      <c r="H152" s="41">
        <f t="shared" si="8"/>
        <v>0</v>
      </c>
      <c r="I152" s="49"/>
      <c r="J152" s="49"/>
      <c r="K152" s="50">
        <f t="shared" si="9"/>
        <v>0</v>
      </c>
      <c r="L152" s="38"/>
      <c r="M152" s="38"/>
      <c r="N152" s="38"/>
      <c r="O152" s="36"/>
    </row>
    <row r="153" ht="20.1" customHeight="1" spans="1:15">
      <c r="A153" s="36"/>
      <c r="B153" s="36"/>
      <c r="C153" s="38"/>
      <c r="D153" s="38"/>
      <c r="E153" s="39"/>
      <c r="F153" s="40"/>
      <c r="G153" s="41">
        <f t="shared" si="7"/>
        <v>0</v>
      </c>
      <c r="H153" s="41">
        <f t="shared" si="8"/>
        <v>0</v>
      </c>
      <c r="I153" s="49"/>
      <c r="J153" s="49"/>
      <c r="K153" s="50">
        <f t="shared" si="9"/>
        <v>0</v>
      </c>
      <c r="L153" s="38"/>
      <c r="M153" s="38"/>
      <c r="N153" s="38"/>
      <c r="O153" s="36"/>
    </row>
    <row r="154" ht="20.1" customHeight="1" spans="1:15">
      <c r="A154" s="36"/>
      <c r="B154" s="36"/>
      <c r="C154" s="38"/>
      <c r="D154" s="38"/>
      <c r="E154" s="39"/>
      <c r="F154" s="40"/>
      <c r="G154" s="41">
        <f t="shared" si="7"/>
        <v>0</v>
      </c>
      <c r="H154" s="41">
        <f t="shared" si="8"/>
        <v>0</v>
      </c>
      <c r="I154" s="49"/>
      <c r="J154" s="49"/>
      <c r="K154" s="50">
        <f t="shared" si="9"/>
        <v>0</v>
      </c>
      <c r="L154" s="38"/>
      <c r="M154" s="38"/>
      <c r="N154" s="38"/>
      <c r="O154" s="36"/>
    </row>
    <row r="155" ht="20.1" customHeight="1" spans="1:15">
      <c r="A155" s="36"/>
      <c r="B155" s="36"/>
      <c r="C155" s="38"/>
      <c r="D155" s="38"/>
      <c r="E155" s="39"/>
      <c r="F155" s="40"/>
      <c r="G155" s="41">
        <f t="shared" si="7"/>
        <v>0</v>
      </c>
      <c r="H155" s="41">
        <f t="shared" si="8"/>
        <v>0</v>
      </c>
      <c r="I155" s="49"/>
      <c r="J155" s="49"/>
      <c r="K155" s="50">
        <f t="shared" si="9"/>
        <v>0</v>
      </c>
      <c r="L155" s="38"/>
      <c r="M155" s="38"/>
      <c r="N155" s="38"/>
      <c r="O155" s="36"/>
    </row>
    <row r="156" ht="20.1" customHeight="1" spans="1:15">
      <c r="A156" s="36"/>
      <c r="B156" s="36"/>
      <c r="C156" s="38"/>
      <c r="D156" s="38"/>
      <c r="E156" s="39"/>
      <c r="F156" s="40"/>
      <c r="G156" s="41">
        <f t="shared" si="7"/>
        <v>0</v>
      </c>
      <c r="H156" s="41">
        <f t="shared" si="8"/>
        <v>0</v>
      </c>
      <c r="I156" s="49"/>
      <c r="J156" s="49"/>
      <c r="K156" s="50">
        <f t="shared" si="9"/>
        <v>0</v>
      </c>
      <c r="L156" s="38"/>
      <c r="M156" s="38"/>
      <c r="N156" s="38"/>
      <c r="O156" s="36"/>
    </row>
    <row r="157" ht="20.1" customHeight="1" spans="1:15">
      <c r="A157" s="36"/>
      <c r="B157" s="36"/>
      <c r="C157" s="38"/>
      <c r="D157" s="38"/>
      <c r="E157" s="39"/>
      <c r="F157" s="40"/>
      <c r="G157" s="41">
        <f t="shared" si="7"/>
        <v>0</v>
      </c>
      <c r="H157" s="41">
        <f t="shared" si="8"/>
        <v>0</v>
      </c>
      <c r="I157" s="49"/>
      <c r="J157" s="49"/>
      <c r="K157" s="50">
        <f t="shared" si="9"/>
        <v>0</v>
      </c>
      <c r="L157" s="38"/>
      <c r="M157" s="38"/>
      <c r="N157" s="38"/>
      <c r="O157" s="36"/>
    </row>
    <row r="158" ht="20.1" customHeight="1" spans="1:15">
      <c r="A158" s="36"/>
      <c r="B158" s="36"/>
      <c r="C158" s="38"/>
      <c r="D158" s="38"/>
      <c r="E158" s="39"/>
      <c r="F158" s="40"/>
      <c r="G158" s="41">
        <f t="shared" si="7"/>
        <v>0</v>
      </c>
      <c r="H158" s="41">
        <f t="shared" si="8"/>
        <v>0</v>
      </c>
      <c r="I158" s="49"/>
      <c r="J158" s="49"/>
      <c r="K158" s="50">
        <f t="shared" si="9"/>
        <v>0</v>
      </c>
      <c r="L158" s="38"/>
      <c r="M158" s="38"/>
      <c r="N158" s="38"/>
      <c r="O158" s="36"/>
    </row>
    <row r="159" ht="20.1" customHeight="1" spans="1:15">
      <c r="A159" s="36"/>
      <c r="B159" s="36"/>
      <c r="C159" s="38"/>
      <c r="D159" s="38"/>
      <c r="E159" s="39"/>
      <c r="F159" s="40"/>
      <c r="G159" s="41">
        <f t="shared" si="7"/>
        <v>0</v>
      </c>
      <c r="H159" s="41">
        <f t="shared" si="8"/>
        <v>0</v>
      </c>
      <c r="I159" s="49"/>
      <c r="J159" s="49"/>
      <c r="K159" s="50">
        <f t="shared" si="9"/>
        <v>0</v>
      </c>
      <c r="L159" s="38"/>
      <c r="M159" s="38"/>
      <c r="N159" s="38"/>
      <c r="O159" s="36"/>
    </row>
    <row r="160" ht="20.1" customHeight="1" spans="1:15">
      <c r="A160" s="36"/>
      <c r="B160" s="36"/>
      <c r="C160" s="38"/>
      <c r="D160" s="38"/>
      <c r="E160" s="39"/>
      <c r="F160" s="40"/>
      <c r="G160" s="41">
        <f t="shared" si="7"/>
        <v>0</v>
      </c>
      <c r="H160" s="41">
        <f t="shared" si="8"/>
        <v>0</v>
      </c>
      <c r="I160" s="49"/>
      <c r="J160" s="49"/>
      <c r="K160" s="50">
        <f t="shared" si="9"/>
        <v>0</v>
      </c>
      <c r="L160" s="38"/>
      <c r="M160" s="38"/>
      <c r="N160" s="38"/>
      <c r="O160" s="36"/>
    </row>
    <row r="161" ht="20.1" customHeight="1" spans="1:15">
      <c r="A161" s="36"/>
      <c r="B161" s="36"/>
      <c r="C161" s="38"/>
      <c r="D161" s="38"/>
      <c r="E161" s="39"/>
      <c r="F161" s="40"/>
      <c r="G161" s="41">
        <f t="shared" si="7"/>
        <v>0</v>
      </c>
      <c r="H161" s="41">
        <f t="shared" si="8"/>
        <v>0</v>
      </c>
      <c r="I161" s="49"/>
      <c r="J161" s="49"/>
      <c r="K161" s="50">
        <f t="shared" si="9"/>
        <v>0</v>
      </c>
      <c r="L161" s="38"/>
      <c r="M161" s="38"/>
      <c r="N161" s="38"/>
      <c r="O161" s="36"/>
    </row>
    <row r="162" ht="20.1" customHeight="1" spans="1:15">
      <c r="A162" s="36"/>
      <c r="B162" s="36"/>
      <c r="C162" s="38"/>
      <c r="D162" s="38"/>
      <c r="E162" s="39"/>
      <c r="F162" s="40"/>
      <c r="G162" s="41">
        <f t="shared" si="7"/>
        <v>0</v>
      </c>
      <c r="H162" s="41">
        <f t="shared" si="8"/>
        <v>0</v>
      </c>
      <c r="I162" s="49"/>
      <c r="J162" s="49"/>
      <c r="K162" s="50">
        <f t="shared" si="9"/>
        <v>0</v>
      </c>
      <c r="L162" s="38"/>
      <c r="M162" s="38"/>
      <c r="N162" s="38"/>
      <c r="O162" s="36"/>
    </row>
    <row r="163" ht="20.1" customHeight="1" spans="1:15">
      <c r="A163" s="36"/>
      <c r="B163" s="36"/>
      <c r="C163" s="38"/>
      <c r="D163" s="38"/>
      <c r="E163" s="39"/>
      <c r="F163" s="40"/>
      <c r="G163" s="41">
        <f t="shared" si="7"/>
        <v>0</v>
      </c>
      <c r="H163" s="41">
        <f t="shared" si="8"/>
        <v>0</v>
      </c>
      <c r="I163" s="49"/>
      <c r="J163" s="49"/>
      <c r="K163" s="50">
        <f t="shared" si="9"/>
        <v>0</v>
      </c>
      <c r="L163" s="38"/>
      <c r="M163" s="38"/>
      <c r="N163" s="38"/>
      <c r="O163" s="36"/>
    </row>
    <row r="164" ht="20.1" customHeight="1" spans="1:15">
      <c r="A164" s="36"/>
      <c r="B164" s="36"/>
      <c r="C164" s="38"/>
      <c r="D164" s="38"/>
      <c r="E164" s="39"/>
      <c r="F164" s="40"/>
      <c r="G164" s="41">
        <f t="shared" si="7"/>
        <v>0</v>
      </c>
      <c r="H164" s="41">
        <f t="shared" si="8"/>
        <v>0</v>
      </c>
      <c r="I164" s="49"/>
      <c r="J164" s="49"/>
      <c r="K164" s="50">
        <f t="shared" si="9"/>
        <v>0</v>
      </c>
      <c r="L164" s="38"/>
      <c r="M164" s="38"/>
      <c r="N164" s="38"/>
      <c r="O164" s="36"/>
    </row>
    <row r="165" ht="20.1" customHeight="1" spans="1:15">
      <c r="A165" s="36"/>
      <c r="B165" s="36"/>
      <c r="C165" s="38"/>
      <c r="D165" s="38"/>
      <c r="E165" s="39"/>
      <c r="F165" s="40"/>
      <c r="G165" s="41">
        <f t="shared" si="7"/>
        <v>0</v>
      </c>
      <c r="H165" s="41">
        <f t="shared" si="8"/>
        <v>0</v>
      </c>
      <c r="I165" s="49"/>
      <c r="J165" s="49"/>
      <c r="K165" s="50">
        <f t="shared" si="9"/>
        <v>0</v>
      </c>
      <c r="L165" s="38"/>
      <c r="M165" s="38"/>
      <c r="N165" s="38"/>
      <c r="O165" s="36"/>
    </row>
    <row r="166" ht="20.1" customHeight="1" spans="1:15">
      <c r="A166" s="36"/>
      <c r="B166" s="36"/>
      <c r="C166" s="38"/>
      <c r="D166" s="38"/>
      <c r="E166" s="39"/>
      <c r="F166" s="40"/>
      <c r="G166" s="41">
        <f t="shared" si="7"/>
        <v>0</v>
      </c>
      <c r="H166" s="41">
        <f t="shared" si="8"/>
        <v>0</v>
      </c>
      <c r="I166" s="49"/>
      <c r="J166" s="49"/>
      <c r="K166" s="50">
        <f t="shared" si="9"/>
        <v>0</v>
      </c>
      <c r="L166" s="38"/>
      <c r="M166" s="38"/>
      <c r="N166" s="38"/>
      <c r="O166" s="36"/>
    </row>
    <row r="167" ht="20.1" customHeight="1" spans="1:15">
      <c r="A167" s="36"/>
      <c r="B167" s="36"/>
      <c r="C167" s="38"/>
      <c r="D167" s="38"/>
      <c r="E167" s="39"/>
      <c r="F167" s="40"/>
      <c r="G167" s="41">
        <f t="shared" si="7"/>
        <v>0</v>
      </c>
      <c r="H167" s="41">
        <f t="shared" si="8"/>
        <v>0</v>
      </c>
      <c r="I167" s="49"/>
      <c r="J167" s="49"/>
      <c r="K167" s="50">
        <f t="shared" si="9"/>
        <v>0</v>
      </c>
      <c r="L167" s="38"/>
      <c r="M167" s="38"/>
      <c r="N167" s="38"/>
      <c r="O167" s="36"/>
    </row>
    <row r="168" ht="20.1" customHeight="1" spans="1:15">
      <c r="A168" s="36"/>
      <c r="B168" s="36"/>
      <c r="C168" s="38"/>
      <c r="D168" s="38"/>
      <c r="E168" s="39"/>
      <c r="F168" s="40"/>
      <c r="G168" s="41">
        <f t="shared" si="7"/>
        <v>0</v>
      </c>
      <c r="H168" s="41">
        <f t="shared" si="8"/>
        <v>0</v>
      </c>
      <c r="I168" s="49"/>
      <c r="J168" s="49"/>
      <c r="K168" s="50">
        <f t="shared" si="9"/>
        <v>0</v>
      </c>
      <c r="L168" s="38"/>
      <c r="M168" s="38"/>
      <c r="N168" s="38"/>
      <c r="O168" s="36"/>
    </row>
    <row r="169" ht="20.1" customHeight="1" spans="1:15">
      <c r="A169" s="36"/>
      <c r="B169" s="36"/>
      <c r="C169" s="38"/>
      <c r="D169" s="38"/>
      <c r="E169" s="39"/>
      <c r="F169" s="40"/>
      <c r="G169" s="41">
        <f t="shared" si="7"/>
        <v>0</v>
      </c>
      <c r="H169" s="41">
        <f t="shared" si="8"/>
        <v>0</v>
      </c>
      <c r="I169" s="49"/>
      <c r="J169" s="49"/>
      <c r="K169" s="50">
        <f t="shared" si="9"/>
        <v>0</v>
      </c>
      <c r="L169" s="38"/>
      <c r="M169" s="38"/>
      <c r="N169" s="38"/>
      <c r="O169" s="36"/>
    </row>
    <row r="170" ht="20.1" customHeight="1" spans="1:15">
      <c r="A170" s="36"/>
      <c r="B170" s="36"/>
      <c r="C170" s="38"/>
      <c r="D170" s="38"/>
      <c r="E170" s="39"/>
      <c r="F170" s="40"/>
      <c r="G170" s="41">
        <f t="shared" si="7"/>
        <v>0</v>
      </c>
      <c r="H170" s="41">
        <f t="shared" si="8"/>
        <v>0</v>
      </c>
      <c r="I170" s="49"/>
      <c r="J170" s="49"/>
      <c r="K170" s="50">
        <f t="shared" si="9"/>
        <v>0</v>
      </c>
      <c r="L170" s="38"/>
      <c r="M170" s="38"/>
      <c r="N170" s="38"/>
      <c r="O170" s="36"/>
    </row>
    <row r="171" ht="20.1" customHeight="1" spans="1:15">
      <c r="A171" s="36"/>
      <c r="B171" s="36"/>
      <c r="C171" s="38"/>
      <c r="D171" s="38"/>
      <c r="E171" s="39"/>
      <c r="F171" s="40"/>
      <c r="G171" s="41">
        <f t="shared" si="7"/>
        <v>0</v>
      </c>
      <c r="H171" s="41">
        <f t="shared" si="8"/>
        <v>0</v>
      </c>
      <c r="I171" s="49"/>
      <c r="J171" s="49"/>
      <c r="K171" s="50">
        <f t="shared" si="9"/>
        <v>0</v>
      </c>
      <c r="L171" s="38"/>
      <c r="M171" s="38"/>
      <c r="N171" s="38"/>
      <c r="O171" s="36"/>
    </row>
    <row r="172" ht="20.1" customHeight="1" spans="1:15">
      <c r="A172" s="36"/>
      <c r="B172" s="36"/>
      <c r="C172" s="38"/>
      <c r="D172" s="38"/>
      <c r="E172" s="39"/>
      <c r="F172" s="40"/>
      <c r="G172" s="41">
        <f t="shared" si="7"/>
        <v>0</v>
      </c>
      <c r="H172" s="41">
        <f t="shared" si="8"/>
        <v>0</v>
      </c>
      <c r="I172" s="49"/>
      <c r="J172" s="49"/>
      <c r="K172" s="50">
        <f t="shared" si="9"/>
        <v>0</v>
      </c>
      <c r="L172" s="38"/>
      <c r="M172" s="38"/>
      <c r="N172" s="38"/>
      <c r="O172" s="36"/>
    </row>
    <row r="173" ht="20.1" customHeight="1" spans="1:15">
      <c r="A173" s="36"/>
      <c r="B173" s="36"/>
      <c r="C173" s="38"/>
      <c r="D173" s="38"/>
      <c r="E173" s="39"/>
      <c r="F173" s="40"/>
      <c r="G173" s="41">
        <f t="shared" si="7"/>
        <v>0</v>
      </c>
      <c r="H173" s="41">
        <f t="shared" si="8"/>
        <v>0</v>
      </c>
      <c r="I173" s="49"/>
      <c r="J173" s="49"/>
      <c r="K173" s="50">
        <f t="shared" si="9"/>
        <v>0</v>
      </c>
      <c r="L173" s="38"/>
      <c r="M173" s="38"/>
      <c r="N173" s="38"/>
      <c r="O173" s="36"/>
    </row>
    <row r="174" ht="20.1" customHeight="1" spans="1:15">
      <c r="A174" s="36"/>
      <c r="B174" s="36"/>
      <c r="C174" s="38"/>
      <c r="D174" s="38"/>
      <c r="E174" s="39"/>
      <c r="F174" s="40"/>
      <c r="G174" s="41">
        <f t="shared" si="7"/>
        <v>0</v>
      </c>
      <c r="H174" s="41">
        <f t="shared" si="8"/>
        <v>0</v>
      </c>
      <c r="I174" s="49"/>
      <c r="J174" s="49"/>
      <c r="K174" s="50">
        <f t="shared" si="9"/>
        <v>0</v>
      </c>
      <c r="L174" s="38"/>
      <c r="M174" s="38"/>
      <c r="N174" s="38"/>
      <c r="O174" s="36"/>
    </row>
    <row r="175" ht="20.1" customHeight="1" spans="1:15">
      <c r="A175" s="36"/>
      <c r="B175" s="36"/>
      <c r="C175" s="38"/>
      <c r="D175" s="38"/>
      <c r="E175" s="39"/>
      <c r="F175" s="40"/>
      <c r="G175" s="41">
        <f t="shared" si="7"/>
        <v>0</v>
      </c>
      <c r="H175" s="41">
        <f t="shared" si="8"/>
        <v>0</v>
      </c>
      <c r="I175" s="49"/>
      <c r="J175" s="49"/>
      <c r="K175" s="50">
        <f t="shared" si="9"/>
        <v>0</v>
      </c>
      <c r="L175" s="38"/>
      <c r="M175" s="38"/>
      <c r="N175" s="38"/>
      <c r="O175" s="36"/>
    </row>
    <row r="176" ht="20.1" customHeight="1" spans="1:15">
      <c r="A176" s="36"/>
      <c r="B176" s="36"/>
      <c r="C176" s="38"/>
      <c r="D176" s="38"/>
      <c r="E176" s="39"/>
      <c r="F176" s="40"/>
      <c r="G176" s="41">
        <f t="shared" si="7"/>
        <v>0</v>
      </c>
      <c r="H176" s="41">
        <f t="shared" si="8"/>
        <v>0</v>
      </c>
      <c r="I176" s="49"/>
      <c r="J176" s="49"/>
      <c r="K176" s="50">
        <f t="shared" si="9"/>
        <v>0</v>
      </c>
      <c r="L176" s="38"/>
      <c r="M176" s="38"/>
      <c r="N176" s="38"/>
      <c r="O176" s="36"/>
    </row>
    <row r="177" ht="20.1" customHeight="1" spans="1:15">
      <c r="A177" s="36"/>
      <c r="B177" s="36"/>
      <c r="C177" s="38"/>
      <c r="D177" s="38"/>
      <c r="E177" s="39"/>
      <c r="F177" s="40"/>
      <c r="G177" s="41">
        <f t="shared" si="7"/>
        <v>0</v>
      </c>
      <c r="H177" s="41">
        <f t="shared" si="8"/>
        <v>0</v>
      </c>
      <c r="I177" s="49"/>
      <c r="J177" s="49"/>
      <c r="K177" s="50">
        <f t="shared" si="9"/>
        <v>0</v>
      </c>
      <c r="L177" s="38"/>
      <c r="M177" s="38"/>
      <c r="N177" s="38"/>
      <c r="O177" s="36"/>
    </row>
    <row r="178" ht="20.1" customHeight="1" spans="1:15">
      <c r="A178" s="36"/>
      <c r="B178" s="36"/>
      <c r="C178" s="38"/>
      <c r="D178" s="38"/>
      <c r="E178" s="39"/>
      <c r="F178" s="40"/>
      <c r="G178" s="41">
        <f t="shared" si="7"/>
        <v>0</v>
      </c>
      <c r="H178" s="41">
        <f t="shared" si="8"/>
        <v>0</v>
      </c>
      <c r="I178" s="49"/>
      <c r="J178" s="49"/>
      <c r="K178" s="50">
        <f t="shared" si="9"/>
        <v>0</v>
      </c>
      <c r="L178" s="38"/>
      <c r="M178" s="38"/>
      <c r="N178" s="38"/>
      <c r="O178" s="36"/>
    </row>
    <row r="179" ht="20.1" customHeight="1" spans="1:15">
      <c r="A179" s="36"/>
      <c r="B179" s="36"/>
      <c r="C179" s="38"/>
      <c r="D179" s="38"/>
      <c r="E179" s="39"/>
      <c r="F179" s="40"/>
      <c r="G179" s="41">
        <f t="shared" si="7"/>
        <v>0</v>
      </c>
      <c r="H179" s="41">
        <f t="shared" si="8"/>
        <v>0</v>
      </c>
      <c r="I179" s="49"/>
      <c r="J179" s="49"/>
      <c r="K179" s="50">
        <f t="shared" si="9"/>
        <v>0</v>
      </c>
      <c r="L179" s="38"/>
      <c r="M179" s="38"/>
      <c r="N179" s="38"/>
      <c r="O179" s="36"/>
    </row>
    <row r="180" ht="20.1" customHeight="1" spans="1:15">
      <c r="A180" s="36"/>
      <c r="B180" s="36"/>
      <c r="C180" s="38"/>
      <c r="D180" s="38"/>
      <c r="E180" s="39"/>
      <c r="F180" s="40"/>
      <c r="G180" s="41">
        <f t="shared" si="7"/>
        <v>0</v>
      </c>
      <c r="H180" s="41">
        <f t="shared" si="8"/>
        <v>0</v>
      </c>
      <c r="I180" s="49"/>
      <c r="J180" s="49"/>
      <c r="K180" s="50">
        <f t="shared" si="9"/>
        <v>0</v>
      </c>
      <c r="L180" s="38"/>
      <c r="M180" s="38"/>
      <c r="N180" s="38"/>
      <c r="O180" s="36"/>
    </row>
    <row r="181" ht="20.1" customHeight="1" spans="1:15">
      <c r="A181" s="36"/>
      <c r="B181" s="36"/>
      <c r="C181" s="38"/>
      <c r="D181" s="38"/>
      <c r="E181" s="39"/>
      <c r="F181" s="40"/>
      <c r="G181" s="41">
        <f t="shared" si="7"/>
        <v>0</v>
      </c>
      <c r="H181" s="41">
        <f t="shared" si="8"/>
        <v>0</v>
      </c>
      <c r="I181" s="49"/>
      <c r="J181" s="49"/>
      <c r="K181" s="50">
        <f t="shared" si="9"/>
        <v>0</v>
      </c>
      <c r="L181" s="38"/>
      <c r="M181" s="38"/>
      <c r="N181" s="38"/>
      <c r="O181" s="36"/>
    </row>
    <row r="182" ht="20.1" customHeight="1" spans="1:15">
      <c r="A182" s="36"/>
      <c r="B182" s="36"/>
      <c r="C182" s="38"/>
      <c r="D182" s="38"/>
      <c r="E182" s="39"/>
      <c r="F182" s="40"/>
      <c r="G182" s="41">
        <f t="shared" si="7"/>
        <v>0</v>
      </c>
      <c r="H182" s="41">
        <f t="shared" si="8"/>
        <v>0</v>
      </c>
      <c r="I182" s="49"/>
      <c r="J182" s="49"/>
      <c r="K182" s="50">
        <f t="shared" si="9"/>
        <v>0</v>
      </c>
      <c r="L182" s="38"/>
      <c r="M182" s="38"/>
      <c r="N182" s="38"/>
      <c r="O182" s="36"/>
    </row>
    <row r="183" ht="20.1" customHeight="1" spans="1:15">
      <c r="A183" s="36"/>
      <c r="B183" s="36"/>
      <c r="C183" s="38"/>
      <c r="D183" s="38"/>
      <c r="E183" s="39"/>
      <c r="F183" s="40"/>
      <c r="G183" s="41">
        <f t="shared" si="7"/>
        <v>0</v>
      </c>
      <c r="H183" s="41">
        <f t="shared" si="8"/>
        <v>0</v>
      </c>
      <c r="I183" s="49"/>
      <c r="J183" s="49"/>
      <c r="K183" s="50">
        <f t="shared" si="9"/>
        <v>0</v>
      </c>
      <c r="L183" s="38"/>
      <c r="M183" s="38"/>
      <c r="N183" s="38"/>
      <c r="O183" s="36"/>
    </row>
    <row r="184" ht="20.1" customHeight="1" spans="1:15">
      <c r="A184" s="36"/>
      <c r="B184" s="36"/>
      <c r="C184" s="38"/>
      <c r="D184" s="38"/>
      <c r="E184" s="39"/>
      <c r="F184" s="40"/>
      <c r="G184" s="41">
        <f t="shared" si="7"/>
        <v>0</v>
      </c>
      <c r="H184" s="41">
        <f t="shared" si="8"/>
        <v>0</v>
      </c>
      <c r="I184" s="49"/>
      <c r="J184" s="49"/>
      <c r="K184" s="50">
        <f t="shared" si="9"/>
        <v>0</v>
      </c>
      <c r="L184" s="38"/>
      <c r="M184" s="38"/>
      <c r="N184" s="38"/>
      <c r="O184" s="36"/>
    </row>
    <row r="185" ht="20.1" customHeight="1" spans="1:15">
      <c r="A185" s="36"/>
      <c r="B185" s="36"/>
      <c r="C185" s="38"/>
      <c r="D185" s="38"/>
      <c r="E185" s="39"/>
      <c r="F185" s="40"/>
      <c r="G185" s="41">
        <f t="shared" si="7"/>
        <v>0</v>
      </c>
      <c r="H185" s="41">
        <f t="shared" si="8"/>
        <v>0</v>
      </c>
      <c r="I185" s="49"/>
      <c r="J185" s="49"/>
      <c r="K185" s="50">
        <f t="shared" si="9"/>
        <v>0</v>
      </c>
      <c r="L185" s="38"/>
      <c r="M185" s="38"/>
      <c r="N185" s="38"/>
      <c r="O185" s="36"/>
    </row>
    <row r="186" ht="20.1" customHeight="1" spans="1:15">
      <c r="A186" s="36"/>
      <c r="B186" s="36"/>
      <c r="C186" s="38"/>
      <c r="D186" s="38"/>
      <c r="E186" s="39"/>
      <c r="F186" s="40"/>
      <c r="G186" s="41">
        <f t="shared" si="7"/>
        <v>0</v>
      </c>
      <c r="H186" s="41">
        <f t="shared" si="8"/>
        <v>0</v>
      </c>
      <c r="I186" s="49"/>
      <c r="J186" s="49"/>
      <c r="K186" s="50">
        <f t="shared" si="9"/>
        <v>0</v>
      </c>
      <c r="L186" s="38"/>
      <c r="M186" s="38"/>
      <c r="N186" s="38"/>
      <c r="O186" s="36"/>
    </row>
    <row r="187" ht="20.1" customHeight="1" spans="1:15">
      <c r="A187" s="36"/>
      <c r="B187" s="36"/>
      <c r="C187" s="38"/>
      <c r="D187" s="38"/>
      <c r="E187" s="39"/>
      <c r="F187" s="40"/>
      <c r="G187" s="41">
        <f t="shared" si="7"/>
        <v>0</v>
      </c>
      <c r="H187" s="41">
        <f t="shared" si="8"/>
        <v>0</v>
      </c>
      <c r="I187" s="49"/>
      <c r="J187" s="49"/>
      <c r="K187" s="50">
        <f t="shared" si="9"/>
        <v>0</v>
      </c>
      <c r="L187" s="38"/>
      <c r="M187" s="38"/>
      <c r="N187" s="38"/>
      <c r="O187" s="36"/>
    </row>
    <row r="188" ht="20.1" customHeight="1" spans="1:15">
      <c r="A188" s="36"/>
      <c r="B188" s="36"/>
      <c r="C188" s="38"/>
      <c r="D188" s="38"/>
      <c r="E188" s="39"/>
      <c r="F188" s="40"/>
      <c r="G188" s="41">
        <f t="shared" si="7"/>
        <v>0</v>
      </c>
      <c r="H188" s="41">
        <f t="shared" si="8"/>
        <v>0</v>
      </c>
      <c r="I188" s="49"/>
      <c r="J188" s="49"/>
      <c r="K188" s="50">
        <f t="shared" si="9"/>
        <v>0</v>
      </c>
      <c r="L188" s="38"/>
      <c r="M188" s="38"/>
      <c r="N188" s="38"/>
      <c r="O188" s="36"/>
    </row>
    <row r="189" ht="20.1" customHeight="1" spans="1:15">
      <c r="A189" s="36"/>
      <c r="B189" s="36"/>
      <c r="C189" s="38"/>
      <c r="D189" s="38"/>
      <c r="E189" s="39"/>
      <c r="F189" s="40"/>
      <c r="G189" s="41">
        <f t="shared" si="7"/>
        <v>0</v>
      </c>
      <c r="H189" s="41">
        <f t="shared" si="8"/>
        <v>0</v>
      </c>
      <c r="I189" s="49"/>
      <c r="J189" s="49"/>
      <c r="K189" s="50">
        <f t="shared" si="9"/>
        <v>0</v>
      </c>
      <c r="L189" s="38"/>
      <c r="M189" s="38"/>
      <c r="N189" s="38"/>
      <c r="O189" s="36"/>
    </row>
    <row r="190" ht="20.1" customHeight="1" spans="1:15">
      <c r="A190" s="36"/>
      <c r="B190" s="36"/>
      <c r="C190" s="38"/>
      <c r="D190" s="38"/>
      <c r="E190" s="39"/>
      <c r="F190" s="40"/>
      <c r="G190" s="41">
        <f t="shared" si="7"/>
        <v>0</v>
      </c>
      <c r="H190" s="41">
        <f t="shared" si="8"/>
        <v>0</v>
      </c>
      <c r="I190" s="49"/>
      <c r="J190" s="49"/>
      <c r="K190" s="50">
        <f t="shared" si="9"/>
        <v>0</v>
      </c>
      <c r="L190" s="38"/>
      <c r="M190" s="38"/>
      <c r="N190" s="38"/>
      <c r="O190" s="36"/>
    </row>
    <row r="191" ht="20.1" customHeight="1" spans="1:15">
      <c r="A191" s="36"/>
      <c r="B191" s="36"/>
      <c r="C191" s="38"/>
      <c r="D191" s="38"/>
      <c r="E191" s="39"/>
      <c r="F191" s="40"/>
      <c r="G191" s="41">
        <f t="shared" si="7"/>
        <v>0</v>
      </c>
      <c r="H191" s="41">
        <f t="shared" si="8"/>
        <v>0</v>
      </c>
      <c r="I191" s="49"/>
      <c r="J191" s="49"/>
      <c r="K191" s="50">
        <f t="shared" si="9"/>
        <v>0</v>
      </c>
      <c r="L191" s="38"/>
      <c r="M191" s="38"/>
      <c r="N191" s="38"/>
      <c r="O191" s="36"/>
    </row>
    <row r="192" ht="20.1" customHeight="1" spans="1:15">
      <c r="A192" s="36"/>
      <c r="B192" s="36"/>
      <c r="C192" s="38"/>
      <c r="D192" s="38"/>
      <c r="E192" s="39"/>
      <c r="F192" s="40"/>
      <c r="G192" s="41">
        <f t="shared" si="7"/>
        <v>0</v>
      </c>
      <c r="H192" s="41">
        <f t="shared" si="8"/>
        <v>0</v>
      </c>
      <c r="I192" s="49"/>
      <c r="J192" s="49"/>
      <c r="K192" s="50">
        <f t="shared" si="9"/>
        <v>0</v>
      </c>
      <c r="L192" s="38"/>
      <c r="M192" s="38"/>
      <c r="N192" s="38"/>
      <c r="O192" s="36"/>
    </row>
    <row r="193" ht="20.1" customHeight="1" spans="1:15">
      <c r="A193" s="36"/>
      <c r="B193" s="36"/>
      <c r="C193" s="38"/>
      <c r="D193" s="38"/>
      <c r="E193" s="39"/>
      <c r="F193" s="40"/>
      <c r="G193" s="41">
        <f t="shared" si="7"/>
        <v>0</v>
      </c>
      <c r="H193" s="41">
        <f t="shared" si="8"/>
        <v>0</v>
      </c>
      <c r="I193" s="49"/>
      <c r="J193" s="49"/>
      <c r="K193" s="50">
        <f t="shared" si="9"/>
        <v>0</v>
      </c>
      <c r="L193" s="38"/>
      <c r="M193" s="38"/>
      <c r="N193" s="38"/>
      <c r="O193" s="36"/>
    </row>
    <row r="194" ht="20.1" customHeight="1" spans="1:15">
      <c r="A194" s="36"/>
      <c r="B194" s="36"/>
      <c r="C194" s="38"/>
      <c r="D194" s="38"/>
      <c r="E194" s="39"/>
      <c r="F194" s="40"/>
      <c r="G194" s="41">
        <f t="shared" si="7"/>
        <v>0</v>
      </c>
      <c r="H194" s="41">
        <f t="shared" si="8"/>
        <v>0</v>
      </c>
      <c r="I194" s="49"/>
      <c r="J194" s="49"/>
      <c r="K194" s="50">
        <f t="shared" si="9"/>
        <v>0</v>
      </c>
      <c r="L194" s="38"/>
      <c r="M194" s="38"/>
      <c r="N194" s="38"/>
      <c r="O194" s="36"/>
    </row>
    <row r="195" ht="20.1" customHeight="1" spans="1:15">
      <c r="A195" s="36"/>
      <c r="B195" s="36"/>
      <c r="C195" s="38"/>
      <c r="D195" s="38"/>
      <c r="E195" s="39"/>
      <c r="F195" s="40"/>
      <c r="G195" s="41">
        <f t="shared" si="7"/>
        <v>0</v>
      </c>
      <c r="H195" s="41">
        <f t="shared" si="8"/>
        <v>0</v>
      </c>
      <c r="I195" s="49"/>
      <c r="J195" s="49"/>
      <c r="K195" s="50">
        <f t="shared" si="9"/>
        <v>0</v>
      </c>
      <c r="L195" s="38"/>
      <c r="M195" s="38"/>
      <c r="N195" s="38"/>
      <c r="O195" s="36"/>
    </row>
    <row r="196" ht="20.1" customHeight="1" spans="1:15">
      <c r="A196" s="36"/>
      <c r="B196" s="36"/>
      <c r="C196" s="38"/>
      <c r="D196" s="38"/>
      <c r="E196" s="39"/>
      <c r="F196" s="40"/>
      <c r="G196" s="41">
        <f t="shared" si="7"/>
        <v>0</v>
      </c>
      <c r="H196" s="41">
        <f t="shared" si="8"/>
        <v>0</v>
      </c>
      <c r="I196" s="49"/>
      <c r="J196" s="49"/>
      <c r="K196" s="50">
        <f t="shared" si="9"/>
        <v>0</v>
      </c>
      <c r="L196" s="38"/>
      <c r="M196" s="38"/>
      <c r="N196" s="38"/>
      <c r="O196" s="36"/>
    </row>
    <row r="197" ht="20.1" customHeight="1" spans="1:15">
      <c r="A197" s="36"/>
      <c r="B197" s="36"/>
      <c r="C197" s="38"/>
      <c r="D197" s="38"/>
      <c r="E197" s="39"/>
      <c r="F197" s="40"/>
      <c r="G197" s="41">
        <f t="shared" ref="G197:G260" si="10">IFERROR(E197/(1+F197),"")</f>
        <v>0</v>
      </c>
      <c r="H197" s="41">
        <f t="shared" ref="H197:H260" si="11">IFERROR(G197*F197,"")</f>
        <v>0</v>
      </c>
      <c r="I197" s="49"/>
      <c r="J197" s="49"/>
      <c r="K197" s="50">
        <f t="shared" ref="K197:K260" si="12">IF(J197="是",H197,0)</f>
        <v>0</v>
      </c>
      <c r="L197" s="38"/>
      <c r="M197" s="38"/>
      <c r="N197" s="38"/>
      <c r="O197" s="36"/>
    </row>
    <row r="198" ht="20.1" customHeight="1" spans="1:15">
      <c r="A198" s="36"/>
      <c r="B198" s="36"/>
      <c r="C198" s="38"/>
      <c r="D198" s="38"/>
      <c r="E198" s="39"/>
      <c r="F198" s="40"/>
      <c r="G198" s="41">
        <f t="shared" si="10"/>
        <v>0</v>
      </c>
      <c r="H198" s="41">
        <f t="shared" si="11"/>
        <v>0</v>
      </c>
      <c r="I198" s="49"/>
      <c r="J198" s="49"/>
      <c r="K198" s="50">
        <f t="shared" si="12"/>
        <v>0</v>
      </c>
      <c r="L198" s="38"/>
      <c r="M198" s="38"/>
      <c r="N198" s="38"/>
      <c r="O198" s="36"/>
    </row>
    <row r="199" ht="20.1" customHeight="1" spans="1:15">
      <c r="A199" s="36"/>
      <c r="B199" s="36"/>
      <c r="C199" s="38"/>
      <c r="D199" s="38"/>
      <c r="E199" s="39"/>
      <c r="F199" s="40"/>
      <c r="G199" s="41">
        <f t="shared" si="10"/>
        <v>0</v>
      </c>
      <c r="H199" s="41">
        <f t="shared" si="11"/>
        <v>0</v>
      </c>
      <c r="I199" s="49"/>
      <c r="J199" s="49"/>
      <c r="K199" s="50">
        <f t="shared" si="12"/>
        <v>0</v>
      </c>
      <c r="L199" s="38"/>
      <c r="M199" s="38"/>
      <c r="N199" s="38"/>
      <c r="O199" s="36"/>
    </row>
    <row r="200" ht="20.1" customHeight="1" spans="1:15">
      <c r="A200" s="36"/>
      <c r="B200" s="36"/>
      <c r="C200" s="38"/>
      <c r="D200" s="38"/>
      <c r="E200" s="39"/>
      <c r="F200" s="40"/>
      <c r="G200" s="41">
        <f t="shared" si="10"/>
        <v>0</v>
      </c>
      <c r="H200" s="41">
        <f t="shared" si="11"/>
        <v>0</v>
      </c>
      <c r="I200" s="49"/>
      <c r="J200" s="49"/>
      <c r="K200" s="50">
        <f t="shared" si="12"/>
        <v>0</v>
      </c>
      <c r="L200" s="38"/>
      <c r="M200" s="38"/>
      <c r="N200" s="38"/>
      <c r="O200" s="36"/>
    </row>
    <row r="201" ht="20.1" customHeight="1" spans="1:15">
      <c r="A201" s="36"/>
      <c r="B201" s="36"/>
      <c r="C201" s="38"/>
      <c r="D201" s="38"/>
      <c r="E201" s="39"/>
      <c r="F201" s="40"/>
      <c r="G201" s="41">
        <f t="shared" si="10"/>
        <v>0</v>
      </c>
      <c r="H201" s="41">
        <f t="shared" si="11"/>
        <v>0</v>
      </c>
      <c r="I201" s="49"/>
      <c r="J201" s="49"/>
      <c r="K201" s="50">
        <f t="shared" si="12"/>
        <v>0</v>
      </c>
      <c r="L201" s="38"/>
      <c r="M201" s="38"/>
      <c r="N201" s="38"/>
      <c r="O201" s="36"/>
    </row>
    <row r="202" ht="20.1" customHeight="1" spans="1:15">
      <c r="A202" s="36"/>
      <c r="B202" s="36"/>
      <c r="C202" s="38"/>
      <c r="D202" s="38"/>
      <c r="E202" s="39"/>
      <c r="F202" s="40"/>
      <c r="G202" s="41">
        <f t="shared" si="10"/>
        <v>0</v>
      </c>
      <c r="H202" s="41">
        <f t="shared" si="11"/>
        <v>0</v>
      </c>
      <c r="I202" s="49"/>
      <c r="J202" s="49"/>
      <c r="K202" s="50">
        <f t="shared" si="12"/>
        <v>0</v>
      </c>
      <c r="L202" s="38"/>
      <c r="M202" s="38"/>
      <c r="N202" s="38"/>
      <c r="O202" s="36"/>
    </row>
    <row r="203" ht="20.1" customHeight="1" spans="1:15">
      <c r="A203" s="36"/>
      <c r="B203" s="36"/>
      <c r="C203" s="38"/>
      <c r="D203" s="38"/>
      <c r="E203" s="39"/>
      <c r="F203" s="40"/>
      <c r="G203" s="41">
        <f t="shared" si="10"/>
        <v>0</v>
      </c>
      <c r="H203" s="41">
        <f t="shared" si="11"/>
        <v>0</v>
      </c>
      <c r="I203" s="49"/>
      <c r="J203" s="49"/>
      <c r="K203" s="50">
        <f t="shared" si="12"/>
        <v>0</v>
      </c>
      <c r="L203" s="38"/>
      <c r="M203" s="38"/>
      <c r="N203" s="38"/>
      <c r="O203" s="36"/>
    </row>
    <row r="204" ht="20.1" customHeight="1" spans="1:15">
      <c r="A204" s="36"/>
      <c r="B204" s="36"/>
      <c r="C204" s="38"/>
      <c r="D204" s="38"/>
      <c r="E204" s="39"/>
      <c r="F204" s="40"/>
      <c r="G204" s="41">
        <f t="shared" si="10"/>
        <v>0</v>
      </c>
      <c r="H204" s="41">
        <f t="shared" si="11"/>
        <v>0</v>
      </c>
      <c r="I204" s="49"/>
      <c r="J204" s="49"/>
      <c r="K204" s="50">
        <f t="shared" si="12"/>
        <v>0</v>
      </c>
      <c r="L204" s="38"/>
      <c r="M204" s="38"/>
      <c r="N204" s="38"/>
      <c r="O204" s="36"/>
    </row>
    <row r="205" ht="20.1" customHeight="1" spans="1:15">
      <c r="A205" s="36"/>
      <c r="B205" s="36"/>
      <c r="C205" s="38"/>
      <c r="D205" s="38"/>
      <c r="E205" s="39"/>
      <c r="F205" s="40"/>
      <c r="G205" s="41">
        <f t="shared" si="10"/>
        <v>0</v>
      </c>
      <c r="H205" s="41">
        <f t="shared" si="11"/>
        <v>0</v>
      </c>
      <c r="I205" s="49"/>
      <c r="J205" s="49"/>
      <c r="K205" s="50">
        <f t="shared" si="12"/>
        <v>0</v>
      </c>
      <c r="L205" s="38"/>
      <c r="M205" s="38"/>
      <c r="N205" s="38"/>
      <c r="O205" s="36"/>
    </row>
    <row r="206" ht="20.1" customHeight="1" spans="1:15">
      <c r="A206" s="36"/>
      <c r="B206" s="36"/>
      <c r="C206" s="38"/>
      <c r="D206" s="38"/>
      <c r="E206" s="39"/>
      <c r="F206" s="40"/>
      <c r="G206" s="41">
        <f t="shared" si="10"/>
        <v>0</v>
      </c>
      <c r="H206" s="41">
        <f t="shared" si="11"/>
        <v>0</v>
      </c>
      <c r="I206" s="49"/>
      <c r="J206" s="49"/>
      <c r="K206" s="50">
        <f t="shared" si="12"/>
        <v>0</v>
      </c>
      <c r="L206" s="38"/>
      <c r="M206" s="38"/>
      <c r="N206" s="38"/>
      <c r="O206" s="36"/>
    </row>
    <row r="207" ht="20.1" customHeight="1" spans="1:15">
      <c r="A207" s="36"/>
      <c r="B207" s="36"/>
      <c r="C207" s="38"/>
      <c r="D207" s="38"/>
      <c r="E207" s="39"/>
      <c r="F207" s="40"/>
      <c r="G207" s="41">
        <f t="shared" si="10"/>
        <v>0</v>
      </c>
      <c r="H207" s="41">
        <f t="shared" si="11"/>
        <v>0</v>
      </c>
      <c r="I207" s="49"/>
      <c r="J207" s="49"/>
      <c r="K207" s="50">
        <f t="shared" si="12"/>
        <v>0</v>
      </c>
      <c r="L207" s="38"/>
      <c r="M207" s="38"/>
      <c r="N207" s="38"/>
      <c r="O207" s="36"/>
    </row>
    <row r="208" ht="20.1" customHeight="1" spans="1:15">
      <c r="A208" s="36"/>
      <c r="B208" s="36"/>
      <c r="C208" s="38"/>
      <c r="D208" s="38"/>
      <c r="E208" s="39"/>
      <c r="F208" s="40"/>
      <c r="G208" s="41">
        <f t="shared" si="10"/>
        <v>0</v>
      </c>
      <c r="H208" s="41">
        <f t="shared" si="11"/>
        <v>0</v>
      </c>
      <c r="I208" s="49"/>
      <c r="J208" s="49"/>
      <c r="K208" s="50">
        <f t="shared" si="12"/>
        <v>0</v>
      </c>
      <c r="L208" s="38"/>
      <c r="M208" s="38"/>
      <c r="N208" s="38"/>
      <c r="O208" s="36"/>
    </row>
    <row r="209" ht="20.1" customHeight="1" spans="1:15">
      <c r="A209" s="36"/>
      <c r="B209" s="36"/>
      <c r="C209" s="38"/>
      <c r="D209" s="38"/>
      <c r="E209" s="39"/>
      <c r="F209" s="40"/>
      <c r="G209" s="41">
        <f t="shared" si="10"/>
        <v>0</v>
      </c>
      <c r="H209" s="41">
        <f t="shared" si="11"/>
        <v>0</v>
      </c>
      <c r="I209" s="49"/>
      <c r="J209" s="49"/>
      <c r="K209" s="50">
        <f t="shared" si="12"/>
        <v>0</v>
      </c>
      <c r="L209" s="38"/>
      <c r="M209" s="38"/>
      <c r="N209" s="38"/>
      <c r="O209" s="36"/>
    </row>
    <row r="210" ht="20.1" customHeight="1" spans="1:15">
      <c r="A210" s="36"/>
      <c r="B210" s="36"/>
      <c r="C210" s="38"/>
      <c r="D210" s="38"/>
      <c r="E210" s="39"/>
      <c r="F210" s="40"/>
      <c r="G210" s="41">
        <f t="shared" si="10"/>
        <v>0</v>
      </c>
      <c r="H210" s="41">
        <f t="shared" si="11"/>
        <v>0</v>
      </c>
      <c r="I210" s="49"/>
      <c r="J210" s="49"/>
      <c r="K210" s="50">
        <f t="shared" si="12"/>
        <v>0</v>
      </c>
      <c r="L210" s="38"/>
      <c r="M210" s="38"/>
      <c r="N210" s="38"/>
      <c r="O210" s="36"/>
    </row>
    <row r="211" ht="20.1" customHeight="1" spans="1:15">
      <c r="A211" s="36"/>
      <c r="B211" s="36"/>
      <c r="C211" s="38"/>
      <c r="D211" s="38"/>
      <c r="E211" s="39"/>
      <c r="F211" s="40"/>
      <c r="G211" s="41">
        <f t="shared" si="10"/>
        <v>0</v>
      </c>
      <c r="H211" s="41">
        <f t="shared" si="11"/>
        <v>0</v>
      </c>
      <c r="I211" s="49"/>
      <c r="J211" s="49"/>
      <c r="K211" s="50">
        <f t="shared" si="12"/>
        <v>0</v>
      </c>
      <c r="L211" s="38"/>
      <c r="M211" s="38"/>
      <c r="N211" s="38"/>
      <c r="O211" s="36"/>
    </row>
    <row r="212" ht="20.1" customHeight="1" spans="1:15">
      <c r="A212" s="36"/>
      <c r="B212" s="36"/>
      <c r="C212" s="38"/>
      <c r="D212" s="38"/>
      <c r="E212" s="39"/>
      <c r="F212" s="40"/>
      <c r="G212" s="41">
        <f t="shared" si="10"/>
        <v>0</v>
      </c>
      <c r="H212" s="41">
        <f t="shared" si="11"/>
        <v>0</v>
      </c>
      <c r="I212" s="49"/>
      <c r="J212" s="49"/>
      <c r="K212" s="50">
        <f t="shared" si="12"/>
        <v>0</v>
      </c>
      <c r="L212" s="38"/>
      <c r="M212" s="38"/>
      <c r="N212" s="38"/>
      <c r="O212" s="36"/>
    </row>
    <row r="213" ht="20.1" customHeight="1" spans="1:15">
      <c r="A213" s="36"/>
      <c r="B213" s="36"/>
      <c r="C213" s="38"/>
      <c r="D213" s="38"/>
      <c r="E213" s="39"/>
      <c r="F213" s="40"/>
      <c r="G213" s="41">
        <f t="shared" si="10"/>
        <v>0</v>
      </c>
      <c r="H213" s="41">
        <f t="shared" si="11"/>
        <v>0</v>
      </c>
      <c r="I213" s="49"/>
      <c r="J213" s="49"/>
      <c r="K213" s="50">
        <f t="shared" si="12"/>
        <v>0</v>
      </c>
      <c r="L213" s="38"/>
      <c r="M213" s="38"/>
      <c r="N213" s="38"/>
      <c r="O213" s="36"/>
    </row>
    <row r="214" ht="20.1" customHeight="1" spans="1:15">
      <c r="A214" s="36"/>
      <c r="B214" s="36"/>
      <c r="C214" s="38"/>
      <c r="D214" s="38"/>
      <c r="E214" s="39"/>
      <c r="F214" s="40"/>
      <c r="G214" s="41">
        <f t="shared" si="10"/>
        <v>0</v>
      </c>
      <c r="H214" s="41">
        <f t="shared" si="11"/>
        <v>0</v>
      </c>
      <c r="I214" s="49"/>
      <c r="J214" s="49"/>
      <c r="K214" s="50">
        <f t="shared" si="12"/>
        <v>0</v>
      </c>
      <c r="L214" s="38"/>
      <c r="M214" s="38"/>
      <c r="N214" s="38"/>
      <c r="O214" s="36"/>
    </row>
    <row r="215" ht="20.1" customHeight="1" spans="1:15">
      <c r="A215" s="36"/>
      <c r="B215" s="36"/>
      <c r="C215" s="38"/>
      <c r="D215" s="38"/>
      <c r="E215" s="39"/>
      <c r="F215" s="40"/>
      <c r="G215" s="41">
        <f t="shared" si="10"/>
        <v>0</v>
      </c>
      <c r="H215" s="41">
        <f t="shared" si="11"/>
        <v>0</v>
      </c>
      <c r="I215" s="49"/>
      <c r="J215" s="49"/>
      <c r="K215" s="50">
        <f t="shared" si="12"/>
        <v>0</v>
      </c>
      <c r="L215" s="38"/>
      <c r="M215" s="38"/>
      <c r="N215" s="38"/>
      <c r="O215" s="36"/>
    </row>
    <row r="216" ht="20.1" customHeight="1" spans="1:15">
      <c r="A216" s="36"/>
      <c r="B216" s="36"/>
      <c r="C216" s="38"/>
      <c r="D216" s="38"/>
      <c r="E216" s="39"/>
      <c r="F216" s="40"/>
      <c r="G216" s="41">
        <f t="shared" si="10"/>
        <v>0</v>
      </c>
      <c r="H216" s="41">
        <f t="shared" si="11"/>
        <v>0</v>
      </c>
      <c r="I216" s="49"/>
      <c r="J216" s="49"/>
      <c r="K216" s="50">
        <f t="shared" si="12"/>
        <v>0</v>
      </c>
      <c r="L216" s="38"/>
      <c r="M216" s="38"/>
      <c r="N216" s="38"/>
      <c r="O216" s="36"/>
    </row>
    <row r="217" ht="20.1" customHeight="1" spans="1:15">
      <c r="A217" s="36"/>
      <c r="B217" s="36"/>
      <c r="C217" s="38"/>
      <c r="D217" s="38"/>
      <c r="E217" s="39"/>
      <c r="F217" s="40"/>
      <c r="G217" s="41">
        <f t="shared" si="10"/>
        <v>0</v>
      </c>
      <c r="H217" s="41">
        <f t="shared" si="11"/>
        <v>0</v>
      </c>
      <c r="I217" s="49"/>
      <c r="J217" s="49"/>
      <c r="K217" s="50">
        <f t="shared" si="12"/>
        <v>0</v>
      </c>
      <c r="L217" s="38"/>
      <c r="M217" s="38"/>
      <c r="N217" s="38"/>
      <c r="O217" s="36"/>
    </row>
    <row r="218" ht="20.1" customHeight="1" spans="1:15">
      <c r="A218" s="36"/>
      <c r="B218" s="36"/>
      <c r="C218" s="38"/>
      <c r="D218" s="38"/>
      <c r="E218" s="39"/>
      <c r="F218" s="40"/>
      <c r="G218" s="41">
        <f t="shared" si="10"/>
        <v>0</v>
      </c>
      <c r="H218" s="41">
        <f t="shared" si="11"/>
        <v>0</v>
      </c>
      <c r="I218" s="49"/>
      <c r="J218" s="49"/>
      <c r="K218" s="50">
        <f t="shared" si="12"/>
        <v>0</v>
      </c>
      <c r="L218" s="38"/>
      <c r="M218" s="38"/>
      <c r="N218" s="38"/>
      <c r="O218" s="36"/>
    </row>
    <row r="219" ht="20.1" customHeight="1" spans="1:15">
      <c r="A219" s="36"/>
      <c r="B219" s="36"/>
      <c r="C219" s="38"/>
      <c r="D219" s="38"/>
      <c r="E219" s="39"/>
      <c r="F219" s="40"/>
      <c r="G219" s="41">
        <f t="shared" si="10"/>
        <v>0</v>
      </c>
      <c r="H219" s="41">
        <f t="shared" si="11"/>
        <v>0</v>
      </c>
      <c r="I219" s="49"/>
      <c r="J219" s="49"/>
      <c r="K219" s="50">
        <f t="shared" si="12"/>
        <v>0</v>
      </c>
      <c r="L219" s="38"/>
      <c r="M219" s="38"/>
      <c r="N219" s="38"/>
      <c r="O219" s="36"/>
    </row>
    <row r="220" ht="20.1" customHeight="1" spans="1:15">
      <c r="A220" s="36"/>
      <c r="B220" s="36"/>
      <c r="C220" s="38"/>
      <c r="D220" s="38"/>
      <c r="E220" s="39"/>
      <c r="F220" s="40"/>
      <c r="G220" s="41">
        <f t="shared" si="10"/>
        <v>0</v>
      </c>
      <c r="H220" s="41">
        <f t="shared" si="11"/>
        <v>0</v>
      </c>
      <c r="I220" s="49"/>
      <c r="J220" s="49"/>
      <c r="K220" s="50">
        <f t="shared" si="12"/>
        <v>0</v>
      </c>
      <c r="L220" s="38"/>
      <c r="M220" s="38"/>
      <c r="N220" s="38"/>
      <c r="O220" s="36"/>
    </row>
    <row r="221" ht="20.1" customHeight="1" spans="1:15">
      <c r="A221" s="36"/>
      <c r="B221" s="36"/>
      <c r="C221" s="38"/>
      <c r="D221" s="38"/>
      <c r="E221" s="39"/>
      <c r="F221" s="40"/>
      <c r="G221" s="41">
        <f t="shared" si="10"/>
        <v>0</v>
      </c>
      <c r="H221" s="41">
        <f t="shared" si="11"/>
        <v>0</v>
      </c>
      <c r="I221" s="49"/>
      <c r="J221" s="49"/>
      <c r="K221" s="50">
        <f t="shared" si="12"/>
        <v>0</v>
      </c>
      <c r="L221" s="38"/>
      <c r="M221" s="38"/>
      <c r="N221" s="38"/>
      <c r="O221" s="36"/>
    </row>
    <row r="222" ht="20.1" customHeight="1" spans="1:15">
      <c r="A222" s="36"/>
      <c r="B222" s="36"/>
      <c r="C222" s="38"/>
      <c r="D222" s="38"/>
      <c r="E222" s="39"/>
      <c r="F222" s="40"/>
      <c r="G222" s="41">
        <f t="shared" si="10"/>
        <v>0</v>
      </c>
      <c r="H222" s="41">
        <f t="shared" si="11"/>
        <v>0</v>
      </c>
      <c r="I222" s="49"/>
      <c r="J222" s="49"/>
      <c r="K222" s="50">
        <f t="shared" si="12"/>
        <v>0</v>
      </c>
      <c r="L222" s="38"/>
      <c r="M222" s="38"/>
      <c r="N222" s="38"/>
      <c r="O222" s="36"/>
    </row>
    <row r="223" ht="20.1" customHeight="1" spans="1:15">
      <c r="A223" s="36"/>
      <c r="B223" s="36"/>
      <c r="C223" s="38"/>
      <c r="D223" s="38"/>
      <c r="E223" s="39"/>
      <c r="F223" s="40"/>
      <c r="G223" s="41">
        <f t="shared" si="10"/>
        <v>0</v>
      </c>
      <c r="H223" s="41">
        <f t="shared" si="11"/>
        <v>0</v>
      </c>
      <c r="I223" s="49"/>
      <c r="J223" s="49"/>
      <c r="K223" s="50">
        <f t="shared" si="12"/>
        <v>0</v>
      </c>
      <c r="L223" s="38"/>
      <c r="M223" s="38"/>
      <c r="N223" s="38"/>
      <c r="O223" s="36"/>
    </row>
    <row r="224" ht="20.1" customHeight="1" spans="1:15">
      <c r="A224" s="36"/>
      <c r="B224" s="36"/>
      <c r="C224" s="38"/>
      <c r="D224" s="38"/>
      <c r="E224" s="39"/>
      <c r="F224" s="40"/>
      <c r="G224" s="41">
        <f t="shared" si="10"/>
        <v>0</v>
      </c>
      <c r="H224" s="41">
        <f t="shared" si="11"/>
        <v>0</v>
      </c>
      <c r="I224" s="49"/>
      <c r="J224" s="49"/>
      <c r="K224" s="50">
        <f t="shared" si="12"/>
        <v>0</v>
      </c>
      <c r="L224" s="38"/>
      <c r="M224" s="38"/>
      <c r="N224" s="38"/>
      <c r="O224" s="36"/>
    </row>
    <row r="225" ht="20.1" customHeight="1" spans="1:15">
      <c r="A225" s="36"/>
      <c r="B225" s="36"/>
      <c r="C225" s="38"/>
      <c r="D225" s="38"/>
      <c r="E225" s="39"/>
      <c r="F225" s="40"/>
      <c r="G225" s="41">
        <f t="shared" si="10"/>
        <v>0</v>
      </c>
      <c r="H225" s="41">
        <f t="shared" si="11"/>
        <v>0</v>
      </c>
      <c r="I225" s="49"/>
      <c r="J225" s="49"/>
      <c r="K225" s="50">
        <f t="shared" si="12"/>
        <v>0</v>
      </c>
      <c r="L225" s="38"/>
      <c r="M225" s="38"/>
      <c r="N225" s="38"/>
      <c r="O225" s="36"/>
    </row>
    <row r="226" ht="20.1" customHeight="1" spans="1:15">
      <c r="A226" s="36"/>
      <c r="B226" s="36"/>
      <c r="C226" s="38"/>
      <c r="D226" s="38"/>
      <c r="E226" s="39"/>
      <c r="F226" s="40"/>
      <c r="G226" s="41">
        <f t="shared" si="10"/>
        <v>0</v>
      </c>
      <c r="H226" s="41">
        <f t="shared" si="11"/>
        <v>0</v>
      </c>
      <c r="I226" s="49"/>
      <c r="J226" s="49"/>
      <c r="K226" s="50">
        <f t="shared" si="12"/>
        <v>0</v>
      </c>
      <c r="L226" s="38"/>
      <c r="M226" s="38"/>
      <c r="N226" s="38"/>
      <c r="O226" s="36"/>
    </row>
    <row r="227" ht="20.1" customHeight="1" spans="1:15">
      <c r="A227" s="36"/>
      <c r="B227" s="36"/>
      <c r="C227" s="38"/>
      <c r="D227" s="38"/>
      <c r="E227" s="39"/>
      <c r="F227" s="40"/>
      <c r="G227" s="41">
        <f t="shared" si="10"/>
        <v>0</v>
      </c>
      <c r="H227" s="41">
        <f t="shared" si="11"/>
        <v>0</v>
      </c>
      <c r="I227" s="49"/>
      <c r="J227" s="49"/>
      <c r="K227" s="50">
        <f t="shared" si="12"/>
        <v>0</v>
      </c>
      <c r="L227" s="38"/>
      <c r="M227" s="38"/>
      <c r="N227" s="38"/>
      <c r="O227" s="36"/>
    </row>
    <row r="228" ht="20.1" customHeight="1" spans="1:15">
      <c r="A228" s="36"/>
      <c r="B228" s="36"/>
      <c r="C228" s="38"/>
      <c r="D228" s="38"/>
      <c r="E228" s="39"/>
      <c r="F228" s="40"/>
      <c r="G228" s="41">
        <f t="shared" si="10"/>
        <v>0</v>
      </c>
      <c r="H228" s="41">
        <f t="shared" si="11"/>
        <v>0</v>
      </c>
      <c r="I228" s="49"/>
      <c r="J228" s="49"/>
      <c r="K228" s="50">
        <f t="shared" si="12"/>
        <v>0</v>
      </c>
      <c r="L228" s="38"/>
      <c r="M228" s="38"/>
      <c r="N228" s="38"/>
      <c r="O228" s="36"/>
    </row>
    <row r="229" ht="20.1" customHeight="1" spans="1:15">
      <c r="A229" s="36"/>
      <c r="B229" s="36"/>
      <c r="C229" s="38"/>
      <c r="D229" s="38"/>
      <c r="E229" s="39"/>
      <c r="F229" s="40"/>
      <c r="G229" s="41">
        <f t="shared" si="10"/>
        <v>0</v>
      </c>
      <c r="H229" s="41">
        <f t="shared" si="11"/>
        <v>0</v>
      </c>
      <c r="I229" s="49"/>
      <c r="J229" s="49"/>
      <c r="K229" s="50">
        <f t="shared" si="12"/>
        <v>0</v>
      </c>
      <c r="L229" s="38"/>
      <c r="M229" s="38"/>
      <c r="N229" s="38"/>
      <c r="O229" s="36"/>
    </row>
    <row r="230" ht="20.1" customHeight="1" spans="1:15">
      <c r="A230" s="36"/>
      <c r="B230" s="36"/>
      <c r="C230" s="38"/>
      <c r="D230" s="38"/>
      <c r="E230" s="39"/>
      <c r="F230" s="40"/>
      <c r="G230" s="41">
        <f t="shared" si="10"/>
        <v>0</v>
      </c>
      <c r="H230" s="41">
        <f t="shared" si="11"/>
        <v>0</v>
      </c>
      <c r="I230" s="49"/>
      <c r="J230" s="49"/>
      <c r="K230" s="50">
        <f t="shared" si="12"/>
        <v>0</v>
      </c>
      <c r="L230" s="38"/>
      <c r="M230" s="38"/>
      <c r="N230" s="38"/>
      <c r="O230" s="36"/>
    </row>
    <row r="231" ht="20.1" customHeight="1" spans="1:15">
      <c r="A231" s="36"/>
      <c r="B231" s="36"/>
      <c r="C231" s="38"/>
      <c r="D231" s="38"/>
      <c r="E231" s="39"/>
      <c r="F231" s="40"/>
      <c r="G231" s="41">
        <f t="shared" si="10"/>
        <v>0</v>
      </c>
      <c r="H231" s="41">
        <f t="shared" si="11"/>
        <v>0</v>
      </c>
      <c r="I231" s="49"/>
      <c r="J231" s="49"/>
      <c r="K231" s="50">
        <f t="shared" si="12"/>
        <v>0</v>
      </c>
      <c r="L231" s="38"/>
      <c r="M231" s="38"/>
      <c r="N231" s="38"/>
      <c r="O231" s="36"/>
    </row>
    <row r="232" ht="20.1" customHeight="1" spans="1:15">
      <c r="A232" s="36"/>
      <c r="B232" s="36"/>
      <c r="C232" s="38"/>
      <c r="D232" s="38"/>
      <c r="E232" s="39"/>
      <c r="F232" s="40"/>
      <c r="G232" s="41">
        <f t="shared" si="10"/>
        <v>0</v>
      </c>
      <c r="H232" s="41">
        <f t="shared" si="11"/>
        <v>0</v>
      </c>
      <c r="I232" s="49"/>
      <c r="J232" s="49"/>
      <c r="K232" s="50">
        <f t="shared" si="12"/>
        <v>0</v>
      </c>
      <c r="L232" s="38"/>
      <c r="M232" s="38"/>
      <c r="N232" s="38"/>
      <c r="O232" s="36"/>
    </row>
    <row r="233" ht="20.1" customHeight="1" spans="1:15">
      <c r="A233" s="36"/>
      <c r="B233" s="36"/>
      <c r="C233" s="38"/>
      <c r="D233" s="38"/>
      <c r="E233" s="39"/>
      <c r="F233" s="40"/>
      <c r="G233" s="41">
        <f t="shared" si="10"/>
        <v>0</v>
      </c>
      <c r="H233" s="41">
        <f t="shared" si="11"/>
        <v>0</v>
      </c>
      <c r="I233" s="49"/>
      <c r="J233" s="49"/>
      <c r="K233" s="50">
        <f t="shared" si="12"/>
        <v>0</v>
      </c>
      <c r="L233" s="38"/>
      <c r="M233" s="38"/>
      <c r="N233" s="38"/>
      <c r="O233" s="36"/>
    </row>
    <row r="234" ht="20.1" customHeight="1" spans="1:15">
      <c r="A234" s="36"/>
      <c r="B234" s="36"/>
      <c r="C234" s="38"/>
      <c r="D234" s="38"/>
      <c r="E234" s="39"/>
      <c r="F234" s="40"/>
      <c r="G234" s="41">
        <f t="shared" si="10"/>
        <v>0</v>
      </c>
      <c r="H234" s="41">
        <f t="shared" si="11"/>
        <v>0</v>
      </c>
      <c r="I234" s="49"/>
      <c r="J234" s="49"/>
      <c r="K234" s="50">
        <f t="shared" si="12"/>
        <v>0</v>
      </c>
      <c r="L234" s="38"/>
      <c r="M234" s="38"/>
      <c r="N234" s="38"/>
      <c r="O234" s="36"/>
    </row>
    <row r="235" ht="20.1" customHeight="1" spans="1:15">
      <c r="A235" s="36"/>
      <c r="B235" s="36"/>
      <c r="C235" s="38"/>
      <c r="D235" s="38"/>
      <c r="E235" s="39"/>
      <c r="F235" s="40"/>
      <c r="G235" s="41">
        <f t="shared" si="10"/>
        <v>0</v>
      </c>
      <c r="H235" s="41">
        <f t="shared" si="11"/>
        <v>0</v>
      </c>
      <c r="I235" s="49"/>
      <c r="J235" s="49"/>
      <c r="K235" s="50">
        <f t="shared" si="12"/>
        <v>0</v>
      </c>
      <c r="L235" s="38"/>
      <c r="M235" s="38"/>
      <c r="N235" s="38"/>
      <c r="O235" s="36"/>
    </row>
    <row r="236" ht="20.1" customHeight="1" spans="1:15">
      <c r="A236" s="36"/>
      <c r="B236" s="36"/>
      <c r="C236" s="38"/>
      <c r="D236" s="38"/>
      <c r="E236" s="39"/>
      <c r="F236" s="40"/>
      <c r="G236" s="41">
        <f t="shared" si="10"/>
        <v>0</v>
      </c>
      <c r="H236" s="41">
        <f t="shared" si="11"/>
        <v>0</v>
      </c>
      <c r="I236" s="49"/>
      <c r="J236" s="49"/>
      <c r="K236" s="50">
        <f t="shared" si="12"/>
        <v>0</v>
      </c>
      <c r="L236" s="38"/>
      <c r="M236" s="38"/>
      <c r="N236" s="38"/>
      <c r="O236" s="36"/>
    </row>
    <row r="237" ht="20.1" customHeight="1" spans="1:15">
      <c r="A237" s="36"/>
      <c r="B237" s="36"/>
      <c r="C237" s="38"/>
      <c r="D237" s="38"/>
      <c r="E237" s="39"/>
      <c r="F237" s="40"/>
      <c r="G237" s="41">
        <f t="shared" si="10"/>
        <v>0</v>
      </c>
      <c r="H237" s="41">
        <f t="shared" si="11"/>
        <v>0</v>
      </c>
      <c r="I237" s="49"/>
      <c r="J237" s="49"/>
      <c r="K237" s="50">
        <f t="shared" si="12"/>
        <v>0</v>
      </c>
      <c r="L237" s="38"/>
      <c r="M237" s="38"/>
      <c r="N237" s="38"/>
      <c r="O237" s="36"/>
    </row>
    <row r="238" ht="20.1" customHeight="1" spans="1:15">
      <c r="A238" s="36"/>
      <c r="B238" s="36"/>
      <c r="C238" s="38"/>
      <c r="D238" s="38"/>
      <c r="E238" s="39"/>
      <c r="F238" s="40"/>
      <c r="G238" s="41">
        <f t="shared" si="10"/>
        <v>0</v>
      </c>
      <c r="H238" s="41">
        <f t="shared" si="11"/>
        <v>0</v>
      </c>
      <c r="I238" s="49"/>
      <c r="J238" s="49"/>
      <c r="K238" s="50">
        <f t="shared" si="12"/>
        <v>0</v>
      </c>
      <c r="L238" s="38"/>
      <c r="M238" s="38"/>
      <c r="N238" s="38"/>
      <c r="O238" s="36"/>
    </row>
    <row r="239" ht="20.1" customHeight="1" spans="1:15">
      <c r="A239" s="36"/>
      <c r="B239" s="36"/>
      <c r="C239" s="38"/>
      <c r="D239" s="38"/>
      <c r="E239" s="39"/>
      <c r="F239" s="40"/>
      <c r="G239" s="41">
        <f t="shared" si="10"/>
        <v>0</v>
      </c>
      <c r="H239" s="41">
        <f t="shared" si="11"/>
        <v>0</v>
      </c>
      <c r="I239" s="49"/>
      <c r="J239" s="49"/>
      <c r="K239" s="50">
        <f t="shared" si="12"/>
        <v>0</v>
      </c>
      <c r="L239" s="38"/>
      <c r="M239" s="38"/>
      <c r="N239" s="38"/>
      <c r="O239" s="36"/>
    </row>
    <row r="240" ht="20.1" customHeight="1" spans="1:15">
      <c r="A240" s="36"/>
      <c r="B240" s="36"/>
      <c r="C240" s="38"/>
      <c r="D240" s="38"/>
      <c r="E240" s="39"/>
      <c r="F240" s="40"/>
      <c r="G240" s="41">
        <f t="shared" si="10"/>
        <v>0</v>
      </c>
      <c r="H240" s="41">
        <f t="shared" si="11"/>
        <v>0</v>
      </c>
      <c r="I240" s="49"/>
      <c r="J240" s="49"/>
      <c r="K240" s="50">
        <f t="shared" si="12"/>
        <v>0</v>
      </c>
      <c r="L240" s="38"/>
      <c r="M240" s="38"/>
      <c r="N240" s="38"/>
      <c r="O240" s="36"/>
    </row>
    <row r="241" ht="20.1" customHeight="1" spans="1:15">
      <c r="A241" s="36"/>
      <c r="B241" s="36"/>
      <c r="C241" s="38"/>
      <c r="D241" s="38"/>
      <c r="E241" s="39"/>
      <c r="F241" s="40"/>
      <c r="G241" s="41">
        <f t="shared" si="10"/>
        <v>0</v>
      </c>
      <c r="H241" s="41">
        <f t="shared" si="11"/>
        <v>0</v>
      </c>
      <c r="I241" s="49"/>
      <c r="J241" s="49"/>
      <c r="K241" s="50">
        <f t="shared" si="12"/>
        <v>0</v>
      </c>
      <c r="L241" s="38"/>
      <c r="M241" s="38"/>
      <c r="N241" s="38"/>
      <c r="O241" s="36"/>
    </row>
    <row r="242" ht="20.1" customHeight="1" spans="1:15">
      <c r="A242" s="36"/>
      <c r="B242" s="36"/>
      <c r="C242" s="38"/>
      <c r="D242" s="38"/>
      <c r="E242" s="39"/>
      <c r="F242" s="40"/>
      <c r="G242" s="41">
        <f t="shared" si="10"/>
        <v>0</v>
      </c>
      <c r="H242" s="41">
        <f t="shared" si="11"/>
        <v>0</v>
      </c>
      <c r="I242" s="49"/>
      <c r="J242" s="49"/>
      <c r="K242" s="50">
        <f t="shared" si="12"/>
        <v>0</v>
      </c>
      <c r="L242" s="38"/>
      <c r="M242" s="38"/>
      <c r="N242" s="38"/>
      <c r="O242" s="36"/>
    </row>
    <row r="243" ht="20.1" customHeight="1" spans="1:15">
      <c r="A243" s="36"/>
      <c r="B243" s="36"/>
      <c r="C243" s="38"/>
      <c r="D243" s="38"/>
      <c r="E243" s="39"/>
      <c r="F243" s="40"/>
      <c r="G243" s="41">
        <f t="shared" si="10"/>
        <v>0</v>
      </c>
      <c r="H243" s="41">
        <f t="shared" si="11"/>
        <v>0</v>
      </c>
      <c r="I243" s="49"/>
      <c r="J243" s="49"/>
      <c r="K243" s="50">
        <f t="shared" si="12"/>
        <v>0</v>
      </c>
      <c r="L243" s="38"/>
      <c r="M243" s="38"/>
      <c r="N243" s="38"/>
      <c r="O243" s="36"/>
    </row>
    <row r="244" ht="20.1" customHeight="1" spans="1:15">
      <c r="A244" s="36"/>
      <c r="B244" s="36"/>
      <c r="C244" s="38"/>
      <c r="D244" s="38"/>
      <c r="E244" s="39"/>
      <c r="F244" s="40"/>
      <c r="G244" s="41">
        <f t="shared" si="10"/>
        <v>0</v>
      </c>
      <c r="H244" s="41">
        <f t="shared" si="11"/>
        <v>0</v>
      </c>
      <c r="I244" s="49"/>
      <c r="J244" s="49"/>
      <c r="K244" s="50">
        <f t="shared" si="12"/>
        <v>0</v>
      </c>
      <c r="L244" s="38"/>
      <c r="M244" s="38"/>
      <c r="N244" s="38"/>
      <c r="O244" s="36"/>
    </row>
    <row r="245" ht="20.1" customHeight="1" spans="1:15">
      <c r="A245" s="36"/>
      <c r="B245" s="36"/>
      <c r="C245" s="38"/>
      <c r="D245" s="38"/>
      <c r="E245" s="39"/>
      <c r="F245" s="40"/>
      <c r="G245" s="41">
        <f t="shared" si="10"/>
        <v>0</v>
      </c>
      <c r="H245" s="41">
        <f t="shared" si="11"/>
        <v>0</v>
      </c>
      <c r="I245" s="49"/>
      <c r="J245" s="49"/>
      <c r="K245" s="50">
        <f t="shared" si="12"/>
        <v>0</v>
      </c>
      <c r="L245" s="38"/>
      <c r="M245" s="38"/>
      <c r="N245" s="38"/>
      <c r="O245" s="36"/>
    </row>
    <row r="246" ht="20.1" customHeight="1" spans="1:15">
      <c r="A246" s="36"/>
      <c r="B246" s="36"/>
      <c r="C246" s="38"/>
      <c r="D246" s="38"/>
      <c r="E246" s="39"/>
      <c r="F246" s="40"/>
      <c r="G246" s="41">
        <f t="shared" si="10"/>
        <v>0</v>
      </c>
      <c r="H246" s="41">
        <f t="shared" si="11"/>
        <v>0</v>
      </c>
      <c r="I246" s="49"/>
      <c r="J246" s="49"/>
      <c r="K246" s="50">
        <f t="shared" si="12"/>
        <v>0</v>
      </c>
      <c r="L246" s="38"/>
      <c r="M246" s="38"/>
      <c r="N246" s="38"/>
      <c r="O246" s="36"/>
    </row>
    <row r="247" ht="20.1" customHeight="1" spans="1:15">
      <c r="A247" s="36"/>
      <c r="B247" s="36"/>
      <c r="C247" s="38"/>
      <c r="D247" s="38"/>
      <c r="E247" s="39"/>
      <c r="F247" s="40"/>
      <c r="G247" s="41">
        <f t="shared" si="10"/>
        <v>0</v>
      </c>
      <c r="H247" s="41">
        <f t="shared" si="11"/>
        <v>0</v>
      </c>
      <c r="I247" s="49"/>
      <c r="J247" s="49"/>
      <c r="K247" s="50">
        <f t="shared" si="12"/>
        <v>0</v>
      </c>
      <c r="L247" s="38"/>
      <c r="M247" s="38"/>
      <c r="N247" s="38"/>
      <c r="O247" s="36"/>
    </row>
    <row r="248" ht="20.1" customHeight="1" spans="1:15">
      <c r="A248" s="36"/>
      <c r="B248" s="36"/>
      <c r="C248" s="38"/>
      <c r="D248" s="38"/>
      <c r="E248" s="39"/>
      <c r="F248" s="40"/>
      <c r="G248" s="41">
        <f t="shared" si="10"/>
        <v>0</v>
      </c>
      <c r="H248" s="41">
        <f t="shared" si="11"/>
        <v>0</v>
      </c>
      <c r="I248" s="49"/>
      <c r="J248" s="49"/>
      <c r="K248" s="50">
        <f t="shared" si="12"/>
        <v>0</v>
      </c>
      <c r="L248" s="38"/>
      <c r="M248" s="38"/>
      <c r="N248" s="38"/>
      <c r="O248" s="36"/>
    </row>
    <row r="249" ht="20.1" customHeight="1" spans="1:15">
      <c r="A249" s="36"/>
      <c r="B249" s="36"/>
      <c r="C249" s="38"/>
      <c r="D249" s="38"/>
      <c r="E249" s="39"/>
      <c r="F249" s="40"/>
      <c r="G249" s="41">
        <f t="shared" si="10"/>
        <v>0</v>
      </c>
      <c r="H249" s="41">
        <f t="shared" si="11"/>
        <v>0</v>
      </c>
      <c r="I249" s="49"/>
      <c r="J249" s="49"/>
      <c r="K249" s="50">
        <f t="shared" si="12"/>
        <v>0</v>
      </c>
      <c r="L249" s="38"/>
      <c r="M249" s="38"/>
      <c r="N249" s="38"/>
      <c r="O249" s="36"/>
    </row>
    <row r="250" ht="20.1" customHeight="1" spans="1:15">
      <c r="A250" s="36"/>
      <c r="B250" s="36"/>
      <c r="C250" s="38"/>
      <c r="D250" s="38"/>
      <c r="E250" s="39"/>
      <c r="F250" s="40"/>
      <c r="G250" s="41">
        <f t="shared" si="10"/>
        <v>0</v>
      </c>
      <c r="H250" s="41">
        <f t="shared" si="11"/>
        <v>0</v>
      </c>
      <c r="I250" s="49"/>
      <c r="J250" s="49"/>
      <c r="K250" s="50">
        <f t="shared" si="12"/>
        <v>0</v>
      </c>
      <c r="L250" s="38"/>
      <c r="M250" s="38"/>
      <c r="N250" s="38"/>
      <c r="O250" s="36"/>
    </row>
    <row r="251" ht="20.1" customHeight="1" spans="1:15">
      <c r="A251" s="36"/>
      <c r="B251" s="36"/>
      <c r="C251" s="38"/>
      <c r="D251" s="38"/>
      <c r="E251" s="39"/>
      <c r="F251" s="40"/>
      <c r="G251" s="41">
        <f t="shared" si="10"/>
        <v>0</v>
      </c>
      <c r="H251" s="41">
        <f t="shared" si="11"/>
        <v>0</v>
      </c>
      <c r="I251" s="49"/>
      <c r="J251" s="49"/>
      <c r="K251" s="50">
        <f t="shared" si="12"/>
        <v>0</v>
      </c>
      <c r="L251" s="38"/>
      <c r="M251" s="38"/>
      <c r="N251" s="38"/>
      <c r="O251" s="36"/>
    </row>
    <row r="252" ht="20.1" customHeight="1" spans="1:15">
      <c r="A252" s="36"/>
      <c r="B252" s="36"/>
      <c r="C252" s="38"/>
      <c r="D252" s="38"/>
      <c r="E252" s="39"/>
      <c r="F252" s="40"/>
      <c r="G252" s="41">
        <f t="shared" si="10"/>
        <v>0</v>
      </c>
      <c r="H252" s="41">
        <f t="shared" si="11"/>
        <v>0</v>
      </c>
      <c r="I252" s="49"/>
      <c r="J252" s="49"/>
      <c r="K252" s="50">
        <f t="shared" si="12"/>
        <v>0</v>
      </c>
      <c r="L252" s="38"/>
      <c r="M252" s="38"/>
      <c r="N252" s="38"/>
      <c r="O252" s="36"/>
    </row>
    <row r="253" ht="20.1" customHeight="1" spans="1:15">
      <c r="A253" s="36"/>
      <c r="B253" s="36"/>
      <c r="C253" s="38"/>
      <c r="D253" s="38"/>
      <c r="E253" s="39"/>
      <c r="F253" s="40"/>
      <c r="G253" s="41">
        <f t="shared" si="10"/>
        <v>0</v>
      </c>
      <c r="H253" s="41">
        <f t="shared" si="11"/>
        <v>0</v>
      </c>
      <c r="I253" s="49"/>
      <c r="J253" s="49"/>
      <c r="K253" s="50">
        <f t="shared" si="12"/>
        <v>0</v>
      </c>
      <c r="L253" s="38"/>
      <c r="M253" s="38"/>
      <c r="N253" s="38"/>
      <c r="O253" s="36"/>
    </row>
    <row r="254" ht="20.1" customHeight="1" spans="1:15">
      <c r="A254" s="36"/>
      <c r="B254" s="36"/>
      <c r="C254" s="38"/>
      <c r="D254" s="38"/>
      <c r="E254" s="39"/>
      <c r="F254" s="40"/>
      <c r="G254" s="41">
        <f t="shared" si="10"/>
        <v>0</v>
      </c>
      <c r="H254" s="41">
        <f t="shared" si="11"/>
        <v>0</v>
      </c>
      <c r="I254" s="49"/>
      <c r="J254" s="49"/>
      <c r="K254" s="50">
        <f t="shared" si="12"/>
        <v>0</v>
      </c>
      <c r="L254" s="38"/>
      <c r="M254" s="38"/>
      <c r="N254" s="38"/>
      <c r="O254" s="36"/>
    </row>
    <row r="255" ht="20.1" customHeight="1" spans="1:15">
      <c r="A255" s="36"/>
      <c r="B255" s="36"/>
      <c r="C255" s="38"/>
      <c r="D255" s="38"/>
      <c r="E255" s="39"/>
      <c r="F255" s="40"/>
      <c r="G255" s="41">
        <f t="shared" si="10"/>
        <v>0</v>
      </c>
      <c r="H255" s="41">
        <f t="shared" si="11"/>
        <v>0</v>
      </c>
      <c r="I255" s="49"/>
      <c r="J255" s="49"/>
      <c r="K255" s="50">
        <f t="shared" si="12"/>
        <v>0</v>
      </c>
      <c r="L255" s="38"/>
      <c r="M255" s="38"/>
      <c r="N255" s="38"/>
      <c r="O255" s="36"/>
    </row>
    <row r="256" ht="20.1" customHeight="1" spans="1:15">
      <c r="A256" s="36"/>
      <c r="B256" s="36"/>
      <c r="C256" s="38"/>
      <c r="D256" s="38"/>
      <c r="E256" s="39"/>
      <c r="F256" s="40"/>
      <c r="G256" s="41">
        <f t="shared" si="10"/>
        <v>0</v>
      </c>
      <c r="H256" s="41">
        <f t="shared" si="11"/>
        <v>0</v>
      </c>
      <c r="I256" s="49"/>
      <c r="J256" s="49"/>
      <c r="K256" s="50">
        <f t="shared" si="12"/>
        <v>0</v>
      </c>
      <c r="L256" s="38"/>
      <c r="M256" s="38"/>
      <c r="N256" s="38"/>
      <c r="O256" s="36"/>
    </row>
    <row r="257" ht="20.1" customHeight="1" spans="1:15">
      <c r="A257" s="36"/>
      <c r="B257" s="36"/>
      <c r="C257" s="38"/>
      <c r="D257" s="38"/>
      <c r="E257" s="39"/>
      <c r="F257" s="40"/>
      <c r="G257" s="41">
        <f t="shared" si="10"/>
        <v>0</v>
      </c>
      <c r="H257" s="41">
        <f t="shared" si="11"/>
        <v>0</v>
      </c>
      <c r="I257" s="49"/>
      <c r="J257" s="49"/>
      <c r="K257" s="50">
        <f t="shared" si="12"/>
        <v>0</v>
      </c>
      <c r="L257" s="38"/>
      <c r="M257" s="38"/>
      <c r="N257" s="38"/>
      <c r="O257" s="36"/>
    </row>
    <row r="258" ht="20.1" customHeight="1" spans="1:15">
      <c r="A258" s="36"/>
      <c r="B258" s="36"/>
      <c r="C258" s="38"/>
      <c r="D258" s="38"/>
      <c r="E258" s="39"/>
      <c r="F258" s="40"/>
      <c r="G258" s="41">
        <f t="shared" si="10"/>
        <v>0</v>
      </c>
      <c r="H258" s="41">
        <f t="shared" si="11"/>
        <v>0</v>
      </c>
      <c r="I258" s="49"/>
      <c r="J258" s="49"/>
      <c r="K258" s="50">
        <f t="shared" si="12"/>
        <v>0</v>
      </c>
      <c r="L258" s="38"/>
      <c r="M258" s="38"/>
      <c r="N258" s="38"/>
      <c r="O258" s="36"/>
    </row>
    <row r="259" ht="20.1" customHeight="1" spans="1:15">
      <c r="A259" s="36"/>
      <c r="B259" s="36"/>
      <c r="C259" s="38"/>
      <c r="D259" s="38"/>
      <c r="E259" s="39"/>
      <c r="F259" s="40"/>
      <c r="G259" s="41">
        <f t="shared" si="10"/>
        <v>0</v>
      </c>
      <c r="H259" s="41">
        <f t="shared" si="11"/>
        <v>0</v>
      </c>
      <c r="I259" s="49"/>
      <c r="J259" s="49"/>
      <c r="K259" s="50">
        <f t="shared" si="12"/>
        <v>0</v>
      </c>
      <c r="L259" s="38"/>
      <c r="M259" s="38"/>
      <c r="N259" s="38"/>
      <c r="O259" s="36"/>
    </row>
    <row r="260" ht="20.1" customHeight="1" spans="1:15">
      <c r="A260" s="36"/>
      <c r="B260" s="36"/>
      <c r="C260" s="38"/>
      <c r="D260" s="38"/>
      <c r="E260" s="39"/>
      <c r="F260" s="40"/>
      <c r="G260" s="41">
        <f t="shared" si="10"/>
        <v>0</v>
      </c>
      <c r="H260" s="41">
        <f t="shared" si="11"/>
        <v>0</v>
      </c>
      <c r="I260" s="49"/>
      <c r="J260" s="49"/>
      <c r="K260" s="50">
        <f t="shared" si="12"/>
        <v>0</v>
      </c>
      <c r="L260" s="38"/>
      <c r="M260" s="38"/>
      <c r="N260" s="38"/>
      <c r="O260" s="36"/>
    </row>
    <row r="261" ht="20.1" customHeight="1" spans="1:15">
      <c r="A261" s="36"/>
      <c r="B261" s="36"/>
      <c r="C261" s="38"/>
      <c r="D261" s="38"/>
      <c r="E261" s="39"/>
      <c r="F261" s="40"/>
      <c r="G261" s="41">
        <f t="shared" ref="G261:G324" si="13">IFERROR(E261/(1+F261),"")</f>
        <v>0</v>
      </c>
      <c r="H261" s="41">
        <f t="shared" ref="H261:H324" si="14">IFERROR(G261*F261,"")</f>
        <v>0</v>
      </c>
      <c r="I261" s="49"/>
      <c r="J261" s="49"/>
      <c r="K261" s="50">
        <f t="shared" ref="K261:K324" si="15">IF(J261="是",H261,0)</f>
        <v>0</v>
      </c>
      <c r="L261" s="38"/>
      <c r="M261" s="38"/>
      <c r="N261" s="38"/>
      <c r="O261" s="36"/>
    </row>
    <row r="262" ht="20.1" customHeight="1" spans="1:15">
      <c r="A262" s="36"/>
      <c r="B262" s="36"/>
      <c r="C262" s="38"/>
      <c r="D262" s="38"/>
      <c r="E262" s="39"/>
      <c r="F262" s="40"/>
      <c r="G262" s="41">
        <f t="shared" si="13"/>
        <v>0</v>
      </c>
      <c r="H262" s="41">
        <f t="shared" si="14"/>
        <v>0</v>
      </c>
      <c r="I262" s="49"/>
      <c r="J262" s="49"/>
      <c r="K262" s="50">
        <f t="shared" si="15"/>
        <v>0</v>
      </c>
      <c r="L262" s="38"/>
      <c r="M262" s="38"/>
      <c r="N262" s="38"/>
      <c r="O262" s="36"/>
    </row>
    <row r="263" ht="20.1" customHeight="1" spans="1:15">
      <c r="A263" s="36"/>
      <c r="B263" s="36"/>
      <c r="C263" s="38"/>
      <c r="D263" s="38"/>
      <c r="E263" s="39"/>
      <c r="F263" s="40"/>
      <c r="G263" s="41">
        <f t="shared" si="13"/>
        <v>0</v>
      </c>
      <c r="H263" s="41">
        <f t="shared" si="14"/>
        <v>0</v>
      </c>
      <c r="I263" s="49"/>
      <c r="J263" s="49"/>
      <c r="K263" s="50">
        <f t="shared" si="15"/>
        <v>0</v>
      </c>
      <c r="L263" s="38"/>
      <c r="M263" s="38"/>
      <c r="N263" s="38"/>
      <c r="O263" s="36"/>
    </row>
    <row r="264" ht="20.1" customHeight="1" spans="1:15">
      <c r="A264" s="36"/>
      <c r="B264" s="36"/>
      <c r="C264" s="38"/>
      <c r="D264" s="38"/>
      <c r="E264" s="39"/>
      <c r="F264" s="40"/>
      <c r="G264" s="41">
        <f t="shared" si="13"/>
        <v>0</v>
      </c>
      <c r="H264" s="41">
        <f t="shared" si="14"/>
        <v>0</v>
      </c>
      <c r="I264" s="49"/>
      <c r="J264" s="49"/>
      <c r="K264" s="50">
        <f t="shared" si="15"/>
        <v>0</v>
      </c>
      <c r="L264" s="38"/>
      <c r="M264" s="38"/>
      <c r="N264" s="38"/>
      <c r="O264" s="36"/>
    </row>
    <row r="265" ht="20.1" customHeight="1" spans="1:15">
      <c r="A265" s="36"/>
      <c r="B265" s="36"/>
      <c r="C265" s="38"/>
      <c r="D265" s="38"/>
      <c r="E265" s="39"/>
      <c r="F265" s="40"/>
      <c r="G265" s="41">
        <f t="shared" si="13"/>
        <v>0</v>
      </c>
      <c r="H265" s="41">
        <f t="shared" si="14"/>
        <v>0</v>
      </c>
      <c r="I265" s="49"/>
      <c r="J265" s="49"/>
      <c r="K265" s="50">
        <f t="shared" si="15"/>
        <v>0</v>
      </c>
      <c r="L265" s="38"/>
      <c r="M265" s="38"/>
      <c r="N265" s="38"/>
      <c r="O265" s="36"/>
    </row>
    <row r="266" ht="20.1" customHeight="1" spans="1:15">
      <c r="A266" s="36"/>
      <c r="B266" s="36"/>
      <c r="C266" s="38"/>
      <c r="D266" s="38"/>
      <c r="E266" s="39"/>
      <c r="F266" s="40"/>
      <c r="G266" s="41">
        <f t="shared" si="13"/>
        <v>0</v>
      </c>
      <c r="H266" s="41">
        <f t="shared" si="14"/>
        <v>0</v>
      </c>
      <c r="I266" s="49"/>
      <c r="J266" s="49"/>
      <c r="K266" s="50">
        <f t="shared" si="15"/>
        <v>0</v>
      </c>
      <c r="L266" s="38"/>
      <c r="M266" s="38"/>
      <c r="N266" s="38"/>
      <c r="O266" s="36"/>
    </row>
    <row r="267" ht="20.1" customHeight="1" spans="1:15">
      <c r="A267" s="36"/>
      <c r="B267" s="36"/>
      <c r="C267" s="38"/>
      <c r="D267" s="38"/>
      <c r="E267" s="39"/>
      <c r="F267" s="40"/>
      <c r="G267" s="41">
        <f t="shared" si="13"/>
        <v>0</v>
      </c>
      <c r="H267" s="41">
        <f t="shared" si="14"/>
        <v>0</v>
      </c>
      <c r="I267" s="49"/>
      <c r="J267" s="49"/>
      <c r="K267" s="50">
        <f t="shared" si="15"/>
        <v>0</v>
      </c>
      <c r="L267" s="38"/>
      <c r="M267" s="38"/>
      <c r="N267" s="38"/>
      <c r="O267" s="36"/>
    </row>
    <row r="268" ht="20.1" customHeight="1" spans="1:15">
      <c r="A268" s="36"/>
      <c r="B268" s="36"/>
      <c r="C268" s="38"/>
      <c r="D268" s="38"/>
      <c r="E268" s="39"/>
      <c r="F268" s="40"/>
      <c r="G268" s="41">
        <f t="shared" si="13"/>
        <v>0</v>
      </c>
      <c r="H268" s="41">
        <f t="shared" si="14"/>
        <v>0</v>
      </c>
      <c r="I268" s="49"/>
      <c r="J268" s="49"/>
      <c r="K268" s="50">
        <f t="shared" si="15"/>
        <v>0</v>
      </c>
      <c r="L268" s="38"/>
      <c r="M268" s="38"/>
      <c r="N268" s="38"/>
      <c r="O268" s="36"/>
    </row>
    <row r="269" ht="20.1" customHeight="1" spans="1:15">
      <c r="A269" s="36"/>
      <c r="B269" s="36"/>
      <c r="C269" s="38"/>
      <c r="D269" s="38"/>
      <c r="E269" s="39"/>
      <c r="F269" s="40"/>
      <c r="G269" s="41">
        <f t="shared" si="13"/>
        <v>0</v>
      </c>
      <c r="H269" s="41">
        <f t="shared" si="14"/>
        <v>0</v>
      </c>
      <c r="I269" s="49"/>
      <c r="J269" s="49"/>
      <c r="K269" s="50">
        <f t="shared" si="15"/>
        <v>0</v>
      </c>
      <c r="L269" s="38"/>
      <c r="M269" s="38"/>
      <c r="N269" s="38"/>
      <c r="O269" s="36"/>
    </row>
    <row r="270" ht="20.1" customHeight="1" spans="1:15">
      <c r="A270" s="36"/>
      <c r="B270" s="36"/>
      <c r="C270" s="38"/>
      <c r="D270" s="38"/>
      <c r="E270" s="39"/>
      <c r="F270" s="40"/>
      <c r="G270" s="41">
        <f t="shared" si="13"/>
        <v>0</v>
      </c>
      <c r="H270" s="41">
        <f t="shared" si="14"/>
        <v>0</v>
      </c>
      <c r="I270" s="49"/>
      <c r="J270" s="49"/>
      <c r="K270" s="50">
        <f t="shared" si="15"/>
        <v>0</v>
      </c>
      <c r="L270" s="38"/>
      <c r="M270" s="38"/>
      <c r="N270" s="38"/>
      <c r="O270" s="36"/>
    </row>
    <row r="271" ht="20.1" customHeight="1" spans="1:15">
      <c r="A271" s="36"/>
      <c r="B271" s="36"/>
      <c r="C271" s="38"/>
      <c r="D271" s="38"/>
      <c r="E271" s="39"/>
      <c r="F271" s="40"/>
      <c r="G271" s="41">
        <f t="shared" si="13"/>
        <v>0</v>
      </c>
      <c r="H271" s="41">
        <f t="shared" si="14"/>
        <v>0</v>
      </c>
      <c r="I271" s="49"/>
      <c r="J271" s="49"/>
      <c r="K271" s="50">
        <f t="shared" si="15"/>
        <v>0</v>
      </c>
      <c r="L271" s="38"/>
      <c r="M271" s="38"/>
      <c r="N271" s="38"/>
      <c r="O271" s="36"/>
    </row>
    <row r="272" ht="20.1" customHeight="1" spans="1:15">
      <c r="A272" s="36"/>
      <c r="B272" s="36"/>
      <c r="C272" s="38"/>
      <c r="D272" s="38"/>
      <c r="E272" s="39"/>
      <c r="F272" s="40"/>
      <c r="G272" s="41">
        <f t="shared" si="13"/>
        <v>0</v>
      </c>
      <c r="H272" s="41">
        <f t="shared" si="14"/>
        <v>0</v>
      </c>
      <c r="I272" s="49"/>
      <c r="J272" s="49"/>
      <c r="K272" s="50">
        <f t="shared" si="15"/>
        <v>0</v>
      </c>
      <c r="L272" s="38"/>
      <c r="M272" s="38"/>
      <c r="N272" s="38"/>
      <c r="O272" s="36"/>
    </row>
    <row r="273" ht="20.1" customHeight="1" spans="1:15">
      <c r="A273" s="36"/>
      <c r="B273" s="36"/>
      <c r="C273" s="38"/>
      <c r="D273" s="38"/>
      <c r="E273" s="39"/>
      <c r="F273" s="40"/>
      <c r="G273" s="41">
        <f t="shared" si="13"/>
        <v>0</v>
      </c>
      <c r="H273" s="41">
        <f t="shared" si="14"/>
        <v>0</v>
      </c>
      <c r="I273" s="49"/>
      <c r="J273" s="49"/>
      <c r="K273" s="50">
        <f t="shared" si="15"/>
        <v>0</v>
      </c>
      <c r="L273" s="38"/>
      <c r="M273" s="38"/>
      <c r="N273" s="38"/>
      <c r="O273" s="36"/>
    </row>
    <row r="274" ht="20.1" customHeight="1" spans="1:15">
      <c r="A274" s="36"/>
      <c r="B274" s="36"/>
      <c r="C274" s="38"/>
      <c r="D274" s="38"/>
      <c r="E274" s="39"/>
      <c r="F274" s="40"/>
      <c r="G274" s="41">
        <f t="shared" si="13"/>
        <v>0</v>
      </c>
      <c r="H274" s="41">
        <f t="shared" si="14"/>
        <v>0</v>
      </c>
      <c r="I274" s="49"/>
      <c r="J274" s="49"/>
      <c r="K274" s="50">
        <f t="shared" si="15"/>
        <v>0</v>
      </c>
      <c r="L274" s="38"/>
      <c r="M274" s="38"/>
      <c r="N274" s="38"/>
      <c r="O274" s="36"/>
    </row>
    <row r="275" ht="20.1" customHeight="1" spans="1:15">
      <c r="A275" s="36"/>
      <c r="B275" s="36"/>
      <c r="C275" s="38"/>
      <c r="D275" s="38"/>
      <c r="E275" s="39"/>
      <c r="F275" s="40"/>
      <c r="G275" s="41">
        <f t="shared" si="13"/>
        <v>0</v>
      </c>
      <c r="H275" s="41">
        <f t="shared" si="14"/>
        <v>0</v>
      </c>
      <c r="I275" s="49"/>
      <c r="J275" s="49"/>
      <c r="K275" s="50">
        <f t="shared" si="15"/>
        <v>0</v>
      </c>
      <c r="L275" s="38"/>
      <c r="M275" s="38"/>
      <c r="N275" s="38"/>
      <c r="O275" s="36"/>
    </row>
    <row r="276" ht="20.1" customHeight="1" spans="1:15">
      <c r="A276" s="36"/>
      <c r="B276" s="36"/>
      <c r="C276" s="38"/>
      <c r="D276" s="38"/>
      <c r="E276" s="39"/>
      <c r="F276" s="40"/>
      <c r="G276" s="41">
        <f t="shared" si="13"/>
        <v>0</v>
      </c>
      <c r="H276" s="41">
        <f t="shared" si="14"/>
        <v>0</v>
      </c>
      <c r="I276" s="49"/>
      <c r="J276" s="49"/>
      <c r="K276" s="50">
        <f t="shared" si="15"/>
        <v>0</v>
      </c>
      <c r="L276" s="38"/>
      <c r="M276" s="38"/>
      <c r="N276" s="38"/>
      <c r="O276" s="36"/>
    </row>
    <row r="277" ht="20.1" customHeight="1" spans="1:15">
      <c r="A277" s="36"/>
      <c r="B277" s="36"/>
      <c r="C277" s="38"/>
      <c r="D277" s="38"/>
      <c r="E277" s="39"/>
      <c r="F277" s="40"/>
      <c r="G277" s="41">
        <f t="shared" si="13"/>
        <v>0</v>
      </c>
      <c r="H277" s="41">
        <f t="shared" si="14"/>
        <v>0</v>
      </c>
      <c r="I277" s="49"/>
      <c r="J277" s="49"/>
      <c r="K277" s="50">
        <f t="shared" si="15"/>
        <v>0</v>
      </c>
      <c r="L277" s="38"/>
      <c r="M277" s="38"/>
      <c r="N277" s="38"/>
      <c r="O277" s="36"/>
    </row>
    <row r="278" ht="20.1" customHeight="1" spans="1:15">
      <c r="A278" s="36"/>
      <c r="B278" s="36"/>
      <c r="C278" s="38"/>
      <c r="D278" s="38"/>
      <c r="E278" s="39"/>
      <c r="F278" s="40"/>
      <c r="G278" s="41">
        <f t="shared" si="13"/>
        <v>0</v>
      </c>
      <c r="H278" s="41">
        <f t="shared" si="14"/>
        <v>0</v>
      </c>
      <c r="I278" s="49"/>
      <c r="J278" s="49"/>
      <c r="K278" s="50">
        <f t="shared" si="15"/>
        <v>0</v>
      </c>
      <c r="L278" s="38"/>
      <c r="M278" s="38"/>
      <c r="N278" s="38"/>
      <c r="O278" s="36"/>
    </row>
    <row r="279" ht="20.1" customHeight="1" spans="1:15">
      <c r="A279" s="36"/>
      <c r="B279" s="36"/>
      <c r="C279" s="38"/>
      <c r="D279" s="38"/>
      <c r="E279" s="39"/>
      <c r="F279" s="40"/>
      <c r="G279" s="41">
        <f t="shared" si="13"/>
        <v>0</v>
      </c>
      <c r="H279" s="41">
        <f t="shared" si="14"/>
        <v>0</v>
      </c>
      <c r="I279" s="49"/>
      <c r="J279" s="49"/>
      <c r="K279" s="50">
        <f t="shared" si="15"/>
        <v>0</v>
      </c>
      <c r="L279" s="38"/>
      <c r="M279" s="38"/>
      <c r="N279" s="38"/>
      <c r="O279" s="36"/>
    </row>
    <row r="280" ht="20.1" customHeight="1" spans="1:15">
      <c r="A280" s="36"/>
      <c r="B280" s="36"/>
      <c r="C280" s="38"/>
      <c r="D280" s="38"/>
      <c r="E280" s="39"/>
      <c r="F280" s="40"/>
      <c r="G280" s="41">
        <f t="shared" si="13"/>
        <v>0</v>
      </c>
      <c r="H280" s="41">
        <f t="shared" si="14"/>
        <v>0</v>
      </c>
      <c r="I280" s="49"/>
      <c r="J280" s="49"/>
      <c r="K280" s="50">
        <f t="shared" si="15"/>
        <v>0</v>
      </c>
      <c r="L280" s="38"/>
      <c r="M280" s="38"/>
      <c r="N280" s="38"/>
      <c r="O280" s="36"/>
    </row>
    <row r="281" ht="20.1" customHeight="1" spans="1:15">
      <c r="A281" s="36"/>
      <c r="B281" s="36"/>
      <c r="C281" s="38"/>
      <c r="D281" s="38"/>
      <c r="E281" s="39"/>
      <c r="F281" s="40"/>
      <c r="G281" s="41">
        <f t="shared" si="13"/>
        <v>0</v>
      </c>
      <c r="H281" s="41">
        <f t="shared" si="14"/>
        <v>0</v>
      </c>
      <c r="I281" s="49"/>
      <c r="J281" s="49"/>
      <c r="K281" s="50">
        <f t="shared" si="15"/>
        <v>0</v>
      </c>
      <c r="L281" s="38"/>
      <c r="M281" s="38"/>
      <c r="N281" s="38"/>
      <c r="O281" s="36"/>
    </row>
    <row r="282" ht="20.1" customHeight="1" spans="1:15">
      <c r="A282" s="36"/>
      <c r="B282" s="36"/>
      <c r="C282" s="38"/>
      <c r="D282" s="38"/>
      <c r="E282" s="39"/>
      <c r="F282" s="40"/>
      <c r="G282" s="41">
        <f t="shared" si="13"/>
        <v>0</v>
      </c>
      <c r="H282" s="41">
        <f t="shared" si="14"/>
        <v>0</v>
      </c>
      <c r="I282" s="49"/>
      <c r="J282" s="49"/>
      <c r="K282" s="50">
        <f t="shared" si="15"/>
        <v>0</v>
      </c>
      <c r="L282" s="38"/>
      <c r="M282" s="38"/>
      <c r="N282" s="38"/>
      <c r="O282" s="36"/>
    </row>
    <row r="283" ht="20.1" customHeight="1" spans="1:15">
      <c r="A283" s="36"/>
      <c r="B283" s="36"/>
      <c r="C283" s="38"/>
      <c r="D283" s="38"/>
      <c r="E283" s="39"/>
      <c r="F283" s="40"/>
      <c r="G283" s="41">
        <f t="shared" si="13"/>
        <v>0</v>
      </c>
      <c r="H283" s="41">
        <f t="shared" si="14"/>
        <v>0</v>
      </c>
      <c r="I283" s="49"/>
      <c r="J283" s="49"/>
      <c r="K283" s="50">
        <f t="shared" si="15"/>
        <v>0</v>
      </c>
      <c r="L283" s="38"/>
      <c r="M283" s="38"/>
      <c r="N283" s="38"/>
      <c r="O283" s="36"/>
    </row>
    <row r="284" ht="20.1" customHeight="1" spans="1:15">
      <c r="A284" s="36"/>
      <c r="B284" s="36"/>
      <c r="C284" s="38"/>
      <c r="D284" s="38"/>
      <c r="E284" s="39"/>
      <c r="F284" s="40"/>
      <c r="G284" s="41">
        <f t="shared" si="13"/>
        <v>0</v>
      </c>
      <c r="H284" s="41">
        <f t="shared" si="14"/>
        <v>0</v>
      </c>
      <c r="I284" s="49"/>
      <c r="J284" s="49"/>
      <c r="K284" s="50">
        <f t="shared" si="15"/>
        <v>0</v>
      </c>
      <c r="L284" s="38"/>
      <c r="M284" s="38"/>
      <c r="N284" s="38"/>
      <c r="O284" s="36"/>
    </row>
    <row r="285" ht="20.1" customHeight="1" spans="1:15">
      <c r="A285" s="36"/>
      <c r="B285" s="36"/>
      <c r="C285" s="38"/>
      <c r="D285" s="38"/>
      <c r="E285" s="39"/>
      <c r="F285" s="40"/>
      <c r="G285" s="41">
        <f t="shared" si="13"/>
        <v>0</v>
      </c>
      <c r="H285" s="41">
        <f t="shared" si="14"/>
        <v>0</v>
      </c>
      <c r="I285" s="49"/>
      <c r="J285" s="49"/>
      <c r="K285" s="50">
        <f t="shared" si="15"/>
        <v>0</v>
      </c>
      <c r="L285" s="38"/>
      <c r="M285" s="38"/>
      <c r="N285" s="38"/>
      <c r="O285" s="36"/>
    </row>
    <row r="286" ht="20.1" customHeight="1" spans="1:15">
      <c r="A286" s="36"/>
      <c r="B286" s="36"/>
      <c r="C286" s="38"/>
      <c r="D286" s="38"/>
      <c r="E286" s="39"/>
      <c r="F286" s="40"/>
      <c r="G286" s="41">
        <f t="shared" si="13"/>
        <v>0</v>
      </c>
      <c r="H286" s="41">
        <f t="shared" si="14"/>
        <v>0</v>
      </c>
      <c r="I286" s="49"/>
      <c r="J286" s="49"/>
      <c r="K286" s="50">
        <f t="shared" si="15"/>
        <v>0</v>
      </c>
      <c r="L286" s="38"/>
      <c r="M286" s="38"/>
      <c r="N286" s="38"/>
      <c r="O286" s="36"/>
    </row>
    <row r="287" ht="20.1" customHeight="1" spans="1:15">
      <c r="A287" s="36"/>
      <c r="B287" s="36"/>
      <c r="C287" s="38"/>
      <c r="D287" s="38"/>
      <c r="E287" s="39"/>
      <c r="F287" s="40"/>
      <c r="G287" s="41">
        <f t="shared" si="13"/>
        <v>0</v>
      </c>
      <c r="H287" s="41">
        <f t="shared" si="14"/>
        <v>0</v>
      </c>
      <c r="I287" s="49"/>
      <c r="J287" s="49"/>
      <c r="K287" s="50">
        <f t="shared" si="15"/>
        <v>0</v>
      </c>
      <c r="L287" s="38"/>
      <c r="M287" s="38"/>
      <c r="N287" s="38"/>
      <c r="O287" s="36"/>
    </row>
    <row r="288" ht="20.1" customHeight="1" spans="1:15">
      <c r="A288" s="36"/>
      <c r="B288" s="36"/>
      <c r="C288" s="38"/>
      <c r="D288" s="38"/>
      <c r="E288" s="39"/>
      <c r="F288" s="40"/>
      <c r="G288" s="41">
        <f t="shared" si="13"/>
        <v>0</v>
      </c>
      <c r="H288" s="41">
        <f t="shared" si="14"/>
        <v>0</v>
      </c>
      <c r="I288" s="49"/>
      <c r="J288" s="49"/>
      <c r="K288" s="50">
        <f t="shared" si="15"/>
        <v>0</v>
      </c>
      <c r="L288" s="38"/>
      <c r="M288" s="38"/>
      <c r="N288" s="38"/>
      <c r="O288" s="36"/>
    </row>
    <row r="289" ht="20.1" customHeight="1" spans="1:15">
      <c r="A289" s="36"/>
      <c r="B289" s="36"/>
      <c r="C289" s="38"/>
      <c r="D289" s="38"/>
      <c r="E289" s="39"/>
      <c r="F289" s="40"/>
      <c r="G289" s="41">
        <f t="shared" si="13"/>
        <v>0</v>
      </c>
      <c r="H289" s="41">
        <f t="shared" si="14"/>
        <v>0</v>
      </c>
      <c r="I289" s="49"/>
      <c r="J289" s="49"/>
      <c r="K289" s="50">
        <f t="shared" si="15"/>
        <v>0</v>
      </c>
      <c r="L289" s="38"/>
      <c r="M289" s="38"/>
      <c r="N289" s="38"/>
      <c r="O289" s="36"/>
    </row>
    <row r="290" ht="20.1" customHeight="1" spans="1:15">
      <c r="A290" s="36"/>
      <c r="B290" s="36"/>
      <c r="C290" s="38"/>
      <c r="D290" s="38"/>
      <c r="E290" s="39"/>
      <c r="F290" s="40"/>
      <c r="G290" s="41">
        <f t="shared" si="13"/>
        <v>0</v>
      </c>
      <c r="H290" s="41">
        <f t="shared" si="14"/>
        <v>0</v>
      </c>
      <c r="I290" s="49"/>
      <c r="J290" s="49"/>
      <c r="K290" s="50">
        <f t="shared" si="15"/>
        <v>0</v>
      </c>
      <c r="L290" s="38"/>
      <c r="M290" s="38"/>
      <c r="N290" s="38"/>
      <c r="O290" s="36"/>
    </row>
    <row r="291" ht="20.1" customHeight="1" spans="1:15">
      <c r="A291" s="36"/>
      <c r="B291" s="36"/>
      <c r="C291" s="38"/>
      <c r="D291" s="38"/>
      <c r="E291" s="39"/>
      <c r="F291" s="40"/>
      <c r="G291" s="41">
        <f t="shared" si="13"/>
        <v>0</v>
      </c>
      <c r="H291" s="41">
        <f t="shared" si="14"/>
        <v>0</v>
      </c>
      <c r="I291" s="49"/>
      <c r="J291" s="49"/>
      <c r="K291" s="50">
        <f t="shared" si="15"/>
        <v>0</v>
      </c>
      <c r="L291" s="38"/>
      <c r="M291" s="38"/>
      <c r="N291" s="38"/>
      <c r="O291" s="36"/>
    </row>
    <row r="292" ht="20.1" customHeight="1" spans="1:15">
      <c r="A292" s="36"/>
      <c r="B292" s="36"/>
      <c r="C292" s="38"/>
      <c r="D292" s="38"/>
      <c r="E292" s="39"/>
      <c r="F292" s="40"/>
      <c r="G292" s="41">
        <f t="shared" si="13"/>
        <v>0</v>
      </c>
      <c r="H292" s="41">
        <f t="shared" si="14"/>
        <v>0</v>
      </c>
      <c r="I292" s="49"/>
      <c r="J292" s="49"/>
      <c r="K292" s="50">
        <f t="shared" si="15"/>
        <v>0</v>
      </c>
      <c r="L292" s="38"/>
      <c r="M292" s="38"/>
      <c r="N292" s="38"/>
      <c r="O292" s="36"/>
    </row>
    <row r="293" ht="20.1" customHeight="1" spans="1:15">
      <c r="A293" s="36"/>
      <c r="B293" s="36"/>
      <c r="C293" s="38"/>
      <c r="D293" s="38"/>
      <c r="E293" s="39"/>
      <c r="F293" s="40"/>
      <c r="G293" s="41">
        <f t="shared" si="13"/>
        <v>0</v>
      </c>
      <c r="H293" s="41">
        <f t="shared" si="14"/>
        <v>0</v>
      </c>
      <c r="I293" s="49"/>
      <c r="J293" s="49"/>
      <c r="K293" s="50">
        <f t="shared" si="15"/>
        <v>0</v>
      </c>
      <c r="L293" s="38"/>
      <c r="M293" s="38"/>
      <c r="N293" s="38"/>
      <c r="O293" s="36"/>
    </row>
    <row r="294" ht="20.1" customHeight="1" spans="1:15">
      <c r="A294" s="36"/>
      <c r="B294" s="36"/>
      <c r="C294" s="38"/>
      <c r="D294" s="38"/>
      <c r="E294" s="39"/>
      <c r="F294" s="40"/>
      <c r="G294" s="41">
        <f t="shared" si="13"/>
        <v>0</v>
      </c>
      <c r="H294" s="41">
        <f t="shared" si="14"/>
        <v>0</v>
      </c>
      <c r="I294" s="49"/>
      <c r="J294" s="49"/>
      <c r="K294" s="50">
        <f t="shared" si="15"/>
        <v>0</v>
      </c>
      <c r="L294" s="38"/>
      <c r="M294" s="38"/>
      <c r="N294" s="38"/>
      <c r="O294" s="36"/>
    </row>
    <row r="295" ht="20.1" customHeight="1" spans="1:15">
      <c r="A295" s="36"/>
      <c r="B295" s="36"/>
      <c r="C295" s="38"/>
      <c r="D295" s="38"/>
      <c r="E295" s="39"/>
      <c r="F295" s="40"/>
      <c r="G295" s="41">
        <f t="shared" si="13"/>
        <v>0</v>
      </c>
      <c r="H295" s="41">
        <f t="shared" si="14"/>
        <v>0</v>
      </c>
      <c r="I295" s="49"/>
      <c r="J295" s="49"/>
      <c r="K295" s="50">
        <f t="shared" si="15"/>
        <v>0</v>
      </c>
      <c r="L295" s="38"/>
      <c r="M295" s="38"/>
      <c r="N295" s="38"/>
      <c r="O295" s="36"/>
    </row>
    <row r="296" ht="20.1" customHeight="1" spans="1:15">
      <c r="A296" s="36"/>
      <c r="B296" s="36"/>
      <c r="C296" s="38"/>
      <c r="D296" s="38"/>
      <c r="E296" s="39"/>
      <c r="F296" s="40"/>
      <c r="G296" s="41">
        <f t="shared" si="13"/>
        <v>0</v>
      </c>
      <c r="H296" s="41">
        <f t="shared" si="14"/>
        <v>0</v>
      </c>
      <c r="I296" s="49"/>
      <c r="J296" s="49"/>
      <c r="K296" s="50">
        <f t="shared" si="15"/>
        <v>0</v>
      </c>
      <c r="L296" s="38"/>
      <c r="M296" s="38"/>
      <c r="N296" s="38"/>
      <c r="O296" s="36"/>
    </row>
    <row r="297" ht="20.1" customHeight="1" spans="1:15">
      <c r="A297" s="36"/>
      <c r="B297" s="36"/>
      <c r="C297" s="38"/>
      <c r="D297" s="38"/>
      <c r="E297" s="39"/>
      <c r="F297" s="40"/>
      <c r="G297" s="41">
        <f t="shared" si="13"/>
        <v>0</v>
      </c>
      <c r="H297" s="41">
        <f t="shared" si="14"/>
        <v>0</v>
      </c>
      <c r="I297" s="49"/>
      <c r="J297" s="49"/>
      <c r="K297" s="50">
        <f t="shared" si="15"/>
        <v>0</v>
      </c>
      <c r="L297" s="38"/>
      <c r="M297" s="38"/>
      <c r="N297" s="38"/>
      <c r="O297" s="36"/>
    </row>
    <row r="298" ht="20.1" customHeight="1" spans="1:15">
      <c r="A298" s="36"/>
      <c r="B298" s="36"/>
      <c r="C298" s="38"/>
      <c r="D298" s="38"/>
      <c r="E298" s="39"/>
      <c r="F298" s="40"/>
      <c r="G298" s="41">
        <f t="shared" si="13"/>
        <v>0</v>
      </c>
      <c r="H298" s="41">
        <f t="shared" si="14"/>
        <v>0</v>
      </c>
      <c r="I298" s="49"/>
      <c r="J298" s="49"/>
      <c r="K298" s="50">
        <f t="shared" si="15"/>
        <v>0</v>
      </c>
      <c r="L298" s="38"/>
      <c r="M298" s="38"/>
      <c r="N298" s="38"/>
      <c r="O298" s="36"/>
    </row>
    <row r="299" ht="20.1" customHeight="1" spans="1:15">
      <c r="A299" s="36"/>
      <c r="B299" s="36"/>
      <c r="C299" s="38"/>
      <c r="D299" s="38"/>
      <c r="E299" s="39"/>
      <c r="F299" s="40"/>
      <c r="G299" s="41">
        <f t="shared" si="13"/>
        <v>0</v>
      </c>
      <c r="H299" s="41">
        <f t="shared" si="14"/>
        <v>0</v>
      </c>
      <c r="I299" s="49"/>
      <c r="J299" s="49"/>
      <c r="K299" s="50">
        <f t="shared" si="15"/>
        <v>0</v>
      </c>
      <c r="L299" s="38"/>
      <c r="M299" s="38"/>
      <c r="N299" s="38"/>
      <c r="O299" s="36"/>
    </row>
    <row r="300" ht="20.1" customHeight="1" spans="1:15">
      <c r="A300" s="36"/>
      <c r="B300" s="36"/>
      <c r="C300" s="38"/>
      <c r="D300" s="38"/>
      <c r="E300" s="39"/>
      <c r="F300" s="40"/>
      <c r="G300" s="41">
        <f t="shared" si="13"/>
        <v>0</v>
      </c>
      <c r="H300" s="41">
        <f t="shared" si="14"/>
        <v>0</v>
      </c>
      <c r="I300" s="49"/>
      <c r="J300" s="49"/>
      <c r="K300" s="50">
        <f t="shared" si="15"/>
        <v>0</v>
      </c>
      <c r="L300" s="38"/>
      <c r="M300" s="38"/>
      <c r="N300" s="38"/>
      <c r="O300" s="36"/>
    </row>
    <row r="301" ht="20.1" customHeight="1" spans="1:15">
      <c r="A301" s="36"/>
      <c r="B301" s="36"/>
      <c r="C301" s="38"/>
      <c r="D301" s="38"/>
      <c r="E301" s="39"/>
      <c r="F301" s="40"/>
      <c r="G301" s="41">
        <f t="shared" si="13"/>
        <v>0</v>
      </c>
      <c r="H301" s="41">
        <f t="shared" si="14"/>
        <v>0</v>
      </c>
      <c r="I301" s="49"/>
      <c r="J301" s="49"/>
      <c r="K301" s="50">
        <f t="shared" si="15"/>
        <v>0</v>
      </c>
      <c r="L301" s="38"/>
      <c r="M301" s="38"/>
      <c r="N301" s="38"/>
      <c r="O301" s="36"/>
    </row>
    <row r="302" ht="20.1" customHeight="1" spans="1:15">
      <c r="A302" s="36"/>
      <c r="B302" s="36"/>
      <c r="C302" s="38"/>
      <c r="D302" s="38"/>
      <c r="E302" s="39"/>
      <c r="F302" s="40"/>
      <c r="G302" s="41">
        <f t="shared" si="13"/>
        <v>0</v>
      </c>
      <c r="H302" s="41">
        <f t="shared" si="14"/>
        <v>0</v>
      </c>
      <c r="I302" s="49"/>
      <c r="J302" s="49"/>
      <c r="K302" s="50">
        <f t="shared" si="15"/>
        <v>0</v>
      </c>
      <c r="L302" s="38"/>
      <c r="M302" s="38"/>
      <c r="N302" s="38"/>
      <c r="O302" s="36"/>
    </row>
    <row r="303" ht="20.1" customHeight="1" spans="1:15">
      <c r="A303" s="36"/>
      <c r="B303" s="36"/>
      <c r="C303" s="38"/>
      <c r="D303" s="38"/>
      <c r="E303" s="39"/>
      <c r="F303" s="40"/>
      <c r="G303" s="41">
        <f t="shared" si="13"/>
        <v>0</v>
      </c>
      <c r="H303" s="41">
        <f t="shared" si="14"/>
        <v>0</v>
      </c>
      <c r="I303" s="49"/>
      <c r="J303" s="49"/>
      <c r="K303" s="50">
        <f t="shared" si="15"/>
        <v>0</v>
      </c>
      <c r="L303" s="38"/>
      <c r="M303" s="38"/>
      <c r="N303" s="38"/>
      <c r="O303" s="36"/>
    </row>
    <row r="304" ht="20.1" customHeight="1" spans="1:15">
      <c r="A304" s="36"/>
      <c r="B304" s="36"/>
      <c r="C304" s="38"/>
      <c r="D304" s="38"/>
      <c r="E304" s="39"/>
      <c r="F304" s="40"/>
      <c r="G304" s="41">
        <f t="shared" si="13"/>
        <v>0</v>
      </c>
      <c r="H304" s="41">
        <f t="shared" si="14"/>
        <v>0</v>
      </c>
      <c r="I304" s="49"/>
      <c r="J304" s="49"/>
      <c r="K304" s="50">
        <f t="shared" si="15"/>
        <v>0</v>
      </c>
      <c r="L304" s="38"/>
      <c r="M304" s="38"/>
      <c r="N304" s="38"/>
      <c r="O304" s="36"/>
    </row>
    <row r="305" ht="20.1" customHeight="1" spans="1:15">
      <c r="A305" s="36"/>
      <c r="B305" s="36"/>
      <c r="C305" s="38"/>
      <c r="D305" s="38"/>
      <c r="E305" s="39"/>
      <c r="F305" s="40"/>
      <c r="G305" s="41">
        <f t="shared" si="13"/>
        <v>0</v>
      </c>
      <c r="H305" s="41">
        <f t="shared" si="14"/>
        <v>0</v>
      </c>
      <c r="I305" s="49"/>
      <c r="J305" s="49"/>
      <c r="K305" s="50">
        <f t="shared" si="15"/>
        <v>0</v>
      </c>
      <c r="L305" s="38"/>
      <c r="M305" s="38"/>
      <c r="N305" s="38"/>
      <c r="O305" s="36"/>
    </row>
    <row r="306" ht="20.1" customHeight="1" spans="1:15">
      <c r="A306" s="36"/>
      <c r="B306" s="36"/>
      <c r="C306" s="38"/>
      <c r="D306" s="38"/>
      <c r="E306" s="39"/>
      <c r="F306" s="40"/>
      <c r="G306" s="41">
        <f t="shared" si="13"/>
        <v>0</v>
      </c>
      <c r="H306" s="41">
        <f t="shared" si="14"/>
        <v>0</v>
      </c>
      <c r="I306" s="49"/>
      <c r="J306" s="49"/>
      <c r="K306" s="50">
        <f t="shared" si="15"/>
        <v>0</v>
      </c>
      <c r="L306" s="38"/>
      <c r="M306" s="38"/>
      <c r="N306" s="38"/>
      <c r="O306" s="36"/>
    </row>
    <row r="307" ht="20.1" customHeight="1" spans="1:15">
      <c r="A307" s="36"/>
      <c r="B307" s="36"/>
      <c r="C307" s="38"/>
      <c r="D307" s="38"/>
      <c r="E307" s="39"/>
      <c r="F307" s="40"/>
      <c r="G307" s="41">
        <f t="shared" si="13"/>
        <v>0</v>
      </c>
      <c r="H307" s="41">
        <f t="shared" si="14"/>
        <v>0</v>
      </c>
      <c r="I307" s="49"/>
      <c r="J307" s="49"/>
      <c r="K307" s="50">
        <f t="shared" si="15"/>
        <v>0</v>
      </c>
      <c r="L307" s="38"/>
      <c r="M307" s="38"/>
      <c r="N307" s="38"/>
      <c r="O307" s="36"/>
    </row>
    <row r="308" ht="20.1" customHeight="1" spans="1:15">
      <c r="A308" s="36"/>
      <c r="B308" s="36"/>
      <c r="C308" s="38"/>
      <c r="D308" s="38"/>
      <c r="E308" s="39"/>
      <c r="F308" s="40"/>
      <c r="G308" s="41">
        <f t="shared" si="13"/>
        <v>0</v>
      </c>
      <c r="H308" s="41">
        <f t="shared" si="14"/>
        <v>0</v>
      </c>
      <c r="I308" s="49"/>
      <c r="J308" s="49"/>
      <c r="K308" s="50">
        <f t="shared" si="15"/>
        <v>0</v>
      </c>
      <c r="L308" s="38"/>
      <c r="M308" s="38"/>
      <c r="N308" s="38"/>
      <c r="O308" s="36"/>
    </row>
    <row r="309" ht="20.1" customHeight="1" spans="1:15">
      <c r="A309" s="36"/>
      <c r="B309" s="36"/>
      <c r="C309" s="38"/>
      <c r="D309" s="38"/>
      <c r="E309" s="39"/>
      <c r="F309" s="40"/>
      <c r="G309" s="41">
        <f t="shared" si="13"/>
        <v>0</v>
      </c>
      <c r="H309" s="41">
        <f t="shared" si="14"/>
        <v>0</v>
      </c>
      <c r="I309" s="49"/>
      <c r="J309" s="49"/>
      <c r="K309" s="50">
        <f t="shared" si="15"/>
        <v>0</v>
      </c>
      <c r="L309" s="38"/>
      <c r="M309" s="38"/>
      <c r="N309" s="38"/>
      <c r="O309" s="36"/>
    </row>
    <row r="310" ht="20.1" customHeight="1" spans="1:15">
      <c r="A310" s="36"/>
      <c r="B310" s="36"/>
      <c r="C310" s="38"/>
      <c r="D310" s="38"/>
      <c r="E310" s="39"/>
      <c r="F310" s="40"/>
      <c r="G310" s="41">
        <f t="shared" si="13"/>
        <v>0</v>
      </c>
      <c r="H310" s="41">
        <f t="shared" si="14"/>
        <v>0</v>
      </c>
      <c r="I310" s="49"/>
      <c r="J310" s="49"/>
      <c r="K310" s="50">
        <f t="shared" si="15"/>
        <v>0</v>
      </c>
      <c r="L310" s="38"/>
      <c r="M310" s="38"/>
      <c r="N310" s="38"/>
      <c r="O310" s="36"/>
    </row>
    <row r="311" ht="20.1" customHeight="1" spans="1:15">
      <c r="A311" s="36"/>
      <c r="B311" s="36"/>
      <c r="C311" s="38"/>
      <c r="D311" s="38"/>
      <c r="E311" s="39"/>
      <c r="F311" s="40"/>
      <c r="G311" s="41">
        <f t="shared" si="13"/>
        <v>0</v>
      </c>
      <c r="H311" s="41">
        <f t="shared" si="14"/>
        <v>0</v>
      </c>
      <c r="I311" s="49"/>
      <c r="J311" s="49"/>
      <c r="K311" s="50">
        <f t="shared" si="15"/>
        <v>0</v>
      </c>
      <c r="L311" s="38"/>
      <c r="M311" s="38"/>
      <c r="N311" s="38"/>
      <c r="O311" s="36"/>
    </row>
    <row r="312" ht="20.1" customHeight="1" spans="1:15">
      <c r="A312" s="36"/>
      <c r="B312" s="36"/>
      <c r="C312" s="38"/>
      <c r="D312" s="38"/>
      <c r="E312" s="39"/>
      <c r="F312" s="40"/>
      <c r="G312" s="41">
        <f t="shared" si="13"/>
        <v>0</v>
      </c>
      <c r="H312" s="41">
        <f t="shared" si="14"/>
        <v>0</v>
      </c>
      <c r="I312" s="49"/>
      <c r="J312" s="49"/>
      <c r="K312" s="50">
        <f t="shared" si="15"/>
        <v>0</v>
      </c>
      <c r="L312" s="38"/>
      <c r="M312" s="38"/>
      <c r="N312" s="38"/>
      <c r="O312" s="36"/>
    </row>
    <row r="313" ht="20.1" customHeight="1" spans="1:15">
      <c r="A313" s="36"/>
      <c r="B313" s="36"/>
      <c r="C313" s="38"/>
      <c r="D313" s="38"/>
      <c r="E313" s="39"/>
      <c r="F313" s="40"/>
      <c r="G313" s="41">
        <f t="shared" si="13"/>
        <v>0</v>
      </c>
      <c r="H313" s="41">
        <f t="shared" si="14"/>
        <v>0</v>
      </c>
      <c r="I313" s="49"/>
      <c r="J313" s="49"/>
      <c r="K313" s="50">
        <f t="shared" si="15"/>
        <v>0</v>
      </c>
      <c r="L313" s="38"/>
      <c r="M313" s="38"/>
      <c r="N313" s="38"/>
      <c r="O313" s="36"/>
    </row>
    <row r="314" ht="20.1" customHeight="1" spans="1:15">
      <c r="A314" s="36"/>
      <c r="B314" s="36"/>
      <c r="C314" s="38"/>
      <c r="D314" s="38"/>
      <c r="E314" s="39"/>
      <c r="F314" s="40"/>
      <c r="G314" s="41">
        <f t="shared" si="13"/>
        <v>0</v>
      </c>
      <c r="H314" s="41">
        <f t="shared" si="14"/>
        <v>0</v>
      </c>
      <c r="I314" s="49"/>
      <c r="J314" s="49"/>
      <c r="K314" s="50">
        <f t="shared" si="15"/>
        <v>0</v>
      </c>
      <c r="L314" s="38"/>
      <c r="M314" s="38"/>
      <c r="N314" s="38"/>
      <c r="O314" s="36"/>
    </row>
    <row r="315" ht="20.1" customHeight="1" spans="1:15">
      <c r="A315" s="36"/>
      <c r="B315" s="36"/>
      <c r="C315" s="38"/>
      <c r="D315" s="38"/>
      <c r="E315" s="39"/>
      <c r="F315" s="40"/>
      <c r="G315" s="41">
        <f t="shared" si="13"/>
        <v>0</v>
      </c>
      <c r="H315" s="41">
        <f t="shared" si="14"/>
        <v>0</v>
      </c>
      <c r="I315" s="49"/>
      <c r="J315" s="49"/>
      <c r="K315" s="50">
        <f t="shared" si="15"/>
        <v>0</v>
      </c>
      <c r="L315" s="38"/>
      <c r="M315" s="38"/>
      <c r="N315" s="38"/>
      <c r="O315" s="36"/>
    </row>
    <row r="316" ht="20.1" customHeight="1" spans="1:15">
      <c r="A316" s="36"/>
      <c r="B316" s="36"/>
      <c r="C316" s="38"/>
      <c r="D316" s="38"/>
      <c r="E316" s="39"/>
      <c r="F316" s="40"/>
      <c r="G316" s="41">
        <f t="shared" si="13"/>
        <v>0</v>
      </c>
      <c r="H316" s="41">
        <f t="shared" si="14"/>
        <v>0</v>
      </c>
      <c r="I316" s="49"/>
      <c r="J316" s="49"/>
      <c r="K316" s="50">
        <f t="shared" si="15"/>
        <v>0</v>
      </c>
      <c r="L316" s="38"/>
      <c r="M316" s="38"/>
      <c r="N316" s="38"/>
      <c r="O316" s="36"/>
    </row>
    <row r="317" ht="20.1" customHeight="1" spans="1:15">
      <c r="A317" s="36"/>
      <c r="B317" s="36"/>
      <c r="C317" s="38"/>
      <c r="D317" s="38"/>
      <c r="E317" s="39"/>
      <c r="F317" s="40"/>
      <c r="G317" s="41">
        <f t="shared" si="13"/>
        <v>0</v>
      </c>
      <c r="H317" s="41">
        <f t="shared" si="14"/>
        <v>0</v>
      </c>
      <c r="I317" s="49"/>
      <c r="J317" s="49"/>
      <c r="K317" s="50">
        <f t="shared" si="15"/>
        <v>0</v>
      </c>
      <c r="L317" s="38"/>
      <c r="M317" s="38"/>
      <c r="N317" s="38"/>
      <c r="O317" s="36"/>
    </row>
    <row r="318" ht="20.1" customHeight="1" spans="1:15">
      <c r="A318" s="36"/>
      <c r="B318" s="36"/>
      <c r="C318" s="38"/>
      <c r="D318" s="38"/>
      <c r="E318" s="39"/>
      <c r="F318" s="40"/>
      <c r="G318" s="41">
        <f t="shared" si="13"/>
        <v>0</v>
      </c>
      <c r="H318" s="41">
        <f t="shared" si="14"/>
        <v>0</v>
      </c>
      <c r="I318" s="49"/>
      <c r="J318" s="49"/>
      <c r="K318" s="50">
        <f t="shared" si="15"/>
        <v>0</v>
      </c>
      <c r="L318" s="38"/>
      <c r="M318" s="38"/>
      <c r="N318" s="38"/>
      <c r="O318" s="36"/>
    </row>
    <row r="319" ht="20.1" customHeight="1" spans="1:15">
      <c r="A319" s="36"/>
      <c r="B319" s="36"/>
      <c r="C319" s="38"/>
      <c r="D319" s="38"/>
      <c r="E319" s="39"/>
      <c r="F319" s="40"/>
      <c r="G319" s="41">
        <f t="shared" si="13"/>
        <v>0</v>
      </c>
      <c r="H319" s="41">
        <f t="shared" si="14"/>
        <v>0</v>
      </c>
      <c r="I319" s="49"/>
      <c r="J319" s="49"/>
      <c r="K319" s="50">
        <f t="shared" si="15"/>
        <v>0</v>
      </c>
      <c r="L319" s="38"/>
      <c r="M319" s="38"/>
      <c r="N319" s="38"/>
      <c r="O319" s="36"/>
    </row>
    <row r="320" ht="20.1" customHeight="1" spans="1:15">
      <c r="A320" s="36"/>
      <c r="B320" s="36"/>
      <c r="C320" s="38"/>
      <c r="D320" s="38"/>
      <c r="E320" s="39"/>
      <c r="F320" s="40"/>
      <c r="G320" s="41">
        <f t="shared" si="13"/>
        <v>0</v>
      </c>
      <c r="H320" s="41">
        <f t="shared" si="14"/>
        <v>0</v>
      </c>
      <c r="I320" s="49"/>
      <c r="J320" s="49"/>
      <c r="K320" s="50">
        <f t="shared" si="15"/>
        <v>0</v>
      </c>
      <c r="L320" s="38"/>
      <c r="M320" s="38"/>
      <c r="N320" s="38"/>
      <c r="O320" s="36"/>
    </row>
    <row r="321" ht="20.1" customHeight="1" spans="1:15">
      <c r="A321" s="36"/>
      <c r="B321" s="36"/>
      <c r="C321" s="38"/>
      <c r="D321" s="38"/>
      <c r="E321" s="39"/>
      <c r="F321" s="40"/>
      <c r="G321" s="41">
        <f t="shared" si="13"/>
        <v>0</v>
      </c>
      <c r="H321" s="41">
        <f t="shared" si="14"/>
        <v>0</v>
      </c>
      <c r="I321" s="49"/>
      <c r="J321" s="49"/>
      <c r="K321" s="50">
        <f t="shared" si="15"/>
        <v>0</v>
      </c>
      <c r="L321" s="38"/>
      <c r="M321" s="38"/>
      <c r="N321" s="38"/>
      <c r="O321" s="36"/>
    </row>
    <row r="322" ht="20.1" customHeight="1" spans="1:15">
      <c r="A322" s="36"/>
      <c r="B322" s="36"/>
      <c r="C322" s="38"/>
      <c r="D322" s="38"/>
      <c r="E322" s="39"/>
      <c r="F322" s="40"/>
      <c r="G322" s="41">
        <f t="shared" si="13"/>
        <v>0</v>
      </c>
      <c r="H322" s="41">
        <f t="shared" si="14"/>
        <v>0</v>
      </c>
      <c r="I322" s="49"/>
      <c r="J322" s="49"/>
      <c r="K322" s="50">
        <f t="shared" si="15"/>
        <v>0</v>
      </c>
      <c r="L322" s="38"/>
      <c r="M322" s="38"/>
      <c r="N322" s="38"/>
      <c r="O322" s="36"/>
    </row>
    <row r="323" ht="20.1" customHeight="1" spans="1:15">
      <c r="A323" s="36"/>
      <c r="B323" s="36"/>
      <c r="C323" s="38"/>
      <c r="D323" s="38"/>
      <c r="E323" s="39"/>
      <c r="F323" s="40"/>
      <c r="G323" s="41">
        <f t="shared" si="13"/>
        <v>0</v>
      </c>
      <c r="H323" s="41">
        <f t="shared" si="14"/>
        <v>0</v>
      </c>
      <c r="I323" s="49"/>
      <c r="J323" s="49"/>
      <c r="K323" s="50">
        <f t="shared" si="15"/>
        <v>0</v>
      </c>
      <c r="L323" s="38"/>
      <c r="M323" s="38"/>
      <c r="N323" s="38"/>
      <c r="O323" s="36"/>
    </row>
    <row r="324" ht="20.1" customHeight="1" spans="1:15">
      <c r="A324" s="36"/>
      <c r="B324" s="36"/>
      <c r="C324" s="38"/>
      <c r="D324" s="38"/>
      <c r="E324" s="39"/>
      <c r="F324" s="40"/>
      <c r="G324" s="41">
        <f t="shared" si="13"/>
        <v>0</v>
      </c>
      <c r="H324" s="41">
        <f t="shared" si="14"/>
        <v>0</v>
      </c>
      <c r="I324" s="49"/>
      <c r="J324" s="49"/>
      <c r="K324" s="50">
        <f t="shared" si="15"/>
        <v>0</v>
      </c>
      <c r="L324" s="38"/>
      <c r="M324" s="38"/>
      <c r="N324" s="38"/>
      <c r="O324" s="36"/>
    </row>
    <row r="325" ht="20.1" customHeight="1" spans="1:15">
      <c r="A325" s="36"/>
      <c r="B325" s="36"/>
      <c r="C325" s="38"/>
      <c r="D325" s="38"/>
      <c r="E325" s="39"/>
      <c r="F325" s="40"/>
      <c r="G325" s="41">
        <f t="shared" ref="G325:G388" si="16">IFERROR(E325/(1+F325),"")</f>
        <v>0</v>
      </c>
      <c r="H325" s="41">
        <f t="shared" ref="H325:H388" si="17">IFERROR(G325*F325,"")</f>
        <v>0</v>
      </c>
      <c r="I325" s="49"/>
      <c r="J325" s="49"/>
      <c r="K325" s="50">
        <f t="shared" ref="K325:K388" si="18">IF(J325="是",H325,0)</f>
        <v>0</v>
      </c>
      <c r="L325" s="38"/>
      <c r="M325" s="38"/>
      <c r="N325" s="38"/>
      <c r="O325" s="36"/>
    </row>
    <row r="326" ht="20.1" customHeight="1" spans="1:15">
      <c r="A326" s="36"/>
      <c r="B326" s="36"/>
      <c r="C326" s="38"/>
      <c r="D326" s="38"/>
      <c r="E326" s="39"/>
      <c r="F326" s="40"/>
      <c r="G326" s="41">
        <f t="shared" si="16"/>
        <v>0</v>
      </c>
      <c r="H326" s="41">
        <f t="shared" si="17"/>
        <v>0</v>
      </c>
      <c r="I326" s="49"/>
      <c r="J326" s="49"/>
      <c r="K326" s="50">
        <f t="shared" si="18"/>
        <v>0</v>
      </c>
      <c r="L326" s="38"/>
      <c r="M326" s="38"/>
      <c r="N326" s="38"/>
      <c r="O326" s="36"/>
    </row>
    <row r="327" ht="20.1" customHeight="1" spans="1:15">
      <c r="A327" s="36"/>
      <c r="B327" s="36"/>
      <c r="C327" s="38"/>
      <c r="D327" s="38"/>
      <c r="E327" s="39"/>
      <c r="F327" s="40"/>
      <c r="G327" s="41">
        <f t="shared" si="16"/>
        <v>0</v>
      </c>
      <c r="H327" s="41">
        <f t="shared" si="17"/>
        <v>0</v>
      </c>
      <c r="I327" s="49"/>
      <c r="J327" s="49"/>
      <c r="K327" s="50">
        <f t="shared" si="18"/>
        <v>0</v>
      </c>
      <c r="L327" s="38"/>
      <c r="M327" s="38"/>
      <c r="N327" s="38"/>
      <c r="O327" s="36"/>
    </row>
    <row r="328" ht="20.1" customHeight="1" spans="1:15">
      <c r="A328" s="36"/>
      <c r="B328" s="36"/>
      <c r="C328" s="38"/>
      <c r="D328" s="38"/>
      <c r="E328" s="39"/>
      <c r="F328" s="40"/>
      <c r="G328" s="41">
        <f t="shared" si="16"/>
        <v>0</v>
      </c>
      <c r="H328" s="41">
        <f t="shared" si="17"/>
        <v>0</v>
      </c>
      <c r="I328" s="49"/>
      <c r="J328" s="49"/>
      <c r="K328" s="50">
        <f t="shared" si="18"/>
        <v>0</v>
      </c>
      <c r="L328" s="38"/>
      <c r="M328" s="38"/>
      <c r="N328" s="38"/>
      <c r="O328" s="36"/>
    </row>
    <row r="329" ht="20.1" customHeight="1" spans="1:15">
      <c r="A329" s="36"/>
      <c r="B329" s="36"/>
      <c r="C329" s="38"/>
      <c r="D329" s="38"/>
      <c r="E329" s="39"/>
      <c r="F329" s="40"/>
      <c r="G329" s="41">
        <f t="shared" si="16"/>
        <v>0</v>
      </c>
      <c r="H329" s="41">
        <f t="shared" si="17"/>
        <v>0</v>
      </c>
      <c r="I329" s="49"/>
      <c r="J329" s="49"/>
      <c r="K329" s="50">
        <f t="shared" si="18"/>
        <v>0</v>
      </c>
      <c r="L329" s="38"/>
      <c r="M329" s="38"/>
      <c r="N329" s="38"/>
      <c r="O329" s="36"/>
    </row>
    <row r="330" ht="20.1" customHeight="1" spans="1:15">
      <c r="A330" s="36"/>
      <c r="B330" s="36"/>
      <c r="C330" s="38"/>
      <c r="D330" s="38"/>
      <c r="E330" s="39"/>
      <c r="F330" s="40"/>
      <c r="G330" s="41">
        <f t="shared" si="16"/>
        <v>0</v>
      </c>
      <c r="H330" s="41">
        <f t="shared" si="17"/>
        <v>0</v>
      </c>
      <c r="I330" s="49"/>
      <c r="J330" s="49"/>
      <c r="K330" s="50">
        <f t="shared" si="18"/>
        <v>0</v>
      </c>
      <c r="L330" s="38"/>
      <c r="M330" s="38"/>
      <c r="N330" s="38"/>
      <c r="O330" s="36"/>
    </row>
    <row r="331" ht="20.1" customHeight="1" spans="1:15">
      <c r="A331" s="36"/>
      <c r="B331" s="36"/>
      <c r="C331" s="38"/>
      <c r="D331" s="38"/>
      <c r="E331" s="39"/>
      <c r="F331" s="40"/>
      <c r="G331" s="41">
        <f t="shared" si="16"/>
        <v>0</v>
      </c>
      <c r="H331" s="41">
        <f t="shared" si="17"/>
        <v>0</v>
      </c>
      <c r="I331" s="49"/>
      <c r="J331" s="49"/>
      <c r="K331" s="50">
        <f t="shared" si="18"/>
        <v>0</v>
      </c>
      <c r="L331" s="38"/>
      <c r="M331" s="38"/>
      <c r="N331" s="38"/>
      <c r="O331" s="36"/>
    </row>
    <row r="332" ht="20.1" customHeight="1" spans="1:15">
      <c r="A332" s="36"/>
      <c r="B332" s="36"/>
      <c r="C332" s="38"/>
      <c r="D332" s="38"/>
      <c r="E332" s="39"/>
      <c r="F332" s="40"/>
      <c r="G332" s="41">
        <f t="shared" si="16"/>
        <v>0</v>
      </c>
      <c r="H332" s="41">
        <f t="shared" si="17"/>
        <v>0</v>
      </c>
      <c r="I332" s="49"/>
      <c r="J332" s="49"/>
      <c r="K332" s="50">
        <f t="shared" si="18"/>
        <v>0</v>
      </c>
      <c r="L332" s="38"/>
      <c r="M332" s="38"/>
      <c r="N332" s="38"/>
      <c r="O332" s="36"/>
    </row>
    <row r="333" ht="20.1" customHeight="1" spans="1:15">
      <c r="A333" s="36"/>
      <c r="B333" s="36"/>
      <c r="C333" s="38"/>
      <c r="D333" s="38"/>
      <c r="E333" s="39"/>
      <c r="F333" s="40"/>
      <c r="G333" s="41">
        <f t="shared" si="16"/>
        <v>0</v>
      </c>
      <c r="H333" s="41">
        <f t="shared" si="17"/>
        <v>0</v>
      </c>
      <c r="I333" s="49"/>
      <c r="J333" s="49"/>
      <c r="K333" s="50">
        <f t="shared" si="18"/>
        <v>0</v>
      </c>
      <c r="L333" s="38"/>
      <c r="M333" s="38"/>
      <c r="N333" s="38"/>
      <c r="O333" s="36"/>
    </row>
    <row r="334" ht="20.1" customHeight="1" spans="1:15">
      <c r="A334" s="36"/>
      <c r="B334" s="36"/>
      <c r="C334" s="38"/>
      <c r="D334" s="38"/>
      <c r="E334" s="39"/>
      <c r="F334" s="40"/>
      <c r="G334" s="41">
        <f t="shared" si="16"/>
        <v>0</v>
      </c>
      <c r="H334" s="41">
        <f t="shared" si="17"/>
        <v>0</v>
      </c>
      <c r="I334" s="49"/>
      <c r="J334" s="49"/>
      <c r="K334" s="50">
        <f t="shared" si="18"/>
        <v>0</v>
      </c>
      <c r="L334" s="38"/>
      <c r="M334" s="38"/>
      <c r="N334" s="38"/>
      <c r="O334" s="36"/>
    </row>
    <row r="335" ht="20.1" customHeight="1" spans="1:15">
      <c r="A335" s="36"/>
      <c r="B335" s="36"/>
      <c r="C335" s="38"/>
      <c r="D335" s="38"/>
      <c r="E335" s="39"/>
      <c r="F335" s="40"/>
      <c r="G335" s="41">
        <f t="shared" si="16"/>
        <v>0</v>
      </c>
      <c r="H335" s="41">
        <f t="shared" si="17"/>
        <v>0</v>
      </c>
      <c r="I335" s="49"/>
      <c r="J335" s="49"/>
      <c r="K335" s="50">
        <f t="shared" si="18"/>
        <v>0</v>
      </c>
      <c r="L335" s="38"/>
      <c r="M335" s="38"/>
      <c r="N335" s="38"/>
      <c r="O335" s="36"/>
    </row>
    <row r="336" ht="20.1" customHeight="1" spans="1:15">
      <c r="A336" s="36"/>
      <c r="B336" s="36"/>
      <c r="C336" s="38"/>
      <c r="D336" s="38"/>
      <c r="E336" s="39"/>
      <c r="F336" s="40"/>
      <c r="G336" s="41">
        <f t="shared" si="16"/>
        <v>0</v>
      </c>
      <c r="H336" s="41">
        <f t="shared" si="17"/>
        <v>0</v>
      </c>
      <c r="I336" s="49"/>
      <c r="J336" s="49"/>
      <c r="K336" s="50">
        <f t="shared" si="18"/>
        <v>0</v>
      </c>
      <c r="L336" s="38"/>
      <c r="M336" s="38"/>
      <c r="N336" s="38"/>
      <c r="O336" s="36"/>
    </row>
    <row r="337" ht="20.1" customHeight="1" spans="1:15">
      <c r="A337" s="36"/>
      <c r="B337" s="36"/>
      <c r="C337" s="38"/>
      <c r="D337" s="38"/>
      <c r="E337" s="39"/>
      <c r="F337" s="40"/>
      <c r="G337" s="41">
        <f t="shared" si="16"/>
        <v>0</v>
      </c>
      <c r="H337" s="41">
        <f t="shared" si="17"/>
        <v>0</v>
      </c>
      <c r="I337" s="49"/>
      <c r="J337" s="49"/>
      <c r="K337" s="50">
        <f t="shared" si="18"/>
        <v>0</v>
      </c>
      <c r="L337" s="38"/>
      <c r="M337" s="38"/>
      <c r="N337" s="38"/>
      <c r="O337" s="36"/>
    </row>
    <row r="338" ht="20.1" customHeight="1" spans="1:15">
      <c r="A338" s="36"/>
      <c r="B338" s="36"/>
      <c r="C338" s="38"/>
      <c r="D338" s="38"/>
      <c r="E338" s="39"/>
      <c r="F338" s="40"/>
      <c r="G338" s="41">
        <f t="shared" si="16"/>
        <v>0</v>
      </c>
      <c r="H338" s="41">
        <f t="shared" si="17"/>
        <v>0</v>
      </c>
      <c r="I338" s="49"/>
      <c r="J338" s="49"/>
      <c r="K338" s="50">
        <f t="shared" si="18"/>
        <v>0</v>
      </c>
      <c r="L338" s="38"/>
      <c r="M338" s="38"/>
      <c r="N338" s="38"/>
      <c r="O338" s="36"/>
    </row>
    <row r="339" ht="20.1" customHeight="1" spans="1:15">
      <c r="A339" s="36"/>
      <c r="B339" s="36"/>
      <c r="C339" s="38"/>
      <c r="D339" s="38"/>
      <c r="E339" s="39"/>
      <c r="F339" s="40"/>
      <c r="G339" s="41">
        <f t="shared" si="16"/>
        <v>0</v>
      </c>
      <c r="H339" s="41">
        <f t="shared" si="17"/>
        <v>0</v>
      </c>
      <c r="I339" s="49"/>
      <c r="J339" s="49"/>
      <c r="K339" s="50">
        <f t="shared" si="18"/>
        <v>0</v>
      </c>
      <c r="L339" s="38"/>
      <c r="M339" s="38"/>
      <c r="N339" s="38"/>
      <c r="O339" s="36"/>
    </row>
    <row r="340" ht="20.1" customHeight="1" spans="1:15">
      <c r="A340" s="36"/>
      <c r="B340" s="36"/>
      <c r="C340" s="38"/>
      <c r="D340" s="38"/>
      <c r="E340" s="39"/>
      <c r="F340" s="40"/>
      <c r="G340" s="41">
        <f t="shared" si="16"/>
        <v>0</v>
      </c>
      <c r="H340" s="41">
        <f t="shared" si="17"/>
        <v>0</v>
      </c>
      <c r="I340" s="49"/>
      <c r="J340" s="49"/>
      <c r="K340" s="50">
        <f t="shared" si="18"/>
        <v>0</v>
      </c>
      <c r="L340" s="38"/>
      <c r="M340" s="38"/>
      <c r="N340" s="38"/>
      <c r="O340" s="36"/>
    </row>
    <row r="341" ht="20.1" customHeight="1" spans="1:15">
      <c r="A341" s="36"/>
      <c r="B341" s="36"/>
      <c r="C341" s="38"/>
      <c r="D341" s="38"/>
      <c r="E341" s="39"/>
      <c r="F341" s="40"/>
      <c r="G341" s="41">
        <f t="shared" si="16"/>
        <v>0</v>
      </c>
      <c r="H341" s="41">
        <f t="shared" si="17"/>
        <v>0</v>
      </c>
      <c r="I341" s="49"/>
      <c r="J341" s="49"/>
      <c r="K341" s="50">
        <f t="shared" si="18"/>
        <v>0</v>
      </c>
      <c r="L341" s="38"/>
      <c r="M341" s="38"/>
      <c r="N341" s="38"/>
      <c r="O341" s="36"/>
    </row>
    <row r="342" ht="20.1" customHeight="1" spans="1:15">
      <c r="A342" s="36"/>
      <c r="B342" s="36"/>
      <c r="C342" s="38"/>
      <c r="D342" s="38"/>
      <c r="E342" s="39"/>
      <c r="F342" s="40"/>
      <c r="G342" s="41">
        <f t="shared" si="16"/>
        <v>0</v>
      </c>
      <c r="H342" s="41">
        <f t="shared" si="17"/>
        <v>0</v>
      </c>
      <c r="I342" s="49"/>
      <c r="J342" s="49"/>
      <c r="K342" s="50">
        <f t="shared" si="18"/>
        <v>0</v>
      </c>
      <c r="L342" s="38"/>
      <c r="M342" s="38"/>
      <c r="N342" s="38"/>
      <c r="O342" s="36"/>
    </row>
    <row r="343" ht="20.1" customHeight="1" spans="1:15">
      <c r="A343" s="36"/>
      <c r="B343" s="36"/>
      <c r="C343" s="38"/>
      <c r="D343" s="38"/>
      <c r="E343" s="39"/>
      <c r="F343" s="40"/>
      <c r="G343" s="41">
        <f t="shared" si="16"/>
        <v>0</v>
      </c>
      <c r="H343" s="41">
        <f t="shared" si="17"/>
        <v>0</v>
      </c>
      <c r="I343" s="49"/>
      <c r="J343" s="49"/>
      <c r="K343" s="50">
        <f t="shared" si="18"/>
        <v>0</v>
      </c>
      <c r="L343" s="38"/>
      <c r="M343" s="38"/>
      <c r="N343" s="38"/>
      <c r="O343" s="36"/>
    </row>
    <row r="344" ht="20.1" customHeight="1" spans="1:15">
      <c r="A344" s="36"/>
      <c r="B344" s="36"/>
      <c r="C344" s="38"/>
      <c r="D344" s="38"/>
      <c r="E344" s="39"/>
      <c r="F344" s="40"/>
      <c r="G344" s="41">
        <f t="shared" si="16"/>
        <v>0</v>
      </c>
      <c r="H344" s="41">
        <f t="shared" si="17"/>
        <v>0</v>
      </c>
      <c r="I344" s="49"/>
      <c r="J344" s="49"/>
      <c r="K344" s="50">
        <f t="shared" si="18"/>
        <v>0</v>
      </c>
      <c r="L344" s="38"/>
      <c r="M344" s="38"/>
      <c r="N344" s="38"/>
      <c r="O344" s="36"/>
    </row>
    <row r="345" ht="20.1" customHeight="1" spans="1:15">
      <c r="A345" s="36"/>
      <c r="B345" s="36"/>
      <c r="C345" s="38"/>
      <c r="D345" s="38"/>
      <c r="E345" s="39"/>
      <c r="F345" s="40"/>
      <c r="G345" s="41">
        <f t="shared" si="16"/>
        <v>0</v>
      </c>
      <c r="H345" s="41">
        <f t="shared" si="17"/>
        <v>0</v>
      </c>
      <c r="I345" s="49"/>
      <c r="J345" s="49"/>
      <c r="K345" s="50">
        <f t="shared" si="18"/>
        <v>0</v>
      </c>
      <c r="L345" s="38"/>
      <c r="M345" s="38"/>
      <c r="N345" s="38"/>
      <c r="O345" s="36"/>
    </row>
    <row r="346" ht="20.1" customHeight="1" spans="1:15">
      <c r="A346" s="36"/>
      <c r="B346" s="36"/>
      <c r="C346" s="38"/>
      <c r="D346" s="38"/>
      <c r="E346" s="39"/>
      <c r="F346" s="40"/>
      <c r="G346" s="41">
        <f t="shared" si="16"/>
        <v>0</v>
      </c>
      <c r="H346" s="41">
        <f t="shared" si="17"/>
        <v>0</v>
      </c>
      <c r="I346" s="49"/>
      <c r="J346" s="49"/>
      <c r="K346" s="50">
        <f t="shared" si="18"/>
        <v>0</v>
      </c>
      <c r="L346" s="38"/>
      <c r="M346" s="38"/>
      <c r="N346" s="38"/>
      <c r="O346" s="36"/>
    </row>
    <row r="347" ht="20.1" customHeight="1" spans="1:15">
      <c r="A347" s="36"/>
      <c r="B347" s="36"/>
      <c r="C347" s="38"/>
      <c r="D347" s="38"/>
      <c r="E347" s="39"/>
      <c r="F347" s="40"/>
      <c r="G347" s="41">
        <f t="shared" si="16"/>
        <v>0</v>
      </c>
      <c r="H347" s="41">
        <f t="shared" si="17"/>
        <v>0</v>
      </c>
      <c r="I347" s="49"/>
      <c r="J347" s="49"/>
      <c r="K347" s="50">
        <f t="shared" si="18"/>
        <v>0</v>
      </c>
      <c r="L347" s="38"/>
      <c r="M347" s="38"/>
      <c r="N347" s="38"/>
      <c r="O347" s="36"/>
    </row>
    <row r="348" ht="20.1" customHeight="1" spans="1:15">
      <c r="A348" s="36"/>
      <c r="B348" s="36"/>
      <c r="C348" s="38"/>
      <c r="D348" s="38"/>
      <c r="E348" s="39"/>
      <c r="F348" s="40"/>
      <c r="G348" s="41">
        <f t="shared" si="16"/>
        <v>0</v>
      </c>
      <c r="H348" s="41">
        <f t="shared" si="17"/>
        <v>0</v>
      </c>
      <c r="I348" s="49"/>
      <c r="J348" s="49"/>
      <c r="K348" s="50">
        <f t="shared" si="18"/>
        <v>0</v>
      </c>
      <c r="L348" s="38"/>
      <c r="M348" s="38"/>
      <c r="N348" s="38"/>
      <c r="O348" s="36"/>
    </row>
    <row r="349" ht="20.1" customHeight="1" spans="1:15">
      <c r="A349" s="36"/>
      <c r="B349" s="36"/>
      <c r="C349" s="38"/>
      <c r="D349" s="38"/>
      <c r="E349" s="39"/>
      <c r="F349" s="40"/>
      <c r="G349" s="41">
        <f t="shared" si="16"/>
        <v>0</v>
      </c>
      <c r="H349" s="41">
        <f t="shared" si="17"/>
        <v>0</v>
      </c>
      <c r="I349" s="49"/>
      <c r="J349" s="49"/>
      <c r="K349" s="50">
        <f t="shared" si="18"/>
        <v>0</v>
      </c>
      <c r="L349" s="38"/>
      <c r="M349" s="38"/>
      <c r="N349" s="38"/>
      <c r="O349" s="36"/>
    </row>
    <row r="350" ht="20.1" customHeight="1" spans="1:15">
      <c r="A350" s="36"/>
      <c r="B350" s="36"/>
      <c r="C350" s="38"/>
      <c r="D350" s="38"/>
      <c r="E350" s="39"/>
      <c r="F350" s="40"/>
      <c r="G350" s="41">
        <f t="shared" si="16"/>
        <v>0</v>
      </c>
      <c r="H350" s="41">
        <f t="shared" si="17"/>
        <v>0</v>
      </c>
      <c r="I350" s="49"/>
      <c r="J350" s="49"/>
      <c r="K350" s="50">
        <f t="shared" si="18"/>
        <v>0</v>
      </c>
      <c r="L350" s="38"/>
      <c r="M350" s="38"/>
      <c r="N350" s="38"/>
      <c r="O350" s="36"/>
    </row>
    <row r="351" ht="20.1" customHeight="1" spans="1:15">
      <c r="A351" s="36"/>
      <c r="B351" s="36"/>
      <c r="C351" s="38"/>
      <c r="D351" s="38"/>
      <c r="E351" s="39"/>
      <c r="F351" s="40"/>
      <c r="G351" s="41">
        <f t="shared" si="16"/>
        <v>0</v>
      </c>
      <c r="H351" s="41">
        <f t="shared" si="17"/>
        <v>0</v>
      </c>
      <c r="I351" s="49"/>
      <c r="J351" s="49"/>
      <c r="K351" s="50">
        <f t="shared" si="18"/>
        <v>0</v>
      </c>
      <c r="L351" s="38"/>
      <c r="M351" s="38"/>
      <c r="N351" s="38"/>
      <c r="O351" s="36"/>
    </row>
    <row r="352" ht="20.1" customHeight="1" spans="1:15">
      <c r="A352" s="36"/>
      <c r="B352" s="36"/>
      <c r="C352" s="38"/>
      <c r="D352" s="38"/>
      <c r="E352" s="39"/>
      <c r="F352" s="40"/>
      <c r="G352" s="41">
        <f t="shared" si="16"/>
        <v>0</v>
      </c>
      <c r="H352" s="41">
        <f t="shared" si="17"/>
        <v>0</v>
      </c>
      <c r="I352" s="49"/>
      <c r="J352" s="49"/>
      <c r="K352" s="50">
        <f t="shared" si="18"/>
        <v>0</v>
      </c>
      <c r="L352" s="38"/>
      <c r="M352" s="38"/>
      <c r="N352" s="38"/>
      <c r="O352" s="36"/>
    </row>
    <row r="353" ht="20.1" customHeight="1" spans="1:15">
      <c r="A353" s="36"/>
      <c r="B353" s="36"/>
      <c r="C353" s="38"/>
      <c r="D353" s="38"/>
      <c r="E353" s="39"/>
      <c r="F353" s="40"/>
      <c r="G353" s="41">
        <f t="shared" si="16"/>
        <v>0</v>
      </c>
      <c r="H353" s="41">
        <f t="shared" si="17"/>
        <v>0</v>
      </c>
      <c r="I353" s="49"/>
      <c r="J353" s="49"/>
      <c r="K353" s="50">
        <f t="shared" si="18"/>
        <v>0</v>
      </c>
      <c r="L353" s="38"/>
      <c r="M353" s="38"/>
      <c r="N353" s="38"/>
      <c r="O353" s="36"/>
    </row>
    <row r="354" ht="20.1" customHeight="1" spans="1:15">
      <c r="A354" s="36"/>
      <c r="B354" s="36"/>
      <c r="C354" s="38"/>
      <c r="D354" s="38"/>
      <c r="E354" s="39"/>
      <c r="F354" s="40"/>
      <c r="G354" s="41">
        <f t="shared" si="16"/>
        <v>0</v>
      </c>
      <c r="H354" s="41">
        <f t="shared" si="17"/>
        <v>0</v>
      </c>
      <c r="I354" s="49"/>
      <c r="J354" s="49"/>
      <c r="K354" s="50">
        <f t="shared" si="18"/>
        <v>0</v>
      </c>
      <c r="L354" s="38"/>
      <c r="M354" s="38"/>
      <c r="N354" s="38"/>
      <c r="O354" s="36"/>
    </row>
    <row r="355" ht="20.1" customHeight="1" spans="1:15">
      <c r="A355" s="36"/>
      <c r="B355" s="36"/>
      <c r="C355" s="38"/>
      <c r="D355" s="38"/>
      <c r="E355" s="39"/>
      <c r="F355" s="40"/>
      <c r="G355" s="41">
        <f t="shared" si="16"/>
        <v>0</v>
      </c>
      <c r="H355" s="41">
        <f t="shared" si="17"/>
        <v>0</v>
      </c>
      <c r="I355" s="49"/>
      <c r="J355" s="49"/>
      <c r="K355" s="50">
        <f t="shared" si="18"/>
        <v>0</v>
      </c>
      <c r="L355" s="38"/>
      <c r="M355" s="38"/>
      <c r="N355" s="38"/>
      <c r="O355" s="36"/>
    </row>
    <row r="356" ht="20.1" customHeight="1" spans="1:15">
      <c r="A356" s="36"/>
      <c r="B356" s="36"/>
      <c r="C356" s="38"/>
      <c r="D356" s="38"/>
      <c r="E356" s="39"/>
      <c r="F356" s="40"/>
      <c r="G356" s="41">
        <f t="shared" si="16"/>
        <v>0</v>
      </c>
      <c r="H356" s="41">
        <f t="shared" si="17"/>
        <v>0</v>
      </c>
      <c r="I356" s="49"/>
      <c r="J356" s="49"/>
      <c r="K356" s="50">
        <f t="shared" si="18"/>
        <v>0</v>
      </c>
      <c r="L356" s="38"/>
      <c r="M356" s="38"/>
      <c r="N356" s="38"/>
      <c r="O356" s="36"/>
    </row>
    <row r="357" ht="20.1" customHeight="1" spans="1:15">
      <c r="A357" s="36"/>
      <c r="B357" s="36"/>
      <c r="C357" s="38"/>
      <c r="D357" s="38"/>
      <c r="E357" s="39"/>
      <c r="F357" s="40"/>
      <c r="G357" s="41">
        <f t="shared" si="16"/>
        <v>0</v>
      </c>
      <c r="H357" s="41">
        <f t="shared" si="17"/>
        <v>0</v>
      </c>
      <c r="I357" s="49"/>
      <c r="J357" s="49"/>
      <c r="K357" s="50">
        <f t="shared" si="18"/>
        <v>0</v>
      </c>
      <c r="L357" s="38"/>
      <c r="M357" s="38"/>
      <c r="N357" s="38"/>
      <c r="O357" s="36"/>
    </row>
    <row r="358" ht="20.1" customHeight="1" spans="1:15">
      <c r="A358" s="36"/>
      <c r="B358" s="36"/>
      <c r="C358" s="38"/>
      <c r="D358" s="38"/>
      <c r="E358" s="39"/>
      <c r="F358" s="40"/>
      <c r="G358" s="41">
        <f t="shared" si="16"/>
        <v>0</v>
      </c>
      <c r="H358" s="41">
        <f t="shared" si="17"/>
        <v>0</v>
      </c>
      <c r="I358" s="49"/>
      <c r="J358" s="49"/>
      <c r="K358" s="50">
        <f t="shared" si="18"/>
        <v>0</v>
      </c>
      <c r="L358" s="38"/>
      <c r="M358" s="38"/>
      <c r="N358" s="38"/>
      <c r="O358" s="36"/>
    </row>
    <row r="359" ht="20.1" customHeight="1" spans="1:15">
      <c r="A359" s="36"/>
      <c r="B359" s="36"/>
      <c r="C359" s="38"/>
      <c r="D359" s="38"/>
      <c r="E359" s="39"/>
      <c r="F359" s="40"/>
      <c r="G359" s="41">
        <f t="shared" si="16"/>
        <v>0</v>
      </c>
      <c r="H359" s="41">
        <f t="shared" si="17"/>
        <v>0</v>
      </c>
      <c r="I359" s="49"/>
      <c r="J359" s="49"/>
      <c r="K359" s="50">
        <f t="shared" si="18"/>
        <v>0</v>
      </c>
      <c r="L359" s="38"/>
      <c r="M359" s="38"/>
      <c r="N359" s="38"/>
      <c r="O359" s="36"/>
    </row>
    <row r="360" ht="20.1" customHeight="1" spans="1:15">
      <c r="A360" s="36"/>
      <c r="B360" s="36"/>
      <c r="C360" s="38"/>
      <c r="D360" s="38"/>
      <c r="E360" s="39"/>
      <c r="F360" s="40"/>
      <c r="G360" s="41">
        <f t="shared" si="16"/>
        <v>0</v>
      </c>
      <c r="H360" s="41">
        <f t="shared" si="17"/>
        <v>0</v>
      </c>
      <c r="I360" s="49"/>
      <c r="J360" s="49"/>
      <c r="K360" s="50">
        <f t="shared" si="18"/>
        <v>0</v>
      </c>
      <c r="L360" s="38"/>
      <c r="M360" s="38"/>
      <c r="N360" s="38"/>
      <c r="O360" s="36"/>
    </row>
    <row r="361" ht="20.1" customHeight="1" spans="1:15">
      <c r="A361" s="36"/>
      <c r="B361" s="36"/>
      <c r="C361" s="38"/>
      <c r="D361" s="38"/>
      <c r="E361" s="39"/>
      <c r="F361" s="40"/>
      <c r="G361" s="41">
        <f t="shared" si="16"/>
        <v>0</v>
      </c>
      <c r="H361" s="41">
        <f t="shared" si="17"/>
        <v>0</v>
      </c>
      <c r="I361" s="49"/>
      <c r="J361" s="49"/>
      <c r="K361" s="50">
        <f t="shared" si="18"/>
        <v>0</v>
      </c>
      <c r="L361" s="38"/>
      <c r="M361" s="38"/>
      <c r="N361" s="38"/>
      <c r="O361" s="36"/>
    </row>
    <row r="362" ht="20.1" customHeight="1" spans="1:15">
      <c r="A362" s="36"/>
      <c r="B362" s="36"/>
      <c r="C362" s="38"/>
      <c r="D362" s="38"/>
      <c r="E362" s="39"/>
      <c r="F362" s="40"/>
      <c r="G362" s="41">
        <f t="shared" si="16"/>
        <v>0</v>
      </c>
      <c r="H362" s="41">
        <f t="shared" si="17"/>
        <v>0</v>
      </c>
      <c r="I362" s="49"/>
      <c r="J362" s="49"/>
      <c r="K362" s="50">
        <f t="shared" si="18"/>
        <v>0</v>
      </c>
      <c r="L362" s="38"/>
      <c r="M362" s="38"/>
      <c r="N362" s="38"/>
      <c r="O362" s="36"/>
    </row>
    <row r="363" ht="20.1" customHeight="1" spans="1:15">
      <c r="A363" s="36"/>
      <c r="B363" s="36"/>
      <c r="C363" s="38"/>
      <c r="D363" s="38"/>
      <c r="E363" s="39"/>
      <c r="F363" s="40"/>
      <c r="G363" s="41">
        <f t="shared" si="16"/>
        <v>0</v>
      </c>
      <c r="H363" s="41">
        <f t="shared" si="17"/>
        <v>0</v>
      </c>
      <c r="I363" s="49"/>
      <c r="J363" s="49"/>
      <c r="K363" s="50">
        <f t="shared" si="18"/>
        <v>0</v>
      </c>
      <c r="L363" s="38"/>
      <c r="M363" s="38"/>
      <c r="N363" s="38"/>
      <c r="O363" s="36"/>
    </row>
    <row r="364" ht="20.1" customHeight="1" spans="1:15">
      <c r="A364" s="36"/>
      <c r="B364" s="36"/>
      <c r="C364" s="38"/>
      <c r="D364" s="38"/>
      <c r="E364" s="39"/>
      <c r="F364" s="40"/>
      <c r="G364" s="41">
        <f t="shared" si="16"/>
        <v>0</v>
      </c>
      <c r="H364" s="41">
        <f t="shared" si="17"/>
        <v>0</v>
      </c>
      <c r="I364" s="49"/>
      <c r="J364" s="49"/>
      <c r="K364" s="50">
        <f t="shared" si="18"/>
        <v>0</v>
      </c>
      <c r="L364" s="38"/>
      <c r="M364" s="38"/>
      <c r="N364" s="38"/>
      <c r="O364" s="36"/>
    </row>
    <row r="365" ht="20.1" customHeight="1" spans="1:15">
      <c r="A365" s="36"/>
      <c r="B365" s="36"/>
      <c r="C365" s="38"/>
      <c r="D365" s="38"/>
      <c r="E365" s="39"/>
      <c r="F365" s="40"/>
      <c r="G365" s="41">
        <f t="shared" si="16"/>
        <v>0</v>
      </c>
      <c r="H365" s="41">
        <f t="shared" si="17"/>
        <v>0</v>
      </c>
      <c r="I365" s="49"/>
      <c r="J365" s="49"/>
      <c r="K365" s="50">
        <f t="shared" si="18"/>
        <v>0</v>
      </c>
      <c r="L365" s="38"/>
      <c r="M365" s="38"/>
      <c r="N365" s="38"/>
      <c r="O365" s="36"/>
    </row>
    <row r="366" ht="20.1" customHeight="1" spans="1:15">
      <c r="A366" s="36"/>
      <c r="B366" s="36"/>
      <c r="C366" s="38"/>
      <c r="D366" s="38"/>
      <c r="E366" s="39"/>
      <c r="F366" s="40"/>
      <c r="G366" s="41">
        <f t="shared" si="16"/>
        <v>0</v>
      </c>
      <c r="H366" s="41">
        <f t="shared" si="17"/>
        <v>0</v>
      </c>
      <c r="I366" s="49"/>
      <c r="J366" s="49"/>
      <c r="K366" s="50">
        <f t="shared" si="18"/>
        <v>0</v>
      </c>
      <c r="L366" s="38"/>
      <c r="M366" s="38"/>
      <c r="N366" s="38"/>
      <c r="O366" s="36"/>
    </row>
    <row r="367" ht="20.1" customHeight="1" spans="1:15">
      <c r="A367" s="36"/>
      <c r="B367" s="36"/>
      <c r="C367" s="38"/>
      <c r="D367" s="38"/>
      <c r="E367" s="39"/>
      <c r="F367" s="40"/>
      <c r="G367" s="41">
        <f t="shared" si="16"/>
        <v>0</v>
      </c>
      <c r="H367" s="41">
        <f t="shared" si="17"/>
        <v>0</v>
      </c>
      <c r="I367" s="49"/>
      <c r="J367" s="49"/>
      <c r="K367" s="50">
        <f t="shared" si="18"/>
        <v>0</v>
      </c>
      <c r="L367" s="38"/>
      <c r="M367" s="38"/>
      <c r="N367" s="38"/>
      <c r="O367" s="36"/>
    </row>
    <row r="368" ht="20.1" customHeight="1" spans="1:15">
      <c r="A368" s="36"/>
      <c r="B368" s="36"/>
      <c r="C368" s="38"/>
      <c r="D368" s="38"/>
      <c r="E368" s="39"/>
      <c r="F368" s="40"/>
      <c r="G368" s="41">
        <f t="shared" si="16"/>
        <v>0</v>
      </c>
      <c r="H368" s="41">
        <f t="shared" si="17"/>
        <v>0</v>
      </c>
      <c r="I368" s="49"/>
      <c r="J368" s="49"/>
      <c r="K368" s="50">
        <f t="shared" si="18"/>
        <v>0</v>
      </c>
      <c r="L368" s="38"/>
      <c r="M368" s="38"/>
      <c r="N368" s="38"/>
      <c r="O368" s="36"/>
    </row>
    <row r="369" ht="20.1" customHeight="1" spans="1:15">
      <c r="A369" s="36"/>
      <c r="B369" s="36"/>
      <c r="C369" s="38"/>
      <c r="D369" s="38"/>
      <c r="E369" s="39"/>
      <c r="F369" s="40"/>
      <c r="G369" s="41">
        <f t="shared" si="16"/>
        <v>0</v>
      </c>
      <c r="H369" s="41">
        <f t="shared" si="17"/>
        <v>0</v>
      </c>
      <c r="I369" s="49"/>
      <c r="J369" s="49"/>
      <c r="K369" s="50">
        <f t="shared" si="18"/>
        <v>0</v>
      </c>
      <c r="L369" s="38"/>
      <c r="M369" s="38"/>
      <c r="N369" s="38"/>
      <c r="O369" s="36"/>
    </row>
    <row r="370" ht="20.1" customHeight="1" spans="1:15">
      <c r="A370" s="36"/>
      <c r="B370" s="36"/>
      <c r="C370" s="38"/>
      <c r="D370" s="38"/>
      <c r="E370" s="39"/>
      <c r="F370" s="40"/>
      <c r="G370" s="41">
        <f t="shared" si="16"/>
        <v>0</v>
      </c>
      <c r="H370" s="41">
        <f t="shared" si="17"/>
        <v>0</v>
      </c>
      <c r="I370" s="49"/>
      <c r="J370" s="49"/>
      <c r="K370" s="50">
        <f t="shared" si="18"/>
        <v>0</v>
      </c>
      <c r="L370" s="38"/>
      <c r="M370" s="38"/>
      <c r="N370" s="38"/>
      <c r="O370" s="36"/>
    </row>
    <row r="371" ht="20.1" customHeight="1" spans="1:15">
      <c r="A371" s="36"/>
      <c r="B371" s="36"/>
      <c r="C371" s="38"/>
      <c r="D371" s="38"/>
      <c r="E371" s="39"/>
      <c r="F371" s="40"/>
      <c r="G371" s="41">
        <f t="shared" si="16"/>
        <v>0</v>
      </c>
      <c r="H371" s="41">
        <f t="shared" si="17"/>
        <v>0</v>
      </c>
      <c r="I371" s="49"/>
      <c r="J371" s="49"/>
      <c r="K371" s="50">
        <f t="shared" si="18"/>
        <v>0</v>
      </c>
      <c r="L371" s="38"/>
      <c r="M371" s="38"/>
      <c r="N371" s="38"/>
      <c r="O371" s="36"/>
    </row>
    <row r="372" ht="20.1" customHeight="1" spans="1:15">
      <c r="A372" s="36"/>
      <c r="B372" s="36"/>
      <c r="C372" s="38"/>
      <c r="D372" s="38"/>
      <c r="E372" s="39"/>
      <c r="F372" s="40"/>
      <c r="G372" s="41">
        <f t="shared" si="16"/>
        <v>0</v>
      </c>
      <c r="H372" s="41">
        <f t="shared" si="17"/>
        <v>0</v>
      </c>
      <c r="I372" s="49"/>
      <c r="J372" s="49"/>
      <c r="K372" s="50">
        <f t="shared" si="18"/>
        <v>0</v>
      </c>
      <c r="L372" s="38"/>
      <c r="M372" s="38"/>
      <c r="N372" s="38"/>
      <c r="O372" s="36"/>
    </row>
    <row r="373" ht="20.1" customHeight="1" spans="1:15">
      <c r="A373" s="36"/>
      <c r="B373" s="36"/>
      <c r="C373" s="38"/>
      <c r="D373" s="38"/>
      <c r="E373" s="39"/>
      <c r="F373" s="40"/>
      <c r="G373" s="41">
        <f t="shared" si="16"/>
        <v>0</v>
      </c>
      <c r="H373" s="41">
        <f t="shared" si="17"/>
        <v>0</v>
      </c>
      <c r="I373" s="49"/>
      <c r="J373" s="49"/>
      <c r="K373" s="50">
        <f t="shared" si="18"/>
        <v>0</v>
      </c>
      <c r="L373" s="38"/>
      <c r="M373" s="38"/>
      <c r="N373" s="38"/>
      <c r="O373" s="36"/>
    </row>
    <row r="374" ht="20.1" customHeight="1" spans="1:15">
      <c r="A374" s="36"/>
      <c r="B374" s="36"/>
      <c r="C374" s="38"/>
      <c r="D374" s="38"/>
      <c r="E374" s="39"/>
      <c r="F374" s="40"/>
      <c r="G374" s="41">
        <f t="shared" si="16"/>
        <v>0</v>
      </c>
      <c r="H374" s="41">
        <f t="shared" si="17"/>
        <v>0</v>
      </c>
      <c r="I374" s="49"/>
      <c r="J374" s="49"/>
      <c r="K374" s="50">
        <f t="shared" si="18"/>
        <v>0</v>
      </c>
      <c r="L374" s="38"/>
      <c r="M374" s="38"/>
      <c r="N374" s="38"/>
      <c r="O374" s="36"/>
    </row>
    <row r="375" ht="20.1" customHeight="1" spans="1:15">
      <c r="A375" s="36"/>
      <c r="B375" s="36"/>
      <c r="C375" s="38"/>
      <c r="D375" s="38"/>
      <c r="E375" s="39"/>
      <c r="F375" s="40"/>
      <c r="G375" s="41">
        <f t="shared" si="16"/>
        <v>0</v>
      </c>
      <c r="H375" s="41">
        <f t="shared" si="17"/>
        <v>0</v>
      </c>
      <c r="I375" s="49"/>
      <c r="J375" s="49"/>
      <c r="K375" s="50">
        <f t="shared" si="18"/>
        <v>0</v>
      </c>
      <c r="L375" s="38"/>
      <c r="M375" s="38"/>
      <c r="N375" s="38"/>
      <c r="O375" s="36"/>
    </row>
    <row r="376" ht="20.1" customHeight="1" spans="1:15">
      <c r="A376" s="36"/>
      <c r="B376" s="36"/>
      <c r="C376" s="38"/>
      <c r="D376" s="38"/>
      <c r="E376" s="39"/>
      <c r="F376" s="40"/>
      <c r="G376" s="41">
        <f t="shared" si="16"/>
        <v>0</v>
      </c>
      <c r="H376" s="41">
        <f t="shared" si="17"/>
        <v>0</v>
      </c>
      <c r="I376" s="49"/>
      <c r="J376" s="49"/>
      <c r="K376" s="50">
        <f t="shared" si="18"/>
        <v>0</v>
      </c>
      <c r="L376" s="38"/>
      <c r="M376" s="38"/>
      <c r="N376" s="38"/>
      <c r="O376" s="36"/>
    </row>
    <row r="377" ht="20.1" customHeight="1" spans="1:15">
      <c r="A377" s="36"/>
      <c r="B377" s="36"/>
      <c r="C377" s="38"/>
      <c r="D377" s="38"/>
      <c r="E377" s="39"/>
      <c r="F377" s="40"/>
      <c r="G377" s="41">
        <f t="shared" si="16"/>
        <v>0</v>
      </c>
      <c r="H377" s="41">
        <f t="shared" si="17"/>
        <v>0</v>
      </c>
      <c r="I377" s="49"/>
      <c r="J377" s="49"/>
      <c r="K377" s="50">
        <f t="shared" si="18"/>
        <v>0</v>
      </c>
      <c r="L377" s="38"/>
      <c r="M377" s="38"/>
      <c r="N377" s="38"/>
      <c r="O377" s="36"/>
    </row>
    <row r="378" ht="20.1" customHeight="1" spans="1:15">
      <c r="A378" s="36"/>
      <c r="B378" s="36"/>
      <c r="C378" s="38"/>
      <c r="D378" s="38"/>
      <c r="E378" s="39"/>
      <c r="F378" s="40"/>
      <c r="G378" s="41">
        <f t="shared" si="16"/>
        <v>0</v>
      </c>
      <c r="H378" s="41">
        <f t="shared" si="17"/>
        <v>0</v>
      </c>
      <c r="I378" s="49"/>
      <c r="J378" s="49"/>
      <c r="K378" s="50">
        <f t="shared" si="18"/>
        <v>0</v>
      </c>
      <c r="L378" s="38"/>
      <c r="M378" s="38"/>
      <c r="N378" s="38"/>
      <c r="O378" s="36"/>
    </row>
    <row r="379" ht="20.1" customHeight="1" spans="1:15">
      <c r="A379" s="36"/>
      <c r="B379" s="36"/>
      <c r="C379" s="38"/>
      <c r="D379" s="38"/>
      <c r="E379" s="39"/>
      <c r="F379" s="40"/>
      <c r="G379" s="41">
        <f t="shared" si="16"/>
        <v>0</v>
      </c>
      <c r="H379" s="41">
        <f t="shared" si="17"/>
        <v>0</v>
      </c>
      <c r="I379" s="49"/>
      <c r="J379" s="49"/>
      <c r="K379" s="50">
        <f t="shared" si="18"/>
        <v>0</v>
      </c>
      <c r="L379" s="38"/>
      <c r="M379" s="38"/>
      <c r="N379" s="38"/>
      <c r="O379" s="36"/>
    </row>
    <row r="380" ht="20.1" customHeight="1" spans="1:15">
      <c r="A380" s="36"/>
      <c r="B380" s="36"/>
      <c r="C380" s="38"/>
      <c r="D380" s="38"/>
      <c r="E380" s="39"/>
      <c r="F380" s="40"/>
      <c r="G380" s="41">
        <f t="shared" si="16"/>
        <v>0</v>
      </c>
      <c r="H380" s="41">
        <f t="shared" si="17"/>
        <v>0</v>
      </c>
      <c r="I380" s="49"/>
      <c r="J380" s="49"/>
      <c r="K380" s="50">
        <f t="shared" si="18"/>
        <v>0</v>
      </c>
      <c r="L380" s="38"/>
      <c r="M380" s="38"/>
      <c r="N380" s="38"/>
      <c r="O380" s="36"/>
    </row>
    <row r="381" ht="20.1" customHeight="1" spans="1:15">
      <c r="A381" s="36"/>
      <c r="B381" s="36"/>
      <c r="C381" s="38"/>
      <c r="D381" s="38"/>
      <c r="E381" s="39"/>
      <c r="F381" s="40"/>
      <c r="G381" s="41">
        <f t="shared" si="16"/>
        <v>0</v>
      </c>
      <c r="H381" s="41">
        <f t="shared" si="17"/>
        <v>0</v>
      </c>
      <c r="I381" s="49"/>
      <c r="J381" s="49"/>
      <c r="K381" s="50">
        <f t="shared" si="18"/>
        <v>0</v>
      </c>
      <c r="L381" s="38"/>
      <c r="M381" s="38"/>
      <c r="N381" s="38"/>
      <c r="O381" s="36"/>
    </row>
    <row r="382" ht="20.1" customHeight="1" spans="1:15">
      <c r="A382" s="36"/>
      <c r="B382" s="36"/>
      <c r="C382" s="38"/>
      <c r="D382" s="38"/>
      <c r="E382" s="39"/>
      <c r="F382" s="40"/>
      <c r="G382" s="41">
        <f t="shared" si="16"/>
        <v>0</v>
      </c>
      <c r="H382" s="41">
        <f t="shared" si="17"/>
        <v>0</v>
      </c>
      <c r="I382" s="49"/>
      <c r="J382" s="49"/>
      <c r="K382" s="50">
        <f t="shared" si="18"/>
        <v>0</v>
      </c>
      <c r="L382" s="38"/>
      <c r="M382" s="38"/>
      <c r="N382" s="38"/>
      <c r="O382" s="36"/>
    </row>
    <row r="383" ht="20.1" customHeight="1" spans="1:15">
      <c r="A383" s="36"/>
      <c r="B383" s="36"/>
      <c r="C383" s="38"/>
      <c r="D383" s="38"/>
      <c r="E383" s="39"/>
      <c r="F383" s="40"/>
      <c r="G383" s="41">
        <f t="shared" si="16"/>
        <v>0</v>
      </c>
      <c r="H383" s="41">
        <f t="shared" si="17"/>
        <v>0</v>
      </c>
      <c r="I383" s="49"/>
      <c r="J383" s="49"/>
      <c r="K383" s="50">
        <f t="shared" si="18"/>
        <v>0</v>
      </c>
      <c r="L383" s="38"/>
      <c r="M383" s="38"/>
      <c r="N383" s="38"/>
      <c r="O383" s="36"/>
    </row>
    <row r="384" ht="20.1" customHeight="1" spans="1:15">
      <c r="A384" s="36"/>
      <c r="B384" s="36"/>
      <c r="C384" s="38"/>
      <c r="D384" s="38"/>
      <c r="E384" s="39"/>
      <c r="F384" s="40"/>
      <c r="G384" s="41">
        <f t="shared" si="16"/>
        <v>0</v>
      </c>
      <c r="H384" s="41">
        <f t="shared" si="17"/>
        <v>0</v>
      </c>
      <c r="I384" s="49"/>
      <c r="J384" s="49"/>
      <c r="K384" s="50">
        <f t="shared" si="18"/>
        <v>0</v>
      </c>
      <c r="L384" s="38"/>
      <c r="M384" s="38"/>
      <c r="N384" s="38"/>
      <c r="O384" s="36"/>
    </row>
    <row r="385" ht="20.1" customHeight="1" spans="1:15">
      <c r="A385" s="36"/>
      <c r="B385" s="36"/>
      <c r="C385" s="38"/>
      <c r="D385" s="38"/>
      <c r="E385" s="39"/>
      <c r="F385" s="40"/>
      <c r="G385" s="41">
        <f t="shared" si="16"/>
        <v>0</v>
      </c>
      <c r="H385" s="41">
        <f t="shared" si="17"/>
        <v>0</v>
      </c>
      <c r="I385" s="49"/>
      <c r="J385" s="49"/>
      <c r="K385" s="50">
        <f t="shared" si="18"/>
        <v>0</v>
      </c>
      <c r="L385" s="38"/>
      <c r="M385" s="38"/>
      <c r="N385" s="38"/>
      <c r="O385" s="36"/>
    </row>
    <row r="386" ht="20.1" customHeight="1" spans="1:15">
      <c r="A386" s="36"/>
      <c r="B386" s="36"/>
      <c r="C386" s="38"/>
      <c r="D386" s="38"/>
      <c r="E386" s="39"/>
      <c r="F386" s="40"/>
      <c r="G386" s="41">
        <f t="shared" si="16"/>
        <v>0</v>
      </c>
      <c r="H386" s="41">
        <f t="shared" si="17"/>
        <v>0</v>
      </c>
      <c r="I386" s="49"/>
      <c r="J386" s="49"/>
      <c r="K386" s="50">
        <f t="shared" si="18"/>
        <v>0</v>
      </c>
      <c r="L386" s="38"/>
      <c r="M386" s="38"/>
      <c r="N386" s="38"/>
      <c r="O386" s="36"/>
    </row>
    <row r="387" ht="20.1" customHeight="1" spans="1:15">
      <c r="A387" s="36"/>
      <c r="B387" s="36"/>
      <c r="C387" s="38"/>
      <c r="D387" s="38"/>
      <c r="E387" s="39"/>
      <c r="F387" s="40"/>
      <c r="G387" s="41">
        <f t="shared" si="16"/>
        <v>0</v>
      </c>
      <c r="H387" s="41">
        <f t="shared" si="17"/>
        <v>0</v>
      </c>
      <c r="I387" s="49"/>
      <c r="J387" s="49"/>
      <c r="K387" s="50">
        <f t="shared" si="18"/>
        <v>0</v>
      </c>
      <c r="L387" s="38"/>
      <c r="M387" s="38"/>
      <c r="N387" s="38"/>
      <c r="O387" s="36"/>
    </row>
    <row r="388" ht="20.1" customHeight="1" spans="1:15">
      <c r="A388" s="36"/>
      <c r="B388" s="36"/>
      <c r="C388" s="38"/>
      <c r="D388" s="38"/>
      <c r="E388" s="39"/>
      <c r="F388" s="40"/>
      <c r="G388" s="41">
        <f t="shared" si="16"/>
        <v>0</v>
      </c>
      <c r="H388" s="41">
        <f t="shared" si="17"/>
        <v>0</v>
      </c>
      <c r="I388" s="49"/>
      <c r="J388" s="49"/>
      <c r="K388" s="50">
        <f t="shared" si="18"/>
        <v>0</v>
      </c>
      <c r="L388" s="38"/>
      <c r="M388" s="38"/>
      <c r="N388" s="38"/>
      <c r="O388" s="36"/>
    </row>
    <row r="389" ht="20.1" customHeight="1" spans="1:15">
      <c r="A389" s="36"/>
      <c r="B389" s="36"/>
      <c r="C389" s="38"/>
      <c r="D389" s="38"/>
      <c r="E389" s="39"/>
      <c r="F389" s="40"/>
      <c r="G389" s="41">
        <f t="shared" ref="G389:G452" si="19">IFERROR(E389/(1+F389),"")</f>
        <v>0</v>
      </c>
      <c r="H389" s="41">
        <f t="shared" ref="H389:H452" si="20">IFERROR(G389*F389,"")</f>
        <v>0</v>
      </c>
      <c r="I389" s="49"/>
      <c r="J389" s="49"/>
      <c r="K389" s="50">
        <f t="shared" ref="K389:K452" si="21">IF(J389="是",H389,0)</f>
        <v>0</v>
      </c>
      <c r="L389" s="38"/>
      <c r="M389" s="38"/>
      <c r="N389" s="38"/>
      <c r="O389" s="36"/>
    </row>
    <row r="390" ht="20.1" customHeight="1" spans="1:15">
      <c r="A390" s="36"/>
      <c r="B390" s="36"/>
      <c r="C390" s="38"/>
      <c r="D390" s="38"/>
      <c r="E390" s="39"/>
      <c r="F390" s="40"/>
      <c r="G390" s="41">
        <f t="shared" si="19"/>
        <v>0</v>
      </c>
      <c r="H390" s="41">
        <f t="shared" si="20"/>
        <v>0</v>
      </c>
      <c r="I390" s="49"/>
      <c r="J390" s="49"/>
      <c r="K390" s="50">
        <f t="shared" si="21"/>
        <v>0</v>
      </c>
      <c r="L390" s="38"/>
      <c r="M390" s="38"/>
      <c r="N390" s="38"/>
      <c r="O390" s="36"/>
    </row>
    <row r="391" ht="20.1" customHeight="1" spans="1:15">
      <c r="A391" s="36"/>
      <c r="B391" s="36"/>
      <c r="C391" s="38"/>
      <c r="D391" s="38"/>
      <c r="E391" s="39"/>
      <c r="F391" s="40"/>
      <c r="G391" s="41">
        <f t="shared" si="19"/>
        <v>0</v>
      </c>
      <c r="H391" s="41">
        <f t="shared" si="20"/>
        <v>0</v>
      </c>
      <c r="I391" s="49"/>
      <c r="J391" s="49"/>
      <c r="K391" s="50">
        <f t="shared" si="21"/>
        <v>0</v>
      </c>
      <c r="L391" s="38"/>
      <c r="M391" s="38"/>
      <c r="N391" s="38"/>
      <c r="O391" s="36"/>
    </row>
    <row r="392" ht="20.1" customHeight="1" spans="1:15">
      <c r="A392" s="36"/>
      <c r="B392" s="36"/>
      <c r="C392" s="38"/>
      <c r="D392" s="38"/>
      <c r="E392" s="39"/>
      <c r="F392" s="40"/>
      <c r="G392" s="41">
        <f t="shared" si="19"/>
        <v>0</v>
      </c>
      <c r="H392" s="41">
        <f t="shared" si="20"/>
        <v>0</v>
      </c>
      <c r="I392" s="49"/>
      <c r="J392" s="49"/>
      <c r="K392" s="50">
        <f t="shared" si="21"/>
        <v>0</v>
      </c>
      <c r="L392" s="38"/>
      <c r="M392" s="38"/>
      <c r="N392" s="38"/>
      <c r="O392" s="36"/>
    </row>
    <row r="393" ht="20.1" customHeight="1" spans="1:15">
      <c r="A393" s="36"/>
      <c r="B393" s="36"/>
      <c r="C393" s="38"/>
      <c r="D393" s="38"/>
      <c r="E393" s="39"/>
      <c r="F393" s="40"/>
      <c r="G393" s="41">
        <f t="shared" si="19"/>
        <v>0</v>
      </c>
      <c r="H393" s="41">
        <f t="shared" si="20"/>
        <v>0</v>
      </c>
      <c r="I393" s="49"/>
      <c r="J393" s="49"/>
      <c r="K393" s="50">
        <f t="shared" si="21"/>
        <v>0</v>
      </c>
      <c r="L393" s="38"/>
      <c r="M393" s="38"/>
      <c r="N393" s="38"/>
      <c r="O393" s="36"/>
    </row>
    <row r="394" ht="20.1" customHeight="1" spans="1:15">
      <c r="A394" s="36"/>
      <c r="B394" s="36"/>
      <c r="C394" s="38"/>
      <c r="D394" s="38"/>
      <c r="E394" s="39"/>
      <c r="F394" s="40"/>
      <c r="G394" s="41">
        <f t="shared" si="19"/>
        <v>0</v>
      </c>
      <c r="H394" s="41">
        <f t="shared" si="20"/>
        <v>0</v>
      </c>
      <c r="I394" s="49"/>
      <c r="J394" s="49"/>
      <c r="K394" s="50">
        <f t="shared" si="21"/>
        <v>0</v>
      </c>
      <c r="L394" s="38"/>
      <c r="M394" s="38"/>
      <c r="N394" s="38"/>
      <c r="O394" s="36"/>
    </row>
    <row r="395" ht="20.1" customHeight="1" spans="1:15">
      <c r="A395" s="36"/>
      <c r="B395" s="36"/>
      <c r="C395" s="38"/>
      <c r="D395" s="38"/>
      <c r="E395" s="39"/>
      <c r="F395" s="40"/>
      <c r="G395" s="41">
        <f t="shared" si="19"/>
        <v>0</v>
      </c>
      <c r="H395" s="41">
        <f t="shared" si="20"/>
        <v>0</v>
      </c>
      <c r="I395" s="49"/>
      <c r="J395" s="49"/>
      <c r="K395" s="50">
        <f t="shared" si="21"/>
        <v>0</v>
      </c>
      <c r="L395" s="38"/>
      <c r="M395" s="38"/>
      <c r="N395" s="38"/>
      <c r="O395" s="36"/>
    </row>
    <row r="396" ht="20.1" customHeight="1" spans="1:15">
      <c r="A396" s="36"/>
      <c r="B396" s="36"/>
      <c r="C396" s="38"/>
      <c r="D396" s="38"/>
      <c r="E396" s="39"/>
      <c r="F396" s="40"/>
      <c r="G396" s="41">
        <f t="shared" si="19"/>
        <v>0</v>
      </c>
      <c r="H396" s="41">
        <f t="shared" si="20"/>
        <v>0</v>
      </c>
      <c r="I396" s="49"/>
      <c r="J396" s="49"/>
      <c r="K396" s="50">
        <f t="shared" si="21"/>
        <v>0</v>
      </c>
      <c r="L396" s="38"/>
      <c r="M396" s="38"/>
      <c r="N396" s="38"/>
      <c r="O396" s="36"/>
    </row>
    <row r="397" ht="20.1" customHeight="1" spans="1:15">
      <c r="A397" s="36"/>
      <c r="B397" s="36"/>
      <c r="C397" s="38"/>
      <c r="D397" s="38"/>
      <c r="E397" s="39"/>
      <c r="F397" s="40"/>
      <c r="G397" s="41">
        <f t="shared" si="19"/>
        <v>0</v>
      </c>
      <c r="H397" s="41">
        <f t="shared" si="20"/>
        <v>0</v>
      </c>
      <c r="I397" s="49"/>
      <c r="J397" s="49"/>
      <c r="K397" s="50">
        <f t="shared" si="21"/>
        <v>0</v>
      </c>
      <c r="L397" s="38"/>
      <c r="M397" s="38"/>
      <c r="N397" s="38"/>
      <c r="O397" s="36"/>
    </row>
    <row r="398" ht="20.1" customHeight="1" spans="1:15">
      <c r="A398" s="36"/>
      <c r="B398" s="36"/>
      <c r="C398" s="38"/>
      <c r="D398" s="38"/>
      <c r="E398" s="39"/>
      <c r="F398" s="40"/>
      <c r="G398" s="41">
        <f t="shared" si="19"/>
        <v>0</v>
      </c>
      <c r="H398" s="41">
        <f t="shared" si="20"/>
        <v>0</v>
      </c>
      <c r="I398" s="49"/>
      <c r="J398" s="49"/>
      <c r="K398" s="50">
        <f t="shared" si="21"/>
        <v>0</v>
      </c>
      <c r="L398" s="38"/>
      <c r="M398" s="38"/>
      <c r="N398" s="38"/>
      <c r="O398" s="36"/>
    </row>
    <row r="399" ht="20.1" customHeight="1" spans="1:15">
      <c r="A399" s="36"/>
      <c r="B399" s="36"/>
      <c r="C399" s="38"/>
      <c r="D399" s="38"/>
      <c r="E399" s="39"/>
      <c r="F399" s="40"/>
      <c r="G399" s="41">
        <f t="shared" si="19"/>
        <v>0</v>
      </c>
      <c r="H399" s="41">
        <f t="shared" si="20"/>
        <v>0</v>
      </c>
      <c r="I399" s="49"/>
      <c r="J399" s="49"/>
      <c r="K399" s="50">
        <f t="shared" si="21"/>
        <v>0</v>
      </c>
      <c r="L399" s="38"/>
      <c r="M399" s="38"/>
      <c r="N399" s="38"/>
      <c r="O399" s="36"/>
    </row>
    <row r="400" ht="20.1" customHeight="1" spans="1:15">
      <c r="A400" s="36"/>
      <c r="B400" s="36"/>
      <c r="C400" s="38"/>
      <c r="D400" s="38"/>
      <c r="E400" s="39"/>
      <c r="F400" s="40"/>
      <c r="G400" s="41">
        <f t="shared" si="19"/>
        <v>0</v>
      </c>
      <c r="H400" s="41">
        <f t="shared" si="20"/>
        <v>0</v>
      </c>
      <c r="I400" s="49"/>
      <c r="J400" s="49"/>
      <c r="K400" s="50">
        <f t="shared" si="21"/>
        <v>0</v>
      </c>
      <c r="L400" s="38"/>
      <c r="M400" s="38"/>
      <c r="N400" s="38"/>
      <c r="O400" s="36"/>
    </row>
    <row r="401" ht="20.1" customHeight="1" spans="1:15">
      <c r="A401" s="36"/>
      <c r="B401" s="36"/>
      <c r="C401" s="38"/>
      <c r="D401" s="38"/>
      <c r="E401" s="39"/>
      <c r="F401" s="40"/>
      <c r="G401" s="41">
        <f t="shared" si="19"/>
        <v>0</v>
      </c>
      <c r="H401" s="41">
        <f t="shared" si="20"/>
        <v>0</v>
      </c>
      <c r="I401" s="49"/>
      <c r="J401" s="49"/>
      <c r="K401" s="50">
        <f t="shared" si="21"/>
        <v>0</v>
      </c>
      <c r="L401" s="38"/>
      <c r="M401" s="38"/>
      <c r="N401" s="38"/>
      <c r="O401" s="36"/>
    </row>
    <row r="402" ht="20.1" customHeight="1" spans="1:15">
      <c r="A402" s="36"/>
      <c r="B402" s="36"/>
      <c r="C402" s="38"/>
      <c r="D402" s="38"/>
      <c r="E402" s="39"/>
      <c r="F402" s="40"/>
      <c r="G402" s="41">
        <f t="shared" si="19"/>
        <v>0</v>
      </c>
      <c r="H402" s="41">
        <f t="shared" si="20"/>
        <v>0</v>
      </c>
      <c r="I402" s="49"/>
      <c r="J402" s="49"/>
      <c r="K402" s="50">
        <f t="shared" si="21"/>
        <v>0</v>
      </c>
      <c r="L402" s="38"/>
      <c r="M402" s="38"/>
      <c r="N402" s="38"/>
      <c r="O402" s="36"/>
    </row>
    <row r="403" ht="20.1" customHeight="1" spans="1:15">
      <c r="A403" s="36"/>
      <c r="B403" s="36"/>
      <c r="C403" s="38"/>
      <c r="D403" s="38"/>
      <c r="E403" s="39"/>
      <c r="F403" s="40"/>
      <c r="G403" s="41">
        <f t="shared" si="19"/>
        <v>0</v>
      </c>
      <c r="H403" s="41">
        <f t="shared" si="20"/>
        <v>0</v>
      </c>
      <c r="I403" s="49"/>
      <c r="J403" s="49"/>
      <c r="K403" s="50">
        <f t="shared" si="21"/>
        <v>0</v>
      </c>
      <c r="L403" s="38"/>
      <c r="M403" s="38"/>
      <c r="N403" s="38"/>
      <c r="O403" s="36"/>
    </row>
    <row r="404" ht="20.1" customHeight="1" spans="1:15">
      <c r="A404" s="36"/>
      <c r="B404" s="36"/>
      <c r="C404" s="38"/>
      <c r="D404" s="38"/>
      <c r="E404" s="39"/>
      <c r="F404" s="40"/>
      <c r="G404" s="41">
        <f t="shared" si="19"/>
        <v>0</v>
      </c>
      <c r="H404" s="41">
        <f t="shared" si="20"/>
        <v>0</v>
      </c>
      <c r="I404" s="49"/>
      <c r="J404" s="49"/>
      <c r="K404" s="50">
        <f t="shared" si="21"/>
        <v>0</v>
      </c>
      <c r="L404" s="38"/>
      <c r="M404" s="38"/>
      <c r="N404" s="38"/>
      <c r="O404" s="36"/>
    </row>
    <row r="405" ht="20.1" customHeight="1" spans="1:15">
      <c r="A405" s="36"/>
      <c r="B405" s="36"/>
      <c r="C405" s="38"/>
      <c r="D405" s="38"/>
      <c r="E405" s="39"/>
      <c r="F405" s="40"/>
      <c r="G405" s="41">
        <f t="shared" si="19"/>
        <v>0</v>
      </c>
      <c r="H405" s="41">
        <f t="shared" si="20"/>
        <v>0</v>
      </c>
      <c r="I405" s="49"/>
      <c r="J405" s="49"/>
      <c r="K405" s="50">
        <f t="shared" si="21"/>
        <v>0</v>
      </c>
      <c r="L405" s="38"/>
      <c r="M405" s="38"/>
      <c r="N405" s="38"/>
      <c r="O405" s="36"/>
    </row>
    <row r="406" ht="20.1" customHeight="1" spans="1:15">
      <c r="A406" s="36"/>
      <c r="B406" s="36"/>
      <c r="C406" s="38"/>
      <c r="D406" s="38"/>
      <c r="E406" s="39"/>
      <c r="F406" s="40"/>
      <c r="G406" s="41">
        <f t="shared" si="19"/>
        <v>0</v>
      </c>
      <c r="H406" s="41">
        <f t="shared" si="20"/>
        <v>0</v>
      </c>
      <c r="I406" s="49"/>
      <c r="J406" s="49"/>
      <c r="K406" s="50">
        <f t="shared" si="21"/>
        <v>0</v>
      </c>
      <c r="L406" s="38"/>
      <c r="M406" s="38"/>
      <c r="N406" s="38"/>
      <c r="O406" s="36"/>
    </row>
    <row r="407" ht="20.1" customHeight="1" spans="1:15">
      <c r="A407" s="36"/>
      <c r="B407" s="36"/>
      <c r="C407" s="38"/>
      <c r="D407" s="38"/>
      <c r="E407" s="39"/>
      <c r="F407" s="40"/>
      <c r="G407" s="41">
        <f t="shared" si="19"/>
        <v>0</v>
      </c>
      <c r="H407" s="41">
        <f t="shared" si="20"/>
        <v>0</v>
      </c>
      <c r="I407" s="49"/>
      <c r="J407" s="49"/>
      <c r="K407" s="50">
        <f t="shared" si="21"/>
        <v>0</v>
      </c>
      <c r="L407" s="38"/>
      <c r="M407" s="38"/>
      <c r="N407" s="38"/>
      <c r="O407" s="36"/>
    </row>
    <row r="408" ht="20.1" customHeight="1" spans="1:15">
      <c r="A408" s="36"/>
      <c r="B408" s="36"/>
      <c r="C408" s="38"/>
      <c r="D408" s="38"/>
      <c r="E408" s="39"/>
      <c r="F408" s="40"/>
      <c r="G408" s="41">
        <f t="shared" si="19"/>
        <v>0</v>
      </c>
      <c r="H408" s="41">
        <f t="shared" si="20"/>
        <v>0</v>
      </c>
      <c r="I408" s="49"/>
      <c r="J408" s="49"/>
      <c r="K408" s="50">
        <f t="shared" si="21"/>
        <v>0</v>
      </c>
      <c r="L408" s="38"/>
      <c r="M408" s="38"/>
      <c r="N408" s="38"/>
      <c r="O408" s="36"/>
    </row>
    <row r="409" ht="20.1" customHeight="1" spans="1:15">
      <c r="A409" s="36"/>
      <c r="B409" s="36"/>
      <c r="C409" s="38"/>
      <c r="D409" s="38"/>
      <c r="E409" s="39"/>
      <c r="F409" s="40"/>
      <c r="G409" s="41">
        <f t="shared" si="19"/>
        <v>0</v>
      </c>
      <c r="H409" s="41">
        <f t="shared" si="20"/>
        <v>0</v>
      </c>
      <c r="I409" s="49"/>
      <c r="J409" s="49"/>
      <c r="K409" s="50">
        <f t="shared" si="21"/>
        <v>0</v>
      </c>
      <c r="L409" s="38"/>
      <c r="M409" s="38"/>
      <c r="N409" s="38"/>
      <c r="O409" s="36"/>
    </row>
    <row r="410" ht="20.1" customHeight="1" spans="1:15">
      <c r="A410" s="36"/>
      <c r="B410" s="36"/>
      <c r="C410" s="38"/>
      <c r="D410" s="38"/>
      <c r="E410" s="39"/>
      <c r="F410" s="40"/>
      <c r="G410" s="41">
        <f t="shared" si="19"/>
        <v>0</v>
      </c>
      <c r="H410" s="41">
        <f t="shared" si="20"/>
        <v>0</v>
      </c>
      <c r="I410" s="49"/>
      <c r="J410" s="49"/>
      <c r="K410" s="50">
        <f t="shared" si="21"/>
        <v>0</v>
      </c>
      <c r="L410" s="38"/>
      <c r="M410" s="38"/>
      <c r="N410" s="38"/>
      <c r="O410" s="36"/>
    </row>
    <row r="411" ht="20.1" customHeight="1" spans="1:15">
      <c r="A411" s="36"/>
      <c r="B411" s="36"/>
      <c r="C411" s="38"/>
      <c r="D411" s="38"/>
      <c r="E411" s="39"/>
      <c r="F411" s="40"/>
      <c r="G411" s="41">
        <f t="shared" si="19"/>
        <v>0</v>
      </c>
      <c r="H411" s="41">
        <f t="shared" si="20"/>
        <v>0</v>
      </c>
      <c r="I411" s="49"/>
      <c r="J411" s="49"/>
      <c r="K411" s="50">
        <f t="shared" si="21"/>
        <v>0</v>
      </c>
      <c r="L411" s="38"/>
      <c r="M411" s="38"/>
      <c r="N411" s="38"/>
      <c r="O411" s="36"/>
    </row>
    <row r="412" ht="20.1" customHeight="1" spans="1:15">
      <c r="A412" s="36"/>
      <c r="B412" s="36"/>
      <c r="C412" s="38"/>
      <c r="D412" s="38"/>
      <c r="E412" s="39"/>
      <c r="F412" s="40"/>
      <c r="G412" s="41">
        <f t="shared" si="19"/>
        <v>0</v>
      </c>
      <c r="H412" s="41">
        <f t="shared" si="20"/>
        <v>0</v>
      </c>
      <c r="I412" s="49"/>
      <c r="J412" s="49"/>
      <c r="K412" s="50">
        <f t="shared" si="21"/>
        <v>0</v>
      </c>
      <c r="L412" s="38"/>
      <c r="M412" s="38"/>
      <c r="N412" s="38"/>
      <c r="O412" s="36"/>
    </row>
    <row r="413" ht="20.1" customHeight="1" spans="1:15">
      <c r="A413" s="36"/>
      <c r="B413" s="36"/>
      <c r="C413" s="38"/>
      <c r="D413" s="38"/>
      <c r="E413" s="39"/>
      <c r="F413" s="40"/>
      <c r="G413" s="41">
        <f t="shared" si="19"/>
        <v>0</v>
      </c>
      <c r="H413" s="41">
        <f t="shared" si="20"/>
        <v>0</v>
      </c>
      <c r="I413" s="49"/>
      <c r="J413" s="49"/>
      <c r="K413" s="50">
        <f t="shared" si="21"/>
        <v>0</v>
      </c>
      <c r="L413" s="38"/>
      <c r="M413" s="38"/>
      <c r="N413" s="38"/>
      <c r="O413" s="36"/>
    </row>
    <row r="414" ht="20.1" customHeight="1" spans="1:15">
      <c r="A414" s="36"/>
      <c r="B414" s="36"/>
      <c r="C414" s="38"/>
      <c r="D414" s="38"/>
      <c r="E414" s="39"/>
      <c r="F414" s="40"/>
      <c r="G414" s="41">
        <f t="shared" si="19"/>
        <v>0</v>
      </c>
      <c r="H414" s="41">
        <f t="shared" si="20"/>
        <v>0</v>
      </c>
      <c r="I414" s="49"/>
      <c r="J414" s="49"/>
      <c r="K414" s="50">
        <f t="shared" si="21"/>
        <v>0</v>
      </c>
      <c r="L414" s="38"/>
      <c r="M414" s="38"/>
      <c r="N414" s="38"/>
      <c r="O414" s="36"/>
    </row>
    <row r="415" ht="20.1" customHeight="1" spans="1:15">
      <c r="A415" s="36"/>
      <c r="B415" s="36"/>
      <c r="C415" s="38"/>
      <c r="D415" s="38"/>
      <c r="E415" s="39"/>
      <c r="F415" s="40"/>
      <c r="G415" s="41">
        <f t="shared" si="19"/>
        <v>0</v>
      </c>
      <c r="H415" s="41">
        <f t="shared" si="20"/>
        <v>0</v>
      </c>
      <c r="I415" s="49"/>
      <c r="J415" s="49"/>
      <c r="K415" s="50">
        <f t="shared" si="21"/>
        <v>0</v>
      </c>
      <c r="L415" s="38"/>
      <c r="M415" s="38"/>
      <c r="N415" s="38"/>
      <c r="O415" s="36"/>
    </row>
    <row r="416" ht="20.1" customHeight="1" spans="1:15">
      <c r="A416" s="36"/>
      <c r="B416" s="36"/>
      <c r="C416" s="38"/>
      <c r="D416" s="38"/>
      <c r="E416" s="39"/>
      <c r="F416" s="40"/>
      <c r="G416" s="41">
        <f t="shared" si="19"/>
        <v>0</v>
      </c>
      <c r="H416" s="41">
        <f t="shared" si="20"/>
        <v>0</v>
      </c>
      <c r="I416" s="49"/>
      <c r="J416" s="49"/>
      <c r="K416" s="50">
        <f t="shared" si="21"/>
        <v>0</v>
      </c>
      <c r="L416" s="38"/>
      <c r="M416" s="38"/>
      <c r="N416" s="38"/>
      <c r="O416" s="36"/>
    </row>
    <row r="417" ht="20.1" customHeight="1" spans="1:15">
      <c r="A417" s="36"/>
      <c r="B417" s="36"/>
      <c r="C417" s="38"/>
      <c r="D417" s="38"/>
      <c r="E417" s="39"/>
      <c r="F417" s="40"/>
      <c r="G417" s="41">
        <f t="shared" si="19"/>
        <v>0</v>
      </c>
      <c r="H417" s="41">
        <f t="shared" si="20"/>
        <v>0</v>
      </c>
      <c r="I417" s="49"/>
      <c r="J417" s="49"/>
      <c r="K417" s="50">
        <f t="shared" si="21"/>
        <v>0</v>
      </c>
      <c r="L417" s="38"/>
      <c r="M417" s="38"/>
      <c r="N417" s="38"/>
      <c r="O417" s="36"/>
    </row>
    <row r="418" ht="20.1" customHeight="1" spans="1:15">
      <c r="A418" s="36"/>
      <c r="B418" s="36"/>
      <c r="C418" s="38"/>
      <c r="D418" s="38"/>
      <c r="E418" s="39"/>
      <c r="F418" s="40"/>
      <c r="G418" s="41">
        <f t="shared" si="19"/>
        <v>0</v>
      </c>
      <c r="H418" s="41">
        <f t="shared" si="20"/>
        <v>0</v>
      </c>
      <c r="I418" s="49"/>
      <c r="J418" s="49"/>
      <c r="K418" s="50">
        <f t="shared" si="21"/>
        <v>0</v>
      </c>
      <c r="L418" s="38"/>
      <c r="M418" s="38"/>
      <c r="N418" s="38"/>
      <c r="O418" s="36"/>
    </row>
    <row r="419" ht="20.1" customHeight="1" spans="1:15">
      <c r="A419" s="36"/>
      <c r="B419" s="36"/>
      <c r="C419" s="38"/>
      <c r="D419" s="38"/>
      <c r="E419" s="39"/>
      <c r="F419" s="40"/>
      <c r="G419" s="41">
        <f t="shared" si="19"/>
        <v>0</v>
      </c>
      <c r="H419" s="41">
        <f t="shared" si="20"/>
        <v>0</v>
      </c>
      <c r="I419" s="49"/>
      <c r="J419" s="49"/>
      <c r="K419" s="50">
        <f t="shared" si="21"/>
        <v>0</v>
      </c>
      <c r="L419" s="38"/>
      <c r="M419" s="38"/>
      <c r="N419" s="38"/>
      <c r="O419" s="36"/>
    </row>
    <row r="420" ht="20.1" customHeight="1" spans="1:15">
      <c r="A420" s="36"/>
      <c r="B420" s="36"/>
      <c r="C420" s="38"/>
      <c r="D420" s="38"/>
      <c r="E420" s="39"/>
      <c r="F420" s="40"/>
      <c r="G420" s="41">
        <f t="shared" si="19"/>
        <v>0</v>
      </c>
      <c r="H420" s="41">
        <f t="shared" si="20"/>
        <v>0</v>
      </c>
      <c r="I420" s="49"/>
      <c r="J420" s="49"/>
      <c r="K420" s="50">
        <f t="shared" si="21"/>
        <v>0</v>
      </c>
      <c r="L420" s="38"/>
      <c r="M420" s="38"/>
      <c r="N420" s="38"/>
      <c r="O420" s="36"/>
    </row>
    <row r="421" ht="20.1" customHeight="1" spans="1:15">
      <c r="A421" s="36"/>
      <c r="B421" s="36"/>
      <c r="C421" s="38"/>
      <c r="D421" s="38"/>
      <c r="E421" s="39"/>
      <c r="F421" s="40"/>
      <c r="G421" s="41">
        <f t="shared" si="19"/>
        <v>0</v>
      </c>
      <c r="H421" s="41">
        <f t="shared" si="20"/>
        <v>0</v>
      </c>
      <c r="I421" s="49"/>
      <c r="J421" s="49"/>
      <c r="K421" s="50">
        <f t="shared" si="21"/>
        <v>0</v>
      </c>
      <c r="L421" s="38"/>
      <c r="M421" s="38"/>
      <c r="N421" s="38"/>
      <c r="O421" s="36"/>
    </row>
    <row r="422" ht="20.1" customHeight="1" spans="1:15">
      <c r="A422" s="36"/>
      <c r="B422" s="36"/>
      <c r="C422" s="38"/>
      <c r="D422" s="38"/>
      <c r="E422" s="39"/>
      <c r="F422" s="40"/>
      <c r="G422" s="41">
        <f t="shared" si="19"/>
        <v>0</v>
      </c>
      <c r="H422" s="41">
        <f t="shared" si="20"/>
        <v>0</v>
      </c>
      <c r="I422" s="49"/>
      <c r="J422" s="49"/>
      <c r="K422" s="50">
        <f t="shared" si="21"/>
        <v>0</v>
      </c>
      <c r="L422" s="38"/>
      <c r="M422" s="38"/>
      <c r="N422" s="38"/>
      <c r="O422" s="36"/>
    </row>
    <row r="423" ht="20.1" customHeight="1" spans="1:15">
      <c r="A423" s="36"/>
      <c r="B423" s="36"/>
      <c r="C423" s="38"/>
      <c r="D423" s="38"/>
      <c r="E423" s="39"/>
      <c r="F423" s="40"/>
      <c r="G423" s="41">
        <f t="shared" si="19"/>
        <v>0</v>
      </c>
      <c r="H423" s="41">
        <f t="shared" si="20"/>
        <v>0</v>
      </c>
      <c r="I423" s="49"/>
      <c r="J423" s="49"/>
      <c r="K423" s="50">
        <f t="shared" si="21"/>
        <v>0</v>
      </c>
      <c r="L423" s="38"/>
      <c r="M423" s="38"/>
      <c r="N423" s="38"/>
      <c r="O423" s="36"/>
    </row>
    <row r="424" ht="20.1" customHeight="1" spans="1:15">
      <c r="A424" s="36"/>
      <c r="B424" s="36"/>
      <c r="C424" s="38"/>
      <c r="D424" s="38"/>
      <c r="E424" s="39"/>
      <c r="F424" s="40"/>
      <c r="G424" s="41">
        <f t="shared" si="19"/>
        <v>0</v>
      </c>
      <c r="H424" s="41">
        <f t="shared" si="20"/>
        <v>0</v>
      </c>
      <c r="I424" s="49"/>
      <c r="J424" s="49"/>
      <c r="K424" s="50">
        <f t="shared" si="21"/>
        <v>0</v>
      </c>
      <c r="L424" s="38"/>
      <c r="M424" s="38"/>
      <c r="N424" s="38"/>
      <c r="O424" s="36"/>
    </row>
    <row r="425" ht="20.1" customHeight="1" spans="1:15">
      <c r="A425" s="36"/>
      <c r="B425" s="36"/>
      <c r="C425" s="38"/>
      <c r="D425" s="38"/>
      <c r="E425" s="39"/>
      <c r="F425" s="40"/>
      <c r="G425" s="41">
        <f t="shared" si="19"/>
        <v>0</v>
      </c>
      <c r="H425" s="41">
        <f t="shared" si="20"/>
        <v>0</v>
      </c>
      <c r="I425" s="49"/>
      <c r="J425" s="49"/>
      <c r="K425" s="50">
        <f t="shared" si="21"/>
        <v>0</v>
      </c>
      <c r="L425" s="38"/>
      <c r="M425" s="38"/>
      <c r="N425" s="38"/>
      <c r="O425" s="36"/>
    </row>
    <row r="426" ht="20.1" customHeight="1" spans="1:15">
      <c r="A426" s="36"/>
      <c r="B426" s="36"/>
      <c r="C426" s="38"/>
      <c r="D426" s="38"/>
      <c r="E426" s="39"/>
      <c r="F426" s="40"/>
      <c r="G426" s="41">
        <f t="shared" si="19"/>
        <v>0</v>
      </c>
      <c r="H426" s="41">
        <f t="shared" si="20"/>
        <v>0</v>
      </c>
      <c r="I426" s="49"/>
      <c r="J426" s="49"/>
      <c r="K426" s="50">
        <f t="shared" si="21"/>
        <v>0</v>
      </c>
      <c r="L426" s="38"/>
      <c r="M426" s="38"/>
      <c r="N426" s="38"/>
      <c r="O426" s="36"/>
    </row>
    <row r="427" ht="20.1" customHeight="1" spans="1:15">
      <c r="A427" s="36"/>
      <c r="B427" s="36"/>
      <c r="C427" s="38"/>
      <c r="D427" s="38"/>
      <c r="E427" s="39"/>
      <c r="F427" s="40"/>
      <c r="G427" s="41">
        <f t="shared" si="19"/>
        <v>0</v>
      </c>
      <c r="H427" s="41">
        <f t="shared" si="20"/>
        <v>0</v>
      </c>
      <c r="I427" s="49"/>
      <c r="J427" s="49"/>
      <c r="K427" s="50">
        <f t="shared" si="21"/>
        <v>0</v>
      </c>
      <c r="L427" s="38"/>
      <c r="M427" s="38"/>
      <c r="N427" s="38"/>
      <c r="O427" s="36"/>
    </row>
    <row r="428" ht="20.1" customHeight="1" spans="1:15">
      <c r="A428" s="36"/>
      <c r="B428" s="36"/>
      <c r="C428" s="38"/>
      <c r="D428" s="38"/>
      <c r="E428" s="39"/>
      <c r="F428" s="40"/>
      <c r="G428" s="41">
        <f t="shared" si="19"/>
        <v>0</v>
      </c>
      <c r="H428" s="41">
        <f t="shared" si="20"/>
        <v>0</v>
      </c>
      <c r="I428" s="49"/>
      <c r="J428" s="49"/>
      <c r="K428" s="50">
        <f t="shared" si="21"/>
        <v>0</v>
      </c>
      <c r="L428" s="38"/>
      <c r="M428" s="38"/>
      <c r="N428" s="38"/>
      <c r="O428" s="36"/>
    </row>
    <row r="429" ht="20.1" customHeight="1" spans="1:15">
      <c r="A429" s="36"/>
      <c r="B429" s="36"/>
      <c r="C429" s="38"/>
      <c r="D429" s="38"/>
      <c r="E429" s="39"/>
      <c r="F429" s="40"/>
      <c r="G429" s="41">
        <f t="shared" si="19"/>
        <v>0</v>
      </c>
      <c r="H429" s="41">
        <f t="shared" si="20"/>
        <v>0</v>
      </c>
      <c r="I429" s="49"/>
      <c r="J429" s="49"/>
      <c r="K429" s="50">
        <f t="shared" si="21"/>
        <v>0</v>
      </c>
      <c r="L429" s="38"/>
      <c r="M429" s="38"/>
      <c r="N429" s="38"/>
      <c r="O429" s="36"/>
    </row>
    <row r="430" ht="20.1" customHeight="1" spans="1:15">
      <c r="A430" s="36"/>
      <c r="B430" s="36"/>
      <c r="C430" s="38"/>
      <c r="D430" s="38"/>
      <c r="E430" s="39"/>
      <c r="F430" s="40"/>
      <c r="G430" s="41">
        <f t="shared" si="19"/>
        <v>0</v>
      </c>
      <c r="H430" s="41">
        <f t="shared" si="20"/>
        <v>0</v>
      </c>
      <c r="I430" s="49"/>
      <c r="J430" s="49"/>
      <c r="K430" s="50">
        <f t="shared" si="21"/>
        <v>0</v>
      </c>
      <c r="L430" s="38"/>
      <c r="M430" s="38"/>
      <c r="N430" s="38"/>
      <c r="O430" s="36"/>
    </row>
    <row r="431" ht="20.1" customHeight="1" spans="1:15">
      <c r="A431" s="36"/>
      <c r="B431" s="36"/>
      <c r="C431" s="38"/>
      <c r="D431" s="38"/>
      <c r="E431" s="39"/>
      <c r="F431" s="40"/>
      <c r="G431" s="41">
        <f t="shared" si="19"/>
        <v>0</v>
      </c>
      <c r="H431" s="41">
        <f t="shared" si="20"/>
        <v>0</v>
      </c>
      <c r="I431" s="49"/>
      <c r="J431" s="49"/>
      <c r="K431" s="50">
        <f t="shared" si="21"/>
        <v>0</v>
      </c>
      <c r="L431" s="38"/>
      <c r="M431" s="38"/>
      <c r="N431" s="38"/>
      <c r="O431" s="36"/>
    </row>
    <row r="432" ht="20.1" customHeight="1" spans="1:15">
      <c r="A432" s="36"/>
      <c r="B432" s="36"/>
      <c r="C432" s="38"/>
      <c r="D432" s="38"/>
      <c r="E432" s="39"/>
      <c r="F432" s="40"/>
      <c r="G432" s="41">
        <f t="shared" si="19"/>
        <v>0</v>
      </c>
      <c r="H432" s="41">
        <f t="shared" si="20"/>
        <v>0</v>
      </c>
      <c r="I432" s="49"/>
      <c r="J432" s="49"/>
      <c r="K432" s="50">
        <f t="shared" si="21"/>
        <v>0</v>
      </c>
      <c r="L432" s="38"/>
      <c r="M432" s="38"/>
      <c r="N432" s="38"/>
      <c r="O432" s="36"/>
    </row>
    <row r="433" ht="20.1" customHeight="1" spans="1:15">
      <c r="A433" s="36"/>
      <c r="B433" s="36"/>
      <c r="C433" s="38"/>
      <c r="D433" s="38"/>
      <c r="E433" s="39"/>
      <c r="F433" s="40"/>
      <c r="G433" s="41">
        <f t="shared" si="19"/>
        <v>0</v>
      </c>
      <c r="H433" s="41">
        <f t="shared" si="20"/>
        <v>0</v>
      </c>
      <c r="I433" s="49"/>
      <c r="J433" s="49"/>
      <c r="K433" s="50">
        <f t="shared" si="21"/>
        <v>0</v>
      </c>
      <c r="L433" s="38"/>
      <c r="M433" s="38"/>
      <c r="N433" s="38"/>
      <c r="O433" s="36"/>
    </row>
    <row r="434" ht="20.1" customHeight="1" spans="1:15">
      <c r="A434" s="36"/>
      <c r="B434" s="36"/>
      <c r="C434" s="38"/>
      <c r="D434" s="38"/>
      <c r="E434" s="39"/>
      <c r="F434" s="40"/>
      <c r="G434" s="41">
        <f t="shared" si="19"/>
        <v>0</v>
      </c>
      <c r="H434" s="41">
        <f t="shared" si="20"/>
        <v>0</v>
      </c>
      <c r="I434" s="49"/>
      <c r="J434" s="49"/>
      <c r="K434" s="50">
        <f t="shared" si="21"/>
        <v>0</v>
      </c>
      <c r="L434" s="38"/>
      <c r="M434" s="38"/>
      <c r="N434" s="38"/>
      <c r="O434" s="36"/>
    </row>
    <row r="435" ht="20.1" customHeight="1" spans="1:15">
      <c r="A435" s="36"/>
      <c r="B435" s="36"/>
      <c r="C435" s="38"/>
      <c r="D435" s="38"/>
      <c r="E435" s="39"/>
      <c r="F435" s="40"/>
      <c r="G435" s="41">
        <f t="shared" si="19"/>
        <v>0</v>
      </c>
      <c r="H435" s="41">
        <f t="shared" si="20"/>
        <v>0</v>
      </c>
      <c r="I435" s="49"/>
      <c r="J435" s="49"/>
      <c r="K435" s="50">
        <f t="shared" si="21"/>
        <v>0</v>
      </c>
      <c r="L435" s="38"/>
      <c r="M435" s="38"/>
      <c r="N435" s="38"/>
      <c r="O435" s="36"/>
    </row>
    <row r="436" ht="20.1" customHeight="1" spans="1:15">
      <c r="A436" s="36"/>
      <c r="B436" s="36"/>
      <c r="C436" s="38"/>
      <c r="D436" s="38"/>
      <c r="E436" s="39"/>
      <c r="F436" s="40"/>
      <c r="G436" s="41">
        <f t="shared" si="19"/>
        <v>0</v>
      </c>
      <c r="H436" s="41">
        <f t="shared" si="20"/>
        <v>0</v>
      </c>
      <c r="I436" s="49"/>
      <c r="J436" s="49"/>
      <c r="K436" s="50">
        <f t="shared" si="21"/>
        <v>0</v>
      </c>
      <c r="L436" s="38"/>
      <c r="M436" s="38"/>
      <c r="N436" s="38"/>
      <c r="O436" s="36"/>
    </row>
    <row r="437" ht="20.1" customHeight="1" spans="1:15">
      <c r="A437" s="36"/>
      <c r="B437" s="36"/>
      <c r="C437" s="38"/>
      <c r="D437" s="38"/>
      <c r="E437" s="39"/>
      <c r="F437" s="40"/>
      <c r="G437" s="41">
        <f t="shared" si="19"/>
        <v>0</v>
      </c>
      <c r="H437" s="41">
        <f t="shared" si="20"/>
        <v>0</v>
      </c>
      <c r="I437" s="49"/>
      <c r="J437" s="49"/>
      <c r="K437" s="50">
        <f t="shared" si="21"/>
        <v>0</v>
      </c>
      <c r="L437" s="38"/>
      <c r="M437" s="38"/>
      <c r="N437" s="38"/>
      <c r="O437" s="36"/>
    </row>
    <row r="438" ht="20.1" customHeight="1" spans="1:15">
      <c r="A438" s="36"/>
      <c r="B438" s="36"/>
      <c r="C438" s="38"/>
      <c r="D438" s="38"/>
      <c r="E438" s="39"/>
      <c r="F438" s="40"/>
      <c r="G438" s="41">
        <f t="shared" si="19"/>
        <v>0</v>
      </c>
      <c r="H438" s="41">
        <f t="shared" si="20"/>
        <v>0</v>
      </c>
      <c r="I438" s="49"/>
      <c r="J438" s="49"/>
      <c r="K438" s="50">
        <f t="shared" si="21"/>
        <v>0</v>
      </c>
      <c r="L438" s="38"/>
      <c r="M438" s="38"/>
      <c r="N438" s="38"/>
      <c r="O438" s="36"/>
    </row>
    <row r="439" ht="20.1" customHeight="1" spans="1:15">
      <c r="A439" s="36"/>
      <c r="B439" s="36"/>
      <c r="C439" s="38"/>
      <c r="D439" s="38"/>
      <c r="E439" s="39"/>
      <c r="F439" s="40"/>
      <c r="G439" s="41">
        <f t="shared" si="19"/>
        <v>0</v>
      </c>
      <c r="H439" s="41">
        <f t="shared" si="20"/>
        <v>0</v>
      </c>
      <c r="I439" s="49"/>
      <c r="J439" s="49"/>
      <c r="K439" s="50">
        <f t="shared" si="21"/>
        <v>0</v>
      </c>
      <c r="L439" s="38"/>
      <c r="M439" s="38"/>
      <c r="N439" s="38"/>
      <c r="O439" s="36"/>
    </row>
    <row r="440" ht="20.1" customHeight="1" spans="1:15">
      <c r="A440" s="36"/>
      <c r="B440" s="36"/>
      <c r="C440" s="38"/>
      <c r="D440" s="38"/>
      <c r="E440" s="39"/>
      <c r="F440" s="40"/>
      <c r="G440" s="41">
        <f t="shared" si="19"/>
        <v>0</v>
      </c>
      <c r="H440" s="41">
        <f t="shared" si="20"/>
        <v>0</v>
      </c>
      <c r="I440" s="49"/>
      <c r="J440" s="49"/>
      <c r="K440" s="50">
        <f t="shared" si="21"/>
        <v>0</v>
      </c>
      <c r="L440" s="38"/>
      <c r="M440" s="38"/>
      <c r="N440" s="38"/>
      <c r="O440" s="36"/>
    </row>
    <row r="441" ht="20.1" customHeight="1" spans="1:15">
      <c r="A441" s="36"/>
      <c r="B441" s="36"/>
      <c r="C441" s="38"/>
      <c r="D441" s="38"/>
      <c r="E441" s="39"/>
      <c r="F441" s="40"/>
      <c r="G441" s="41">
        <f t="shared" si="19"/>
        <v>0</v>
      </c>
      <c r="H441" s="41">
        <f t="shared" si="20"/>
        <v>0</v>
      </c>
      <c r="I441" s="49"/>
      <c r="J441" s="49"/>
      <c r="K441" s="50">
        <f t="shared" si="21"/>
        <v>0</v>
      </c>
      <c r="L441" s="38"/>
      <c r="M441" s="38"/>
      <c r="N441" s="38"/>
      <c r="O441" s="36"/>
    </row>
    <row r="442" ht="20.1" customHeight="1" spans="1:15">
      <c r="A442" s="36"/>
      <c r="B442" s="36"/>
      <c r="C442" s="38"/>
      <c r="D442" s="38"/>
      <c r="E442" s="39"/>
      <c r="F442" s="40"/>
      <c r="G442" s="41">
        <f t="shared" si="19"/>
        <v>0</v>
      </c>
      <c r="H442" s="41">
        <f t="shared" si="20"/>
        <v>0</v>
      </c>
      <c r="I442" s="49"/>
      <c r="J442" s="49"/>
      <c r="K442" s="50">
        <f t="shared" si="21"/>
        <v>0</v>
      </c>
      <c r="L442" s="38"/>
      <c r="M442" s="38"/>
      <c r="N442" s="38"/>
      <c r="O442" s="36"/>
    </row>
    <row r="443" ht="20.1" customHeight="1" spans="1:15">
      <c r="A443" s="36"/>
      <c r="B443" s="36"/>
      <c r="C443" s="38"/>
      <c r="D443" s="38"/>
      <c r="E443" s="39"/>
      <c r="F443" s="40"/>
      <c r="G443" s="41">
        <f t="shared" si="19"/>
        <v>0</v>
      </c>
      <c r="H443" s="41">
        <f t="shared" si="20"/>
        <v>0</v>
      </c>
      <c r="I443" s="49"/>
      <c r="J443" s="49"/>
      <c r="K443" s="50">
        <f t="shared" si="21"/>
        <v>0</v>
      </c>
      <c r="L443" s="38"/>
      <c r="M443" s="38"/>
      <c r="N443" s="38"/>
      <c r="O443" s="36"/>
    </row>
    <row r="444" ht="20.1" customHeight="1" spans="1:15">
      <c r="A444" s="36"/>
      <c r="B444" s="36"/>
      <c r="C444" s="38"/>
      <c r="D444" s="38"/>
      <c r="E444" s="39"/>
      <c r="F444" s="40"/>
      <c r="G444" s="41">
        <f t="shared" si="19"/>
        <v>0</v>
      </c>
      <c r="H444" s="41">
        <f t="shared" si="20"/>
        <v>0</v>
      </c>
      <c r="I444" s="49"/>
      <c r="J444" s="49"/>
      <c r="K444" s="50">
        <f t="shared" si="21"/>
        <v>0</v>
      </c>
      <c r="L444" s="38"/>
      <c r="M444" s="38"/>
      <c r="N444" s="38"/>
      <c r="O444" s="36"/>
    </row>
    <row r="445" ht="20.1" customHeight="1" spans="1:15">
      <c r="A445" s="36"/>
      <c r="B445" s="36"/>
      <c r="C445" s="38"/>
      <c r="D445" s="38"/>
      <c r="E445" s="39"/>
      <c r="F445" s="40"/>
      <c r="G445" s="41">
        <f t="shared" si="19"/>
        <v>0</v>
      </c>
      <c r="H445" s="41">
        <f t="shared" si="20"/>
        <v>0</v>
      </c>
      <c r="I445" s="49"/>
      <c r="J445" s="49"/>
      <c r="K445" s="50">
        <f t="shared" si="21"/>
        <v>0</v>
      </c>
      <c r="L445" s="38"/>
      <c r="M445" s="38"/>
      <c r="N445" s="38"/>
      <c r="O445" s="36"/>
    </row>
    <row r="446" ht="20.1" customHeight="1" spans="1:15">
      <c r="A446" s="36"/>
      <c r="B446" s="36"/>
      <c r="C446" s="38"/>
      <c r="D446" s="38"/>
      <c r="E446" s="39"/>
      <c r="F446" s="40"/>
      <c r="G446" s="41">
        <f t="shared" si="19"/>
        <v>0</v>
      </c>
      <c r="H446" s="41">
        <f t="shared" si="20"/>
        <v>0</v>
      </c>
      <c r="I446" s="49"/>
      <c r="J446" s="49"/>
      <c r="K446" s="50">
        <f t="shared" si="21"/>
        <v>0</v>
      </c>
      <c r="L446" s="38"/>
      <c r="M446" s="38"/>
      <c r="N446" s="38"/>
      <c r="O446" s="36"/>
    </row>
    <row r="447" ht="20.1" customHeight="1" spans="1:15">
      <c r="A447" s="36"/>
      <c r="B447" s="36"/>
      <c r="C447" s="38"/>
      <c r="D447" s="38"/>
      <c r="E447" s="39"/>
      <c r="F447" s="40"/>
      <c r="G447" s="41">
        <f t="shared" si="19"/>
        <v>0</v>
      </c>
      <c r="H447" s="41">
        <f t="shared" si="20"/>
        <v>0</v>
      </c>
      <c r="I447" s="49"/>
      <c r="J447" s="49"/>
      <c r="K447" s="50">
        <f t="shared" si="21"/>
        <v>0</v>
      </c>
      <c r="L447" s="38"/>
      <c r="M447" s="38"/>
      <c r="N447" s="38"/>
      <c r="O447" s="36"/>
    </row>
    <row r="448" ht="20.1" customHeight="1" spans="1:15">
      <c r="A448" s="36"/>
      <c r="B448" s="36"/>
      <c r="C448" s="38"/>
      <c r="D448" s="38"/>
      <c r="E448" s="39"/>
      <c r="F448" s="40"/>
      <c r="G448" s="41">
        <f t="shared" si="19"/>
        <v>0</v>
      </c>
      <c r="H448" s="41">
        <f t="shared" si="20"/>
        <v>0</v>
      </c>
      <c r="I448" s="49"/>
      <c r="J448" s="49"/>
      <c r="K448" s="50">
        <f t="shared" si="21"/>
        <v>0</v>
      </c>
      <c r="L448" s="38"/>
      <c r="M448" s="38"/>
      <c r="N448" s="38"/>
      <c r="O448" s="36"/>
    </row>
    <row r="449" ht="20.1" customHeight="1" spans="1:15">
      <c r="A449" s="36"/>
      <c r="B449" s="36"/>
      <c r="C449" s="38"/>
      <c r="D449" s="38"/>
      <c r="E449" s="39"/>
      <c r="F449" s="40"/>
      <c r="G449" s="41">
        <f t="shared" si="19"/>
        <v>0</v>
      </c>
      <c r="H449" s="41">
        <f t="shared" si="20"/>
        <v>0</v>
      </c>
      <c r="I449" s="49"/>
      <c r="J449" s="49"/>
      <c r="K449" s="50">
        <f t="shared" si="21"/>
        <v>0</v>
      </c>
      <c r="L449" s="38"/>
      <c r="M449" s="38"/>
      <c r="N449" s="38"/>
      <c r="O449" s="36"/>
    </row>
    <row r="450" ht="20.1" customHeight="1" spans="1:15">
      <c r="A450" s="36"/>
      <c r="B450" s="36"/>
      <c r="C450" s="38"/>
      <c r="D450" s="38"/>
      <c r="E450" s="39"/>
      <c r="F450" s="40"/>
      <c r="G450" s="41">
        <f t="shared" si="19"/>
        <v>0</v>
      </c>
      <c r="H450" s="41">
        <f t="shared" si="20"/>
        <v>0</v>
      </c>
      <c r="I450" s="49"/>
      <c r="J450" s="49"/>
      <c r="K450" s="50">
        <f t="shared" si="21"/>
        <v>0</v>
      </c>
      <c r="L450" s="38"/>
      <c r="M450" s="38"/>
      <c r="N450" s="38"/>
      <c r="O450" s="36"/>
    </row>
    <row r="451" ht="20.1" customHeight="1" spans="1:15">
      <c r="A451" s="36"/>
      <c r="B451" s="36"/>
      <c r="C451" s="38"/>
      <c r="D451" s="38"/>
      <c r="E451" s="39"/>
      <c r="F451" s="40"/>
      <c r="G451" s="41">
        <f t="shared" si="19"/>
        <v>0</v>
      </c>
      <c r="H451" s="41">
        <f t="shared" si="20"/>
        <v>0</v>
      </c>
      <c r="I451" s="49"/>
      <c r="J451" s="49"/>
      <c r="K451" s="50">
        <f t="shared" si="21"/>
        <v>0</v>
      </c>
      <c r="L451" s="38"/>
      <c r="M451" s="38"/>
      <c r="N451" s="38"/>
      <c r="O451" s="36"/>
    </row>
    <row r="452" ht="20.1" customHeight="1" spans="1:15">
      <c r="A452" s="36"/>
      <c r="B452" s="36"/>
      <c r="C452" s="38"/>
      <c r="D452" s="38"/>
      <c r="E452" s="39"/>
      <c r="F452" s="40"/>
      <c r="G452" s="41">
        <f t="shared" si="19"/>
        <v>0</v>
      </c>
      <c r="H452" s="41">
        <f t="shared" si="20"/>
        <v>0</v>
      </c>
      <c r="I452" s="49"/>
      <c r="J452" s="49"/>
      <c r="K452" s="50">
        <f t="shared" si="21"/>
        <v>0</v>
      </c>
      <c r="L452" s="38"/>
      <c r="M452" s="38"/>
      <c r="N452" s="38"/>
      <c r="O452" s="36"/>
    </row>
    <row r="453" ht="20.1" customHeight="1" spans="1:15">
      <c r="A453" s="36"/>
      <c r="B453" s="36"/>
      <c r="C453" s="38"/>
      <c r="D453" s="38"/>
      <c r="E453" s="39"/>
      <c r="F453" s="40"/>
      <c r="G453" s="41">
        <f t="shared" ref="G453:G516" si="22">IFERROR(E453/(1+F453),"")</f>
        <v>0</v>
      </c>
      <c r="H453" s="41">
        <f t="shared" ref="H453:H516" si="23">IFERROR(G453*F453,"")</f>
        <v>0</v>
      </c>
      <c r="I453" s="49"/>
      <c r="J453" s="49"/>
      <c r="K453" s="50">
        <f t="shared" ref="K453:K516" si="24">IF(J453="是",H453,0)</f>
        <v>0</v>
      </c>
      <c r="L453" s="38"/>
      <c r="M453" s="38"/>
      <c r="N453" s="38"/>
      <c r="O453" s="36"/>
    </row>
    <row r="454" ht="20.1" customHeight="1" spans="1:15">
      <c r="A454" s="36"/>
      <c r="B454" s="36"/>
      <c r="C454" s="38"/>
      <c r="D454" s="38"/>
      <c r="E454" s="39"/>
      <c r="F454" s="40"/>
      <c r="G454" s="41">
        <f t="shared" si="22"/>
        <v>0</v>
      </c>
      <c r="H454" s="41">
        <f t="shared" si="23"/>
        <v>0</v>
      </c>
      <c r="I454" s="49"/>
      <c r="J454" s="49"/>
      <c r="K454" s="50">
        <f t="shared" si="24"/>
        <v>0</v>
      </c>
      <c r="L454" s="38"/>
      <c r="M454" s="38"/>
      <c r="N454" s="38"/>
      <c r="O454" s="36"/>
    </row>
    <row r="455" ht="20.1" customHeight="1" spans="1:15">
      <c r="A455" s="36"/>
      <c r="B455" s="36"/>
      <c r="C455" s="38"/>
      <c r="D455" s="38"/>
      <c r="E455" s="39"/>
      <c r="F455" s="40"/>
      <c r="G455" s="41">
        <f t="shared" si="22"/>
        <v>0</v>
      </c>
      <c r="H455" s="41">
        <f t="shared" si="23"/>
        <v>0</v>
      </c>
      <c r="I455" s="49"/>
      <c r="J455" s="49"/>
      <c r="K455" s="50">
        <f t="shared" si="24"/>
        <v>0</v>
      </c>
      <c r="L455" s="38"/>
      <c r="M455" s="38"/>
      <c r="N455" s="38"/>
      <c r="O455" s="36"/>
    </row>
    <row r="456" ht="20.1" customHeight="1" spans="1:15">
      <c r="A456" s="36"/>
      <c r="B456" s="36"/>
      <c r="C456" s="38"/>
      <c r="D456" s="38"/>
      <c r="E456" s="39"/>
      <c r="F456" s="40"/>
      <c r="G456" s="41">
        <f t="shared" si="22"/>
        <v>0</v>
      </c>
      <c r="H456" s="41">
        <f t="shared" si="23"/>
        <v>0</v>
      </c>
      <c r="I456" s="49"/>
      <c r="J456" s="49"/>
      <c r="K456" s="50">
        <f t="shared" si="24"/>
        <v>0</v>
      </c>
      <c r="L456" s="38"/>
      <c r="M456" s="38"/>
      <c r="N456" s="38"/>
      <c r="O456" s="36"/>
    </row>
    <row r="457" ht="20.1" customHeight="1" spans="1:15">
      <c r="A457" s="36"/>
      <c r="B457" s="36"/>
      <c r="C457" s="38"/>
      <c r="D457" s="38"/>
      <c r="E457" s="39"/>
      <c r="F457" s="40"/>
      <c r="G457" s="41">
        <f t="shared" si="22"/>
        <v>0</v>
      </c>
      <c r="H457" s="41">
        <f t="shared" si="23"/>
        <v>0</v>
      </c>
      <c r="I457" s="49"/>
      <c r="J457" s="49"/>
      <c r="K457" s="50">
        <f t="shared" si="24"/>
        <v>0</v>
      </c>
      <c r="L457" s="38"/>
      <c r="M457" s="38"/>
      <c r="N457" s="38"/>
      <c r="O457" s="36"/>
    </row>
    <row r="458" ht="20.1" customHeight="1" spans="1:15">
      <c r="A458" s="36"/>
      <c r="B458" s="36"/>
      <c r="C458" s="38"/>
      <c r="D458" s="38"/>
      <c r="E458" s="39"/>
      <c r="F458" s="40"/>
      <c r="G458" s="41">
        <f t="shared" si="22"/>
        <v>0</v>
      </c>
      <c r="H458" s="41">
        <f t="shared" si="23"/>
        <v>0</v>
      </c>
      <c r="I458" s="49"/>
      <c r="J458" s="49"/>
      <c r="K458" s="50">
        <f t="shared" si="24"/>
        <v>0</v>
      </c>
      <c r="L458" s="38"/>
      <c r="M458" s="38"/>
      <c r="N458" s="38"/>
      <c r="O458" s="36"/>
    </row>
    <row r="459" ht="20.1" customHeight="1" spans="1:15">
      <c r="A459" s="36"/>
      <c r="B459" s="36"/>
      <c r="C459" s="38"/>
      <c r="D459" s="38"/>
      <c r="E459" s="39"/>
      <c r="F459" s="40"/>
      <c r="G459" s="41">
        <f t="shared" si="22"/>
        <v>0</v>
      </c>
      <c r="H459" s="41">
        <f t="shared" si="23"/>
        <v>0</v>
      </c>
      <c r="I459" s="49"/>
      <c r="J459" s="49"/>
      <c r="K459" s="50">
        <f t="shared" si="24"/>
        <v>0</v>
      </c>
      <c r="L459" s="38"/>
      <c r="M459" s="38"/>
      <c r="N459" s="38"/>
      <c r="O459" s="36"/>
    </row>
    <row r="460" ht="20.1" customHeight="1" spans="1:15">
      <c r="A460" s="36"/>
      <c r="B460" s="36"/>
      <c r="C460" s="38"/>
      <c r="D460" s="38"/>
      <c r="E460" s="39"/>
      <c r="F460" s="40"/>
      <c r="G460" s="41">
        <f t="shared" si="22"/>
        <v>0</v>
      </c>
      <c r="H460" s="41">
        <f t="shared" si="23"/>
        <v>0</v>
      </c>
      <c r="I460" s="49"/>
      <c r="J460" s="49"/>
      <c r="K460" s="50">
        <f t="shared" si="24"/>
        <v>0</v>
      </c>
      <c r="L460" s="38"/>
      <c r="M460" s="38"/>
      <c r="N460" s="38"/>
      <c r="O460" s="36"/>
    </row>
    <row r="461" ht="20.1" customHeight="1" spans="1:15">
      <c r="A461" s="36"/>
      <c r="B461" s="36"/>
      <c r="C461" s="38"/>
      <c r="D461" s="38"/>
      <c r="E461" s="39"/>
      <c r="F461" s="40"/>
      <c r="G461" s="41">
        <f t="shared" si="22"/>
        <v>0</v>
      </c>
      <c r="H461" s="41">
        <f t="shared" si="23"/>
        <v>0</v>
      </c>
      <c r="I461" s="49"/>
      <c r="J461" s="49"/>
      <c r="K461" s="50">
        <f t="shared" si="24"/>
        <v>0</v>
      </c>
      <c r="L461" s="38"/>
      <c r="M461" s="38"/>
      <c r="N461" s="38"/>
      <c r="O461" s="36"/>
    </row>
    <row r="462" ht="20.1" customHeight="1" spans="1:15">
      <c r="A462" s="36"/>
      <c r="B462" s="36"/>
      <c r="C462" s="38"/>
      <c r="D462" s="38"/>
      <c r="E462" s="39"/>
      <c r="F462" s="40"/>
      <c r="G462" s="41">
        <f t="shared" si="22"/>
        <v>0</v>
      </c>
      <c r="H462" s="41">
        <f t="shared" si="23"/>
        <v>0</v>
      </c>
      <c r="I462" s="49"/>
      <c r="J462" s="49"/>
      <c r="K462" s="50">
        <f t="shared" si="24"/>
        <v>0</v>
      </c>
      <c r="L462" s="38"/>
      <c r="M462" s="38"/>
      <c r="N462" s="38"/>
      <c r="O462" s="36"/>
    </row>
    <row r="463" ht="20.1" customHeight="1" spans="1:15">
      <c r="A463" s="36"/>
      <c r="B463" s="36"/>
      <c r="C463" s="38"/>
      <c r="D463" s="38"/>
      <c r="E463" s="39"/>
      <c r="F463" s="40"/>
      <c r="G463" s="41">
        <f t="shared" si="22"/>
        <v>0</v>
      </c>
      <c r="H463" s="41">
        <f t="shared" si="23"/>
        <v>0</v>
      </c>
      <c r="I463" s="49"/>
      <c r="J463" s="49"/>
      <c r="K463" s="50">
        <f t="shared" si="24"/>
        <v>0</v>
      </c>
      <c r="L463" s="38"/>
      <c r="M463" s="38"/>
      <c r="N463" s="38"/>
      <c r="O463" s="36"/>
    </row>
    <row r="464" ht="20.1" customHeight="1" spans="1:15">
      <c r="A464" s="36"/>
      <c r="B464" s="36"/>
      <c r="C464" s="38"/>
      <c r="D464" s="38"/>
      <c r="E464" s="39"/>
      <c r="F464" s="40"/>
      <c r="G464" s="41">
        <f t="shared" si="22"/>
        <v>0</v>
      </c>
      <c r="H464" s="41">
        <f t="shared" si="23"/>
        <v>0</v>
      </c>
      <c r="I464" s="49"/>
      <c r="J464" s="49"/>
      <c r="K464" s="50">
        <f t="shared" si="24"/>
        <v>0</v>
      </c>
      <c r="L464" s="38"/>
      <c r="M464" s="38"/>
      <c r="N464" s="38"/>
      <c r="O464" s="36"/>
    </row>
    <row r="465" ht="20.1" customHeight="1" spans="1:15">
      <c r="A465" s="36"/>
      <c r="B465" s="36"/>
      <c r="C465" s="38"/>
      <c r="D465" s="38"/>
      <c r="E465" s="39"/>
      <c r="F465" s="40"/>
      <c r="G465" s="41">
        <f t="shared" si="22"/>
        <v>0</v>
      </c>
      <c r="H465" s="41">
        <f t="shared" si="23"/>
        <v>0</v>
      </c>
      <c r="I465" s="49"/>
      <c r="J465" s="49"/>
      <c r="K465" s="50">
        <f t="shared" si="24"/>
        <v>0</v>
      </c>
      <c r="L465" s="38"/>
      <c r="M465" s="38"/>
      <c r="N465" s="38"/>
      <c r="O465" s="36"/>
    </row>
    <row r="466" ht="20.1" customHeight="1" spans="1:15">
      <c r="A466" s="36"/>
      <c r="B466" s="36"/>
      <c r="C466" s="38"/>
      <c r="D466" s="38"/>
      <c r="E466" s="39"/>
      <c r="F466" s="40"/>
      <c r="G466" s="41">
        <f t="shared" si="22"/>
        <v>0</v>
      </c>
      <c r="H466" s="41">
        <f t="shared" si="23"/>
        <v>0</v>
      </c>
      <c r="I466" s="49"/>
      <c r="J466" s="49"/>
      <c r="K466" s="50">
        <f t="shared" si="24"/>
        <v>0</v>
      </c>
      <c r="L466" s="38"/>
      <c r="M466" s="38"/>
      <c r="N466" s="38"/>
      <c r="O466" s="36"/>
    </row>
    <row r="467" ht="20.1" customHeight="1" spans="1:15">
      <c r="A467" s="36"/>
      <c r="B467" s="36"/>
      <c r="C467" s="38"/>
      <c r="D467" s="38"/>
      <c r="E467" s="39"/>
      <c r="F467" s="40"/>
      <c r="G467" s="41">
        <f t="shared" si="22"/>
        <v>0</v>
      </c>
      <c r="H467" s="41">
        <f t="shared" si="23"/>
        <v>0</v>
      </c>
      <c r="I467" s="49"/>
      <c r="J467" s="49"/>
      <c r="K467" s="50">
        <f t="shared" si="24"/>
        <v>0</v>
      </c>
      <c r="L467" s="38"/>
      <c r="M467" s="38"/>
      <c r="N467" s="38"/>
      <c r="O467" s="36"/>
    </row>
    <row r="468" ht="20.1" customHeight="1" spans="1:15">
      <c r="A468" s="36"/>
      <c r="B468" s="36"/>
      <c r="C468" s="38"/>
      <c r="D468" s="38"/>
      <c r="E468" s="39"/>
      <c r="F468" s="40"/>
      <c r="G468" s="41">
        <f t="shared" si="22"/>
        <v>0</v>
      </c>
      <c r="H468" s="41">
        <f t="shared" si="23"/>
        <v>0</v>
      </c>
      <c r="I468" s="49"/>
      <c r="J468" s="49"/>
      <c r="K468" s="50">
        <f t="shared" si="24"/>
        <v>0</v>
      </c>
      <c r="L468" s="38"/>
      <c r="M468" s="38"/>
      <c r="N468" s="38"/>
      <c r="O468" s="36"/>
    </row>
    <row r="469" ht="20.1" customHeight="1" spans="1:15">
      <c r="A469" s="36"/>
      <c r="B469" s="36"/>
      <c r="C469" s="38"/>
      <c r="D469" s="38"/>
      <c r="E469" s="39"/>
      <c r="F469" s="40"/>
      <c r="G469" s="41">
        <f t="shared" si="22"/>
        <v>0</v>
      </c>
      <c r="H469" s="41">
        <f t="shared" si="23"/>
        <v>0</v>
      </c>
      <c r="I469" s="49"/>
      <c r="J469" s="49"/>
      <c r="K469" s="50">
        <f t="shared" si="24"/>
        <v>0</v>
      </c>
      <c r="L469" s="38"/>
      <c r="M469" s="38"/>
      <c r="N469" s="38"/>
      <c r="O469" s="36"/>
    </row>
    <row r="470" ht="20.1" customHeight="1" spans="1:15">
      <c r="A470" s="36"/>
      <c r="B470" s="36"/>
      <c r="C470" s="38"/>
      <c r="D470" s="38"/>
      <c r="E470" s="39"/>
      <c r="F470" s="40"/>
      <c r="G470" s="41">
        <f t="shared" si="22"/>
        <v>0</v>
      </c>
      <c r="H470" s="41">
        <f t="shared" si="23"/>
        <v>0</v>
      </c>
      <c r="I470" s="49"/>
      <c r="J470" s="49"/>
      <c r="K470" s="50">
        <f t="shared" si="24"/>
        <v>0</v>
      </c>
      <c r="L470" s="38"/>
      <c r="M470" s="38"/>
      <c r="N470" s="38"/>
      <c r="O470" s="36"/>
    </row>
    <row r="471" ht="20.1" customHeight="1" spans="1:15">
      <c r="A471" s="36"/>
      <c r="B471" s="36"/>
      <c r="C471" s="38"/>
      <c r="D471" s="38"/>
      <c r="E471" s="39"/>
      <c r="F471" s="40"/>
      <c r="G471" s="41">
        <f t="shared" si="22"/>
        <v>0</v>
      </c>
      <c r="H471" s="41">
        <f t="shared" si="23"/>
        <v>0</v>
      </c>
      <c r="I471" s="49"/>
      <c r="J471" s="49"/>
      <c r="K471" s="50">
        <f t="shared" si="24"/>
        <v>0</v>
      </c>
      <c r="L471" s="38"/>
      <c r="M471" s="38"/>
      <c r="N471" s="38"/>
      <c r="O471" s="36"/>
    </row>
    <row r="472" ht="20.1" customHeight="1" spans="1:15">
      <c r="A472" s="36"/>
      <c r="B472" s="36"/>
      <c r="C472" s="38"/>
      <c r="D472" s="38"/>
      <c r="E472" s="39"/>
      <c r="F472" s="40"/>
      <c r="G472" s="41">
        <f t="shared" si="22"/>
        <v>0</v>
      </c>
      <c r="H472" s="41">
        <f t="shared" si="23"/>
        <v>0</v>
      </c>
      <c r="I472" s="49"/>
      <c r="J472" s="49"/>
      <c r="K472" s="50">
        <f t="shared" si="24"/>
        <v>0</v>
      </c>
      <c r="L472" s="38"/>
      <c r="M472" s="38"/>
      <c r="N472" s="38"/>
      <c r="O472" s="36"/>
    </row>
    <row r="473" ht="20.1" customHeight="1" spans="1:15">
      <c r="A473" s="36"/>
      <c r="B473" s="36"/>
      <c r="C473" s="38"/>
      <c r="D473" s="38"/>
      <c r="E473" s="39"/>
      <c r="F473" s="40"/>
      <c r="G473" s="41">
        <f t="shared" si="22"/>
        <v>0</v>
      </c>
      <c r="H473" s="41">
        <f t="shared" si="23"/>
        <v>0</v>
      </c>
      <c r="I473" s="49"/>
      <c r="J473" s="49"/>
      <c r="K473" s="50">
        <f t="shared" si="24"/>
        <v>0</v>
      </c>
      <c r="L473" s="38"/>
      <c r="M473" s="38"/>
      <c r="N473" s="38"/>
      <c r="O473" s="36"/>
    </row>
    <row r="474" ht="20.1" customHeight="1" spans="1:15">
      <c r="A474" s="36"/>
      <c r="B474" s="36"/>
      <c r="C474" s="38"/>
      <c r="D474" s="38"/>
      <c r="E474" s="39"/>
      <c r="F474" s="40"/>
      <c r="G474" s="41">
        <f t="shared" si="22"/>
        <v>0</v>
      </c>
      <c r="H474" s="41">
        <f t="shared" si="23"/>
        <v>0</v>
      </c>
      <c r="I474" s="49"/>
      <c r="J474" s="49"/>
      <c r="K474" s="50">
        <f t="shared" si="24"/>
        <v>0</v>
      </c>
      <c r="L474" s="38"/>
      <c r="M474" s="38"/>
      <c r="N474" s="38"/>
      <c r="O474" s="36"/>
    </row>
    <row r="475" ht="20.1" customHeight="1" spans="1:15">
      <c r="A475" s="36"/>
      <c r="B475" s="36"/>
      <c r="C475" s="38"/>
      <c r="D475" s="38"/>
      <c r="E475" s="39"/>
      <c r="F475" s="40"/>
      <c r="G475" s="41">
        <f t="shared" si="22"/>
        <v>0</v>
      </c>
      <c r="H475" s="41">
        <f t="shared" si="23"/>
        <v>0</v>
      </c>
      <c r="I475" s="49"/>
      <c r="J475" s="49"/>
      <c r="K475" s="50">
        <f t="shared" si="24"/>
        <v>0</v>
      </c>
      <c r="L475" s="38"/>
      <c r="M475" s="38"/>
      <c r="N475" s="38"/>
      <c r="O475" s="36"/>
    </row>
    <row r="476" ht="20.1" customHeight="1" spans="1:15">
      <c r="A476" s="36"/>
      <c r="B476" s="36"/>
      <c r="C476" s="38"/>
      <c r="D476" s="38"/>
      <c r="E476" s="39"/>
      <c r="F476" s="40"/>
      <c r="G476" s="41">
        <f t="shared" si="22"/>
        <v>0</v>
      </c>
      <c r="H476" s="41">
        <f t="shared" si="23"/>
        <v>0</v>
      </c>
      <c r="I476" s="49"/>
      <c r="J476" s="49"/>
      <c r="K476" s="50">
        <f t="shared" si="24"/>
        <v>0</v>
      </c>
      <c r="L476" s="38"/>
      <c r="M476" s="38"/>
      <c r="N476" s="38"/>
      <c r="O476" s="36"/>
    </row>
    <row r="477" ht="20.1" customHeight="1" spans="1:15">
      <c r="A477" s="36"/>
      <c r="B477" s="36"/>
      <c r="C477" s="38"/>
      <c r="D477" s="38"/>
      <c r="E477" s="39"/>
      <c r="F477" s="40"/>
      <c r="G477" s="41">
        <f t="shared" si="22"/>
        <v>0</v>
      </c>
      <c r="H477" s="41">
        <f t="shared" si="23"/>
        <v>0</v>
      </c>
      <c r="I477" s="49"/>
      <c r="J477" s="49"/>
      <c r="K477" s="50">
        <f t="shared" si="24"/>
        <v>0</v>
      </c>
      <c r="L477" s="38"/>
      <c r="M477" s="38"/>
      <c r="N477" s="38"/>
      <c r="O477" s="36"/>
    </row>
    <row r="478" ht="20.1" customHeight="1" spans="1:15">
      <c r="A478" s="36"/>
      <c r="B478" s="36"/>
      <c r="C478" s="38"/>
      <c r="D478" s="38"/>
      <c r="E478" s="39"/>
      <c r="F478" s="40"/>
      <c r="G478" s="41">
        <f t="shared" si="22"/>
        <v>0</v>
      </c>
      <c r="H478" s="41">
        <f t="shared" si="23"/>
        <v>0</v>
      </c>
      <c r="I478" s="49"/>
      <c r="J478" s="49"/>
      <c r="K478" s="50">
        <f t="shared" si="24"/>
        <v>0</v>
      </c>
      <c r="L478" s="38"/>
      <c r="M478" s="38"/>
      <c r="N478" s="38"/>
      <c r="O478" s="36"/>
    </row>
    <row r="479" ht="20.1" customHeight="1" spans="1:15">
      <c r="A479" s="36"/>
      <c r="B479" s="36"/>
      <c r="C479" s="38"/>
      <c r="D479" s="38"/>
      <c r="E479" s="39"/>
      <c r="F479" s="40"/>
      <c r="G479" s="41">
        <f t="shared" si="22"/>
        <v>0</v>
      </c>
      <c r="H479" s="41">
        <f t="shared" si="23"/>
        <v>0</v>
      </c>
      <c r="I479" s="49"/>
      <c r="J479" s="49"/>
      <c r="K479" s="50">
        <f t="shared" si="24"/>
        <v>0</v>
      </c>
      <c r="L479" s="38"/>
      <c r="M479" s="38"/>
      <c r="N479" s="38"/>
      <c r="O479" s="36"/>
    </row>
    <row r="480" ht="20.1" customHeight="1" spans="1:15">
      <c r="A480" s="36"/>
      <c r="B480" s="36"/>
      <c r="C480" s="38"/>
      <c r="D480" s="38"/>
      <c r="E480" s="39"/>
      <c r="F480" s="40"/>
      <c r="G480" s="41">
        <f t="shared" si="22"/>
        <v>0</v>
      </c>
      <c r="H480" s="41">
        <f t="shared" si="23"/>
        <v>0</v>
      </c>
      <c r="I480" s="49"/>
      <c r="J480" s="49"/>
      <c r="K480" s="50">
        <f t="shared" si="24"/>
        <v>0</v>
      </c>
      <c r="L480" s="38"/>
      <c r="M480" s="38"/>
      <c r="N480" s="38"/>
      <c r="O480" s="36"/>
    </row>
    <row r="481" ht="20.1" customHeight="1" spans="1:15">
      <c r="A481" s="36"/>
      <c r="B481" s="36"/>
      <c r="C481" s="38"/>
      <c r="D481" s="38"/>
      <c r="E481" s="39"/>
      <c r="F481" s="40"/>
      <c r="G481" s="41">
        <f t="shared" si="22"/>
        <v>0</v>
      </c>
      <c r="H481" s="41">
        <f t="shared" si="23"/>
        <v>0</v>
      </c>
      <c r="I481" s="49"/>
      <c r="J481" s="49"/>
      <c r="K481" s="50">
        <f t="shared" si="24"/>
        <v>0</v>
      </c>
      <c r="L481" s="38"/>
      <c r="M481" s="38"/>
      <c r="N481" s="38"/>
      <c r="O481" s="36"/>
    </row>
    <row r="482" ht="20.1" customHeight="1" spans="1:15">
      <c r="A482" s="36"/>
      <c r="B482" s="36"/>
      <c r="C482" s="38"/>
      <c r="D482" s="38"/>
      <c r="E482" s="39"/>
      <c r="F482" s="40"/>
      <c r="G482" s="41">
        <f t="shared" si="22"/>
        <v>0</v>
      </c>
      <c r="H482" s="41">
        <f t="shared" si="23"/>
        <v>0</v>
      </c>
      <c r="I482" s="49"/>
      <c r="J482" s="49"/>
      <c r="K482" s="50">
        <f t="shared" si="24"/>
        <v>0</v>
      </c>
      <c r="L482" s="38"/>
      <c r="M482" s="38"/>
      <c r="N482" s="38"/>
      <c r="O482" s="36"/>
    </row>
    <row r="483" ht="20.1" customHeight="1" spans="1:15">
      <c r="A483" s="36"/>
      <c r="B483" s="36"/>
      <c r="C483" s="38"/>
      <c r="D483" s="38"/>
      <c r="E483" s="39"/>
      <c r="F483" s="40"/>
      <c r="G483" s="41">
        <f t="shared" si="22"/>
        <v>0</v>
      </c>
      <c r="H483" s="41">
        <f t="shared" si="23"/>
        <v>0</v>
      </c>
      <c r="I483" s="49"/>
      <c r="J483" s="49"/>
      <c r="K483" s="50">
        <f t="shared" si="24"/>
        <v>0</v>
      </c>
      <c r="L483" s="38"/>
      <c r="M483" s="38"/>
      <c r="N483" s="38"/>
      <c r="O483" s="36"/>
    </row>
    <row r="484" ht="20.1" customHeight="1" spans="1:15">
      <c r="A484" s="36"/>
      <c r="B484" s="36"/>
      <c r="C484" s="38"/>
      <c r="D484" s="38"/>
      <c r="E484" s="39"/>
      <c r="F484" s="40"/>
      <c r="G484" s="41">
        <f t="shared" si="22"/>
        <v>0</v>
      </c>
      <c r="H484" s="41">
        <f t="shared" si="23"/>
        <v>0</v>
      </c>
      <c r="I484" s="49"/>
      <c r="J484" s="49"/>
      <c r="K484" s="50">
        <f t="shared" si="24"/>
        <v>0</v>
      </c>
      <c r="L484" s="38"/>
      <c r="M484" s="38"/>
      <c r="N484" s="38"/>
      <c r="O484" s="36"/>
    </row>
    <row r="485" ht="20.1" customHeight="1" spans="1:15">
      <c r="A485" s="36"/>
      <c r="B485" s="36"/>
      <c r="C485" s="38"/>
      <c r="D485" s="38"/>
      <c r="E485" s="39"/>
      <c r="F485" s="40"/>
      <c r="G485" s="41">
        <f t="shared" si="22"/>
        <v>0</v>
      </c>
      <c r="H485" s="41">
        <f t="shared" si="23"/>
        <v>0</v>
      </c>
      <c r="I485" s="49"/>
      <c r="J485" s="49"/>
      <c r="K485" s="50">
        <f t="shared" si="24"/>
        <v>0</v>
      </c>
      <c r="L485" s="38"/>
      <c r="M485" s="38"/>
      <c r="N485" s="38"/>
      <c r="O485" s="36"/>
    </row>
    <row r="486" ht="20.1" customHeight="1" spans="1:15">
      <c r="A486" s="36"/>
      <c r="B486" s="36"/>
      <c r="C486" s="38"/>
      <c r="D486" s="38"/>
      <c r="E486" s="39"/>
      <c r="F486" s="40"/>
      <c r="G486" s="41">
        <f t="shared" si="22"/>
        <v>0</v>
      </c>
      <c r="H486" s="41">
        <f t="shared" si="23"/>
        <v>0</v>
      </c>
      <c r="I486" s="49"/>
      <c r="J486" s="49"/>
      <c r="K486" s="50">
        <f t="shared" si="24"/>
        <v>0</v>
      </c>
      <c r="L486" s="38"/>
      <c r="M486" s="38"/>
      <c r="N486" s="38"/>
      <c r="O486" s="36"/>
    </row>
    <row r="487" ht="20.1" customHeight="1" spans="1:15">
      <c r="A487" s="36"/>
      <c r="B487" s="36"/>
      <c r="C487" s="38"/>
      <c r="D487" s="38"/>
      <c r="E487" s="39"/>
      <c r="F487" s="40"/>
      <c r="G487" s="41">
        <f t="shared" si="22"/>
        <v>0</v>
      </c>
      <c r="H487" s="41">
        <f t="shared" si="23"/>
        <v>0</v>
      </c>
      <c r="I487" s="49"/>
      <c r="J487" s="49"/>
      <c r="K487" s="50">
        <f t="shared" si="24"/>
        <v>0</v>
      </c>
      <c r="L487" s="38"/>
      <c r="M487" s="38"/>
      <c r="N487" s="38"/>
      <c r="O487" s="36"/>
    </row>
    <row r="488" ht="20.1" customHeight="1" spans="1:15">
      <c r="A488" s="36"/>
      <c r="B488" s="36"/>
      <c r="C488" s="38"/>
      <c r="D488" s="38"/>
      <c r="E488" s="39"/>
      <c r="F488" s="40"/>
      <c r="G488" s="41">
        <f t="shared" si="22"/>
        <v>0</v>
      </c>
      <c r="H488" s="41">
        <f t="shared" si="23"/>
        <v>0</v>
      </c>
      <c r="I488" s="49"/>
      <c r="J488" s="49"/>
      <c r="K488" s="50">
        <f t="shared" si="24"/>
        <v>0</v>
      </c>
      <c r="L488" s="38"/>
      <c r="M488" s="38"/>
      <c r="N488" s="38"/>
      <c r="O488" s="36"/>
    </row>
    <row r="489" ht="20.1" customHeight="1" spans="1:15">
      <c r="A489" s="36"/>
      <c r="B489" s="36"/>
      <c r="C489" s="38"/>
      <c r="D489" s="38"/>
      <c r="E489" s="39"/>
      <c r="F489" s="40"/>
      <c r="G489" s="41">
        <f t="shared" si="22"/>
        <v>0</v>
      </c>
      <c r="H489" s="41">
        <f t="shared" si="23"/>
        <v>0</v>
      </c>
      <c r="I489" s="49"/>
      <c r="J489" s="49"/>
      <c r="K489" s="50">
        <f t="shared" si="24"/>
        <v>0</v>
      </c>
      <c r="L489" s="38"/>
      <c r="M489" s="38"/>
      <c r="N489" s="38"/>
      <c r="O489" s="36"/>
    </row>
    <row r="490" ht="20.1" customHeight="1" spans="1:15">
      <c r="A490" s="36"/>
      <c r="B490" s="36"/>
      <c r="C490" s="38"/>
      <c r="D490" s="38"/>
      <c r="E490" s="39"/>
      <c r="F490" s="40"/>
      <c r="G490" s="41">
        <f t="shared" si="22"/>
        <v>0</v>
      </c>
      <c r="H490" s="41">
        <f t="shared" si="23"/>
        <v>0</v>
      </c>
      <c r="I490" s="49"/>
      <c r="J490" s="49"/>
      <c r="K490" s="50">
        <f t="shared" si="24"/>
        <v>0</v>
      </c>
      <c r="L490" s="38"/>
      <c r="M490" s="38"/>
      <c r="N490" s="38"/>
      <c r="O490" s="36"/>
    </row>
    <row r="491" ht="20.1" customHeight="1" spans="1:15">
      <c r="A491" s="36"/>
      <c r="B491" s="36"/>
      <c r="C491" s="38"/>
      <c r="D491" s="38"/>
      <c r="E491" s="39"/>
      <c r="F491" s="40"/>
      <c r="G491" s="41">
        <f t="shared" si="22"/>
        <v>0</v>
      </c>
      <c r="H491" s="41">
        <f t="shared" si="23"/>
        <v>0</v>
      </c>
      <c r="I491" s="49"/>
      <c r="J491" s="49"/>
      <c r="K491" s="50">
        <f t="shared" si="24"/>
        <v>0</v>
      </c>
      <c r="L491" s="38"/>
      <c r="M491" s="38"/>
      <c r="N491" s="38"/>
      <c r="O491" s="36"/>
    </row>
    <row r="492" ht="20.1" customHeight="1" spans="1:15">
      <c r="A492" s="36"/>
      <c r="B492" s="36"/>
      <c r="C492" s="38"/>
      <c r="D492" s="38"/>
      <c r="E492" s="39"/>
      <c r="F492" s="40"/>
      <c r="G492" s="41">
        <f t="shared" si="22"/>
        <v>0</v>
      </c>
      <c r="H492" s="41">
        <f t="shared" si="23"/>
        <v>0</v>
      </c>
      <c r="I492" s="49"/>
      <c r="J492" s="49"/>
      <c r="K492" s="50">
        <f t="shared" si="24"/>
        <v>0</v>
      </c>
      <c r="L492" s="38"/>
      <c r="M492" s="38"/>
      <c r="N492" s="38"/>
      <c r="O492" s="36"/>
    </row>
    <row r="493" ht="20.1" customHeight="1" spans="1:15">
      <c r="A493" s="36"/>
      <c r="B493" s="36"/>
      <c r="C493" s="38"/>
      <c r="D493" s="38"/>
      <c r="E493" s="39"/>
      <c r="F493" s="40"/>
      <c r="G493" s="41">
        <f t="shared" si="22"/>
        <v>0</v>
      </c>
      <c r="H493" s="41">
        <f t="shared" si="23"/>
        <v>0</v>
      </c>
      <c r="I493" s="49"/>
      <c r="J493" s="49"/>
      <c r="K493" s="50">
        <f t="shared" si="24"/>
        <v>0</v>
      </c>
      <c r="L493" s="38"/>
      <c r="M493" s="38"/>
      <c r="N493" s="38"/>
      <c r="O493" s="36"/>
    </row>
    <row r="494" ht="20.1" customHeight="1" spans="1:15">
      <c r="A494" s="36"/>
      <c r="B494" s="36"/>
      <c r="C494" s="38"/>
      <c r="D494" s="38"/>
      <c r="E494" s="39"/>
      <c r="F494" s="40"/>
      <c r="G494" s="41">
        <f t="shared" si="22"/>
        <v>0</v>
      </c>
      <c r="H494" s="41">
        <f t="shared" si="23"/>
        <v>0</v>
      </c>
      <c r="I494" s="49"/>
      <c r="J494" s="49"/>
      <c r="K494" s="50">
        <f t="shared" si="24"/>
        <v>0</v>
      </c>
      <c r="L494" s="38"/>
      <c r="M494" s="38"/>
      <c r="N494" s="38"/>
      <c r="O494" s="36"/>
    </row>
    <row r="495" ht="20.1" customHeight="1" spans="1:15">
      <c r="A495" s="36"/>
      <c r="B495" s="36"/>
      <c r="C495" s="38"/>
      <c r="D495" s="38"/>
      <c r="E495" s="39"/>
      <c r="F495" s="40"/>
      <c r="G495" s="41">
        <f t="shared" si="22"/>
        <v>0</v>
      </c>
      <c r="H495" s="41">
        <f t="shared" si="23"/>
        <v>0</v>
      </c>
      <c r="I495" s="49"/>
      <c r="J495" s="49"/>
      <c r="K495" s="50">
        <f t="shared" si="24"/>
        <v>0</v>
      </c>
      <c r="L495" s="38"/>
      <c r="M495" s="38"/>
      <c r="N495" s="38"/>
      <c r="O495" s="36"/>
    </row>
    <row r="496" ht="20.1" customHeight="1" spans="1:15">
      <c r="A496" s="36"/>
      <c r="B496" s="36"/>
      <c r="C496" s="38"/>
      <c r="D496" s="38"/>
      <c r="E496" s="39"/>
      <c r="F496" s="40"/>
      <c r="G496" s="41">
        <f t="shared" si="22"/>
        <v>0</v>
      </c>
      <c r="H496" s="41">
        <f t="shared" si="23"/>
        <v>0</v>
      </c>
      <c r="I496" s="49"/>
      <c r="J496" s="49"/>
      <c r="K496" s="50">
        <f t="shared" si="24"/>
        <v>0</v>
      </c>
      <c r="L496" s="38"/>
      <c r="M496" s="38"/>
      <c r="N496" s="38"/>
      <c r="O496" s="36"/>
    </row>
    <row r="497" ht="20.1" customHeight="1" spans="1:15">
      <c r="A497" s="36"/>
      <c r="B497" s="36"/>
      <c r="C497" s="38"/>
      <c r="D497" s="38"/>
      <c r="E497" s="39"/>
      <c r="F497" s="40"/>
      <c r="G497" s="41">
        <f t="shared" si="22"/>
        <v>0</v>
      </c>
      <c r="H497" s="41">
        <f t="shared" si="23"/>
        <v>0</v>
      </c>
      <c r="I497" s="49"/>
      <c r="J497" s="49"/>
      <c r="K497" s="50">
        <f t="shared" si="24"/>
        <v>0</v>
      </c>
      <c r="L497" s="38"/>
      <c r="M497" s="38"/>
      <c r="N497" s="38"/>
      <c r="O497" s="36"/>
    </row>
    <row r="498" ht="20.1" customHeight="1" spans="1:15">
      <c r="A498" s="36"/>
      <c r="B498" s="36"/>
      <c r="C498" s="38"/>
      <c r="D498" s="38"/>
      <c r="E498" s="39"/>
      <c r="F498" s="40"/>
      <c r="G498" s="41">
        <f t="shared" si="22"/>
        <v>0</v>
      </c>
      <c r="H498" s="41">
        <f t="shared" si="23"/>
        <v>0</v>
      </c>
      <c r="I498" s="49"/>
      <c r="J498" s="49"/>
      <c r="K498" s="50">
        <f t="shared" si="24"/>
        <v>0</v>
      </c>
      <c r="L498" s="38"/>
      <c r="M498" s="38"/>
      <c r="N498" s="38"/>
      <c r="O498" s="36"/>
    </row>
    <row r="499" ht="20.1" customHeight="1" spans="1:15">
      <c r="A499" s="36"/>
      <c r="B499" s="36"/>
      <c r="C499" s="38"/>
      <c r="D499" s="38"/>
      <c r="E499" s="39"/>
      <c r="F499" s="40"/>
      <c r="G499" s="41">
        <f t="shared" si="22"/>
        <v>0</v>
      </c>
      <c r="H499" s="41">
        <f t="shared" si="23"/>
        <v>0</v>
      </c>
      <c r="I499" s="49"/>
      <c r="J499" s="49"/>
      <c r="K499" s="50">
        <f t="shared" si="24"/>
        <v>0</v>
      </c>
      <c r="L499" s="38"/>
      <c r="M499" s="38"/>
      <c r="N499" s="38"/>
      <c r="O499" s="36"/>
    </row>
    <row r="500" ht="20.1" customHeight="1" spans="1:15">
      <c r="A500" s="36"/>
      <c r="B500" s="36"/>
      <c r="C500" s="38"/>
      <c r="D500" s="38"/>
      <c r="E500" s="39"/>
      <c r="F500" s="40"/>
      <c r="G500" s="41">
        <f t="shared" si="22"/>
        <v>0</v>
      </c>
      <c r="H500" s="41">
        <f t="shared" si="23"/>
        <v>0</v>
      </c>
      <c r="I500" s="49"/>
      <c r="J500" s="49"/>
      <c r="K500" s="50">
        <f t="shared" si="24"/>
        <v>0</v>
      </c>
      <c r="L500" s="38"/>
      <c r="M500" s="38"/>
      <c r="N500" s="38"/>
      <c r="O500" s="36"/>
    </row>
    <row r="501" ht="20.1" customHeight="1" spans="1:15">
      <c r="A501" s="36"/>
      <c r="B501" s="36"/>
      <c r="C501" s="38"/>
      <c r="D501" s="38"/>
      <c r="E501" s="39"/>
      <c r="F501" s="40"/>
      <c r="G501" s="41">
        <f t="shared" si="22"/>
        <v>0</v>
      </c>
      <c r="H501" s="41">
        <f t="shared" si="23"/>
        <v>0</v>
      </c>
      <c r="I501" s="49"/>
      <c r="J501" s="49"/>
      <c r="K501" s="50">
        <f t="shared" si="24"/>
        <v>0</v>
      </c>
      <c r="L501" s="38"/>
      <c r="M501" s="38"/>
      <c r="N501" s="38"/>
      <c r="O501" s="36"/>
    </row>
    <row r="502" ht="20.1" customHeight="1" spans="1:15">
      <c r="A502" s="36"/>
      <c r="B502" s="36"/>
      <c r="C502" s="38"/>
      <c r="D502" s="38"/>
      <c r="E502" s="39"/>
      <c r="F502" s="40"/>
      <c r="G502" s="41">
        <f t="shared" si="22"/>
        <v>0</v>
      </c>
      <c r="H502" s="41">
        <f t="shared" si="23"/>
        <v>0</v>
      </c>
      <c r="I502" s="49"/>
      <c r="J502" s="49"/>
      <c r="K502" s="50">
        <f t="shared" si="24"/>
        <v>0</v>
      </c>
      <c r="L502" s="38"/>
      <c r="M502" s="38"/>
      <c r="N502" s="38"/>
      <c r="O502" s="36"/>
    </row>
    <row r="503" ht="20.1" customHeight="1" spans="1:15">
      <c r="A503" s="36"/>
      <c r="B503" s="36"/>
      <c r="C503" s="38"/>
      <c r="D503" s="38"/>
      <c r="E503" s="39"/>
      <c r="F503" s="40"/>
      <c r="G503" s="41">
        <f t="shared" si="22"/>
        <v>0</v>
      </c>
      <c r="H503" s="41">
        <f t="shared" si="23"/>
        <v>0</v>
      </c>
      <c r="I503" s="49"/>
      <c r="J503" s="49"/>
      <c r="K503" s="50">
        <f t="shared" si="24"/>
        <v>0</v>
      </c>
      <c r="L503" s="38"/>
      <c r="M503" s="38"/>
      <c r="N503" s="38"/>
      <c r="O503" s="36"/>
    </row>
    <row r="504" ht="20.1" customHeight="1" spans="1:15">
      <c r="A504" s="36"/>
      <c r="B504" s="36"/>
      <c r="C504" s="38"/>
      <c r="D504" s="38"/>
      <c r="E504" s="39"/>
      <c r="F504" s="40"/>
      <c r="G504" s="41">
        <f t="shared" si="22"/>
        <v>0</v>
      </c>
      <c r="H504" s="41">
        <f t="shared" si="23"/>
        <v>0</v>
      </c>
      <c r="I504" s="49"/>
      <c r="J504" s="49"/>
      <c r="K504" s="50">
        <f t="shared" si="24"/>
        <v>0</v>
      </c>
      <c r="L504" s="38"/>
      <c r="M504" s="38"/>
      <c r="N504" s="38"/>
      <c r="O504" s="36"/>
    </row>
    <row r="505" ht="20.1" customHeight="1" spans="1:15">
      <c r="A505" s="36"/>
      <c r="B505" s="36"/>
      <c r="C505" s="38"/>
      <c r="D505" s="38"/>
      <c r="E505" s="39"/>
      <c r="F505" s="40"/>
      <c r="G505" s="41">
        <f t="shared" si="22"/>
        <v>0</v>
      </c>
      <c r="H505" s="41">
        <f t="shared" si="23"/>
        <v>0</v>
      </c>
      <c r="I505" s="49"/>
      <c r="J505" s="49"/>
      <c r="K505" s="50">
        <f t="shared" si="24"/>
        <v>0</v>
      </c>
      <c r="L505" s="38"/>
      <c r="M505" s="38"/>
      <c r="N505" s="38"/>
      <c r="O505" s="36"/>
    </row>
    <row r="506" ht="20.1" customHeight="1" spans="1:15">
      <c r="A506" s="36"/>
      <c r="B506" s="36"/>
      <c r="C506" s="38"/>
      <c r="D506" s="38"/>
      <c r="E506" s="39"/>
      <c r="F506" s="40"/>
      <c r="G506" s="41">
        <f t="shared" si="22"/>
        <v>0</v>
      </c>
      <c r="H506" s="41">
        <f t="shared" si="23"/>
        <v>0</v>
      </c>
      <c r="I506" s="49"/>
      <c r="J506" s="49"/>
      <c r="K506" s="50">
        <f t="shared" si="24"/>
        <v>0</v>
      </c>
      <c r="L506" s="38"/>
      <c r="M506" s="38"/>
      <c r="N506" s="38"/>
      <c r="O506" s="36"/>
    </row>
    <row r="507" ht="20.1" customHeight="1" spans="1:15">
      <c r="A507" s="36"/>
      <c r="B507" s="36"/>
      <c r="C507" s="38"/>
      <c r="D507" s="38"/>
      <c r="E507" s="39"/>
      <c r="F507" s="40"/>
      <c r="G507" s="41">
        <f t="shared" si="22"/>
        <v>0</v>
      </c>
      <c r="H507" s="41">
        <f t="shared" si="23"/>
        <v>0</v>
      </c>
      <c r="I507" s="49"/>
      <c r="J507" s="49"/>
      <c r="K507" s="50">
        <f t="shared" si="24"/>
        <v>0</v>
      </c>
      <c r="L507" s="38"/>
      <c r="M507" s="38"/>
      <c r="N507" s="38"/>
      <c r="O507" s="36"/>
    </row>
    <row r="508" ht="20.1" customHeight="1" spans="1:15">
      <c r="A508" s="36"/>
      <c r="B508" s="36"/>
      <c r="C508" s="38"/>
      <c r="D508" s="38"/>
      <c r="E508" s="39"/>
      <c r="F508" s="40"/>
      <c r="G508" s="41">
        <f t="shared" si="22"/>
        <v>0</v>
      </c>
      <c r="H508" s="41">
        <f t="shared" si="23"/>
        <v>0</v>
      </c>
      <c r="I508" s="49"/>
      <c r="J508" s="49"/>
      <c r="K508" s="50">
        <f t="shared" si="24"/>
        <v>0</v>
      </c>
      <c r="L508" s="38"/>
      <c r="M508" s="38"/>
      <c r="N508" s="38"/>
      <c r="O508" s="36"/>
    </row>
    <row r="509" ht="20.1" customHeight="1" spans="1:15">
      <c r="A509" s="36"/>
      <c r="B509" s="36"/>
      <c r="C509" s="38"/>
      <c r="D509" s="38"/>
      <c r="E509" s="39"/>
      <c r="F509" s="40"/>
      <c r="G509" s="41">
        <f t="shared" si="22"/>
        <v>0</v>
      </c>
      <c r="H509" s="41">
        <f t="shared" si="23"/>
        <v>0</v>
      </c>
      <c r="I509" s="49"/>
      <c r="J509" s="49"/>
      <c r="K509" s="50">
        <f t="shared" si="24"/>
        <v>0</v>
      </c>
      <c r="L509" s="38"/>
      <c r="M509" s="38"/>
      <c r="N509" s="38"/>
      <c r="O509" s="36"/>
    </row>
    <row r="510" ht="20.1" customHeight="1" spans="1:15">
      <c r="A510" s="36"/>
      <c r="B510" s="36"/>
      <c r="C510" s="38"/>
      <c r="D510" s="38"/>
      <c r="E510" s="39"/>
      <c r="F510" s="40"/>
      <c r="G510" s="41">
        <f t="shared" si="22"/>
        <v>0</v>
      </c>
      <c r="H510" s="41">
        <f t="shared" si="23"/>
        <v>0</v>
      </c>
      <c r="I510" s="49"/>
      <c r="J510" s="49"/>
      <c r="K510" s="50">
        <f t="shared" si="24"/>
        <v>0</v>
      </c>
      <c r="L510" s="38"/>
      <c r="M510" s="38"/>
      <c r="N510" s="38"/>
      <c r="O510" s="36"/>
    </row>
    <row r="511" ht="20.1" customHeight="1" spans="1:15">
      <c r="A511" s="36"/>
      <c r="B511" s="36"/>
      <c r="C511" s="38"/>
      <c r="D511" s="38"/>
      <c r="E511" s="39"/>
      <c r="F511" s="40"/>
      <c r="G511" s="41">
        <f t="shared" si="22"/>
        <v>0</v>
      </c>
      <c r="H511" s="41">
        <f t="shared" si="23"/>
        <v>0</v>
      </c>
      <c r="I511" s="49"/>
      <c r="J511" s="49"/>
      <c r="K511" s="50">
        <f t="shared" si="24"/>
        <v>0</v>
      </c>
      <c r="L511" s="38"/>
      <c r="M511" s="38"/>
      <c r="N511" s="38"/>
      <c r="O511" s="36"/>
    </row>
    <row r="512" ht="20.1" customHeight="1" spans="1:15">
      <c r="A512" s="36"/>
      <c r="B512" s="36"/>
      <c r="C512" s="38"/>
      <c r="D512" s="38"/>
      <c r="E512" s="39"/>
      <c r="F512" s="40"/>
      <c r="G512" s="41">
        <f t="shared" si="22"/>
        <v>0</v>
      </c>
      <c r="H512" s="41">
        <f t="shared" si="23"/>
        <v>0</v>
      </c>
      <c r="I512" s="49"/>
      <c r="J512" s="49"/>
      <c r="K512" s="50">
        <f t="shared" si="24"/>
        <v>0</v>
      </c>
      <c r="L512" s="38"/>
      <c r="M512" s="38"/>
      <c r="N512" s="38"/>
      <c r="O512" s="36"/>
    </row>
    <row r="513" ht="20.1" customHeight="1" spans="1:15">
      <c r="A513" s="36"/>
      <c r="B513" s="36"/>
      <c r="C513" s="38"/>
      <c r="D513" s="38"/>
      <c r="E513" s="39"/>
      <c r="F513" s="40"/>
      <c r="G513" s="41">
        <f t="shared" si="22"/>
        <v>0</v>
      </c>
      <c r="H513" s="41">
        <f t="shared" si="23"/>
        <v>0</v>
      </c>
      <c r="I513" s="49"/>
      <c r="J513" s="49"/>
      <c r="K513" s="50">
        <f t="shared" si="24"/>
        <v>0</v>
      </c>
      <c r="L513" s="38"/>
      <c r="M513" s="38"/>
      <c r="N513" s="38"/>
      <c r="O513" s="36"/>
    </row>
    <row r="514" ht="20.1" customHeight="1" spans="1:15">
      <c r="A514" s="36"/>
      <c r="B514" s="36"/>
      <c r="C514" s="38"/>
      <c r="D514" s="38"/>
      <c r="E514" s="39"/>
      <c r="F514" s="40"/>
      <c r="G514" s="41">
        <f t="shared" si="22"/>
        <v>0</v>
      </c>
      <c r="H514" s="41">
        <f t="shared" si="23"/>
        <v>0</v>
      </c>
      <c r="I514" s="49"/>
      <c r="J514" s="49"/>
      <c r="K514" s="50">
        <f t="shared" si="24"/>
        <v>0</v>
      </c>
      <c r="L514" s="38"/>
      <c r="M514" s="38"/>
      <c r="N514" s="38"/>
      <c r="O514" s="36"/>
    </row>
    <row r="515" ht="20.1" customHeight="1" spans="1:15">
      <c r="A515" s="36"/>
      <c r="B515" s="36"/>
      <c r="C515" s="38"/>
      <c r="D515" s="38"/>
      <c r="E515" s="39"/>
      <c r="F515" s="40"/>
      <c r="G515" s="41">
        <f t="shared" si="22"/>
        <v>0</v>
      </c>
      <c r="H515" s="41">
        <f t="shared" si="23"/>
        <v>0</v>
      </c>
      <c r="I515" s="49"/>
      <c r="J515" s="49"/>
      <c r="K515" s="50">
        <f t="shared" si="24"/>
        <v>0</v>
      </c>
      <c r="L515" s="38"/>
      <c r="M515" s="38"/>
      <c r="N515" s="38"/>
      <c r="O515" s="36"/>
    </row>
    <row r="516" ht="20.1" customHeight="1" spans="1:15">
      <c r="A516" s="36"/>
      <c r="B516" s="36"/>
      <c r="C516" s="38"/>
      <c r="D516" s="38"/>
      <c r="E516" s="39"/>
      <c r="F516" s="40"/>
      <c r="G516" s="41">
        <f t="shared" si="22"/>
        <v>0</v>
      </c>
      <c r="H516" s="41">
        <f t="shared" si="23"/>
        <v>0</v>
      </c>
      <c r="I516" s="49"/>
      <c r="J516" s="49"/>
      <c r="K516" s="50">
        <f t="shared" si="24"/>
        <v>0</v>
      </c>
      <c r="L516" s="38"/>
      <c r="M516" s="38"/>
      <c r="N516" s="38"/>
      <c r="O516" s="36"/>
    </row>
    <row r="517" ht="20.1" customHeight="1" spans="1:15">
      <c r="A517" s="36"/>
      <c r="B517" s="36"/>
      <c r="C517" s="38"/>
      <c r="D517" s="38"/>
      <c r="E517" s="39"/>
      <c r="F517" s="40"/>
      <c r="G517" s="41">
        <f t="shared" ref="G517:G580" si="25">IFERROR(E517/(1+F517),"")</f>
        <v>0</v>
      </c>
      <c r="H517" s="41">
        <f t="shared" ref="H517:H580" si="26">IFERROR(G517*F517,"")</f>
        <v>0</v>
      </c>
      <c r="I517" s="49"/>
      <c r="J517" s="49"/>
      <c r="K517" s="50">
        <f t="shared" ref="K517:K580" si="27">IF(J517="是",H517,0)</f>
        <v>0</v>
      </c>
      <c r="L517" s="38"/>
      <c r="M517" s="38"/>
      <c r="N517" s="38"/>
      <c r="O517" s="36"/>
    </row>
    <row r="518" ht="20.1" customHeight="1" spans="1:15">
      <c r="A518" s="36"/>
      <c r="B518" s="36"/>
      <c r="C518" s="38"/>
      <c r="D518" s="38"/>
      <c r="E518" s="39"/>
      <c r="F518" s="40"/>
      <c r="G518" s="41">
        <f t="shared" si="25"/>
        <v>0</v>
      </c>
      <c r="H518" s="41">
        <f t="shared" si="26"/>
        <v>0</v>
      </c>
      <c r="I518" s="49"/>
      <c r="J518" s="49"/>
      <c r="K518" s="50">
        <f t="shared" si="27"/>
        <v>0</v>
      </c>
      <c r="L518" s="38"/>
      <c r="M518" s="38"/>
      <c r="N518" s="38"/>
      <c r="O518" s="36"/>
    </row>
    <row r="519" ht="20.1" customHeight="1" spans="1:15">
      <c r="A519" s="36"/>
      <c r="B519" s="36"/>
      <c r="C519" s="38"/>
      <c r="D519" s="38"/>
      <c r="E519" s="39"/>
      <c r="F519" s="40"/>
      <c r="G519" s="41">
        <f t="shared" si="25"/>
        <v>0</v>
      </c>
      <c r="H519" s="41">
        <f t="shared" si="26"/>
        <v>0</v>
      </c>
      <c r="I519" s="49"/>
      <c r="J519" s="49"/>
      <c r="K519" s="50">
        <f t="shared" si="27"/>
        <v>0</v>
      </c>
      <c r="L519" s="38"/>
      <c r="M519" s="38"/>
      <c r="N519" s="38"/>
      <c r="O519" s="36"/>
    </row>
    <row r="520" ht="20.1" customHeight="1" spans="1:15">
      <c r="A520" s="36"/>
      <c r="B520" s="36"/>
      <c r="C520" s="38"/>
      <c r="D520" s="38"/>
      <c r="E520" s="39"/>
      <c r="F520" s="40"/>
      <c r="G520" s="41">
        <f t="shared" si="25"/>
        <v>0</v>
      </c>
      <c r="H520" s="41">
        <f t="shared" si="26"/>
        <v>0</v>
      </c>
      <c r="I520" s="49"/>
      <c r="J520" s="49"/>
      <c r="K520" s="50">
        <f t="shared" si="27"/>
        <v>0</v>
      </c>
      <c r="L520" s="38"/>
      <c r="M520" s="38"/>
      <c r="N520" s="38"/>
      <c r="O520" s="36"/>
    </row>
    <row r="521" ht="20.1" customHeight="1" spans="1:15">
      <c r="A521" s="36"/>
      <c r="B521" s="36"/>
      <c r="C521" s="38"/>
      <c r="D521" s="38"/>
      <c r="E521" s="39"/>
      <c r="F521" s="40"/>
      <c r="G521" s="41">
        <f t="shared" si="25"/>
        <v>0</v>
      </c>
      <c r="H521" s="41">
        <f t="shared" si="26"/>
        <v>0</v>
      </c>
      <c r="I521" s="49"/>
      <c r="J521" s="49"/>
      <c r="K521" s="50">
        <f t="shared" si="27"/>
        <v>0</v>
      </c>
      <c r="L521" s="38"/>
      <c r="M521" s="38"/>
      <c r="N521" s="38"/>
      <c r="O521" s="36"/>
    </row>
    <row r="522" ht="20.1" customHeight="1" spans="1:15">
      <c r="A522" s="36"/>
      <c r="B522" s="36"/>
      <c r="C522" s="38"/>
      <c r="D522" s="38"/>
      <c r="E522" s="39"/>
      <c r="F522" s="40"/>
      <c r="G522" s="41">
        <f t="shared" si="25"/>
        <v>0</v>
      </c>
      <c r="H522" s="41">
        <f t="shared" si="26"/>
        <v>0</v>
      </c>
      <c r="I522" s="49"/>
      <c r="J522" s="49"/>
      <c r="K522" s="50">
        <f t="shared" si="27"/>
        <v>0</v>
      </c>
      <c r="L522" s="38"/>
      <c r="M522" s="38"/>
      <c r="N522" s="38"/>
      <c r="O522" s="36"/>
    </row>
    <row r="523" ht="20.1" customHeight="1" spans="1:15">
      <c r="A523" s="36"/>
      <c r="B523" s="36"/>
      <c r="C523" s="38"/>
      <c r="D523" s="38"/>
      <c r="E523" s="39"/>
      <c r="F523" s="40"/>
      <c r="G523" s="41">
        <f t="shared" si="25"/>
        <v>0</v>
      </c>
      <c r="H523" s="41">
        <f t="shared" si="26"/>
        <v>0</v>
      </c>
      <c r="I523" s="49"/>
      <c r="J523" s="49"/>
      <c r="K523" s="50">
        <f t="shared" si="27"/>
        <v>0</v>
      </c>
      <c r="L523" s="38"/>
      <c r="M523" s="38"/>
      <c r="N523" s="38"/>
      <c r="O523" s="36"/>
    </row>
    <row r="524" ht="20.1" customHeight="1" spans="1:15">
      <c r="A524" s="36"/>
      <c r="B524" s="36"/>
      <c r="C524" s="38"/>
      <c r="D524" s="38"/>
      <c r="E524" s="39"/>
      <c r="F524" s="40"/>
      <c r="G524" s="41">
        <f t="shared" si="25"/>
        <v>0</v>
      </c>
      <c r="H524" s="41">
        <f t="shared" si="26"/>
        <v>0</v>
      </c>
      <c r="I524" s="49"/>
      <c r="J524" s="49"/>
      <c r="K524" s="50">
        <f t="shared" si="27"/>
        <v>0</v>
      </c>
      <c r="L524" s="38"/>
      <c r="M524" s="38"/>
      <c r="N524" s="38"/>
      <c r="O524" s="36"/>
    </row>
    <row r="525" ht="20.1" customHeight="1" spans="1:15">
      <c r="A525" s="36"/>
      <c r="B525" s="36"/>
      <c r="C525" s="38"/>
      <c r="D525" s="38"/>
      <c r="E525" s="39"/>
      <c r="F525" s="40"/>
      <c r="G525" s="41">
        <f t="shared" si="25"/>
        <v>0</v>
      </c>
      <c r="H525" s="41">
        <f t="shared" si="26"/>
        <v>0</v>
      </c>
      <c r="I525" s="49"/>
      <c r="J525" s="49"/>
      <c r="K525" s="50">
        <f t="shared" si="27"/>
        <v>0</v>
      </c>
      <c r="L525" s="38"/>
      <c r="M525" s="38"/>
      <c r="N525" s="38"/>
      <c r="O525" s="36"/>
    </row>
    <row r="526" ht="20.1" customHeight="1" spans="1:15">
      <c r="A526" s="36"/>
      <c r="B526" s="36"/>
      <c r="C526" s="38"/>
      <c r="D526" s="38"/>
      <c r="E526" s="39"/>
      <c r="F526" s="40"/>
      <c r="G526" s="41">
        <f t="shared" si="25"/>
        <v>0</v>
      </c>
      <c r="H526" s="41">
        <f t="shared" si="26"/>
        <v>0</v>
      </c>
      <c r="I526" s="49"/>
      <c r="J526" s="49"/>
      <c r="K526" s="50">
        <f t="shared" si="27"/>
        <v>0</v>
      </c>
      <c r="L526" s="38"/>
      <c r="M526" s="38"/>
      <c r="N526" s="38"/>
      <c r="O526" s="36"/>
    </row>
    <row r="527" ht="20.1" customHeight="1" spans="1:15">
      <c r="A527" s="36"/>
      <c r="B527" s="36"/>
      <c r="C527" s="38"/>
      <c r="D527" s="38"/>
      <c r="E527" s="39"/>
      <c r="F527" s="40"/>
      <c r="G527" s="41">
        <f t="shared" si="25"/>
        <v>0</v>
      </c>
      <c r="H527" s="41">
        <f t="shared" si="26"/>
        <v>0</v>
      </c>
      <c r="I527" s="49"/>
      <c r="J527" s="49"/>
      <c r="K527" s="50">
        <f t="shared" si="27"/>
        <v>0</v>
      </c>
      <c r="L527" s="38"/>
      <c r="M527" s="38"/>
      <c r="N527" s="38"/>
      <c r="O527" s="36"/>
    </row>
    <row r="528" ht="20.1" customHeight="1" spans="1:15">
      <c r="A528" s="36"/>
      <c r="B528" s="36"/>
      <c r="C528" s="38"/>
      <c r="D528" s="38"/>
      <c r="E528" s="39"/>
      <c r="F528" s="40"/>
      <c r="G528" s="41">
        <f t="shared" si="25"/>
        <v>0</v>
      </c>
      <c r="H528" s="41">
        <f t="shared" si="26"/>
        <v>0</v>
      </c>
      <c r="I528" s="49"/>
      <c r="J528" s="49"/>
      <c r="K528" s="50">
        <f t="shared" si="27"/>
        <v>0</v>
      </c>
      <c r="L528" s="38"/>
      <c r="M528" s="38"/>
      <c r="N528" s="38"/>
      <c r="O528" s="36"/>
    </row>
    <row r="529" ht="20.1" customHeight="1" spans="1:15">
      <c r="A529" s="36"/>
      <c r="B529" s="36"/>
      <c r="C529" s="38"/>
      <c r="D529" s="38"/>
      <c r="E529" s="39"/>
      <c r="F529" s="40"/>
      <c r="G529" s="41">
        <f t="shared" si="25"/>
        <v>0</v>
      </c>
      <c r="H529" s="41">
        <f t="shared" si="26"/>
        <v>0</v>
      </c>
      <c r="I529" s="49"/>
      <c r="J529" s="49"/>
      <c r="K529" s="50">
        <f t="shared" si="27"/>
        <v>0</v>
      </c>
      <c r="L529" s="38"/>
      <c r="M529" s="38"/>
      <c r="N529" s="38"/>
      <c r="O529" s="36"/>
    </row>
    <row r="530" ht="20.1" customHeight="1" spans="1:15">
      <c r="A530" s="36"/>
      <c r="B530" s="36"/>
      <c r="C530" s="38"/>
      <c r="D530" s="38"/>
      <c r="E530" s="39"/>
      <c r="F530" s="40"/>
      <c r="G530" s="41">
        <f t="shared" si="25"/>
        <v>0</v>
      </c>
      <c r="H530" s="41">
        <f t="shared" si="26"/>
        <v>0</v>
      </c>
      <c r="I530" s="49"/>
      <c r="J530" s="49"/>
      <c r="K530" s="50">
        <f t="shared" si="27"/>
        <v>0</v>
      </c>
      <c r="L530" s="38"/>
      <c r="M530" s="38"/>
      <c r="N530" s="38"/>
      <c r="O530" s="36"/>
    </row>
    <row r="531" ht="20.1" customHeight="1" spans="1:15">
      <c r="A531" s="36"/>
      <c r="B531" s="36"/>
      <c r="C531" s="38"/>
      <c r="D531" s="38"/>
      <c r="E531" s="39"/>
      <c r="F531" s="40"/>
      <c r="G531" s="41">
        <f t="shared" si="25"/>
        <v>0</v>
      </c>
      <c r="H531" s="41">
        <f t="shared" si="26"/>
        <v>0</v>
      </c>
      <c r="I531" s="49"/>
      <c r="J531" s="49"/>
      <c r="K531" s="50">
        <f t="shared" si="27"/>
        <v>0</v>
      </c>
      <c r="L531" s="38"/>
      <c r="M531" s="38"/>
      <c r="N531" s="38"/>
      <c r="O531" s="36"/>
    </row>
    <row r="532" ht="20.1" customHeight="1" spans="1:15">
      <c r="A532" s="36"/>
      <c r="B532" s="36"/>
      <c r="C532" s="38"/>
      <c r="D532" s="38"/>
      <c r="E532" s="39"/>
      <c r="F532" s="40"/>
      <c r="G532" s="41">
        <f t="shared" si="25"/>
        <v>0</v>
      </c>
      <c r="H532" s="41">
        <f t="shared" si="26"/>
        <v>0</v>
      </c>
      <c r="I532" s="49"/>
      <c r="J532" s="49"/>
      <c r="K532" s="50">
        <f t="shared" si="27"/>
        <v>0</v>
      </c>
      <c r="L532" s="38"/>
      <c r="M532" s="38"/>
      <c r="N532" s="38"/>
      <c r="O532" s="36"/>
    </row>
    <row r="533" ht="20.1" customHeight="1" spans="1:15">
      <c r="A533" s="36"/>
      <c r="B533" s="36"/>
      <c r="C533" s="38"/>
      <c r="D533" s="38"/>
      <c r="E533" s="39"/>
      <c r="F533" s="40"/>
      <c r="G533" s="41">
        <f t="shared" si="25"/>
        <v>0</v>
      </c>
      <c r="H533" s="41">
        <f t="shared" si="26"/>
        <v>0</v>
      </c>
      <c r="I533" s="49"/>
      <c r="J533" s="49"/>
      <c r="K533" s="50">
        <f t="shared" si="27"/>
        <v>0</v>
      </c>
      <c r="L533" s="38"/>
      <c r="M533" s="38"/>
      <c r="N533" s="38"/>
      <c r="O533" s="36"/>
    </row>
    <row r="534" ht="20.1" customHeight="1" spans="1:15">
      <c r="A534" s="36"/>
      <c r="B534" s="36"/>
      <c r="C534" s="38"/>
      <c r="D534" s="38"/>
      <c r="E534" s="39"/>
      <c r="F534" s="40"/>
      <c r="G534" s="41">
        <f t="shared" si="25"/>
        <v>0</v>
      </c>
      <c r="H534" s="41">
        <f t="shared" si="26"/>
        <v>0</v>
      </c>
      <c r="I534" s="49"/>
      <c r="J534" s="49"/>
      <c r="K534" s="50">
        <f t="shared" si="27"/>
        <v>0</v>
      </c>
      <c r="L534" s="38"/>
      <c r="M534" s="38"/>
      <c r="N534" s="38"/>
      <c r="O534" s="36"/>
    </row>
    <row r="535" ht="20.1" customHeight="1" spans="1:15">
      <c r="A535" s="36"/>
      <c r="B535" s="36"/>
      <c r="C535" s="38"/>
      <c r="D535" s="38"/>
      <c r="E535" s="39"/>
      <c r="F535" s="40"/>
      <c r="G535" s="41">
        <f t="shared" si="25"/>
        <v>0</v>
      </c>
      <c r="H535" s="41">
        <f t="shared" si="26"/>
        <v>0</v>
      </c>
      <c r="I535" s="49"/>
      <c r="J535" s="49"/>
      <c r="K535" s="50">
        <f t="shared" si="27"/>
        <v>0</v>
      </c>
      <c r="L535" s="38"/>
      <c r="M535" s="38"/>
      <c r="N535" s="38"/>
      <c r="O535" s="36"/>
    </row>
    <row r="536" ht="20.1" customHeight="1" spans="1:15">
      <c r="A536" s="36"/>
      <c r="B536" s="36"/>
      <c r="C536" s="38"/>
      <c r="D536" s="38"/>
      <c r="E536" s="39"/>
      <c r="F536" s="40"/>
      <c r="G536" s="41">
        <f t="shared" si="25"/>
        <v>0</v>
      </c>
      <c r="H536" s="41">
        <f t="shared" si="26"/>
        <v>0</v>
      </c>
      <c r="I536" s="49"/>
      <c r="J536" s="49"/>
      <c r="K536" s="50">
        <f t="shared" si="27"/>
        <v>0</v>
      </c>
      <c r="L536" s="38"/>
      <c r="M536" s="38"/>
      <c r="N536" s="38"/>
      <c r="O536" s="36"/>
    </row>
    <row r="537" ht="20.1" customHeight="1" spans="1:15">
      <c r="A537" s="36"/>
      <c r="B537" s="36"/>
      <c r="C537" s="38"/>
      <c r="D537" s="38"/>
      <c r="E537" s="39"/>
      <c r="F537" s="40"/>
      <c r="G537" s="41">
        <f t="shared" si="25"/>
        <v>0</v>
      </c>
      <c r="H537" s="41">
        <f t="shared" si="26"/>
        <v>0</v>
      </c>
      <c r="I537" s="49"/>
      <c r="J537" s="49"/>
      <c r="K537" s="50">
        <f t="shared" si="27"/>
        <v>0</v>
      </c>
      <c r="L537" s="38"/>
      <c r="M537" s="38"/>
      <c r="N537" s="38"/>
      <c r="O537" s="36"/>
    </row>
    <row r="538" ht="20.1" customHeight="1" spans="1:15">
      <c r="A538" s="36"/>
      <c r="B538" s="36"/>
      <c r="C538" s="38"/>
      <c r="D538" s="38"/>
      <c r="E538" s="39"/>
      <c r="F538" s="40"/>
      <c r="G538" s="41">
        <f t="shared" si="25"/>
        <v>0</v>
      </c>
      <c r="H538" s="41">
        <f t="shared" si="26"/>
        <v>0</v>
      </c>
      <c r="I538" s="49"/>
      <c r="J538" s="49"/>
      <c r="K538" s="50">
        <f t="shared" si="27"/>
        <v>0</v>
      </c>
      <c r="L538" s="38"/>
      <c r="M538" s="38"/>
      <c r="N538" s="38"/>
      <c r="O538" s="36"/>
    </row>
    <row r="539" ht="20.1" customHeight="1" spans="1:15">
      <c r="A539" s="36"/>
      <c r="B539" s="36"/>
      <c r="C539" s="38"/>
      <c r="D539" s="38"/>
      <c r="E539" s="39"/>
      <c r="F539" s="40"/>
      <c r="G539" s="41">
        <f t="shared" si="25"/>
        <v>0</v>
      </c>
      <c r="H539" s="41">
        <f t="shared" si="26"/>
        <v>0</v>
      </c>
      <c r="I539" s="49"/>
      <c r="J539" s="49"/>
      <c r="K539" s="50">
        <f t="shared" si="27"/>
        <v>0</v>
      </c>
      <c r="L539" s="38"/>
      <c r="M539" s="38"/>
      <c r="N539" s="38"/>
      <c r="O539" s="36"/>
    </row>
    <row r="540" ht="20.1" customHeight="1" spans="1:15">
      <c r="A540" s="36"/>
      <c r="B540" s="36"/>
      <c r="C540" s="38"/>
      <c r="D540" s="38"/>
      <c r="E540" s="39"/>
      <c r="F540" s="40"/>
      <c r="G540" s="41">
        <f t="shared" si="25"/>
        <v>0</v>
      </c>
      <c r="H540" s="41">
        <f t="shared" si="26"/>
        <v>0</v>
      </c>
      <c r="I540" s="49"/>
      <c r="J540" s="49"/>
      <c r="K540" s="50">
        <f t="shared" si="27"/>
        <v>0</v>
      </c>
      <c r="L540" s="38"/>
      <c r="M540" s="38"/>
      <c r="N540" s="38"/>
      <c r="O540" s="36"/>
    </row>
    <row r="541" ht="20.1" customHeight="1" spans="1:15">
      <c r="A541" s="36"/>
      <c r="B541" s="36"/>
      <c r="C541" s="38"/>
      <c r="D541" s="38"/>
      <c r="E541" s="39"/>
      <c r="F541" s="40"/>
      <c r="G541" s="41">
        <f t="shared" si="25"/>
        <v>0</v>
      </c>
      <c r="H541" s="41">
        <f t="shared" si="26"/>
        <v>0</v>
      </c>
      <c r="I541" s="49"/>
      <c r="J541" s="49"/>
      <c r="K541" s="50">
        <f t="shared" si="27"/>
        <v>0</v>
      </c>
      <c r="L541" s="38"/>
      <c r="M541" s="38"/>
      <c r="N541" s="38"/>
      <c r="O541" s="36"/>
    </row>
    <row r="542" ht="20.1" customHeight="1" spans="1:15">
      <c r="A542" s="36"/>
      <c r="B542" s="36"/>
      <c r="C542" s="38"/>
      <c r="D542" s="38"/>
      <c r="E542" s="39"/>
      <c r="F542" s="40"/>
      <c r="G542" s="41">
        <f t="shared" si="25"/>
        <v>0</v>
      </c>
      <c r="H542" s="41">
        <f t="shared" si="26"/>
        <v>0</v>
      </c>
      <c r="I542" s="49"/>
      <c r="J542" s="49"/>
      <c r="K542" s="50">
        <f t="shared" si="27"/>
        <v>0</v>
      </c>
      <c r="L542" s="38"/>
      <c r="M542" s="38"/>
      <c r="N542" s="38"/>
      <c r="O542" s="36"/>
    </row>
    <row r="543" ht="20.1" customHeight="1" spans="1:15">
      <c r="A543" s="36"/>
      <c r="B543" s="36"/>
      <c r="C543" s="38"/>
      <c r="D543" s="38"/>
      <c r="E543" s="39"/>
      <c r="F543" s="40"/>
      <c r="G543" s="41">
        <f t="shared" si="25"/>
        <v>0</v>
      </c>
      <c r="H543" s="41">
        <f t="shared" si="26"/>
        <v>0</v>
      </c>
      <c r="I543" s="49"/>
      <c r="J543" s="49"/>
      <c r="K543" s="50">
        <f t="shared" si="27"/>
        <v>0</v>
      </c>
      <c r="L543" s="38"/>
      <c r="M543" s="38"/>
      <c r="N543" s="38"/>
      <c r="O543" s="36"/>
    </row>
    <row r="544" ht="20.1" customHeight="1" spans="1:15">
      <c r="A544" s="36"/>
      <c r="B544" s="36"/>
      <c r="C544" s="38"/>
      <c r="D544" s="38"/>
      <c r="E544" s="39"/>
      <c r="F544" s="40"/>
      <c r="G544" s="41">
        <f t="shared" si="25"/>
        <v>0</v>
      </c>
      <c r="H544" s="41">
        <f t="shared" si="26"/>
        <v>0</v>
      </c>
      <c r="I544" s="49"/>
      <c r="J544" s="49"/>
      <c r="K544" s="50">
        <f t="shared" si="27"/>
        <v>0</v>
      </c>
      <c r="L544" s="38"/>
      <c r="M544" s="38"/>
      <c r="N544" s="38"/>
      <c r="O544" s="36"/>
    </row>
    <row r="545" ht="20.1" customHeight="1" spans="1:15">
      <c r="A545" s="36"/>
      <c r="B545" s="36"/>
      <c r="C545" s="38"/>
      <c r="D545" s="38"/>
      <c r="E545" s="39"/>
      <c r="F545" s="40"/>
      <c r="G545" s="41">
        <f t="shared" si="25"/>
        <v>0</v>
      </c>
      <c r="H545" s="41">
        <f t="shared" si="26"/>
        <v>0</v>
      </c>
      <c r="I545" s="49"/>
      <c r="J545" s="49"/>
      <c r="K545" s="50">
        <f t="shared" si="27"/>
        <v>0</v>
      </c>
      <c r="L545" s="38"/>
      <c r="M545" s="38"/>
      <c r="N545" s="38"/>
      <c r="O545" s="36"/>
    </row>
    <row r="546" ht="20.1" customHeight="1" spans="1:15">
      <c r="A546" s="36"/>
      <c r="B546" s="36"/>
      <c r="C546" s="38"/>
      <c r="D546" s="38"/>
      <c r="E546" s="39"/>
      <c r="F546" s="40"/>
      <c r="G546" s="41">
        <f t="shared" si="25"/>
        <v>0</v>
      </c>
      <c r="H546" s="41">
        <f t="shared" si="26"/>
        <v>0</v>
      </c>
      <c r="I546" s="49"/>
      <c r="J546" s="49"/>
      <c r="K546" s="50">
        <f t="shared" si="27"/>
        <v>0</v>
      </c>
      <c r="L546" s="38"/>
      <c r="M546" s="38"/>
      <c r="N546" s="38"/>
      <c r="O546" s="36"/>
    </row>
    <row r="547" ht="20.1" customHeight="1" spans="1:15">
      <c r="A547" s="36"/>
      <c r="B547" s="36"/>
      <c r="C547" s="38"/>
      <c r="D547" s="38"/>
      <c r="E547" s="39"/>
      <c r="F547" s="40"/>
      <c r="G547" s="41">
        <f t="shared" si="25"/>
        <v>0</v>
      </c>
      <c r="H547" s="41">
        <f t="shared" si="26"/>
        <v>0</v>
      </c>
      <c r="I547" s="49"/>
      <c r="J547" s="49"/>
      <c r="K547" s="50">
        <f t="shared" si="27"/>
        <v>0</v>
      </c>
      <c r="L547" s="38"/>
      <c r="M547" s="38"/>
      <c r="N547" s="38"/>
      <c r="O547" s="36"/>
    </row>
    <row r="548" ht="20.1" customHeight="1" spans="1:15">
      <c r="A548" s="36"/>
      <c r="B548" s="36"/>
      <c r="C548" s="38"/>
      <c r="D548" s="38"/>
      <c r="E548" s="39"/>
      <c r="F548" s="40"/>
      <c r="G548" s="41">
        <f t="shared" si="25"/>
        <v>0</v>
      </c>
      <c r="H548" s="41">
        <f t="shared" si="26"/>
        <v>0</v>
      </c>
      <c r="I548" s="49"/>
      <c r="J548" s="49"/>
      <c r="K548" s="50">
        <f t="shared" si="27"/>
        <v>0</v>
      </c>
      <c r="L548" s="38"/>
      <c r="M548" s="38"/>
      <c r="N548" s="38"/>
      <c r="O548" s="36"/>
    </row>
    <row r="549" ht="20.1" customHeight="1" spans="1:15">
      <c r="A549" s="36"/>
      <c r="B549" s="36"/>
      <c r="C549" s="38"/>
      <c r="D549" s="38"/>
      <c r="E549" s="39"/>
      <c r="F549" s="40"/>
      <c r="G549" s="41">
        <f t="shared" si="25"/>
        <v>0</v>
      </c>
      <c r="H549" s="41">
        <f t="shared" si="26"/>
        <v>0</v>
      </c>
      <c r="I549" s="49"/>
      <c r="J549" s="49"/>
      <c r="K549" s="50">
        <f t="shared" si="27"/>
        <v>0</v>
      </c>
      <c r="L549" s="38"/>
      <c r="M549" s="38"/>
      <c r="N549" s="38"/>
      <c r="O549" s="36"/>
    </row>
    <row r="550" ht="20.1" customHeight="1" spans="1:15">
      <c r="A550" s="36"/>
      <c r="B550" s="36"/>
      <c r="C550" s="38"/>
      <c r="D550" s="38"/>
      <c r="E550" s="39"/>
      <c r="F550" s="40"/>
      <c r="G550" s="41">
        <f t="shared" si="25"/>
        <v>0</v>
      </c>
      <c r="H550" s="41">
        <f t="shared" si="26"/>
        <v>0</v>
      </c>
      <c r="I550" s="49"/>
      <c r="J550" s="49"/>
      <c r="K550" s="50">
        <f t="shared" si="27"/>
        <v>0</v>
      </c>
      <c r="L550" s="38"/>
      <c r="M550" s="38"/>
      <c r="N550" s="38"/>
      <c r="O550" s="36"/>
    </row>
    <row r="551" ht="20.1" customHeight="1" spans="1:15">
      <c r="A551" s="36"/>
      <c r="B551" s="36"/>
      <c r="C551" s="38"/>
      <c r="D551" s="38"/>
      <c r="E551" s="39"/>
      <c r="F551" s="40"/>
      <c r="G551" s="41">
        <f t="shared" si="25"/>
        <v>0</v>
      </c>
      <c r="H551" s="41">
        <f t="shared" si="26"/>
        <v>0</v>
      </c>
      <c r="I551" s="49"/>
      <c r="J551" s="49"/>
      <c r="K551" s="50">
        <f t="shared" si="27"/>
        <v>0</v>
      </c>
      <c r="L551" s="38"/>
      <c r="M551" s="38"/>
      <c r="N551" s="38"/>
      <c r="O551" s="36"/>
    </row>
    <row r="552" ht="20.1" customHeight="1" spans="1:15">
      <c r="A552" s="36"/>
      <c r="B552" s="36"/>
      <c r="C552" s="38"/>
      <c r="D552" s="38"/>
      <c r="E552" s="39"/>
      <c r="F552" s="40"/>
      <c r="G552" s="41">
        <f t="shared" si="25"/>
        <v>0</v>
      </c>
      <c r="H552" s="41">
        <f t="shared" si="26"/>
        <v>0</v>
      </c>
      <c r="I552" s="49"/>
      <c r="J552" s="49"/>
      <c r="K552" s="50">
        <f t="shared" si="27"/>
        <v>0</v>
      </c>
      <c r="L552" s="38"/>
      <c r="M552" s="38"/>
      <c r="N552" s="38"/>
      <c r="O552" s="36"/>
    </row>
    <row r="553" ht="20.1" customHeight="1" spans="1:15">
      <c r="A553" s="36"/>
      <c r="B553" s="36"/>
      <c r="C553" s="38"/>
      <c r="D553" s="38"/>
      <c r="E553" s="39"/>
      <c r="F553" s="40"/>
      <c r="G553" s="41">
        <f t="shared" si="25"/>
        <v>0</v>
      </c>
      <c r="H553" s="41">
        <f t="shared" si="26"/>
        <v>0</v>
      </c>
      <c r="I553" s="49"/>
      <c r="J553" s="49"/>
      <c r="K553" s="50">
        <f t="shared" si="27"/>
        <v>0</v>
      </c>
      <c r="L553" s="38"/>
      <c r="M553" s="38"/>
      <c r="N553" s="38"/>
      <c r="O553" s="36"/>
    </row>
    <row r="554" ht="20.1" customHeight="1" spans="1:15">
      <c r="A554" s="36"/>
      <c r="B554" s="36"/>
      <c r="C554" s="38"/>
      <c r="D554" s="38"/>
      <c r="E554" s="39"/>
      <c r="F554" s="40"/>
      <c r="G554" s="41">
        <f t="shared" si="25"/>
        <v>0</v>
      </c>
      <c r="H554" s="41">
        <f t="shared" si="26"/>
        <v>0</v>
      </c>
      <c r="I554" s="49"/>
      <c r="J554" s="49"/>
      <c r="K554" s="50">
        <f t="shared" si="27"/>
        <v>0</v>
      </c>
      <c r="L554" s="38"/>
      <c r="M554" s="38"/>
      <c r="N554" s="38"/>
      <c r="O554" s="36"/>
    </row>
    <row r="555" ht="20.1" customHeight="1" spans="1:15">
      <c r="A555" s="36"/>
      <c r="B555" s="36"/>
      <c r="C555" s="38"/>
      <c r="D555" s="38"/>
      <c r="E555" s="39"/>
      <c r="F555" s="40"/>
      <c r="G555" s="41">
        <f t="shared" si="25"/>
        <v>0</v>
      </c>
      <c r="H555" s="41">
        <f t="shared" si="26"/>
        <v>0</v>
      </c>
      <c r="I555" s="49"/>
      <c r="J555" s="49"/>
      <c r="K555" s="50">
        <f t="shared" si="27"/>
        <v>0</v>
      </c>
      <c r="L555" s="38"/>
      <c r="M555" s="38"/>
      <c r="N555" s="38"/>
      <c r="O555" s="36"/>
    </row>
    <row r="556" ht="20.1" customHeight="1" spans="1:15">
      <c r="A556" s="36"/>
      <c r="B556" s="36"/>
      <c r="C556" s="38"/>
      <c r="D556" s="38"/>
      <c r="E556" s="39"/>
      <c r="F556" s="40"/>
      <c r="G556" s="41">
        <f t="shared" si="25"/>
        <v>0</v>
      </c>
      <c r="H556" s="41">
        <f t="shared" si="26"/>
        <v>0</v>
      </c>
      <c r="I556" s="49"/>
      <c r="J556" s="49"/>
      <c r="K556" s="50">
        <f t="shared" si="27"/>
        <v>0</v>
      </c>
      <c r="L556" s="38"/>
      <c r="M556" s="38"/>
      <c r="N556" s="38"/>
      <c r="O556" s="36"/>
    </row>
    <row r="557" ht="20.1" customHeight="1" spans="1:15">
      <c r="A557" s="36"/>
      <c r="B557" s="36"/>
      <c r="C557" s="38"/>
      <c r="D557" s="38"/>
      <c r="E557" s="39"/>
      <c r="F557" s="40"/>
      <c r="G557" s="41">
        <f t="shared" si="25"/>
        <v>0</v>
      </c>
      <c r="H557" s="41">
        <f t="shared" si="26"/>
        <v>0</v>
      </c>
      <c r="I557" s="49"/>
      <c r="J557" s="49"/>
      <c r="K557" s="50">
        <f t="shared" si="27"/>
        <v>0</v>
      </c>
      <c r="L557" s="38"/>
      <c r="M557" s="38"/>
      <c r="N557" s="38"/>
      <c r="O557" s="36"/>
    </row>
    <row r="558" ht="20.1" customHeight="1" spans="1:15">
      <c r="A558" s="36"/>
      <c r="B558" s="36"/>
      <c r="C558" s="38"/>
      <c r="D558" s="38"/>
      <c r="E558" s="39"/>
      <c r="F558" s="40"/>
      <c r="G558" s="41">
        <f t="shared" si="25"/>
        <v>0</v>
      </c>
      <c r="H558" s="41">
        <f t="shared" si="26"/>
        <v>0</v>
      </c>
      <c r="I558" s="49"/>
      <c r="J558" s="49"/>
      <c r="K558" s="50">
        <f t="shared" si="27"/>
        <v>0</v>
      </c>
      <c r="L558" s="38"/>
      <c r="M558" s="38"/>
      <c r="N558" s="38"/>
      <c r="O558" s="36"/>
    </row>
    <row r="559" ht="20.1" customHeight="1" spans="1:15">
      <c r="A559" s="36"/>
      <c r="B559" s="36"/>
      <c r="C559" s="38"/>
      <c r="D559" s="38"/>
      <c r="E559" s="39"/>
      <c r="F559" s="40"/>
      <c r="G559" s="41">
        <f t="shared" si="25"/>
        <v>0</v>
      </c>
      <c r="H559" s="41">
        <f t="shared" si="26"/>
        <v>0</v>
      </c>
      <c r="I559" s="49"/>
      <c r="J559" s="49"/>
      <c r="K559" s="50">
        <f t="shared" si="27"/>
        <v>0</v>
      </c>
      <c r="L559" s="38"/>
      <c r="M559" s="38"/>
      <c r="N559" s="38"/>
      <c r="O559" s="36"/>
    </row>
    <row r="560" ht="20.1" customHeight="1" spans="1:15">
      <c r="A560" s="36"/>
      <c r="B560" s="36"/>
      <c r="C560" s="38"/>
      <c r="D560" s="38"/>
      <c r="E560" s="39"/>
      <c r="F560" s="40"/>
      <c r="G560" s="41">
        <f t="shared" si="25"/>
        <v>0</v>
      </c>
      <c r="H560" s="41">
        <f t="shared" si="26"/>
        <v>0</v>
      </c>
      <c r="I560" s="49"/>
      <c r="J560" s="49"/>
      <c r="K560" s="50">
        <f t="shared" si="27"/>
        <v>0</v>
      </c>
      <c r="L560" s="38"/>
      <c r="M560" s="38"/>
      <c r="N560" s="38"/>
      <c r="O560" s="36"/>
    </row>
    <row r="561" ht="20.1" customHeight="1" spans="1:15">
      <c r="A561" s="36"/>
      <c r="B561" s="36"/>
      <c r="C561" s="38"/>
      <c r="D561" s="38"/>
      <c r="E561" s="39"/>
      <c r="F561" s="40"/>
      <c r="G561" s="41">
        <f t="shared" si="25"/>
        <v>0</v>
      </c>
      <c r="H561" s="41">
        <f t="shared" si="26"/>
        <v>0</v>
      </c>
      <c r="I561" s="49"/>
      <c r="J561" s="49"/>
      <c r="K561" s="50">
        <f t="shared" si="27"/>
        <v>0</v>
      </c>
      <c r="L561" s="38"/>
      <c r="M561" s="38"/>
      <c r="N561" s="38"/>
      <c r="O561" s="36"/>
    </row>
    <row r="562" ht="20.1" customHeight="1" spans="1:15">
      <c r="A562" s="36"/>
      <c r="B562" s="36"/>
      <c r="C562" s="38"/>
      <c r="D562" s="38"/>
      <c r="E562" s="39"/>
      <c r="F562" s="40"/>
      <c r="G562" s="41">
        <f t="shared" si="25"/>
        <v>0</v>
      </c>
      <c r="H562" s="41">
        <f t="shared" si="26"/>
        <v>0</v>
      </c>
      <c r="I562" s="49"/>
      <c r="J562" s="49"/>
      <c r="K562" s="50">
        <f t="shared" si="27"/>
        <v>0</v>
      </c>
      <c r="L562" s="38"/>
      <c r="M562" s="38"/>
      <c r="N562" s="38"/>
      <c r="O562" s="36"/>
    </row>
    <row r="563" ht="20.1" customHeight="1" spans="1:15">
      <c r="A563" s="36"/>
      <c r="B563" s="36"/>
      <c r="C563" s="38"/>
      <c r="D563" s="38"/>
      <c r="E563" s="39"/>
      <c r="F563" s="40"/>
      <c r="G563" s="41">
        <f t="shared" si="25"/>
        <v>0</v>
      </c>
      <c r="H563" s="41">
        <f t="shared" si="26"/>
        <v>0</v>
      </c>
      <c r="I563" s="49"/>
      <c r="J563" s="49"/>
      <c r="K563" s="50">
        <f t="shared" si="27"/>
        <v>0</v>
      </c>
      <c r="L563" s="38"/>
      <c r="M563" s="38"/>
      <c r="N563" s="38"/>
      <c r="O563" s="36"/>
    </row>
    <row r="564" ht="20.1" customHeight="1" spans="1:15">
      <c r="A564" s="36"/>
      <c r="B564" s="36"/>
      <c r="C564" s="38"/>
      <c r="D564" s="38"/>
      <c r="E564" s="39"/>
      <c r="F564" s="40"/>
      <c r="G564" s="41">
        <f t="shared" si="25"/>
        <v>0</v>
      </c>
      <c r="H564" s="41">
        <f t="shared" si="26"/>
        <v>0</v>
      </c>
      <c r="I564" s="49"/>
      <c r="J564" s="49"/>
      <c r="K564" s="50">
        <f t="shared" si="27"/>
        <v>0</v>
      </c>
      <c r="L564" s="38"/>
      <c r="M564" s="38"/>
      <c r="N564" s="38"/>
      <c r="O564" s="36"/>
    </row>
    <row r="565" ht="20.1" customHeight="1" spans="1:15">
      <c r="A565" s="36"/>
      <c r="B565" s="36"/>
      <c r="C565" s="38"/>
      <c r="D565" s="38"/>
      <c r="E565" s="39"/>
      <c r="F565" s="40"/>
      <c r="G565" s="41">
        <f t="shared" si="25"/>
        <v>0</v>
      </c>
      <c r="H565" s="41">
        <f t="shared" si="26"/>
        <v>0</v>
      </c>
      <c r="I565" s="49"/>
      <c r="J565" s="49"/>
      <c r="K565" s="50">
        <f t="shared" si="27"/>
        <v>0</v>
      </c>
      <c r="L565" s="38"/>
      <c r="M565" s="38"/>
      <c r="N565" s="38"/>
      <c r="O565" s="36"/>
    </row>
    <row r="566" ht="20.1" customHeight="1" spans="1:15">
      <c r="A566" s="36"/>
      <c r="B566" s="36"/>
      <c r="C566" s="38"/>
      <c r="D566" s="38"/>
      <c r="E566" s="39"/>
      <c r="F566" s="40"/>
      <c r="G566" s="41">
        <f t="shared" si="25"/>
        <v>0</v>
      </c>
      <c r="H566" s="41">
        <f t="shared" si="26"/>
        <v>0</v>
      </c>
      <c r="I566" s="49"/>
      <c r="J566" s="49"/>
      <c r="K566" s="50">
        <f t="shared" si="27"/>
        <v>0</v>
      </c>
      <c r="L566" s="38"/>
      <c r="M566" s="38"/>
      <c r="N566" s="38"/>
      <c r="O566" s="36"/>
    </row>
    <row r="567" ht="20.1" customHeight="1" spans="1:15">
      <c r="A567" s="36"/>
      <c r="B567" s="36"/>
      <c r="C567" s="38"/>
      <c r="D567" s="38"/>
      <c r="E567" s="39"/>
      <c r="F567" s="40"/>
      <c r="G567" s="41">
        <f t="shared" si="25"/>
        <v>0</v>
      </c>
      <c r="H567" s="41">
        <f t="shared" si="26"/>
        <v>0</v>
      </c>
      <c r="I567" s="49"/>
      <c r="J567" s="49"/>
      <c r="K567" s="50">
        <f t="shared" si="27"/>
        <v>0</v>
      </c>
      <c r="L567" s="38"/>
      <c r="M567" s="38"/>
      <c r="N567" s="38"/>
      <c r="O567" s="36"/>
    </row>
    <row r="568" ht="20.1" customHeight="1" spans="1:15">
      <c r="A568" s="36"/>
      <c r="B568" s="36"/>
      <c r="C568" s="38"/>
      <c r="D568" s="38"/>
      <c r="E568" s="39"/>
      <c r="F568" s="40"/>
      <c r="G568" s="41">
        <f t="shared" si="25"/>
        <v>0</v>
      </c>
      <c r="H568" s="41">
        <f t="shared" si="26"/>
        <v>0</v>
      </c>
      <c r="I568" s="49"/>
      <c r="J568" s="49"/>
      <c r="K568" s="50">
        <f t="shared" si="27"/>
        <v>0</v>
      </c>
      <c r="L568" s="38"/>
      <c r="M568" s="38"/>
      <c r="N568" s="38"/>
      <c r="O568" s="36"/>
    </row>
    <row r="569" ht="20.1" customHeight="1" spans="1:15">
      <c r="A569" s="36"/>
      <c r="B569" s="36"/>
      <c r="C569" s="38"/>
      <c r="D569" s="38"/>
      <c r="E569" s="39"/>
      <c r="F569" s="40"/>
      <c r="G569" s="41">
        <f t="shared" si="25"/>
        <v>0</v>
      </c>
      <c r="H569" s="41">
        <f t="shared" si="26"/>
        <v>0</v>
      </c>
      <c r="I569" s="49"/>
      <c r="J569" s="49"/>
      <c r="K569" s="50">
        <f t="shared" si="27"/>
        <v>0</v>
      </c>
      <c r="L569" s="38"/>
      <c r="M569" s="38"/>
      <c r="N569" s="38"/>
      <c r="O569" s="36"/>
    </row>
    <row r="570" ht="20.1" customHeight="1" spans="1:15">
      <c r="A570" s="36"/>
      <c r="B570" s="36"/>
      <c r="C570" s="38"/>
      <c r="D570" s="38"/>
      <c r="E570" s="39"/>
      <c r="F570" s="40"/>
      <c r="G570" s="41">
        <f t="shared" si="25"/>
        <v>0</v>
      </c>
      <c r="H570" s="41">
        <f t="shared" si="26"/>
        <v>0</v>
      </c>
      <c r="I570" s="49"/>
      <c r="J570" s="49"/>
      <c r="K570" s="50">
        <f t="shared" si="27"/>
        <v>0</v>
      </c>
      <c r="L570" s="38"/>
      <c r="M570" s="38"/>
      <c r="N570" s="38"/>
      <c r="O570" s="36"/>
    </row>
    <row r="571" ht="20.1" customHeight="1" spans="1:15">
      <c r="A571" s="36"/>
      <c r="B571" s="36"/>
      <c r="C571" s="38"/>
      <c r="D571" s="38"/>
      <c r="E571" s="39"/>
      <c r="F571" s="40"/>
      <c r="G571" s="41">
        <f t="shared" si="25"/>
        <v>0</v>
      </c>
      <c r="H571" s="41">
        <f t="shared" si="26"/>
        <v>0</v>
      </c>
      <c r="I571" s="49"/>
      <c r="J571" s="49"/>
      <c r="K571" s="50">
        <f t="shared" si="27"/>
        <v>0</v>
      </c>
      <c r="L571" s="38"/>
      <c r="M571" s="38"/>
      <c r="N571" s="38"/>
      <c r="O571" s="36"/>
    </row>
    <row r="572" ht="20.1" customHeight="1" spans="1:15">
      <c r="A572" s="36"/>
      <c r="B572" s="36"/>
      <c r="C572" s="38"/>
      <c r="D572" s="38"/>
      <c r="E572" s="39"/>
      <c r="F572" s="40"/>
      <c r="G572" s="41">
        <f t="shared" si="25"/>
        <v>0</v>
      </c>
      <c r="H572" s="41">
        <f t="shared" si="26"/>
        <v>0</v>
      </c>
      <c r="I572" s="49"/>
      <c r="J572" s="49"/>
      <c r="K572" s="50">
        <f t="shared" si="27"/>
        <v>0</v>
      </c>
      <c r="L572" s="38"/>
      <c r="M572" s="38"/>
      <c r="N572" s="38"/>
      <c r="O572" s="36"/>
    </row>
    <row r="573" ht="20.1" customHeight="1" spans="1:15">
      <c r="A573" s="36"/>
      <c r="B573" s="36"/>
      <c r="C573" s="38"/>
      <c r="D573" s="38"/>
      <c r="E573" s="39"/>
      <c r="F573" s="40"/>
      <c r="G573" s="41">
        <f t="shared" si="25"/>
        <v>0</v>
      </c>
      <c r="H573" s="41">
        <f t="shared" si="26"/>
        <v>0</v>
      </c>
      <c r="I573" s="49"/>
      <c r="J573" s="49"/>
      <c r="K573" s="50">
        <f t="shared" si="27"/>
        <v>0</v>
      </c>
      <c r="L573" s="38"/>
      <c r="M573" s="38"/>
      <c r="N573" s="38"/>
      <c r="O573" s="36"/>
    </row>
    <row r="574" ht="20.1" customHeight="1" spans="1:15">
      <c r="A574" s="36"/>
      <c r="B574" s="36"/>
      <c r="C574" s="38"/>
      <c r="D574" s="38"/>
      <c r="E574" s="39"/>
      <c r="F574" s="40"/>
      <c r="G574" s="41">
        <f t="shared" si="25"/>
        <v>0</v>
      </c>
      <c r="H574" s="41">
        <f t="shared" si="26"/>
        <v>0</v>
      </c>
      <c r="I574" s="49"/>
      <c r="J574" s="49"/>
      <c r="K574" s="50">
        <f t="shared" si="27"/>
        <v>0</v>
      </c>
      <c r="L574" s="38"/>
      <c r="M574" s="38"/>
      <c r="N574" s="38"/>
      <c r="O574" s="36"/>
    </row>
    <row r="575" ht="20.1" customHeight="1" spans="1:15">
      <c r="A575" s="36"/>
      <c r="B575" s="36"/>
      <c r="C575" s="38"/>
      <c r="D575" s="38"/>
      <c r="E575" s="39"/>
      <c r="F575" s="40"/>
      <c r="G575" s="41">
        <f t="shared" si="25"/>
        <v>0</v>
      </c>
      <c r="H575" s="41">
        <f t="shared" si="26"/>
        <v>0</v>
      </c>
      <c r="I575" s="49"/>
      <c r="J575" s="49"/>
      <c r="K575" s="50">
        <f t="shared" si="27"/>
        <v>0</v>
      </c>
      <c r="L575" s="38"/>
      <c r="M575" s="38"/>
      <c r="N575" s="38"/>
      <c r="O575" s="36"/>
    </row>
    <row r="576" ht="20.1" customHeight="1" spans="1:15">
      <c r="A576" s="36"/>
      <c r="B576" s="36"/>
      <c r="C576" s="38"/>
      <c r="D576" s="38"/>
      <c r="E576" s="39"/>
      <c r="F576" s="40"/>
      <c r="G576" s="41">
        <f t="shared" si="25"/>
        <v>0</v>
      </c>
      <c r="H576" s="41">
        <f t="shared" si="26"/>
        <v>0</v>
      </c>
      <c r="I576" s="49"/>
      <c r="J576" s="49"/>
      <c r="K576" s="50">
        <f t="shared" si="27"/>
        <v>0</v>
      </c>
      <c r="L576" s="38"/>
      <c r="M576" s="38"/>
      <c r="N576" s="38"/>
      <c r="O576" s="36"/>
    </row>
    <row r="577" ht="20.1" customHeight="1" spans="1:15">
      <c r="A577" s="36"/>
      <c r="B577" s="36"/>
      <c r="C577" s="38"/>
      <c r="D577" s="38"/>
      <c r="E577" s="39"/>
      <c r="F577" s="40"/>
      <c r="G577" s="41">
        <f t="shared" si="25"/>
        <v>0</v>
      </c>
      <c r="H577" s="41">
        <f t="shared" si="26"/>
        <v>0</v>
      </c>
      <c r="I577" s="49"/>
      <c r="J577" s="49"/>
      <c r="K577" s="50">
        <f t="shared" si="27"/>
        <v>0</v>
      </c>
      <c r="L577" s="38"/>
      <c r="M577" s="38"/>
      <c r="N577" s="38"/>
      <c r="O577" s="36"/>
    </row>
    <row r="578" ht="20.1" customHeight="1" spans="1:15">
      <c r="A578" s="36"/>
      <c r="B578" s="36"/>
      <c r="C578" s="38"/>
      <c r="D578" s="38"/>
      <c r="E578" s="39"/>
      <c r="F578" s="40"/>
      <c r="G578" s="41">
        <f t="shared" si="25"/>
        <v>0</v>
      </c>
      <c r="H578" s="41">
        <f t="shared" si="26"/>
        <v>0</v>
      </c>
      <c r="I578" s="49"/>
      <c r="J578" s="49"/>
      <c r="K578" s="50">
        <f t="shared" si="27"/>
        <v>0</v>
      </c>
      <c r="L578" s="38"/>
      <c r="M578" s="38"/>
      <c r="N578" s="38"/>
      <c r="O578" s="36"/>
    </row>
    <row r="579" ht="20.1" customHeight="1" spans="1:15">
      <c r="A579" s="36"/>
      <c r="B579" s="36"/>
      <c r="C579" s="38"/>
      <c r="D579" s="38"/>
      <c r="E579" s="39"/>
      <c r="F579" s="40"/>
      <c r="G579" s="41">
        <f t="shared" si="25"/>
        <v>0</v>
      </c>
      <c r="H579" s="41">
        <f t="shared" si="26"/>
        <v>0</v>
      </c>
      <c r="I579" s="49"/>
      <c r="J579" s="49"/>
      <c r="K579" s="50">
        <f t="shared" si="27"/>
        <v>0</v>
      </c>
      <c r="L579" s="38"/>
      <c r="M579" s="38"/>
      <c r="N579" s="38"/>
      <c r="O579" s="36"/>
    </row>
    <row r="580" ht="20.1" customHeight="1" spans="1:15">
      <c r="A580" s="36"/>
      <c r="B580" s="36"/>
      <c r="C580" s="38"/>
      <c r="D580" s="38"/>
      <c r="E580" s="39"/>
      <c r="F580" s="40"/>
      <c r="G580" s="41">
        <f t="shared" si="25"/>
        <v>0</v>
      </c>
      <c r="H580" s="41">
        <f t="shared" si="26"/>
        <v>0</v>
      </c>
      <c r="I580" s="49"/>
      <c r="J580" s="49"/>
      <c r="K580" s="50">
        <f t="shared" si="27"/>
        <v>0</v>
      </c>
      <c r="L580" s="38"/>
      <c r="M580" s="38"/>
      <c r="N580" s="38"/>
      <c r="O580" s="36"/>
    </row>
    <row r="581" ht="20.1" customHeight="1" spans="1:15">
      <c r="A581" s="36"/>
      <c r="B581" s="36"/>
      <c r="C581" s="38"/>
      <c r="D581" s="38"/>
      <c r="E581" s="39"/>
      <c r="F581" s="40"/>
      <c r="G581" s="41">
        <f t="shared" ref="G581:G644" si="28">IFERROR(E581/(1+F581),"")</f>
        <v>0</v>
      </c>
      <c r="H581" s="41">
        <f t="shared" ref="H581:H644" si="29">IFERROR(G581*F581,"")</f>
        <v>0</v>
      </c>
      <c r="I581" s="49"/>
      <c r="J581" s="49"/>
      <c r="K581" s="50">
        <f t="shared" ref="K581:K644" si="30">IF(J581="是",H581,0)</f>
        <v>0</v>
      </c>
      <c r="L581" s="38"/>
      <c r="M581" s="38"/>
      <c r="N581" s="38"/>
      <c r="O581" s="36"/>
    </row>
    <row r="582" ht="20.1" customHeight="1" spans="1:15">
      <c r="A582" s="36"/>
      <c r="B582" s="36"/>
      <c r="C582" s="38"/>
      <c r="D582" s="38"/>
      <c r="E582" s="39"/>
      <c r="F582" s="40"/>
      <c r="G582" s="41">
        <f t="shared" si="28"/>
        <v>0</v>
      </c>
      <c r="H582" s="41">
        <f t="shared" si="29"/>
        <v>0</v>
      </c>
      <c r="I582" s="49"/>
      <c r="J582" s="49"/>
      <c r="K582" s="50">
        <f t="shared" si="30"/>
        <v>0</v>
      </c>
      <c r="L582" s="38"/>
      <c r="M582" s="38"/>
      <c r="N582" s="38"/>
      <c r="O582" s="36"/>
    </row>
    <row r="583" ht="20.1" customHeight="1" spans="1:15">
      <c r="A583" s="36"/>
      <c r="B583" s="36"/>
      <c r="C583" s="38"/>
      <c r="D583" s="38"/>
      <c r="E583" s="39"/>
      <c r="F583" s="40"/>
      <c r="G583" s="41">
        <f t="shared" si="28"/>
        <v>0</v>
      </c>
      <c r="H583" s="41">
        <f t="shared" si="29"/>
        <v>0</v>
      </c>
      <c r="I583" s="49"/>
      <c r="J583" s="49"/>
      <c r="K583" s="50">
        <f t="shared" si="30"/>
        <v>0</v>
      </c>
      <c r="L583" s="38"/>
      <c r="M583" s="38"/>
      <c r="N583" s="38"/>
      <c r="O583" s="36"/>
    </row>
    <row r="584" ht="20.1" customHeight="1" spans="1:15">
      <c r="A584" s="36"/>
      <c r="B584" s="36"/>
      <c r="C584" s="38"/>
      <c r="D584" s="38"/>
      <c r="E584" s="39"/>
      <c r="F584" s="40"/>
      <c r="G584" s="41">
        <f t="shared" si="28"/>
        <v>0</v>
      </c>
      <c r="H584" s="41">
        <f t="shared" si="29"/>
        <v>0</v>
      </c>
      <c r="I584" s="49"/>
      <c r="J584" s="49"/>
      <c r="K584" s="50">
        <f t="shared" si="30"/>
        <v>0</v>
      </c>
      <c r="L584" s="38"/>
      <c r="M584" s="38"/>
      <c r="N584" s="38"/>
      <c r="O584" s="36"/>
    </row>
    <row r="585" ht="20.1" customHeight="1" spans="1:15">
      <c r="A585" s="36"/>
      <c r="B585" s="36"/>
      <c r="C585" s="38"/>
      <c r="D585" s="38"/>
      <c r="E585" s="39"/>
      <c r="F585" s="40"/>
      <c r="G585" s="41">
        <f t="shared" si="28"/>
        <v>0</v>
      </c>
      <c r="H585" s="41">
        <f t="shared" si="29"/>
        <v>0</v>
      </c>
      <c r="I585" s="49"/>
      <c r="J585" s="49"/>
      <c r="K585" s="50">
        <f t="shared" si="30"/>
        <v>0</v>
      </c>
      <c r="L585" s="38"/>
      <c r="M585" s="38"/>
      <c r="N585" s="38"/>
      <c r="O585" s="36"/>
    </row>
    <row r="586" ht="20.1" customHeight="1" spans="1:15">
      <c r="A586" s="36"/>
      <c r="B586" s="36"/>
      <c r="C586" s="38"/>
      <c r="D586" s="38"/>
      <c r="E586" s="39"/>
      <c r="F586" s="40"/>
      <c r="G586" s="41">
        <f t="shared" si="28"/>
        <v>0</v>
      </c>
      <c r="H586" s="41">
        <f t="shared" si="29"/>
        <v>0</v>
      </c>
      <c r="I586" s="49"/>
      <c r="J586" s="49"/>
      <c r="K586" s="50">
        <f t="shared" si="30"/>
        <v>0</v>
      </c>
      <c r="L586" s="38"/>
      <c r="M586" s="38"/>
      <c r="N586" s="38"/>
      <c r="O586" s="36"/>
    </row>
    <row r="587" ht="20.1" customHeight="1" spans="1:15">
      <c r="A587" s="36"/>
      <c r="B587" s="36"/>
      <c r="C587" s="38"/>
      <c r="D587" s="38"/>
      <c r="E587" s="39"/>
      <c r="F587" s="40"/>
      <c r="G587" s="41">
        <f t="shared" si="28"/>
        <v>0</v>
      </c>
      <c r="H587" s="41">
        <f t="shared" si="29"/>
        <v>0</v>
      </c>
      <c r="I587" s="49"/>
      <c r="J587" s="49"/>
      <c r="K587" s="50">
        <f t="shared" si="30"/>
        <v>0</v>
      </c>
      <c r="L587" s="38"/>
      <c r="M587" s="38"/>
      <c r="N587" s="38"/>
      <c r="O587" s="36"/>
    </row>
    <row r="588" ht="20.1" customHeight="1" spans="1:15">
      <c r="A588" s="36"/>
      <c r="B588" s="36"/>
      <c r="C588" s="38"/>
      <c r="D588" s="38"/>
      <c r="E588" s="39"/>
      <c r="F588" s="40"/>
      <c r="G588" s="41">
        <f t="shared" si="28"/>
        <v>0</v>
      </c>
      <c r="H588" s="41">
        <f t="shared" si="29"/>
        <v>0</v>
      </c>
      <c r="I588" s="49"/>
      <c r="J588" s="49"/>
      <c r="K588" s="50">
        <f t="shared" si="30"/>
        <v>0</v>
      </c>
      <c r="L588" s="38"/>
      <c r="M588" s="38"/>
      <c r="N588" s="38"/>
      <c r="O588" s="36"/>
    </row>
    <row r="589" ht="20.1" customHeight="1" spans="1:15">
      <c r="A589" s="36"/>
      <c r="B589" s="36"/>
      <c r="C589" s="38"/>
      <c r="D589" s="38"/>
      <c r="E589" s="39"/>
      <c r="F589" s="40"/>
      <c r="G589" s="41">
        <f t="shared" si="28"/>
        <v>0</v>
      </c>
      <c r="H589" s="41">
        <f t="shared" si="29"/>
        <v>0</v>
      </c>
      <c r="I589" s="49"/>
      <c r="J589" s="49"/>
      <c r="K589" s="50">
        <f t="shared" si="30"/>
        <v>0</v>
      </c>
      <c r="L589" s="38"/>
      <c r="M589" s="38"/>
      <c r="N589" s="38"/>
      <c r="O589" s="36"/>
    </row>
    <row r="590" ht="20.1" customHeight="1" spans="1:15">
      <c r="A590" s="36"/>
      <c r="B590" s="36"/>
      <c r="C590" s="38"/>
      <c r="D590" s="38"/>
      <c r="E590" s="39"/>
      <c r="F590" s="40"/>
      <c r="G590" s="41">
        <f t="shared" si="28"/>
        <v>0</v>
      </c>
      <c r="H590" s="41">
        <f t="shared" si="29"/>
        <v>0</v>
      </c>
      <c r="I590" s="49"/>
      <c r="J590" s="49"/>
      <c r="K590" s="50">
        <f t="shared" si="30"/>
        <v>0</v>
      </c>
      <c r="L590" s="38"/>
      <c r="M590" s="38"/>
      <c r="N590" s="38"/>
      <c r="O590" s="36"/>
    </row>
    <row r="591" ht="20.1" customHeight="1" spans="1:15">
      <c r="A591" s="36"/>
      <c r="B591" s="36"/>
      <c r="C591" s="38"/>
      <c r="D591" s="38"/>
      <c r="E591" s="39"/>
      <c r="F591" s="40"/>
      <c r="G591" s="41">
        <f t="shared" si="28"/>
        <v>0</v>
      </c>
      <c r="H591" s="41">
        <f t="shared" si="29"/>
        <v>0</v>
      </c>
      <c r="I591" s="49"/>
      <c r="J591" s="49"/>
      <c r="K591" s="50">
        <f t="shared" si="30"/>
        <v>0</v>
      </c>
      <c r="L591" s="38"/>
      <c r="M591" s="38"/>
      <c r="N591" s="38"/>
      <c r="O591" s="36"/>
    </row>
    <row r="592" ht="20.1" customHeight="1" spans="1:15">
      <c r="A592" s="36"/>
      <c r="B592" s="36"/>
      <c r="C592" s="38"/>
      <c r="D592" s="38"/>
      <c r="E592" s="39"/>
      <c r="F592" s="40"/>
      <c r="G592" s="41">
        <f t="shared" si="28"/>
        <v>0</v>
      </c>
      <c r="H592" s="41">
        <f t="shared" si="29"/>
        <v>0</v>
      </c>
      <c r="I592" s="49"/>
      <c r="J592" s="49"/>
      <c r="K592" s="50">
        <f t="shared" si="30"/>
        <v>0</v>
      </c>
      <c r="L592" s="38"/>
      <c r="M592" s="38"/>
      <c r="N592" s="38"/>
      <c r="O592" s="36"/>
    </row>
    <row r="593" ht="20.1" customHeight="1" spans="1:15">
      <c r="A593" s="36"/>
      <c r="B593" s="36"/>
      <c r="C593" s="38"/>
      <c r="D593" s="38"/>
      <c r="E593" s="39"/>
      <c r="F593" s="40"/>
      <c r="G593" s="41">
        <f t="shared" si="28"/>
        <v>0</v>
      </c>
      <c r="H593" s="41">
        <f t="shared" si="29"/>
        <v>0</v>
      </c>
      <c r="I593" s="49"/>
      <c r="J593" s="49"/>
      <c r="K593" s="50">
        <f t="shared" si="30"/>
        <v>0</v>
      </c>
      <c r="L593" s="38"/>
      <c r="M593" s="38"/>
      <c r="N593" s="38"/>
      <c r="O593" s="36"/>
    </row>
    <row r="594" ht="20.1" customHeight="1" spans="1:15">
      <c r="A594" s="36"/>
      <c r="B594" s="36"/>
      <c r="C594" s="38"/>
      <c r="D594" s="38"/>
      <c r="E594" s="39"/>
      <c r="F594" s="40"/>
      <c r="G594" s="41">
        <f t="shared" si="28"/>
        <v>0</v>
      </c>
      <c r="H594" s="41">
        <f t="shared" si="29"/>
        <v>0</v>
      </c>
      <c r="I594" s="49"/>
      <c r="J594" s="49"/>
      <c r="K594" s="50">
        <f t="shared" si="30"/>
        <v>0</v>
      </c>
      <c r="L594" s="38"/>
      <c r="M594" s="38"/>
      <c r="N594" s="38"/>
      <c r="O594" s="36"/>
    </row>
    <row r="595" ht="20.1" customHeight="1" spans="1:15">
      <c r="A595" s="36"/>
      <c r="B595" s="36"/>
      <c r="C595" s="38"/>
      <c r="D595" s="38"/>
      <c r="E595" s="39"/>
      <c r="F595" s="40"/>
      <c r="G595" s="41">
        <f t="shared" si="28"/>
        <v>0</v>
      </c>
      <c r="H595" s="41">
        <f t="shared" si="29"/>
        <v>0</v>
      </c>
      <c r="I595" s="49"/>
      <c r="J595" s="49"/>
      <c r="K595" s="50">
        <f t="shared" si="30"/>
        <v>0</v>
      </c>
      <c r="L595" s="38"/>
      <c r="M595" s="38"/>
      <c r="N595" s="38"/>
      <c r="O595" s="36"/>
    </row>
    <row r="596" ht="20.1" customHeight="1" spans="1:15">
      <c r="A596" s="36"/>
      <c r="B596" s="36"/>
      <c r="C596" s="38"/>
      <c r="D596" s="38"/>
      <c r="E596" s="39"/>
      <c r="F596" s="40"/>
      <c r="G596" s="41">
        <f t="shared" si="28"/>
        <v>0</v>
      </c>
      <c r="H596" s="41">
        <f t="shared" si="29"/>
        <v>0</v>
      </c>
      <c r="I596" s="49"/>
      <c r="J596" s="49"/>
      <c r="K596" s="50">
        <f t="shared" si="30"/>
        <v>0</v>
      </c>
      <c r="L596" s="38"/>
      <c r="M596" s="38"/>
      <c r="N596" s="38"/>
      <c r="O596" s="36"/>
    </row>
    <row r="597" ht="20.1" customHeight="1" spans="1:15">
      <c r="A597" s="36"/>
      <c r="B597" s="36"/>
      <c r="C597" s="38"/>
      <c r="D597" s="38"/>
      <c r="E597" s="39"/>
      <c r="F597" s="40"/>
      <c r="G597" s="41">
        <f t="shared" si="28"/>
        <v>0</v>
      </c>
      <c r="H597" s="41">
        <f t="shared" si="29"/>
        <v>0</v>
      </c>
      <c r="I597" s="49"/>
      <c r="J597" s="49"/>
      <c r="K597" s="50">
        <f t="shared" si="30"/>
        <v>0</v>
      </c>
      <c r="L597" s="38"/>
      <c r="M597" s="38"/>
      <c r="N597" s="38"/>
      <c r="O597" s="36"/>
    </row>
    <row r="598" ht="20.1" customHeight="1" spans="1:15">
      <c r="A598" s="36"/>
      <c r="B598" s="36"/>
      <c r="C598" s="38"/>
      <c r="D598" s="38"/>
      <c r="E598" s="39"/>
      <c r="F598" s="40"/>
      <c r="G598" s="41">
        <f t="shared" si="28"/>
        <v>0</v>
      </c>
      <c r="H598" s="41">
        <f t="shared" si="29"/>
        <v>0</v>
      </c>
      <c r="I598" s="49"/>
      <c r="J598" s="49"/>
      <c r="K598" s="50">
        <f t="shared" si="30"/>
        <v>0</v>
      </c>
      <c r="L598" s="38"/>
      <c r="M598" s="38"/>
      <c r="N598" s="38"/>
      <c r="O598" s="36"/>
    </row>
    <row r="599" ht="20.1" customHeight="1" spans="1:15">
      <c r="A599" s="36"/>
      <c r="B599" s="36"/>
      <c r="C599" s="38"/>
      <c r="D599" s="38"/>
      <c r="E599" s="39"/>
      <c r="F599" s="40"/>
      <c r="G599" s="41">
        <f t="shared" si="28"/>
        <v>0</v>
      </c>
      <c r="H599" s="41">
        <f t="shared" si="29"/>
        <v>0</v>
      </c>
      <c r="I599" s="49"/>
      <c r="J599" s="49"/>
      <c r="K599" s="50">
        <f t="shared" si="30"/>
        <v>0</v>
      </c>
      <c r="L599" s="38"/>
      <c r="M599" s="38"/>
      <c r="N599" s="38"/>
      <c r="O599" s="36"/>
    </row>
    <row r="600" ht="20.1" customHeight="1" spans="1:15">
      <c r="A600" s="36"/>
      <c r="B600" s="36"/>
      <c r="C600" s="38"/>
      <c r="D600" s="38"/>
      <c r="E600" s="39"/>
      <c r="F600" s="40"/>
      <c r="G600" s="41">
        <f t="shared" si="28"/>
        <v>0</v>
      </c>
      <c r="H600" s="41">
        <f t="shared" si="29"/>
        <v>0</v>
      </c>
      <c r="I600" s="49"/>
      <c r="J600" s="49"/>
      <c r="K600" s="50">
        <f t="shared" si="30"/>
        <v>0</v>
      </c>
      <c r="L600" s="38"/>
      <c r="M600" s="38"/>
      <c r="N600" s="38"/>
      <c r="O600" s="36"/>
    </row>
    <row r="601" ht="20.1" customHeight="1" spans="1:15">
      <c r="A601" s="36"/>
      <c r="B601" s="36"/>
      <c r="C601" s="38"/>
      <c r="D601" s="38"/>
      <c r="E601" s="39"/>
      <c r="F601" s="40"/>
      <c r="G601" s="41">
        <f t="shared" si="28"/>
        <v>0</v>
      </c>
      <c r="H601" s="41">
        <f t="shared" si="29"/>
        <v>0</v>
      </c>
      <c r="I601" s="49"/>
      <c r="J601" s="49"/>
      <c r="K601" s="50">
        <f t="shared" si="30"/>
        <v>0</v>
      </c>
      <c r="L601" s="38"/>
      <c r="M601" s="38"/>
      <c r="N601" s="38"/>
      <c r="O601" s="36"/>
    </row>
    <row r="602" ht="20.1" customHeight="1" spans="1:15">
      <c r="A602" s="36"/>
      <c r="B602" s="36"/>
      <c r="C602" s="38"/>
      <c r="D602" s="38"/>
      <c r="E602" s="39"/>
      <c r="F602" s="40"/>
      <c r="G602" s="41">
        <f t="shared" si="28"/>
        <v>0</v>
      </c>
      <c r="H602" s="41">
        <f t="shared" si="29"/>
        <v>0</v>
      </c>
      <c r="I602" s="49"/>
      <c r="J602" s="49"/>
      <c r="K602" s="50">
        <f t="shared" si="30"/>
        <v>0</v>
      </c>
      <c r="L602" s="38"/>
      <c r="M602" s="38"/>
      <c r="N602" s="38"/>
      <c r="O602" s="36"/>
    </row>
    <row r="603" ht="20.1" customHeight="1" spans="1:15">
      <c r="A603" s="36"/>
      <c r="B603" s="36"/>
      <c r="C603" s="38"/>
      <c r="D603" s="38"/>
      <c r="E603" s="39"/>
      <c r="F603" s="40"/>
      <c r="G603" s="41">
        <f t="shared" si="28"/>
        <v>0</v>
      </c>
      <c r="H603" s="41">
        <f t="shared" si="29"/>
        <v>0</v>
      </c>
      <c r="I603" s="49"/>
      <c r="J603" s="49"/>
      <c r="K603" s="50">
        <f t="shared" si="30"/>
        <v>0</v>
      </c>
      <c r="L603" s="38"/>
      <c r="M603" s="38"/>
      <c r="N603" s="38"/>
      <c r="O603" s="36"/>
    </row>
    <row r="604" ht="20.1" customHeight="1" spans="1:15">
      <c r="A604" s="36"/>
      <c r="B604" s="36"/>
      <c r="C604" s="38"/>
      <c r="D604" s="38"/>
      <c r="E604" s="39"/>
      <c r="F604" s="40"/>
      <c r="G604" s="41">
        <f t="shared" si="28"/>
        <v>0</v>
      </c>
      <c r="H604" s="41">
        <f t="shared" si="29"/>
        <v>0</v>
      </c>
      <c r="I604" s="49"/>
      <c r="J604" s="49"/>
      <c r="K604" s="50">
        <f t="shared" si="30"/>
        <v>0</v>
      </c>
      <c r="L604" s="38"/>
      <c r="M604" s="38"/>
      <c r="N604" s="38"/>
      <c r="O604" s="36"/>
    </row>
    <row r="605" ht="20.1" customHeight="1" spans="1:15">
      <c r="A605" s="36"/>
      <c r="B605" s="36"/>
      <c r="C605" s="38"/>
      <c r="D605" s="38"/>
      <c r="E605" s="39"/>
      <c r="F605" s="40"/>
      <c r="G605" s="41">
        <f t="shared" si="28"/>
        <v>0</v>
      </c>
      <c r="H605" s="41">
        <f t="shared" si="29"/>
        <v>0</v>
      </c>
      <c r="I605" s="49"/>
      <c r="J605" s="49"/>
      <c r="K605" s="50">
        <f t="shared" si="30"/>
        <v>0</v>
      </c>
      <c r="L605" s="38"/>
      <c r="M605" s="38"/>
      <c r="N605" s="38"/>
      <c r="O605" s="36"/>
    </row>
    <row r="606" ht="20.1" customHeight="1" spans="1:15">
      <c r="A606" s="36"/>
      <c r="B606" s="36"/>
      <c r="C606" s="38"/>
      <c r="D606" s="38"/>
      <c r="E606" s="39"/>
      <c r="F606" s="40"/>
      <c r="G606" s="41">
        <f t="shared" si="28"/>
        <v>0</v>
      </c>
      <c r="H606" s="41">
        <f t="shared" si="29"/>
        <v>0</v>
      </c>
      <c r="I606" s="49"/>
      <c r="J606" s="49"/>
      <c r="K606" s="50">
        <f t="shared" si="30"/>
        <v>0</v>
      </c>
      <c r="L606" s="38"/>
      <c r="M606" s="38"/>
      <c r="N606" s="38"/>
      <c r="O606" s="36"/>
    </row>
    <row r="607" ht="20.1" customHeight="1" spans="1:15">
      <c r="A607" s="36"/>
      <c r="B607" s="36"/>
      <c r="C607" s="38"/>
      <c r="D607" s="38"/>
      <c r="E607" s="39"/>
      <c r="F607" s="40"/>
      <c r="G607" s="41">
        <f t="shared" si="28"/>
        <v>0</v>
      </c>
      <c r="H607" s="41">
        <f t="shared" si="29"/>
        <v>0</v>
      </c>
      <c r="I607" s="49"/>
      <c r="J607" s="49"/>
      <c r="K607" s="50">
        <f t="shared" si="30"/>
        <v>0</v>
      </c>
      <c r="L607" s="38"/>
      <c r="M607" s="38"/>
      <c r="N607" s="38"/>
      <c r="O607" s="36"/>
    </row>
    <row r="608" ht="20.1" customHeight="1" spans="1:15">
      <c r="A608" s="36"/>
      <c r="B608" s="36"/>
      <c r="C608" s="38"/>
      <c r="D608" s="38"/>
      <c r="E608" s="39"/>
      <c r="F608" s="40"/>
      <c r="G608" s="41">
        <f t="shared" si="28"/>
        <v>0</v>
      </c>
      <c r="H608" s="41">
        <f t="shared" si="29"/>
        <v>0</v>
      </c>
      <c r="I608" s="49"/>
      <c r="J608" s="49"/>
      <c r="K608" s="50">
        <f t="shared" si="30"/>
        <v>0</v>
      </c>
      <c r="L608" s="38"/>
      <c r="M608" s="38"/>
      <c r="N608" s="38"/>
      <c r="O608" s="36"/>
    </row>
    <row r="609" ht="20.1" customHeight="1" spans="1:15">
      <c r="A609" s="36"/>
      <c r="B609" s="36"/>
      <c r="C609" s="38"/>
      <c r="D609" s="38"/>
      <c r="E609" s="39"/>
      <c r="F609" s="40"/>
      <c r="G609" s="41">
        <f t="shared" si="28"/>
        <v>0</v>
      </c>
      <c r="H609" s="41">
        <f t="shared" si="29"/>
        <v>0</v>
      </c>
      <c r="I609" s="49"/>
      <c r="J609" s="49"/>
      <c r="K609" s="50">
        <f t="shared" si="30"/>
        <v>0</v>
      </c>
      <c r="L609" s="38"/>
      <c r="M609" s="38"/>
      <c r="N609" s="38"/>
      <c r="O609" s="36"/>
    </row>
    <row r="610" ht="20.1" customHeight="1" spans="1:15">
      <c r="A610" s="36"/>
      <c r="B610" s="36"/>
      <c r="C610" s="38"/>
      <c r="D610" s="38"/>
      <c r="E610" s="39"/>
      <c r="F610" s="40"/>
      <c r="G610" s="41">
        <f t="shared" si="28"/>
        <v>0</v>
      </c>
      <c r="H610" s="41">
        <f t="shared" si="29"/>
        <v>0</v>
      </c>
      <c r="I610" s="49"/>
      <c r="J610" s="49"/>
      <c r="K610" s="50">
        <f t="shared" si="30"/>
        <v>0</v>
      </c>
      <c r="L610" s="38"/>
      <c r="M610" s="38"/>
      <c r="N610" s="38"/>
      <c r="O610" s="36"/>
    </row>
    <row r="611" ht="20.1" customHeight="1" spans="1:15">
      <c r="A611" s="36"/>
      <c r="B611" s="36"/>
      <c r="C611" s="38"/>
      <c r="D611" s="38"/>
      <c r="E611" s="39"/>
      <c r="F611" s="40"/>
      <c r="G611" s="41">
        <f t="shared" si="28"/>
        <v>0</v>
      </c>
      <c r="H611" s="41">
        <f t="shared" si="29"/>
        <v>0</v>
      </c>
      <c r="I611" s="49"/>
      <c r="J611" s="49"/>
      <c r="K611" s="50">
        <f t="shared" si="30"/>
        <v>0</v>
      </c>
      <c r="L611" s="38"/>
      <c r="M611" s="38"/>
      <c r="N611" s="38"/>
      <c r="O611" s="36"/>
    </row>
    <row r="612" ht="20.1" customHeight="1" spans="1:15">
      <c r="A612" s="36"/>
      <c r="B612" s="36"/>
      <c r="C612" s="38"/>
      <c r="D612" s="38"/>
      <c r="E612" s="39"/>
      <c r="F612" s="40"/>
      <c r="G612" s="41">
        <f t="shared" si="28"/>
        <v>0</v>
      </c>
      <c r="H612" s="41">
        <f t="shared" si="29"/>
        <v>0</v>
      </c>
      <c r="I612" s="49"/>
      <c r="J612" s="49"/>
      <c r="K612" s="50">
        <f t="shared" si="30"/>
        <v>0</v>
      </c>
      <c r="L612" s="38"/>
      <c r="M612" s="38"/>
      <c r="N612" s="38"/>
      <c r="O612" s="36"/>
    </row>
    <row r="613" ht="20.1" customHeight="1" spans="1:15">
      <c r="A613" s="36"/>
      <c r="B613" s="36"/>
      <c r="C613" s="38"/>
      <c r="D613" s="38"/>
      <c r="E613" s="39"/>
      <c r="F613" s="40"/>
      <c r="G613" s="41">
        <f t="shared" si="28"/>
        <v>0</v>
      </c>
      <c r="H613" s="41">
        <f t="shared" si="29"/>
        <v>0</v>
      </c>
      <c r="I613" s="49"/>
      <c r="J613" s="49"/>
      <c r="K613" s="50">
        <f t="shared" si="30"/>
        <v>0</v>
      </c>
      <c r="L613" s="38"/>
      <c r="M613" s="38"/>
      <c r="N613" s="38"/>
      <c r="O613" s="36"/>
    </row>
    <row r="614" ht="20.1" customHeight="1" spans="1:15">
      <c r="A614" s="36"/>
      <c r="B614" s="36"/>
      <c r="C614" s="38"/>
      <c r="D614" s="38"/>
      <c r="E614" s="39"/>
      <c r="F614" s="40"/>
      <c r="G614" s="41">
        <f t="shared" si="28"/>
        <v>0</v>
      </c>
      <c r="H614" s="41">
        <f t="shared" si="29"/>
        <v>0</v>
      </c>
      <c r="I614" s="49"/>
      <c r="J614" s="49"/>
      <c r="K614" s="50">
        <f t="shared" si="30"/>
        <v>0</v>
      </c>
      <c r="L614" s="38"/>
      <c r="M614" s="38"/>
      <c r="N614" s="38"/>
      <c r="O614" s="36"/>
    </row>
    <row r="615" ht="20.1" customHeight="1" spans="1:15">
      <c r="A615" s="36"/>
      <c r="B615" s="36"/>
      <c r="C615" s="38"/>
      <c r="D615" s="38"/>
      <c r="E615" s="39"/>
      <c r="F615" s="40"/>
      <c r="G615" s="41">
        <f t="shared" si="28"/>
        <v>0</v>
      </c>
      <c r="H615" s="41">
        <f t="shared" si="29"/>
        <v>0</v>
      </c>
      <c r="I615" s="49"/>
      <c r="J615" s="49"/>
      <c r="K615" s="50">
        <f t="shared" si="30"/>
        <v>0</v>
      </c>
      <c r="L615" s="38"/>
      <c r="M615" s="38"/>
      <c r="N615" s="38"/>
      <c r="O615" s="36"/>
    </row>
    <row r="616" ht="20.1" customHeight="1" spans="1:15">
      <c r="A616" s="36"/>
      <c r="B616" s="36"/>
      <c r="C616" s="38"/>
      <c r="D616" s="38"/>
      <c r="E616" s="39"/>
      <c r="F616" s="40"/>
      <c r="G616" s="41">
        <f t="shared" si="28"/>
        <v>0</v>
      </c>
      <c r="H616" s="41">
        <f t="shared" si="29"/>
        <v>0</v>
      </c>
      <c r="I616" s="49"/>
      <c r="J616" s="49"/>
      <c r="K616" s="50">
        <f t="shared" si="30"/>
        <v>0</v>
      </c>
      <c r="L616" s="38"/>
      <c r="M616" s="38"/>
      <c r="N616" s="38"/>
      <c r="O616" s="36"/>
    </row>
    <row r="617" ht="20.1" customHeight="1" spans="1:15">
      <c r="A617" s="36"/>
      <c r="B617" s="36"/>
      <c r="C617" s="38"/>
      <c r="D617" s="38"/>
      <c r="E617" s="39"/>
      <c r="F617" s="40"/>
      <c r="G617" s="41">
        <f t="shared" si="28"/>
        <v>0</v>
      </c>
      <c r="H617" s="41">
        <f t="shared" si="29"/>
        <v>0</v>
      </c>
      <c r="I617" s="49"/>
      <c r="J617" s="49"/>
      <c r="K617" s="50">
        <f t="shared" si="30"/>
        <v>0</v>
      </c>
      <c r="L617" s="38"/>
      <c r="M617" s="38"/>
      <c r="N617" s="38"/>
      <c r="O617" s="36"/>
    </row>
    <row r="618" ht="20.1" customHeight="1" spans="1:15">
      <c r="A618" s="36"/>
      <c r="B618" s="36"/>
      <c r="C618" s="38"/>
      <c r="D618" s="38"/>
      <c r="E618" s="39"/>
      <c r="F618" s="40"/>
      <c r="G618" s="41">
        <f t="shared" si="28"/>
        <v>0</v>
      </c>
      <c r="H618" s="41">
        <f t="shared" si="29"/>
        <v>0</v>
      </c>
      <c r="I618" s="49"/>
      <c r="J618" s="49"/>
      <c r="K618" s="50">
        <f t="shared" si="30"/>
        <v>0</v>
      </c>
      <c r="L618" s="38"/>
      <c r="M618" s="38"/>
      <c r="N618" s="38"/>
      <c r="O618" s="36"/>
    </row>
    <row r="619" ht="20.1" customHeight="1" spans="1:15">
      <c r="A619" s="36"/>
      <c r="B619" s="36"/>
      <c r="C619" s="38"/>
      <c r="D619" s="38"/>
      <c r="E619" s="39"/>
      <c r="F619" s="40"/>
      <c r="G619" s="41">
        <f t="shared" si="28"/>
        <v>0</v>
      </c>
      <c r="H619" s="41">
        <f t="shared" si="29"/>
        <v>0</v>
      </c>
      <c r="I619" s="49"/>
      <c r="J619" s="49"/>
      <c r="K619" s="50">
        <f t="shared" si="30"/>
        <v>0</v>
      </c>
      <c r="L619" s="38"/>
      <c r="M619" s="38"/>
      <c r="N619" s="38"/>
      <c r="O619" s="36"/>
    </row>
    <row r="620" ht="20.1" customHeight="1" spans="1:15">
      <c r="A620" s="36"/>
      <c r="B620" s="36"/>
      <c r="C620" s="38"/>
      <c r="D620" s="38"/>
      <c r="E620" s="39"/>
      <c r="F620" s="40"/>
      <c r="G620" s="41">
        <f t="shared" si="28"/>
        <v>0</v>
      </c>
      <c r="H620" s="41">
        <f t="shared" si="29"/>
        <v>0</v>
      </c>
      <c r="I620" s="49"/>
      <c r="J620" s="49"/>
      <c r="K620" s="50">
        <f t="shared" si="30"/>
        <v>0</v>
      </c>
      <c r="L620" s="38"/>
      <c r="M620" s="38"/>
      <c r="N620" s="38"/>
      <c r="O620" s="36"/>
    </row>
    <row r="621" ht="20.1" customHeight="1" spans="1:15">
      <c r="A621" s="36"/>
      <c r="B621" s="36"/>
      <c r="C621" s="38"/>
      <c r="D621" s="38"/>
      <c r="E621" s="39"/>
      <c r="F621" s="40"/>
      <c r="G621" s="41">
        <f t="shared" si="28"/>
        <v>0</v>
      </c>
      <c r="H621" s="41">
        <f t="shared" si="29"/>
        <v>0</v>
      </c>
      <c r="I621" s="49"/>
      <c r="J621" s="49"/>
      <c r="K621" s="50">
        <f t="shared" si="30"/>
        <v>0</v>
      </c>
      <c r="L621" s="38"/>
      <c r="M621" s="38"/>
      <c r="N621" s="38"/>
      <c r="O621" s="36"/>
    </row>
    <row r="622" ht="20.1" customHeight="1" spans="1:15">
      <c r="A622" s="36"/>
      <c r="B622" s="36"/>
      <c r="C622" s="38"/>
      <c r="D622" s="38"/>
      <c r="E622" s="39"/>
      <c r="F622" s="40"/>
      <c r="G622" s="41">
        <f t="shared" si="28"/>
        <v>0</v>
      </c>
      <c r="H622" s="41">
        <f t="shared" si="29"/>
        <v>0</v>
      </c>
      <c r="I622" s="49"/>
      <c r="J622" s="49"/>
      <c r="K622" s="50">
        <f t="shared" si="30"/>
        <v>0</v>
      </c>
      <c r="L622" s="38"/>
      <c r="M622" s="38"/>
      <c r="N622" s="38"/>
      <c r="O622" s="36"/>
    </row>
    <row r="623" ht="20.1" customHeight="1" spans="1:15">
      <c r="A623" s="36"/>
      <c r="B623" s="36"/>
      <c r="C623" s="38"/>
      <c r="D623" s="38"/>
      <c r="E623" s="39"/>
      <c r="F623" s="40"/>
      <c r="G623" s="41">
        <f t="shared" si="28"/>
        <v>0</v>
      </c>
      <c r="H623" s="41">
        <f t="shared" si="29"/>
        <v>0</v>
      </c>
      <c r="I623" s="49"/>
      <c r="J623" s="49"/>
      <c r="K623" s="50">
        <f t="shared" si="30"/>
        <v>0</v>
      </c>
      <c r="L623" s="38"/>
      <c r="M623" s="38"/>
      <c r="N623" s="38"/>
      <c r="O623" s="36"/>
    </row>
    <row r="624" ht="20.1" customHeight="1" spans="1:15">
      <c r="A624" s="36"/>
      <c r="B624" s="36"/>
      <c r="C624" s="38"/>
      <c r="D624" s="38"/>
      <c r="E624" s="39"/>
      <c r="F624" s="40"/>
      <c r="G624" s="41">
        <f t="shared" si="28"/>
        <v>0</v>
      </c>
      <c r="H624" s="41">
        <f t="shared" si="29"/>
        <v>0</v>
      </c>
      <c r="I624" s="49"/>
      <c r="J624" s="49"/>
      <c r="K624" s="50">
        <f t="shared" si="30"/>
        <v>0</v>
      </c>
      <c r="L624" s="38"/>
      <c r="M624" s="38"/>
      <c r="N624" s="38"/>
      <c r="O624" s="36"/>
    </row>
    <row r="625" ht="20.1" customHeight="1" spans="1:15">
      <c r="A625" s="36"/>
      <c r="B625" s="36"/>
      <c r="C625" s="38"/>
      <c r="D625" s="38"/>
      <c r="E625" s="39"/>
      <c r="F625" s="40"/>
      <c r="G625" s="41">
        <f t="shared" si="28"/>
        <v>0</v>
      </c>
      <c r="H625" s="41">
        <f t="shared" si="29"/>
        <v>0</v>
      </c>
      <c r="I625" s="49"/>
      <c r="J625" s="49"/>
      <c r="K625" s="50">
        <f t="shared" si="30"/>
        <v>0</v>
      </c>
      <c r="L625" s="38"/>
      <c r="M625" s="38"/>
      <c r="N625" s="38"/>
      <c r="O625" s="36"/>
    </row>
    <row r="626" ht="20.1" customHeight="1" spans="1:15">
      <c r="A626" s="36"/>
      <c r="B626" s="36"/>
      <c r="C626" s="38"/>
      <c r="D626" s="38"/>
      <c r="E626" s="39"/>
      <c r="F626" s="40"/>
      <c r="G626" s="41">
        <f t="shared" si="28"/>
        <v>0</v>
      </c>
      <c r="H626" s="41">
        <f t="shared" si="29"/>
        <v>0</v>
      </c>
      <c r="I626" s="49"/>
      <c r="J626" s="49"/>
      <c r="K626" s="50">
        <f t="shared" si="30"/>
        <v>0</v>
      </c>
      <c r="L626" s="38"/>
      <c r="M626" s="38"/>
      <c r="N626" s="38"/>
      <c r="O626" s="36"/>
    </row>
    <row r="627" ht="20.1" customHeight="1" spans="1:15">
      <c r="A627" s="36"/>
      <c r="B627" s="36"/>
      <c r="C627" s="38"/>
      <c r="D627" s="38"/>
      <c r="E627" s="39"/>
      <c r="F627" s="40"/>
      <c r="G627" s="41">
        <f t="shared" si="28"/>
        <v>0</v>
      </c>
      <c r="H627" s="41">
        <f t="shared" si="29"/>
        <v>0</v>
      </c>
      <c r="I627" s="49"/>
      <c r="J627" s="49"/>
      <c r="K627" s="50">
        <f t="shared" si="30"/>
        <v>0</v>
      </c>
      <c r="L627" s="38"/>
      <c r="M627" s="38"/>
      <c r="N627" s="38"/>
      <c r="O627" s="36"/>
    </row>
    <row r="628" ht="20.1" customHeight="1" spans="1:15">
      <c r="A628" s="36"/>
      <c r="B628" s="36"/>
      <c r="C628" s="38"/>
      <c r="D628" s="38"/>
      <c r="E628" s="39"/>
      <c r="F628" s="40"/>
      <c r="G628" s="41">
        <f t="shared" si="28"/>
        <v>0</v>
      </c>
      <c r="H628" s="41">
        <f t="shared" si="29"/>
        <v>0</v>
      </c>
      <c r="I628" s="49"/>
      <c r="J628" s="49"/>
      <c r="K628" s="50">
        <f t="shared" si="30"/>
        <v>0</v>
      </c>
      <c r="L628" s="38"/>
      <c r="M628" s="38"/>
      <c r="N628" s="38"/>
      <c r="O628" s="36"/>
    </row>
    <row r="629" ht="20.1" customHeight="1" spans="1:15">
      <c r="A629" s="36"/>
      <c r="B629" s="36"/>
      <c r="C629" s="38"/>
      <c r="D629" s="38"/>
      <c r="E629" s="39"/>
      <c r="F629" s="40"/>
      <c r="G629" s="41">
        <f t="shared" si="28"/>
        <v>0</v>
      </c>
      <c r="H629" s="41">
        <f t="shared" si="29"/>
        <v>0</v>
      </c>
      <c r="I629" s="49"/>
      <c r="J629" s="49"/>
      <c r="K629" s="50">
        <f t="shared" si="30"/>
        <v>0</v>
      </c>
      <c r="L629" s="38"/>
      <c r="M629" s="38"/>
      <c r="N629" s="38"/>
      <c r="O629" s="36"/>
    </row>
    <row r="630" ht="20.1" customHeight="1" spans="1:15">
      <c r="A630" s="36"/>
      <c r="B630" s="36"/>
      <c r="C630" s="38"/>
      <c r="D630" s="38"/>
      <c r="E630" s="39"/>
      <c r="F630" s="40"/>
      <c r="G630" s="41">
        <f t="shared" si="28"/>
        <v>0</v>
      </c>
      <c r="H630" s="41">
        <f t="shared" si="29"/>
        <v>0</v>
      </c>
      <c r="I630" s="49"/>
      <c r="J630" s="49"/>
      <c r="K630" s="50">
        <f t="shared" si="30"/>
        <v>0</v>
      </c>
      <c r="L630" s="38"/>
      <c r="M630" s="38"/>
      <c r="N630" s="38"/>
      <c r="O630" s="36"/>
    </row>
    <row r="631" ht="20.1" customHeight="1" spans="1:15">
      <c r="A631" s="36"/>
      <c r="B631" s="36"/>
      <c r="C631" s="38"/>
      <c r="D631" s="38"/>
      <c r="E631" s="39"/>
      <c r="F631" s="40"/>
      <c r="G631" s="41">
        <f t="shared" si="28"/>
        <v>0</v>
      </c>
      <c r="H631" s="41">
        <f t="shared" si="29"/>
        <v>0</v>
      </c>
      <c r="I631" s="49"/>
      <c r="J631" s="49"/>
      <c r="K631" s="50">
        <f t="shared" si="30"/>
        <v>0</v>
      </c>
      <c r="L631" s="38"/>
      <c r="M631" s="38"/>
      <c r="N631" s="38"/>
      <c r="O631" s="36"/>
    </row>
    <row r="632" ht="20.1" customHeight="1" spans="1:15">
      <c r="A632" s="36"/>
      <c r="B632" s="36"/>
      <c r="C632" s="38"/>
      <c r="D632" s="38"/>
      <c r="E632" s="39"/>
      <c r="F632" s="40"/>
      <c r="G632" s="41">
        <f t="shared" si="28"/>
        <v>0</v>
      </c>
      <c r="H632" s="41">
        <f t="shared" si="29"/>
        <v>0</v>
      </c>
      <c r="I632" s="49"/>
      <c r="J632" s="49"/>
      <c r="K632" s="50">
        <f t="shared" si="30"/>
        <v>0</v>
      </c>
      <c r="L632" s="38"/>
      <c r="M632" s="38"/>
      <c r="N632" s="38"/>
      <c r="O632" s="36"/>
    </row>
    <row r="633" ht="20.1" customHeight="1" spans="1:15">
      <c r="A633" s="36"/>
      <c r="B633" s="36"/>
      <c r="C633" s="38"/>
      <c r="D633" s="38"/>
      <c r="E633" s="39"/>
      <c r="F633" s="40"/>
      <c r="G633" s="41">
        <f t="shared" si="28"/>
        <v>0</v>
      </c>
      <c r="H633" s="41">
        <f t="shared" si="29"/>
        <v>0</v>
      </c>
      <c r="I633" s="49"/>
      <c r="J633" s="49"/>
      <c r="K633" s="50">
        <f t="shared" si="30"/>
        <v>0</v>
      </c>
      <c r="L633" s="38"/>
      <c r="M633" s="38"/>
      <c r="N633" s="38"/>
      <c r="O633" s="36"/>
    </row>
    <row r="634" ht="20.1" customHeight="1" spans="1:15">
      <c r="A634" s="36"/>
      <c r="B634" s="36"/>
      <c r="C634" s="38"/>
      <c r="D634" s="38"/>
      <c r="E634" s="39"/>
      <c r="F634" s="40"/>
      <c r="G634" s="41">
        <f t="shared" si="28"/>
        <v>0</v>
      </c>
      <c r="H634" s="41">
        <f t="shared" si="29"/>
        <v>0</v>
      </c>
      <c r="I634" s="49"/>
      <c r="J634" s="49"/>
      <c r="K634" s="50">
        <f t="shared" si="30"/>
        <v>0</v>
      </c>
      <c r="L634" s="38"/>
      <c r="M634" s="38"/>
      <c r="N634" s="38"/>
      <c r="O634" s="36"/>
    </row>
    <row r="635" ht="20.1" customHeight="1" spans="1:15">
      <c r="A635" s="36"/>
      <c r="B635" s="36"/>
      <c r="C635" s="38"/>
      <c r="D635" s="38"/>
      <c r="E635" s="39"/>
      <c r="F635" s="40"/>
      <c r="G635" s="41">
        <f t="shared" si="28"/>
        <v>0</v>
      </c>
      <c r="H635" s="41">
        <f t="shared" si="29"/>
        <v>0</v>
      </c>
      <c r="I635" s="49"/>
      <c r="J635" s="49"/>
      <c r="K635" s="50">
        <f t="shared" si="30"/>
        <v>0</v>
      </c>
      <c r="L635" s="38"/>
      <c r="M635" s="38"/>
      <c r="N635" s="38"/>
      <c r="O635" s="36"/>
    </row>
    <row r="636" ht="20.1" customHeight="1" spans="1:15">
      <c r="A636" s="36"/>
      <c r="B636" s="36"/>
      <c r="C636" s="38"/>
      <c r="D636" s="38"/>
      <c r="E636" s="39"/>
      <c r="F636" s="40"/>
      <c r="G636" s="41">
        <f t="shared" si="28"/>
        <v>0</v>
      </c>
      <c r="H636" s="41">
        <f t="shared" si="29"/>
        <v>0</v>
      </c>
      <c r="I636" s="49"/>
      <c r="J636" s="49"/>
      <c r="K636" s="50">
        <f t="shared" si="30"/>
        <v>0</v>
      </c>
      <c r="L636" s="38"/>
      <c r="M636" s="38"/>
      <c r="N636" s="38"/>
      <c r="O636" s="36"/>
    </row>
    <row r="637" ht="20.1" customHeight="1" spans="1:15">
      <c r="A637" s="36"/>
      <c r="B637" s="36"/>
      <c r="C637" s="38"/>
      <c r="D637" s="38"/>
      <c r="E637" s="39"/>
      <c r="F637" s="40"/>
      <c r="G637" s="41">
        <f t="shared" si="28"/>
        <v>0</v>
      </c>
      <c r="H637" s="41">
        <f t="shared" si="29"/>
        <v>0</v>
      </c>
      <c r="I637" s="49"/>
      <c r="J637" s="49"/>
      <c r="K637" s="50">
        <f t="shared" si="30"/>
        <v>0</v>
      </c>
      <c r="L637" s="38"/>
      <c r="M637" s="38"/>
      <c r="N637" s="38"/>
      <c r="O637" s="36"/>
    </row>
    <row r="638" ht="20.1" customHeight="1" spans="1:15">
      <c r="A638" s="36"/>
      <c r="B638" s="36"/>
      <c r="C638" s="38"/>
      <c r="D638" s="38"/>
      <c r="E638" s="39"/>
      <c r="F638" s="40"/>
      <c r="G638" s="41">
        <f t="shared" si="28"/>
        <v>0</v>
      </c>
      <c r="H638" s="41">
        <f t="shared" si="29"/>
        <v>0</v>
      </c>
      <c r="I638" s="49"/>
      <c r="J638" s="49"/>
      <c r="K638" s="50">
        <f t="shared" si="30"/>
        <v>0</v>
      </c>
      <c r="L638" s="38"/>
      <c r="M638" s="38"/>
      <c r="N638" s="38"/>
      <c r="O638" s="36"/>
    </row>
    <row r="639" ht="20.1" customHeight="1" spans="1:15">
      <c r="A639" s="36"/>
      <c r="B639" s="36"/>
      <c r="C639" s="38"/>
      <c r="D639" s="38"/>
      <c r="E639" s="39"/>
      <c r="F639" s="40"/>
      <c r="G639" s="41">
        <f t="shared" si="28"/>
        <v>0</v>
      </c>
      <c r="H639" s="41">
        <f t="shared" si="29"/>
        <v>0</v>
      </c>
      <c r="I639" s="49"/>
      <c r="J639" s="49"/>
      <c r="K639" s="50">
        <f t="shared" si="30"/>
        <v>0</v>
      </c>
      <c r="L639" s="38"/>
      <c r="M639" s="38"/>
      <c r="N639" s="38"/>
      <c r="O639" s="36"/>
    </row>
    <row r="640" ht="20.1" customHeight="1" spans="1:15">
      <c r="A640" s="36"/>
      <c r="B640" s="36"/>
      <c r="C640" s="38"/>
      <c r="D640" s="38"/>
      <c r="E640" s="39"/>
      <c r="F640" s="40"/>
      <c r="G640" s="41">
        <f t="shared" si="28"/>
        <v>0</v>
      </c>
      <c r="H640" s="41">
        <f t="shared" si="29"/>
        <v>0</v>
      </c>
      <c r="I640" s="49"/>
      <c r="J640" s="49"/>
      <c r="K640" s="50">
        <f t="shared" si="30"/>
        <v>0</v>
      </c>
      <c r="L640" s="38"/>
      <c r="M640" s="38"/>
      <c r="N640" s="38"/>
      <c r="O640" s="36"/>
    </row>
    <row r="641" ht="20.1" customHeight="1" spans="1:15">
      <c r="A641" s="36"/>
      <c r="B641" s="36"/>
      <c r="C641" s="38"/>
      <c r="D641" s="38"/>
      <c r="E641" s="39"/>
      <c r="F641" s="40"/>
      <c r="G641" s="41">
        <f t="shared" si="28"/>
        <v>0</v>
      </c>
      <c r="H641" s="41">
        <f t="shared" si="29"/>
        <v>0</v>
      </c>
      <c r="I641" s="49"/>
      <c r="J641" s="49"/>
      <c r="K641" s="50">
        <f t="shared" si="30"/>
        <v>0</v>
      </c>
      <c r="L641" s="38"/>
      <c r="M641" s="38"/>
      <c r="N641" s="38"/>
      <c r="O641" s="36"/>
    </row>
    <row r="642" ht="20.1" customHeight="1" spans="1:15">
      <c r="A642" s="36"/>
      <c r="B642" s="36"/>
      <c r="C642" s="38"/>
      <c r="D642" s="38"/>
      <c r="E642" s="39"/>
      <c r="F642" s="40"/>
      <c r="G642" s="41">
        <f t="shared" si="28"/>
        <v>0</v>
      </c>
      <c r="H642" s="41">
        <f t="shared" si="29"/>
        <v>0</v>
      </c>
      <c r="I642" s="49"/>
      <c r="J642" s="49"/>
      <c r="K642" s="50">
        <f t="shared" si="30"/>
        <v>0</v>
      </c>
      <c r="L642" s="38"/>
      <c r="M642" s="38"/>
      <c r="N642" s="38"/>
      <c r="O642" s="36"/>
    </row>
    <row r="643" ht="20.1" customHeight="1" spans="1:15">
      <c r="A643" s="36"/>
      <c r="B643" s="36"/>
      <c r="C643" s="38"/>
      <c r="D643" s="38"/>
      <c r="E643" s="39"/>
      <c r="F643" s="40"/>
      <c r="G643" s="41">
        <f t="shared" si="28"/>
        <v>0</v>
      </c>
      <c r="H643" s="41">
        <f t="shared" si="29"/>
        <v>0</v>
      </c>
      <c r="I643" s="49"/>
      <c r="J643" s="49"/>
      <c r="K643" s="50">
        <f t="shared" si="30"/>
        <v>0</v>
      </c>
      <c r="L643" s="38"/>
      <c r="M643" s="38"/>
      <c r="N643" s="38"/>
      <c r="O643" s="36"/>
    </row>
    <row r="644" ht="20.1" customHeight="1" spans="1:15">
      <c r="A644" s="36"/>
      <c r="B644" s="36"/>
      <c r="C644" s="38"/>
      <c r="D644" s="38"/>
      <c r="E644" s="39"/>
      <c r="F644" s="40"/>
      <c r="G644" s="41">
        <f t="shared" si="28"/>
        <v>0</v>
      </c>
      <c r="H644" s="41">
        <f t="shared" si="29"/>
        <v>0</v>
      </c>
      <c r="I644" s="49"/>
      <c r="J644" s="49"/>
      <c r="K644" s="50">
        <f t="shared" si="30"/>
        <v>0</v>
      </c>
      <c r="L644" s="38"/>
      <c r="M644" s="38"/>
      <c r="N644" s="38"/>
      <c r="O644" s="36"/>
    </row>
    <row r="645" ht="20.1" customHeight="1" spans="1:15">
      <c r="A645" s="36"/>
      <c r="B645" s="36"/>
      <c r="C645" s="38"/>
      <c r="D645" s="38"/>
      <c r="E645" s="39"/>
      <c r="F645" s="40"/>
      <c r="G645" s="41">
        <f t="shared" ref="G645:G708" si="31">IFERROR(E645/(1+F645),"")</f>
        <v>0</v>
      </c>
      <c r="H645" s="41">
        <f t="shared" ref="H645:H708" si="32">IFERROR(G645*F645,"")</f>
        <v>0</v>
      </c>
      <c r="I645" s="49"/>
      <c r="J645" s="49"/>
      <c r="K645" s="50">
        <f t="shared" ref="K645:K708" si="33">IF(J645="是",H645,0)</f>
        <v>0</v>
      </c>
      <c r="L645" s="38"/>
      <c r="M645" s="38"/>
      <c r="N645" s="38"/>
      <c r="O645" s="36"/>
    </row>
    <row r="646" ht="20.1" customHeight="1" spans="1:15">
      <c r="A646" s="36"/>
      <c r="B646" s="36"/>
      <c r="C646" s="38"/>
      <c r="D646" s="38"/>
      <c r="E646" s="39"/>
      <c r="F646" s="40"/>
      <c r="G646" s="41">
        <f t="shared" si="31"/>
        <v>0</v>
      </c>
      <c r="H646" s="41">
        <f t="shared" si="32"/>
        <v>0</v>
      </c>
      <c r="I646" s="49"/>
      <c r="J646" s="49"/>
      <c r="K646" s="50">
        <f t="shared" si="33"/>
        <v>0</v>
      </c>
      <c r="L646" s="38"/>
      <c r="M646" s="38"/>
      <c r="N646" s="38"/>
      <c r="O646" s="36"/>
    </row>
    <row r="647" ht="20.1" customHeight="1" spans="1:15">
      <c r="A647" s="36"/>
      <c r="B647" s="36"/>
      <c r="C647" s="38"/>
      <c r="D647" s="38"/>
      <c r="E647" s="39"/>
      <c r="F647" s="40"/>
      <c r="G647" s="41">
        <f t="shared" si="31"/>
        <v>0</v>
      </c>
      <c r="H647" s="41">
        <f t="shared" si="32"/>
        <v>0</v>
      </c>
      <c r="I647" s="49"/>
      <c r="J647" s="49"/>
      <c r="K647" s="50">
        <f t="shared" si="33"/>
        <v>0</v>
      </c>
      <c r="L647" s="38"/>
      <c r="M647" s="38"/>
      <c r="N647" s="38"/>
      <c r="O647" s="36"/>
    </row>
    <row r="648" ht="20.1" customHeight="1" spans="1:15">
      <c r="A648" s="36"/>
      <c r="B648" s="36"/>
      <c r="C648" s="38"/>
      <c r="D648" s="38"/>
      <c r="E648" s="39"/>
      <c r="F648" s="40"/>
      <c r="G648" s="41">
        <f t="shared" si="31"/>
        <v>0</v>
      </c>
      <c r="H648" s="41">
        <f t="shared" si="32"/>
        <v>0</v>
      </c>
      <c r="I648" s="49"/>
      <c r="J648" s="49"/>
      <c r="K648" s="50">
        <f t="shared" si="33"/>
        <v>0</v>
      </c>
      <c r="L648" s="38"/>
      <c r="M648" s="38"/>
      <c r="N648" s="38"/>
      <c r="O648" s="36"/>
    </row>
    <row r="649" ht="20.1" customHeight="1" spans="1:15">
      <c r="A649" s="36"/>
      <c r="B649" s="36"/>
      <c r="C649" s="38"/>
      <c r="D649" s="38"/>
      <c r="E649" s="39"/>
      <c r="F649" s="40"/>
      <c r="G649" s="41">
        <f t="shared" si="31"/>
        <v>0</v>
      </c>
      <c r="H649" s="41">
        <f t="shared" si="32"/>
        <v>0</v>
      </c>
      <c r="I649" s="49"/>
      <c r="J649" s="49"/>
      <c r="K649" s="50">
        <f t="shared" si="33"/>
        <v>0</v>
      </c>
      <c r="L649" s="38"/>
      <c r="M649" s="38"/>
      <c r="N649" s="38"/>
      <c r="O649" s="36"/>
    </row>
    <row r="650" ht="20.1" customHeight="1" spans="1:15">
      <c r="A650" s="36"/>
      <c r="B650" s="36"/>
      <c r="C650" s="38"/>
      <c r="D650" s="38"/>
      <c r="E650" s="39"/>
      <c r="F650" s="40"/>
      <c r="G650" s="41">
        <f t="shared" si="31"/>
        <v>0</v>
      </c>
      <c r="H650" s="41">
        <f t="shared" si="32"/>
        <v>0</v>
      </c>
      <c r="I650" s="49"/>
      <c r="J650" s="49"/>
      <c r="K650" s="50">
        <f t="shared" si="33"/>
        <v>0</v>
      </c>
      <c r="L650" s="38"/>
      <c r="M650" s="38"/>
      <c r="N650" s="38"/>
      <c r="O650" s="36"/>
    </row>
    <row r="651" ht="20.1" customHeight="1" spans="1:15">
      <c r="A651" s="36"/>
      <c r="B651" s="36"/>
      <c r="C651" s="38"/>
      <c r="D651" s="38"/>
      <c r="E651" s="39"/>
      <c r="F651" s="40"/>
      <c r="G651" s="41">
        <f t="shared" si="31"/>
        <v>0</v>
      </c>
      <c r="H651" s="41">
        <f t="shared" si="32"/>
        <v>0</v>
      </c>
      <c r="I651" s="49"/>
      <c r="J651" s="49"/>
      <c r="K651" s="50">
        <f t="shared" si="33"/>
        <v>0</v>
      </c>
      <c r="L651" s="38"/>
      <c r="M651" s="38"/>
      <c r="N651" s="38"/>
      <c r="O651" s="36"/>
    </row>
    <row r="652" ht="20.1" customHeight="1" spans="1:15">
      <c r="A652" s="36"/>
      <c r="B652" s="36"/>
      <c r="C652" s="38"/>
      <c r="D652" s="38"/>
      <c r="E652" s="39"/>
      <c r="F652" s="40"/>
      <c r="G652" s="41">
        <f t="shared" si="31"/>
        <v>0</v>
      </c>
      <c r="H652" s="41">
        <f t="shared" si="32"/>
        <v>0</v>
      </c>
      <c r="I652" s="49"/>
      <c r="J652" s="49"/>
      <c r="K652" s="50">
        <f t="shared" si="33"/>
        <v>0</v>
      </c>
      <c r="L652" s="38"/>
      <c r="M652" s="38"/>
      <c r="N652" s="38"/>
      <c r="O652" s="36"/>
    </row>
    <row r="653" ht="20.1" customHeight="1" spans="1:15">
      <c r="A653" s="36"/>
      <c r="B653" s="36"/>
      <c r="C653" s="38"/>
      <c r="D653" s="38"/>
      <c r="E653" s="39"/>
      <c r="F653" s="40"/>
      <c r="G653" s="41">
        <f t="shared" si="31"/>
        <v>0</v>
      </c>
      <c r="H653" s="41">
        <f t="shared" si="32"/>
        <v>0</v>
      </c>
      <c r="I653" s="49"/>
      <c r="J653" s="49"/>
      <c r="K653" s="50">
        <f t="shared" si="33"/>
        <v>0</v>
      </c>
      <c r="L653" s="38"/>
      <c r="M653" s="38"/>
      <c r="N653" s="38"/>
      <c r="O653" s="36"/>
    </row>
    <row r="654" ht="20.1" customHeight="1" spans="1:15">
      <c r="A654" s="36"/>
      <c r="B654" s="36"/>
      <c r="C654" s="38"/>
      <c r="D654" s="38"/>
      <c r="E654" s="39"/>
      <c r="F654" s="40"/>
      <c r="G654" s="41">
        <f t="shared" si="31"/>
        <v>0</v>
      </c>
      <c r="H654" s="41">
        <f t="shared" si="32"/>
        <v>0</v>
      </c>
      <c r="I654" s="49"/>
      <c r="J654" s="49"/>
      <c r="K654" s="50">
        <f t="shared" si="33"/>
        <v>0</v>
      </c>
      <c r="L654" s="38"/>
      <c r="M654" s="38"/>
      <c r="N654" s="38"/>
      <c r="O654" s="36"/>
    </row>
    <row r="655" ht="20.1" customHeight="1" spans="1:15">
      <c r="A655" s="36"/>
      <c r="B655" s="36"/>
      <c r="C655" s="38"/>
      <c r="D655" s="38"/>
      <c r="E655" s="39"/>
      <c r="F655" s="40"/>
      <c r="G655" s="41">
        <f t="shared" si="31"/>
        <v>0</v>
      </c>
      <c r="H655" s="41">
        <f t="shared" si="32"/>
        <v>0</v>
      </c>
      <c r="I655" s="49"/>
      <c r="J655" s="49"/>
      <c r="K655" s="50">
        <f t="shared" si="33"/>
        <v>0</v>
      </c>
      <c r="L655" s="38"/>
      <c r="M655" s="38"/>
      <c r="N655" s="38"/>
      <c r="O655" s="36"/>
    </row>
    <row r="656" ht="20.1" customHeight="1" spans="1:15">
      <c r="A656" s="36"/>
      <c r="B656" s="36"/>
      <c r="C656" s="38"/>
      <c r="D656" s="38"/>
      <c r="E656" s="39"/>
      <c r="F656" s="40"/>
      <c r="G656" s="41">
        <f t="shared" si="31"/>
        <v>0</v>
      </c>
      <c r="H656" s="41">
        <f t="shared" si="32"/>
        <v>0</v>
      </c>
      <c r="I656" s="49"/>
      <c r="J656" s="49"/>
      <c r="K656" s="50">
        <f t="shared" si="33"/>
        <v>0</v>
      </c>
      <c r="L656" s="38"/>
      <c r="M656" s="38"/>
      <c r="N656" s="38"/>
      <c r="O656" s="36"/>
    </row>
    <row r="657" ht="20.1" customHeight="1" spans="1:15">
      <c r="A657" s="36"/>
      <c r="B657" s="36"/>
      <c r="C657" s="38"/>
      <c r="D657" s="38"/>
      <c r="E657" s="39"/>
      <c r="F657" s="40"/>
      <c r="G657" s="41">
        <f t="shared" si="31"/>
        <v>0</v>
      </c>
      <c r="H657" s="41">
        <f t="shared" si="32"/>
        <v>0</v>
      </c>
      <c r="I657" s="49"/>
      <c r="J657" s="49"/>
      <c r="K657" s="50">
        <f t="shared" si="33"/>
        <v>0</v>
      </c>
      <c r="L657" s="38"/>
      <c r="M657" s="38"/>
      <c r="N657" s="38"/>
      <c r="O657" s="36"/>
    </row>
    <row r="658" ht="20.1" customHeight="1" spans="1:15">
      <c r="A658" s="36"/>
      <c r="B658" s="36"/>
      <c r="C658" s="38"/>
      <c r="D658" s="38"/>
      <c r="E658" s="39"/>
      <c r="F658" s="40"/>
      <c r="G658" s="41">
        <f t="shared" si="31"/>
        <v>0</v>
      </c>
      <c r="H658" s="41">
        <f t="shared" si="32"/>
        <v>0</v>
      </c>
      <c r="I658" s="49"/>
      <c r="J658" s="49"/>
      <c r="K658" s="50">
        <f t="shared" si="33"/>
        <v>0</v>
      </c>
      <c r="L658" s="38"/>
      <c r="M658" s="38"/>
      <c r="N658" s="38"/>
      <c r="O658" s="36"/>
    </row>
    <row r="659" ht="20.1" customHeight="1" spans="1:15">
      <c r="A659" s="36"/>
      <c r="B659" s="36"/>
      <c r="C659" s="38"/>
      <c r="D659" s="38"/>
      <c r="E659" s="39"/>
      <c r="F659" s="40"/>
      <c r="G659" s="41">
        <f t="shared" si="31"/>
        <v>0</v>
      </c>
      <c r="H659" s="41">
        <f t="shared" si="32"/>
        <v>0</v>
      </c>
      <c r="I659" s="49"/>
      <c r="J659" s="49"/>
      <c r="K659" s="50">
        <f t="shared" si="33"/>
        <v>0</v>
      </c>
      <c r="L659" s="38"/>
      <c r="M659" s="38"/>
      <c r="N659" s="38"/>
      <c r="O659" s="36"/>
    </row>
    <row r="660" ht="20.1" customHeight="1" spans="1:15">
      <c r="A660" s="36"/>
      <c r="B660" s="36"/>
      <c r="C660" s="38"/>
      <c r="D660" s="38"/>
      <c r="E660" s="39"/>
      <c r="F660" s="40"/>
      <c r="G660" s="41">
        <f t="shared" si="31"/>
        <v>0</v>
      </c>
      <c r="H660" s="41">
        <f t="shared" si="32"/>
        <v>0</v>
      </c>
      <c r="I660" s="49"/>
      <c r="J660" s="49"/>
      <c r="K660" s="50">
        <f t="shared" si="33"/>
        <v>0</v>
      </c>
      <c r="L660" s="38"/>
      <c r="M660" s="38"/>
      <c r="N660" s="38"/>
      <c r="O660" s="36"/>
    </row>
    <row r="661" ht="20.1" customHeight="1" spans="1:15">
      <c r="A661" s="36"/>
      <c r="B661" s="36"/>
      <c r="C661" s="38"/>
      <c r="D661" s="38"/>
      <c r="E661" s="39"/>
      <c r="F661" s="40"/>
      <c r="G661" s="41">
        <f t="shared" si="31"/>
        <v>0</v>
      </c>
      <c r="H661" s="41">
        <f t="shared" si="32"/>
        <v>0</v>
      </c>
      <c r="I661" s="49"/>
      <c r="J661" s="49"/>
      <c r="K661" s="50">
        <f t="shared" si="33"/>
        <v>0</v>
      </c>
      <c r="L661" s="38"/>
      <c r="M661" s="38"/>
      <c r="N661" s="38"/>
      <c r="O661" s="36"/>
    </row>
    <row r="662" ht="20.1" customHeight="1" spans="1:15">
      <c r="A662" s="36"/>
      <c r="B662" s="36"/>
      <c r="C662" s="38"/>
      <c r="D662" s="38"/>
      <c r="E662" s="39"/>
      <c r="F662" s="40"/>
      <c r="G662" s="41">
        <f t="shared" si="31"/>
        <v>0</v>
      </c>
      <c r="H662" s="41">
        <f t="shared" si="32"/>
        <v>0</v>
      </c>
      <c r="I662" s="49"/>
      <c r="J662" s="49"/>
      <c r="K662" s="50">
        <f t="shared" si="33"/>
        <v>0</v>
      </c>
      <c r="L662" s="38"/>
      <c r="M662" s="38"/>
      <c r="N662" s="38"/>
      <c r="O662" s="36"/>
    </row>
    <row r="663" ht="20.1" customHeight="1" spans="1:15">
      <c r="A663" s="36"/>
      <c r="B663" s="36"/>
      <c r="C663" s="38"/>
      <c r="D663" s="38"/>
      <c r="E663" s="39"/>
      <c r="F663" s="40"/>
      <c r="G663" s="41">
        <f t="shared" si="31"/>
        <v>0</v>
      </c>
      <c r="H663" s="41">
        <f t="shared" si="32"/>
        <v>0</v>
      </c>
      <c r="I663" s="49"/>
      <c r="J663" s="49"/>
      <c r="K663" s="50">
        <f t="shared" si="33"/>
        <v>0</v>
      </c>
      <c r="L663" s="38"/>
      <c r="M663" s="38"/>
      <c r="N663" s="38"/>
      <c r="O663" s="36"/>
    </row>
    <row r="664" ht="20.1" customHeight="1" spans="1:15">
      <c r="A664" s="36"/>
      <c r="B664" s="36"/>
      <c r="C664" s="38"/>
      <c r="D664" s="38"/>
      <c r="E664" s="39"/>
      <c r="F664" s="40"/>
      <c r="G664" s="41">
        <f t="shared" si="31"/>
        <v>0</v>
      </c>
      <c r="H664" s="41">
        <f t="shared" si="32"/>
        <v>0</v>
      </c>
      <c r="I664" s="49"/>
      <c r="J664" s="49"/>
      <c r="K664" s="50">
        <f t="shared" si="33"/>
        <v>0</v>
      </c>
      <c r="L664" s="38"/>
      <c r="M664" s="38"/>
      <c r="N664" s="38"/>
      <c r="O664" s="36"/>
    </row>
    <row r="665" ht="20.1" customHeight="1" spans="1:15">
      <c r="A665" s="36"/>
      <c r="B665" s="36"/>
      <c r="C665" s="38"/>
      <c r="D665" s="38"/>
      <c r="E665" s="39"/>
      <c r="F665" s="40"/>
      <c r="G665" s="41">
        <f t="shared" si="31"/>
        <v>0</v>
      </c>
      <c r="H665" s="41">
        <f t="shared" si="32"/>
        <v>0</v>
      </c>
      <c r="I665" s="49"/>
      <c r="J665" s="49"/>
      <c r="K665" s="50">
        <f t="shared" si="33"/>
        <v>0</v>
      </c>
      <c r="L665" s="38"/>
      <c r="M665" s="38"/>
      <c r="N665" s="38"/>
      <c r="O665" s="36"/>
    </row>
    <row r="666" ht="20.1" customHeight="1" spans="1:15">
      <c r="A666" s="36"/>
      <c r="B666" s="36"/>
      <c r="C666" s="38"/>
      <c r="D666" s="38"/>
      <c r="E666" s="39"/>
      <c r="F666" s="40"/>
      <c r="G666" s="41">
        <f t="shared" si="31"/>
        <v>0</v>
      </c>
      <c r="H666" s="41">
        <f t="shared" si="32"/>
        <v>0</v>
      </c>
      <c r="I666" s="49"/>
      <c r="J666" s="49"/>
      <c r="K666" s="50">
        <f t="shared" si="33"/>
        <v>0</v>
      </c>
      <c r="L666" s="38"/>
      <c r="M666" s="38"/>
      <c r="N666" s="38"/>
      <c r="O666" s="36"/>
    </row>
    <row r="667" ht="20.1" customHeight="1" spans="1:15">
      <c r="A667" s="36"/>
      <c r="B667" s="36"/>
      <c r="C667" s="38"/>
      <c r="D667" s="38"/>
      <c r="E667" s="39"/>
      <c r="F667" s="40"/>
      <c r="G667" s="41">
        <f t="shared" si="31"/>
        <v>0</v>
      </c>
      <c r="H667" s="41">
        <f t="shared" si="32"/>
        <v>0</v>
      </c>
      <c r="I667" s="49"/>
      <c r="J667" s="49"/>
      <c r="K667" s="50">
        <f t="shared" si="33"/>
        <v>0</v>
      </c>
      <c r="L667" s="38"/>
      <c r="M667" s="38"/>
      <c r="N667" s="38"/>
      <c r="O667" s="36"/>
    </row>
    <row r="668" ht="20.1" customHeight="1" spans="1:15">
      <c r="A668" s="36"/>
      <c r="B668" s="36"/>
      <c r="C668" s="38"/>
      <c r="D668" s="38"/>
      <c r="E668" s="39"/>
      <c r="F668" s="40"/>
      <c r="G668" s="41">
        <f t="shared" si="31"/>
        <v>0</v>
      </c>
      <c r="H668" s="41">
        <f t="shared" si="32"/>
        <v>0</v>
      </c>
      <c r="I668" s="49"/>
      <c r="J668" s="49"/>
      <c r="K668" s="50">
        <f t="shared" si="33"/>
        <v>0</v>
      </c>
      <c r="L668" s="38"/>
      <c r="M668" s="38"/>
      <c r="N668" s="38"/>
      <c r="O668" s="36"/>
    </row>
    <row r="669" ht="20.1" customHeight="1" spans="1:15">
      <c r="A669" s="36"/>
      <c r="B669" s="36"/>
      <c r="C669" s="38"/>
      <c r="D669" s="38"/>
      <c r="E669" s="39"/>
      <c r="F669" s="40"/>
      <c r="G669" s="41">
        <f t="shared" si="31"/>
        <v>0</v>
      </c>
      <c r="H669" s="41">
        <f t="shared" si="32"/>
        <v>0</v>
      </c>
      <c r="I669" s="49"/>
      <c r="J669" s="49"/>
      <c r="K669" s="50">
        <f t="shared" si="33"/>
        <v>0</v>
      </c>
      <c r="L669" s="38"/>
      <c r="M669" s="38"/>
      <c r="N669" s="38"/>
      <c r="O669" s="36"/>
    </row>
    <row r="670" ht="20.1" customHeight="1" spans="1:15">
      <c r="A670" s="36"/>
      <c r="B670" s="36"/>
      <c r="C670" s="38"/>
      <c r="D670" s="38"/>
      <c r="E670" s="39"/>
      <c r="F670" s="40"/>
      <c r="G670" s="41">
        <f t="shared" si="31"/>
        <v>0</v>
      </c>
      <c r="H670" s="41">
        <f t="shared" si="32"/>
        <v>0</v>
      </c>
      <c r="I670" s="49"/>
      <c r="J670" s="49"/>
      <c r="K670" s="50">
        <f t="shared" si="33"/>
        <v>0</v>
      </c>
      <c r="L670" s="38"/>
      <c r="M670" s="38"/>
      <c r="N670" s="38"/>
      <c r="O670" s="36"/>
    </row>
    <row r="671" ht="20.1" customHeight="1" spans="1:15">
      <c r="A671" s="36"/>
      <c r="B671" s="36"/>
      <c r="C671" s="38"/>
      <c r="D671" s="38"/>
      <c r="E671" s="39"/>
      <c r="F671" s="40"/>
      <c r="G671" s="41">
        <f t="shared" si="31"/>
        <v>0</v>
      </c>
      <c r="H671" s="41">
        <f t="shared" si="32"/>
        <v>0</v>
      </c>
      <c r="I671" s="49"/>
      <c r="J671" s="49"/>
      <c r="K671" s="50">
        <f t="shared" si="33"/>
        <v>0</v>
      </c>
      <c r="L671" s="38"/>
      <c r="M671" s="38"/>
      <c r="N671" s="38"/>
      <c r="O671" s="36"/>
    </row>
    <row r="672" ht="20.1" customHeight="1" spans="1:15">
      <c r="A672" s="36"/>
      <c r="B672" s="36"/>
      <c r="C672" s="38"/>
      <c r="D672" s="38"/>
      <c r="E672" s="39"/>
      <c r="F672" s="40"/>
      <c r="G672" s="41">
        <f t="shared" si="31"/>
        <v>0</v>
      </c>
      <c r="H672" s="41">
        <f t="shared" si="32"/>
        <v>0</v>
      </c>
      <c r="I672" s="49"/>
      <c r="J672" s="49"/>
      <c r="K672" s="50">
        <f t="shared" si="33"/>
        <v>0</v>
      </c>
      <c r="L672" s="38"/>
      <c r="M672" s="38"/>
      <c r="N672" s="38"/>
      <c r="O672" s="36"/>
    </row>
    <row r="673" ht="20.1" customHeight="1" spans="1:15">
      <c r="A673" s="36"/>
      <c r="B673" s="36"/>
      <c r="C673" s="38"/>
      <c r="D673" s="38"/>
      <c r="E673" s="39"/>
      <c r="F673" s="40"/>
      <c r="G673" s="41">
        <f t="shared" si="31"/>
        <v>0</v>
      </c>
      <c r="H673" s="41">
        <f t="shared" si="32"/>
        <v>0</v>
      </c>
      <c r="I673" s="49"/>
      <c r="J673" s="49"/>
      <c r="K673" s="50">
        <f t="shared" si="33"/>
        <v>0</v>
      </c>
      <c r="L673" s="38"/>
      <c r="M673" s="38"/>
      <c r="N673" s="38"/>
      <c r="O673" s="36"/>
    </row>
    <row r="674" ht="20.1" customHeight="1" spans="1:15">
      <c r="A674" s="36"/>
      <c r="B674" s="36"/>
      <c r="C674" s="38"/>
      <c r="D674" s="38"/>
      <c r="E674" s="39"/>
      <c r="F674" s="40"/>
      <c r="G674" s="41">
        <f t="shared" si="31"/>
        <v>0</v>
      </c>
      <c r="H674" s="41">
        <f t="shared" si="32"/>
        <v>0</v>
      </c>
      <c r="I674" s="49"/>
      <c r="J674" s="49"/>
      <c r="K674" s="50">
        <f t="shared" si="33"/>
        <v>0</v>
      </c>
      <c r="L674" s="38"/>
      <c r="M674" s="38"/>
      <c r="N674" s="38"/>
      <c r="O674" s="36"/>
    </row>
    <row r="675" ht="20.1" customHeight="1" spans="1:15">
      <c r="A675" s="36"/>
      <c r="B675" s="36"/>
      <c r="C675" s="38"/>
      <c r="D675" s="38"/>
      <c r="E675" s="39"/>
      <c r="F675" s="40"/>
      <c r="G675" s="41">
        <f t="shared" si="31"/>
        <v>0</v>
      </c>
      <c r="H675" s="41">
        <f t="shared" si="32"/>
        <v>0</v>
      </c>
      <c r="I675" s="49"/>
      <c r="J675" s="49"/>
      <c r="K675" s="50">
        <f t="shared" si="33"/>
        <v>0</v>
      </c>
      <c r="L675" s="38"/>
      <c r="M675" s="38"/>
      <c r="N675" s="38"/>
      <c r="O675" s="36"/>
    </row>
    <row r="676" ht="20.1" customHeight="1" spans="1:15">
      <c r="A676" s="36"/>
      <c r="B676" s="36"/>
      <c r="C676" s="38"/>
      <c r="D676" s="38"/>
      <c r="E676" s="39"/>
      <c r="F676" s="40"/>
      <c r="G676" s="41">
        <f t="shared" si="31"/>
        <v>0</v>
      </c>
      <c r="H676" s="41">
        <f t="shared" si="32"/>
        <v>0</v>
      </c>
      <c r="I676" s="49"/>
      <c r="J676" s="49"/>
      <c r="K676" s="50">
        <f t="shared" si="33"/>
        <v>0</v>
      </c>
      <c r="L676" s="38"/>
      <c r="M676" s="38"/>
      <c r="N676" s="38"/>
      <c r="O676" s="36"/>
    </row>
    <row r="677" ht="20.1" customHeight="1" spans="1:15">
      <c r="A677" s="36"/>
      <c r="B677" s="36"/>
      <c r="C677" s="38"/>
      <c r="D677" s="38"/>
      <c r="E677" s="39"/>
      <c r="F677" s="40"/>
      <c r="G677" s="41">
        <f t="shared" si="31"/>
        <v>0</v>
      </c>
      <c r="H677" s="41">
        <f t="shared" si="32"/>
        <v>0</v>
      </c>
      <c r="I677" s="49"/>
      <c r="J677" s="49"/>
      <c r="K677" s="50">
        <f t="shared" si="33"/>
        <v>0</v>
      </c>
      <c r="L677" s="38"/>
      <c r="M677" s="38"/>
      <c r="N677" s="38"/>
      <c r="O677" s="36"/>
    </row>
    <row r="678" ht="20.1" customHeight="1" spans="1:15">
      <c r="A678" s="36"/>
      <c r="B678" s="36"/>
      <c r="C678" s="38"/>
      <c r="D678" s="38"/>
      <c r="E678" s="39"/>
      <c r="F678" s="40"/>
      <c r="G678" s="41">
        <f t="shared" si="31"/>
        <v>0</v>
      </c>
      <c r="H678" s="41">
        <f t="shared" si="32"/>
        <v>0</v>
      </c>
      <c r="I678" s="49"/>
      <c r="J678" s="49"/>
      <c r="K678" s="50">
        <f t="shared" si="33"/>
        <v>0</v>
      </c>
      <c r="L678" s="38"/>
      <c r="M678" s="38"/>
      <c r="N678" s="38"/>
      <c r="O678" s="36"/>
    </row>
    <row r="679" ht="20.1" customHeight="1" spans="1:15">
      <c r="A679" s="36"/>
      <c r="B679" s="36"/>
      <c r="C679" s="38"/>
      <c r="D679" s="38"/>
      <c r="E679" s="39"/>
      <c r="F679" s="40"/>
      <c r="G679" s="41">
        <f t="shared" si="31"/>
        <v>0</v>
      </c>
      <c r="H679" s="41">
        <f t="shared" si="32"/>
        <v>0</v>
      </c>
      <c r="I679" s="49"/>
      <c r="J679" s="49"/>
      <c r="K679" s="50">
        <f t="shared" si="33"/>
        <v>0</v>
      </c>
      <c r="L679" s="38"/>
      <c r="M679" s="38"/>
      <c r="N679" s="38"/>
      <c r="O679" s="36"/>
    </row>
    <row r="680" ht="20.1" customHeight="1" spans="1:15">
      <c r="A680" s="36"/>
      <c r="B680" s="36"/>
      <c r="C680" s="38"/>
      <c r="D680" s="38"/>
      <c r="E680" s="39"/>
      <c r="F680" s="40"/>
      <c r="G680" s="41">
        <f t="shared" si="31"/>
        <v>0</v>
      </c>
      <c r="H680" s="41">
        <f t="shared" si="32"/>
        <v>0</v>
      </c>
      <c r="I680" s="49"/>
      <c r="J680" s="49"/>
      <c r="K680" s="50">
        <f t="shared" si="33"/>
        <v>0</v>
      </c>
      <c r="L680" s="38"/>
      <c r="M680" s="38"/>
      <c r="N680" s="38"/>
      <c r="O680" s="36"/>
    </row>
    <row r="681" ht="20.1" customHeight="1" spans="1:15">
      <c r="A681" s="36"/>
      <c r="B681" s="36"/>
      <c r="C681" s="38"/>
      <c r="D681" s="38"/>
      <c r="E681" s="39"/>
      <c r="F681" s="40"/>
      <c r="G681" s="41">
        <f t="shared" si="31"/>
        <v>0</v>
      </c>
      <c r="H681" s="41">
        <f t="shared" si="32"/>
        <v>0</v>
      </c>
      <c r="I681" s="49"/>
      <c r="J681" s="49"/>
      <c r="K681" s="50">
        <f t="shared" si="33"/>
        <v>0</v>
      </c>
      <c r="L681" s="38"/>
      <c r="M681" s="38"/>
      <c r="N681" s="38"/>
      <c r="O681" s="36"/>
    </row>
    <row r="682" ht="20.1" customHeight="1" spans="1:15">
      <c r="A682" s="36"/>
      <c r="B682" s="36"/>
      <c r="C682" s="38"/>
      <c r="D682" s="38"/>
      <c r="E682" s="39"/>
      <c r="F682" s="40"/>
      <c r="G682" s="41">
        <f t="shared" si="31"/>
        <v>0</v>
      </c>
      <c r="H682" s="41">
        <f t="shared" si="32"/>
        <v>0</v>
      </c>
      <c r="I682" s="49"/>
      <c r="J682" s="49"/>
      <c r="K682" s="50">
        <f t="shared" si="33"/>
        <v>0</v>
      </c>
      <c r="L682" s="38"/>
      <c r="M682" s="38"/>
      <c r="N682" s="38"/>
      <c r="O682" s="36"/>
    </row>
    <row r="683" ht="20.1" customHeight="1" spans="1:15">
      <c r="A683" s="36"/>
      <c r="B683" s="36"/>
      <c r="C683" s="38"/>
      <c r="D683" s="38"/>
      <c r="E683" s="39"/>
      <c r="F683" s="40"/>
      <c r="G683" s="41">
        <f t="shared" si="31"/>
        <v>0</v>
      </c>
      <c r="H683" s="41">
        <f t="shared" si="32"/>
        <v>0</v>
      </c>
      <c r="I683" s="49"/>
      <c r="J683" s="49"/>
      <c r="K683" s="50">
        <f t="shared" si="33"/>
        <v>0</v>
      </c>
      <c r="L683" s="38"/>
      <c r="M683" s="38"/>
      <c r="N683" s="38"/>
      <c r="O683" s="36"/>
    </row>
    <row r="684" ht="20.1" customHeight="1" spans="1:15">
      <c r="A684" s="36"/>
      <c r="B684" s="36"/>
      <c r="C684" s="38"/>
      <c r="D684" s="38"/>
      <c r="E684" s="39"/>
      <c r="F684" s="40"/>
      <c r="G684" s="41">
        <f t="shared" si="31"/>
        <v>0</v>
      </c>
      <c r="H684" s="41">
        <f t="shared" si="32"/>
        <v>0</v>
      </c>
      <c r="I684" s="49"/>
      <c r="J684" s="49"/>
      <c r="K684" s="50">
        <f t="shared" si="33"/>
        <v>0</v>
      </c>
      <c r="L684" s="38"/>
      <c r="M684" s="38"/>
      <c r="N684" s="38"/>
      <c r="O684" s="36"/>
    </row>
    <row r="685" ht="20.1" customHeight="1" spans="1:15">
      <c r="A685" s="36"/>
      <c r="B685" s="36"/>
      <c r="C685" s="38"/>
      <c r="D685" s="38"/>
      <c r="E685" s="39"/>
      <c r="F685" s="40"/>
      <c r="G685" s="41">
        <f t="shared" si="31"/>
        <v>0</v>
      </c>
      <c r="H685" s="41">
        <f t="shared" si="32"/>
        <v>0</v>
      </c>
      <c r="I685" s="49"/>
      <c r="J685" s="49"/>
      <c r="K685" s="50">
        <f t="shared" si="33"/>
        <v>0</v>
      </c>
      <c r="L685" s="38"/>
      <c r="M685" s="38"/>
      <c r="N685" s="38"/>
      <c r="O685" s="36"/>
    </row>
    <row r="686" ht="20.1" customHeight="1" spans="1:15">
      <c r="A686" s="36"/>
      <c r="B686" s="36"/>
      <c r="C686" s="38"/>
      <c r="D686" s="38"/>
      <c r="E686" s="39"/>
      <c r="F686" s="40"/>
      <c r="G686" s="41">
        <f t="shared" si="31"/>
        <v>0</v>
      </c>
      <c r="H686" s="41">
        <f t="shared" si="32"/>
        <v>0</v>
      </c>
      <c r="I686" s="49"/>
      <c r="J686" s="49"/>
      <c r="K686" s="50">
        <f t="shared" si="33"/>
        <v>0</v>
      </c>
      <c r="L686" s="38"/>
      <c r="M686" s="38"/>
      <c r="N686" s="38"/>
      <c r="O686" s="36"/>
    </row>
    <row r="687" ht="20.1" customHeight="1" spans="1:15">
      <c r="A687" s="36"/>
      <c r="B687" s="36"/>
      <c r="C687" s="38"/>
      <c r="D687" s="38"/>
      <c r="E687" s="39"/>
      <c r="F687" s="40"/>
      <c r="G687" s="41">
        <f t="shared" si="31"/>
        <v>0</v>
      </c>
      <c r="H687" s="41">
        <f t="shared" si="32"/>
        <v>0</v>
      </c>
      <c r="I687" s="49"/>
      <c r="J687" s="49"/>
      <c r="K687" s="50">
        <f t="shared" si="33"/>
        <v>0</v>
      </c>
      <c r="L687" s="38"/>
      <c r="M687" s="38"/>
      <c r="N687" s="38"/>
      <c r="O687" s="36"/>
    </row>
    <row r="688" ht="20.1" customHeight="1" spans="1:15">
      <c r="A688" s="36"/>
      <c r="B688" s="36"/>
      <c r="C688" s="38"/>
      <c r="D688" s="38"/>
      <c r="E688" s="39"/>
      <c r="F688" s="40"/>
      <c r="G688" s="41">
        <f t="shared" si="31"/>
        <v>0</v>
      </c>
      <c r="H688" s="41">
        <f t="shared" si="32"/>
        <v>0</v>
      </c>
      <c r="I688" s="49"/>
      <c r="J688" s="49"/>
      <c r="K688" s="50">
        <f t="shared" si="33"/>
        <v>0</v>
      </c>
      <c r="L688" s="38"/>
      <c r="M688" s="38"/>
      <c r="N688" s="38"/>
      <c r="O688" s="36"/>
    </row>
    <row r="689" ht="20.1" customHeight="1" spans="1:15">
      <c r="A689" s="36"/>
      <c r="B689" s="36"/>
      <c r="C689" s="38"/>
      <c r="D689" s="38"/>
      <c r="E689" s="39"/>
      <c r="F689" s="40"/>
      <c r="G689" s="41">
        <f t="shared" si="31"/>
        <v>0</v>
      </c>
      <c r="H689" s="41">
        <f t="shared" si="32"/>
        <v>0</v>
      </c>
      <c r="I689" s="49"/>
      <c r="J689" s="49"/>
      <c r="K689" s="50">
        <f t="shared" si="33"/>
        <v>0</v>
      </c>
      <c r="L689" s="38"/>
      <c r="M689" s="38"/>
      <c r="N689" s="38"/>
      <c r="O689" s="36"/>
    </row>
    <row r="690" ht="20.1" customHeight="1" spans="1:15">
      <c r="A690" s="36"/>
      <c r="B690" s="36"/>
      <c r="C690" s="38"/>
      <c r="D690" s="38"/>
      <c r="E690" s="39"/>
      <c r="F690" s="40"/>
      <c r="G690" s="41">
        <f t="shared" si="31"/>
        <v>0</v>
      </c>
      <c r="H690" s="41">
        <f t="shared" si="32"/>
        <v>0</v>
      </c>
      <c r="I690" s="49"/>
      <c r="J690" s="49"/>
      <c r="K690" s="50">
        <f t="shared" si="33"/>
        <v>0</v>
      </c>
      <c r="L690" s="38"/>
      <c r="M690" s="38"/>
      <c r="N690" s="38"/>
      <c r="O690" s="36"/>
    </row>
    <row r="691" ht="20.1" customHeight="1" spans="1:15">
      <c r="A691" s="36"/>
      <c r="B691" s="36"/>
      <c r="C691" s="38"/>
      <c r="D691" s="38"/>
      <c r="E691" s="39"/>
      <c r="F691" s="40"/>
      <c r="G691" s="41">
        <f t="shared" si="31"/>
        <v>0</v>
      </c>
      <c r="H691" s="41">
        <f t="shared" si="32"/>
        <v>0</v>
      </c>
      <c r="I691" s="49"/>
      <c r="J691" s="49"/>
      <c r="K691" s="50">
        <f t="shared" si="33"/>
        <v>0</v>
      </c>
      <c r="L691" s="38"/>
      <c r="M691" s="38"/>
      <c r="N691" s="38"/>
      <c r="O691" s="36"/>
    </row>
    <row r="692" ht="20.1" customHeight="1" spans="1:15">
      <c r="A692" s="36"/>
      <c r="B692" s="36"/>
      <c r="C692" s="38"/>
      <c r="D692" s="38"/>
      <c r="E692" s="39"/>
      <c r="F692" s="40"/>
      <c r="G692" s="41">
        <f t="shared" si="31"/>
        <v>0</v>
      </c>
      <c r="H692" s="41">
        <f t="shared" si="32"/>
        <v>0</v>
      </c>
      <c r="I692" s="49"/>
      <c r="J692" s="49"/>
      <c r="K692" s="50">
        <f t="shared" si="33"/>
        <v>0</v>
      </c>
      <c r="L692" s="38"/>
      <c r="M692" s="38"/>
      <c r="N692" s="38"/>
      <c r="O692" s="36"/>
    </row>
    <row r="693" ht="20.1" customHeight="1" spans="1:15">
      <c r="A693" s="36"/>
      <c r="B693" s="36"/>
      <c r="C693" s="38"/>
      <c r="D693" s="38"/>
      <c r="E693" s="39"/>
      <c r="F693" s="40"/>
      <c r="G693" s="41">
        <f t="shared" si="31"/>
        <v>0</v>
      </c>
      <c r="H693" s="41">
        <f t="shared" si="32"/>
        <v>0</v>
      </c>
      <c r="I693" s="49"/>
      <c r="J693" s="49"/>
      <c r="K693" s="50">
        <f t="shared" si="33"/>
        <v>0</v>
      </c>
      <c r="L693" s="38"/>
      <c r="M693" s="38"/>
      <c r="N693" s="38"/>
      <c r="O693" s="36"/>
    </row>
    <row r="694" ht="20.1" customHeight="1" spans="1:15">
      <c r="A694" s="36"/>
      <c r="B694" s="36"/>
      <c r="C694" s="38"/>
      <c r="D694" s="38"/>
      <c r="E694" s="39"/>
      <c r="F694" s="40"/>
      <c r="G694" s="41">
        <f t="shared" si="31"/>
        <v>0</v>
      </c>
      <c r="H694" s="41">
        <f t="shared" si="32"/>
        <v>0</v>
      </c>
      <c r="I694" s="49"/>
      <c r="J694" s="49"/>
      <c r="K694" s="50">
        <f t="shared" si="33"/>
        <v>0</v>
      </c>
      <c r="L694" s="38"/>
      <c r="M694" s="38"/>
      <c r="N694" s="38"/>
      <c r="O694" s="36"/>
    </row>
    <row r="695" ht="20.1" customHeight="1" spans="1:15">
      <c r="A695" s="36"/>
      <c r="B695" s="36"/>
      <c r="C695" s="38"/>
      <c r="D695" s="38"/>
      <c r="E695" s="39"/>
      <c r="F695" s="40"/>
      <c r="G695" s="41">
        <f t="shared" si="31"/>
        <v>0</v>
      </c>
      <c r="H695" s="41">
        <f t="shared" si="32"/>
        <v>0</v>
      </c>
      <c r="I695" s="49"/>
      <c r="J695" s="49"/>
      <c r="K695" s="50">
        <f t="shared" si="33"/>
        <v>0</v>
      </c>
      <c r="L695" s="38"/>
      <c r="M695" s="38"/>
      <c r="N695" s="38"/>
      <c r="O695" s="36"/>
    </row>
    <row r="696" ht="20.1" customHeight="1" spans="1:15">
      <c r="A696" s="36"/>
      <c r="B696" s="36"/>
      <c r="C696" s="38"/>
      <c r="D696" s="38"/>
      <c r="E696" s="39"/>
      <c r="F696" s="40"/>
      <c r="G696" s="41">
        <f t="shared" si="31"/>
        <v>0</v>
      </c>
      <c r="H696" s="41">
        <f t="shared" si="32"/>
        <v>0</v>
      </c>
      <c r="I696" s="49"/>
      <c r="J696" s="49"/>
      <c r="K696" s="50">
        <f t="shared" si="33"/>
        <v>0</v>
      </c>
      <c r="L696" s="38"/>
      <c r="M696" s="38"/>
      <c r="N696" s="38"/>
      <c r="O696" s="36"/>
    </row>
    <row r="697" ht="20.1" customHeight="1" spans="1:15">
      <c r="A697" s="36"/>
      <c r="B697" s="36"/>
      <c r="C697" s="38"/>
      <c r="D697" s="38"/>
      <c r="E697" s="39"/>
      <c r="F697" s="40"/>
      <c r="G697" s="41">
        <f t="shared" si="31"/>
        <v>0</v>
      </c>
      <c r="H697" s="41">
        <f t="shared" si="32"/>
        <v>0</v>
      </c>
      <c r="I697" s="49"/>
      <c r="J697" s="49"/>
      <c r="K697" s="50">
        <f t="shared" si="33"/>
        <v>0</v>
      </c>
      <c r="L697" s="38"/>
      <c r="M697" s="38"/>
      <c r="N697" s="38"/>
      <c r="O697" s="36"/>
    </row>
    <row r="698" ht="20.1" customHeight="1" spans="1:15">
      <c r="A698" s="36"/>
      <c r="B698" s="36"/>
      <c r="C698" s="38"/>
      <c r="D698" s="38"/>
      <c r="E698" s="39"/>
      <c r="F698" s="40"/>
      <c r="G698" s="41">
        <f t="shared" si="31"/>
        <v>0</v>
      </c>
      <c r="H698" s="41">
        <f t="shared" si="32"/>
        <v>0</v>
      </c>
      <c r="I698" s="49"/>
      <c r="J698" s="49"/>
      <c r="K698" s="50">
        <f t="shared" si="33"/>
        <v>0</v>
      </c>
      <c r="L698" s="38"/>
      <c r="M698" s="38"/>
      <c r="N698" s="38"/>
      <c r="O698" s="36"/>
    </row>
    <row r="699" ht="20.1" customHeight="1" spans="1:15">
      <c r="A699" s="36"/>
      <c r="B699" s="36"/>
      <c r="C699" s="38"/>
      <c r="D699" s="38"/>
      <c r="E699" s="39"/>
      <c r="F699" s="40"/>
      <c r="G699" s="41">
        <f t="shared" si="31"/>
        <v>0</v>
      </c>
      <c r="H699" s="41">
        <f t="shared" si="32"/>
        <v>0</v>
      </c>
      <c r="I699" s="49"/>
      <c r="J699" s="49"/>
      <c r="K699" s="50">
        <f t="shared" si="33"/>
        <v>0</v>
      </c>
      <c r="L699" s="38"/>
      <c r="M699" s="38"/>
      <c r="N699" s="38"/>
      <c r="O699" s="36"/>
    </row>
    <row r="700" ht="20.1" customHeight="1" spans="1:15">
      <c r="A700" s="36"/>
      <c r="B700" s="36"/>
      <c r="C700" s="38"/>
      <c r="D700" s="38"/>
      <c r="E700" s="39"/>
      <c r="F700" s="40"/>
      <c r="G700" s="41">
        <f t="shared" si="31"/>
        <v>0</v>
      </c>
      <c r="H700" s="41">
        <f t="shared" si="32"/>
        <v>0</v>
      </c>
      <c r="I700" s="49"/>
      <c r="J700" s="49"/>
      <c r="K700" s="50">
        <f t="shared" si="33"/>
        <v>0</v>
      </c>
      <c r="L700" s="38"/>
      <c r="M700" s="38"/>
      <c r="N700" s="38"/>
      <c r="O700" s="36"/>
    </row>
    <row r="701" ht="20.1" customHeight="1" spans="1:15">
      <c r="A701" s="36"/>
      <c r="B701" s="36"/>
      <c r="C701" s="38"/>
      <c r="D701" s="38"/>
      <c r="E701" s="39"/>
      <c r="F701" s="40"/>
      <c r="G701" s="41">
        <f t="shared" si="31"/>
        <v>0</v>
      </c>
      <c r="H701" s="41">
        <f t="shared" si="32"/>
        <v>0</v>
      </c>
      <c r="I701" s="49"/>
      <c r="J701" s="49"/>
      <c r="K701" s="50">
        <f t="shared" si="33"/>
        <v>0</v>
      </c>
      <c r="L701" s="38"/>
      <c r="M701" s="38"/>
      <c r="N701" s="38"/>
      <c r="O701" s="36"/>
    </row>
    <row r="702" ht="20.1" customHeight="1" spans="1:15">
      <c r="A702" s="36"/>
      <c r="B702" s="36"/>
      <c r="C702" s="38"/>
      <c r="D702" s="38"/>
      <c r="E702" s="39"/>
      <c r="F702" s="40"/>
      <c r="G702" s="41">
        <f t="shared" si="31"/>
        <v>0</v>
      </c>
      <c r="H702" s="41">
        <f t="shared" si="32"/>
        <v>0</v>
      </c>
      <c r="I702" s="49"/>
      <c r="J702" s="49"/>
      <c r="K702" s="50">
        <f t="shared" si="33"/>
        <v>0</v>
      </c>
      <c r="L702" s="38"/>
      <c r="M702" s="38"/>
      <c r="N702" s="38"/>
      <c r="O702" s="36"/>
    </row>
    <row r="703" ht="20.1" customHeight="1" spans="1:15">
      <c r="A703" s="36"/>
      <c r="B703" s="36"/>
      <c r="C703" s="38"/>
      <c r="D703" s="38"/>
      <c r="E703" s="39"/>
      <c r="F703" s="40"/>
      <c r="G703" s="41">
        <f t="shared" si="31"/>
        <v>0</v>
      </c>
      <c r="H703" s="41">
        <f t="shared" si="32"/>
        <v>0</v>
      </c>
      <c r="I703" s="49"/>
      <c r="J703" s="49"/>
      <c r="K703" s="50">
        <f t="shared" si="33"/>
        <v>0</v>
      </c>
      <c r="L703" s="38"/>
      <c r="M703" s="38"/>
      <c r="N703" s="38"/>
      <c r="O703" s="36"/>
    </row>
    <row r="704" ht="20.1" customHeight="1" spans="1:15">
      <c r="A704" s="36"/>
      <c r="B704" s="36"/>
      <c r="C704" s="38"/>
      <c r="D704" s="38"/>
      <c r="E704" s="39"/>
      <c r="F704" s="40"/>
      <c r="G704" s="41">
        <f t="shared" si="31"/>
        <v>0</v>
      </c>
      <c r="H704" s="41">
        <f t="shared" si="32"/>
        <v>0</v>
      </c>
      <c r="I704" s="49"/>
      <c r="J704" s="49"/>
      <c r="K704" s="50">
        <f t="shared" si="33"/>
        <v>0</v>
      </c>
      <c r="L704" s="38"/>
      <c r="M704" s="38"/>
      <c r="N704" s="38"/>
      <c r="O704" s="36"/>
    </row>
    <row r="705" ht="20.1" customHeight="1" spans="1:15">
      <c r="A705" s="36"/>
      <c r="B705" s="36"/>
      <c r="C705" s="38"/>
      <c r="D705" s="38"/>
      <c r="E705" s="39"/>
      <c r="F705" s="40"/>
      <c r="G705" s="41">
        <f t="shared" si="31"/>
        <v>0</v>
      </c>
      <c r="H705" s="41">
        <f t="shared" si="32"/>
        <v>0</v>
      </c>
      <c r="I705" s="49"/>
      <c r="J705" s="49"/>
      <c r="K705" s="50">
        <f t="shared" si="33"/>
        <v>0</v>
      </c>
      <c r="L705" s="38"/>
      <c r="M705" s="38"/>
      <c r="N705" s="38"/>
      <c r="O705" s="36"/>
    </row>
    <row r="706" ht="20.1" customHeight="1" spans="1:15">
      <c r="A706" s="36"/>
      <c r="B706" s="36"/>
      <c r="C706" s="38"/>
      <c r="D706" s="38"/>
      <c r="E706" s="39"/>
      <c r="F706" s="40"/>
      <c r="G706" s="41">
        <f t="shared" si="31"/>
        <v>0</v>
      </c>
      <c r="H706" s="41">
        <f t="shared" si="32"/>
        <v>0</v>
      </c>
      <c r="I706" s="49"/>
      <c r="J706" s="49"/>
      <c r="K706" s="50">
        <f t="shared" si="33"/>
        <v>0</v>
      </c>
      <c r="L706" s="38"/>
      <c r="M706" s="38"/>
      <c r="N706" s="38"/>
      <c r="O706" s="36"/>
    </row>
    <row r="707" ht="20.1" customHeight="1" spans="1:15">
      <c r="A707" s="36"/>
      <c r="B707" s="36"/>
      <c r="C707" s="38"/>
      <c r="D707" s="38"/>
      <c r="E707" s="39"/>
      <c r="F707" s="40"/>
      <c r="G707" s="41">
        <f t="shared" si="31"/>
        <v>0</v>
      </c>
      <c r="H707" s="41">
        <f t="shared" si="32"/>
        <v>0</v>
      </c>
      <c r="I707" s="49"/>
      <c r="J707" s="49"/>
      <c r="K707" s="50">
        <f t="shared" si="33"/>
        <v>0</v>
      </c>
      <c r="L707" s="38"/>
      <c r="M707" s="38"/>
      <c r="N707" s="38"/>
      <c r="O707" s="36"/>
    </row>
    <row r="708" ht="20.1" customHeight="1" spans="1:15">
      <c r="A708" s="36"/>
      <c r="B708" s="36"/>
      <c r="C708" s="38"/>
      <c r="D708" s="38"/>
      <c r="E708" s="39"/>
      <c r="F708" s="40"/>
      <c r="G708" s="41">
        <f t="shared" si="31"/>
        <v>0</v>
      </c>
      <c r="H708" s="41">
        <f t="shared" si="32"/>
        <v>0</v>
      </c>
      <c r="I708" s="49"/>
      <c r="J708" s="49"/>
      <c r="K708" s="50">
        <f t="shared" si="33"/>
        <v>0</v>
      </c>
      <c r="L708" s="38"/>
      <c r="M708" s="38"/>
      <c r="N708" s="38"/>
      <c r="O708" s="36"/>
    </row>
    <row r="709" ht="20.1" customHeight="1" spans="1:15">
      <c r="A709" s="36"/>
      <c r="B709" s="36"/>
      <c r="C709" s="38"/>
      <c r="D709" s="38"/>
      <c r="E709" s="39"/>
      <c r="F709" s="40"/>
      <c r="G709" s="41">
        <f t="shared" ref="G709:G772" si="34">IFERROR(E709/(1+F709),"")</f>
        <v>0</v>
      </c>
      <c r="H709" s="41">
        <f t="shared" ref="H709:H772" si="35">IFERROR(G709*F709,"")</f>
        <v>0</v>
      </c>
      <c r="I709" s="49"/>
      <c r="J709" s="49"/>
      <c r="K709" s="50">
        <f t="shared" ref="K709:K772" si="36">IF(J709="是",H709,0)</f>
        <v>0</v>
      </c>
      <c r="L709" s="38"/>
      <c r="M709" s="38"/>
      <c r="N709" s="38"/>
      <c r="O709" s="36"/>
    </row>
    <row r="710" ht="20.1" customHeight="1" spans="1:15">
      <c r="A710" s="36"/>
      <c r="B710" s="36"/>
      <c r="C710" s="38"/>
      <c r="D710" s="38"/>
      <c r="E710" s="39"/>
      <c r="F710" s="40"/>
      <c r="G710" s="41">
        <f t="shared" si="34"/>
        <v>0</v>
      </c>
      <c r="H710" s="41">
        <f t="shared" si="35"/>
        <v>0</v>
      </c>
      <c r="I710" s="49"/>
      <c r="J710" s="49"/>
      <c r="K710" s="50">
        <f t="shared" si="36"/>
        <v>0</v>
      </c>
      <c r="L710" s="38"/>
      <c r="M710" s="38"/>
      <c r="N710" s="38"/>
      <c r="O710" s="36"/>
    </row>
    <row r="711" ht="20.1" customHeight="1" spans="1:15">
      <c r="A711" s="36"/>
      <c r="B711" s="36"/>
      <c r="C711" s="38"/>
      <c r="D711" s="38"/>
      <c r="E711" s="39"/>
      <c r="F711" s="40"/>
      <c r="G711" s="41">
        <f t="shared" si="34"/>
        <v>0</v>
      </c>
      <c r="H711" s="41">
        <f t="shared" si="35"/>
        <v>0</v>
      </c>
      <c r="I711" s="49"/>
      <c r="J711" s="49"/>
      <c r="K711" s="50">
        <f t="shared" si="36"/>
        <v>0</v>
      </c>
      <c r="L711" s="38"/>
      <c r="M711" s="38"/>
      <c r="N711" s="38"/>
      <c r="O711" s="36"/>
    </row>
    <row r="712" ht="20.1" customHeight="1" spans="1:15">
      <c r="A712" s="36"/>
      <c r="B712" s="36"/>
      <c r="C712" s="38"/>
      <c r="D712" s="38"/>
      <c r="E712" s="39"/>
      <c r="F712" s="40"/>
      <c r="G712" s="41">
        <f t="shared" si="34"/>
        <v>0</v>
      </c>
      <c r="H712" s="41">
        <f t="shared" si="35"/>
        <v>0</v>
      </c>
      <c r="I712" s="49"/>
      <c r="J712" s="49"/>
      <c r="K712" s="50">
        <f t="shared" si="36"/>
        <v>0</v>
      </c>
      <c r="L712" s="38"/>
      <c r="M712" s="38"/>
      <c r="N712" s="38"/>
      <c r="O712" s="36"/>
    </row>
    <row r="713" ht="20.1" customHeight="1" spans="1:15">
      <c r="A713" s="36"/>
      <c r="B713" s="36"/>
      <c r="C713" s="38"/>
      <c r="D713" s="38"/>
      <c r="E713" s="39"/>
      <c r="F713" s="40"/>
      <c r="G713" s="41">
        <f t="shared" si="34"/>
        <v>0</v>
      </c>
      <c r="H713" s="41">
        <f t="shared" si="35"/>
        <v>0</v>
      </c>
      <c r="I713" s="49"/>
      <c r="J713" s="49"/>
      <c r="K713" s="50">
        <f t="shared" si="36"/>
        <v>0</v>
      </c>
      <c r="L713" s="38"/>
      <c r="M713" s="38"/>
      <c r="N713" s="38"/>
      <c r="O713" s="36"/>
    </row>
    <row r="714" ht="20.1" customHeight="1" spans="1:15">
      <c r="A714" s="36"/>
      <c r="B714" s="36"/>
      <c r="C714" s="38"/>
      <c r="D714" s="38"/>
      <c r="E714" s="39"/>
      <c r="F714" s="40"/>
      <c r="G714" s="41">
        <f t="shared" si="34"/>
        <v>0</v>
      </c>
      <c r="H714" s="41">
        <f t="shared" si="35"/>
        <v>0</v>
      </c>
      <c r="I714" s="49"/>
      <c r="J714" s="49"/>
      <c r="K714" s="50">
        <f t="shared" si="36"/>
        <v>0</v>
      </c>
      <c r="L714" s="38"/>
      <c r="M714" s="38"/>
      <c r="N714" s="38"/>
      <c r="O714" s="36"/>
    </row>
    <row r="715" ht="20.1" customHeight="1" spans="1:15">
      <c r="A715" s="36"/>
      <c r="B715" s="36"/>
      <c r="C715" s="38"/>
      <c r="D715" s="38"/>
      <c r="E715" s="39"/>
      <c r="F715" s="40"/>
      <c r="G715" s="41">
        <f t="shared" si="34"/>
        <v>0</v>
      </c>
      <c r="H715" s="41">
        <f t="shared" si="35"/>
        <v>0</v>
      </c>
      <c r="I715" s="49"/>
      <c r="J715" s="49"/>
      <c r="K715" s="50">
        <f t="shared" si="36"/>
        <v>0</v>
      </c>
      <c r="L715" s="38"/>
      <c r="M715" s="38"/>
      <c r="N715" s="38"/>
      <c r="O715" s="36"/>
    </row>
    <row r="716" ht="20.1" customHeight="1" spans="1:15">
      <c r="A716" s="36"/>
      <c r="B716" s="36"/>
      <c r="C716" s="38"/>
      <c r="D716" s="38"/>
      <c r="E716" s="39"/>
      <c r="F716" s="40"/>
      <c r="G716" s="41">
        <f t="shared" si="34"/>
        <v>0</v>
      </c>
      <c r="H716" s="41">
        <f t="shared" si="35"/>
        <v>0</v>
      </c>
      <c r="I716" s="49"/>
      <c r="J716" s="49"/>
      <c r="K716" s="50">
        <f t="shared" si="36"/>
        <v>0</v>
      </c>
      <c r="L716" s="38"/>
      <c r="M716" s="38"/>
      <c r="N716" s="38"/>
      <c r="O716" s="36"/>
    </row>
    <row r="717" ht="20.1" customHeight="1" spans="1:15">
      <c r="A717" s="36"/>
      <c r="B717" s="36"/>
      <c r="C717" s="38"/>
      <c r="D717" s="38"/>
      <c r="E717" s="39"/>
      <c r="F717" s="40"/>
      <c r="G717" s="41">
        <f t="shared" si="34"/>
        <v>0</v>
      </c>
      <c r="H717" s="41">
        <f t="shared" si="35"/>
        <v>0</v>
      </c>
      <c r="I717" s="49"/>
      <c r="J717" s="49"/>
      <c r="K717" s="50">
        <f t="shared" si="36"/>
        <v>0</v>
      </c>
      <c r="L717" s="38"/>
      <c r="M717" s="38"/>
      <c r="N717" s="38"/>
      <c r="O717" s="36"/>
    </row>
    <row r="718" ht="20.1" customHeight="1" spans="1:15">
      <c r="A718" s="36"/>
      <c r="B718" s="36"/>
      <c r="C718" s="38"/>
      <c r="D718" s="38"/>
      <c r="E718" s="39"/>
      <c r="F718" s="40"/>
      <c r="G718" s="41">
        <f t="shared" si="34"/>
        <v>0</v>
      </c>
      <c r="H718" s="41">
        <f t="shared" si="35"/>
        <v>0</v>
      </c>
      <c r="I718" s="49"/>
      <c r="J718" s="49"/>
      <c r="K718" s="50">
        <f t="shared" si="36"/>
        <v>0</v>
      </c>
      <c r="L718" s="38"/>
      <c r="M718" s="38"/>
      <c r="N718" s="38"/>
      <c r="O718" s="36"/>
    </row>
    <row r="719" ht="20.1" customHeight="1" spans="1:15">
      <c r="A719" s="36"/>
      <c r="B719" s="36"/>
      <c r="C719" s="38"/>
      <c r="D719" s="38"/>
      <c r="E719" s="39"/>
      <c r="F719" s="40"/>
      <c r="G719" s="41">
        <f t="shared" si="34"/>
        <v>0</v>
      </c>
      <c r="H719" s="41">
        <f t="shared" si="35"/>
        <v>0</v>
      </c>
      <c r="I719" s="49"/>
      <c r="J719" s="49"/>
      <c r="K719" s="50">
        <f t="shared" si="36"/>
        <v>0</v>
      </c>
      <c r="L719" s="38"/>
      <c r="M719" s="38"/>
      <c r="N719" s="38"/>
      <c r="O719" s="36"/>
    </row>
    <row r="720" ht="20.1" customHeight="1" spans="1:15">
      <c r="A720" s="36"/>
      <c r="B720" s="36"/>
      <c r="C720" s="38"/>
      <c r="D720" s="38"/>
      <c r="E720" s="39"/>
      <c r="F720" s="40"/>
      <c r="G720" s="41">
        <f t="shared" si="34"/>
        <v>0</v>
      </c>
      <c r="H720" s="41">
        <f t="shared" si="35"/>
        <v>0</v>
      </c>
      <c r="I720" s="49"/>
      <c r="J720" s="49"/>
      <c r="K720" s="50">
        <f t="shared" si="36"/>
        <v>0</v>
      </c>
      <c r="L720" s="38"/>
      <c r="M720" s="38"/>
      <c r="N720" s="38"/>
      <c r="O720" s="36"/>
    </row>
    <row r="721" ht="20.1" customHeight="1" spans="1:15">
      <c r="A721" s="36"/>
      <c r="B721" s="36"/>
      <c r="C721" s="38"/>
      <c r="D721" s="38"/>
      <c r="E721" s="39"/>
      <c r="F721" s="40"/>
      <c r="G721" s="41">
        <f t="shared" si="34"/>
        <v>0</v>
      </c>
      <c r="H721" s="41">
        <f t="shared" si="35"/>
        <v>0</v>
      </c>
      <c r="I721" s="49"/>
      <c r="J721" s="49"/>
      <c r="K721" s="50">
        <f t="shared" si="36"/>
        <v>0</v>
      </c>
      <c r="L721" s="38"/>
      <c r="M721" s="38"/>
      <c r="N721" s="38"/>
      <c r="O721" s="36"/>
    </row>
    <row r="722" ht="20.1" customHeight="1" spans="1:15">
      <c r="A722" s="36"/>
      <c r="B722" s="36"/>
      <c r="C722" s="38"/>
      <c r="D722" s="38"/>
      <c r="E722" s="39"/>
      <c r="F722" s="40"/>
      <c r="G722" s="41">
        <f t="shared" si="34"/>
        <v>0</v>
      </c>
      <c r="H722" s="41">
        <f t="shared" si="35"/>
        <v>0</v>
      </c>
      <c r="I722" s="49"/>
      <c r="J722" s="49"/>
      <c r="K722" s="50">
        <f t="shared" si="36"/>
        <v>0</v>
      </c>
      <c r="L722" s="38"/>
      <c r="M722" s="38"/>
      <c r="N722" s="38"/>
      <c r="O722" s="36"/>
    </row>
    <row r="723" ht="20.1" customHeight="1" spans="1:15">
      <c r="A723" s="36"/>
      <c r="B723" s="36"/>
      <c r="C723" s="38"/>
      <c r="D723" s="38"/>
      <c r="E723" s="39"/>
      <c r="F723" s="40"/>
      <c r="G723" s="41">
        <f t="shared" si="34"/>
        <v>0</v>
      </c>
      <c r="H723" s="41">
        <f t="shared" si="35"/>
        <v>0</v>
      </c>
      <c r="I723" s="49"/>
      <c r="J723" s="49"/>
      <c r="K723" s="50">
        <f t="shared" si="36"/>
        <v>0</v>
      </c>
      <c r="L723" s="38"/>
      <c r="M723" s="38"/>
      <c r="N723" s="38"/>
      <c r="O723" s="36"/>
    </row>
    <row r="724" ht="20.1" customHeight="1" spans="1:15">
      <c r="A724" s="36"/>
      <c r="B724" s="36"/>
      <c r="C724" s="38"/>
      <c r="D724" s="38"/>
      <c r="E724" s="39"/>
      <c r="F724" s="40"/>
      <c r="G724" s="41">
        <f t="shared" si="34"/>
        <v>0</v>
      </c>
      <c r="H724" s="41">
        <f t="shared" si="35"/>
        <v>0</v>
      </c>
      <c r="I724" s="49"/>
      <c r="J724" s="49"/>
      <c r="K724" s="50">
        <f t="shared" si="36"/>
        <v>0</v>
      </c>
      <c r="L724" s="38"/>
      <c r="M724" s="38"/>
      <c r="N724" s="38"/>
      <c r="O724" s="36"/>
    </row>
    <row r="725" ht="20.1" customHeight="1" spans="1:15">
      <c r="A725" s="36"/>
      <c r="B725" s="36"/>
      <c r="C725" s="38"/>
      <c r="D725" s="38"/>
      <c r="E725" s="39"/>
      <c r="F725" s="40"/>
      <c r="G725" s="41">
        <f t="shared" si="34"/>
        <v>0</v>
      </c>
      <c r="H725" s="41">
        <f t="shared" si="35"/>
        <v>0</v>
      </c>
      <c r="I725" s="49"/>
      <c r="J725" s="49"/>
      <c r="K725" s="50">
        <f t="shared" si="36"/>
        <v>0</v>
      </c>
      <c r="L725" s="38"/>
      <c r="M725" s="38"/>
      <c r="N725" s="38"/>
      <c r="O725" s="36"/>
    </row>
    <row r="726" ht="20.1" customHeight="1" spans="1:15">
      <c r="A726" s="36"/>
      <c r="B726" s="36"/>
      <c r="C726" s="38"/>
      <c r="D726" s="38"/>
      <c r="E726" s="39"/>
      <c r="F726" s="40"/>
      <c r="G726" s="41">
        <f t="shared" si="34"/>
        <v>0</v>
      </c>
      <c r="H726" s="41">
        <f t="shared" si="35"/>
        <v>0</v>
      </c>
      <c r="I726" s="49"/>
      <c r="J726" s="49"/>
      <c r="K726" s="50">
        <f t="shared" si="36"/>
        <v>0</v>
      </c>
      <c r="L726" s="38"/>
      <c r="M726" s="38"/>
      <c r="N726" s="38"/>
      <c r="O726" s="36"/>
    </row>
    <row r="727" ht="20.1" customHeight="1" spans="1:15">
      <c r="A727" s="36"/>
      <c r="B727" s="36"/>
      <c r="C727" s="38"/>
      <c r="D727" s="38"/>
      <c r="E727" s="39"/>
      <c r="F727" s="40"/>
      <c r="G727" s="41">
        <f t="shared" si="34"/>
        <v>0</v>
      </c>
      <c r="H727" s="41">
        <f t="shared" si="35"/>
        <v>0</v>
      </c>
      <c r="I727" s="49"/>
      <c r="J727" s="49"/>
      <c r="K727" s="50">
        <f t="shared" si="36"/>
        <v>0</v>
      </c>
      <c r="L727" s="38"/>
      <c r="M727" s="38"/>
      <c r="N727" s="38"/>
      <c r="O727" s="36"/>
    </row>
    <row r="728" ht="20.1" customHeight="1" spans="1:15">
      <c r="A728" s="36"/>
      <c r="B728" s="36"/>
      <c r="C728" s="38"/>
      <c r="D728" s="38"/>
      <c r="E728" s="39"/>
      <c r="F728" s="40"/>
      <c r="G728" s="41">
        <f t="shared" si="34"/>
        <v>0</v>
      </c>
      <c r="H728" s="41">
        <f t="shared" si="35"/>
        <v>0</v>
      </c>
      <c r="I728" s="49"/>
      <c r="J728" s="49"/>
      <c r="K728" s="50">
        <f t="shared" si="36"/>
        <v>0</v>
      </c>
      <c r="L728" s="38"/>
      <c r="M728" s="38"/>
      <c r="N728" s="38"/>
      <c r="O728" s="36"/>
    </row>
    <row r="729" ht="20.1" customHeight="1" spans="1:15">
      <c r="A729" s="36"/>
      <c r="B729" s="36"/>
      <c r="C729" s="38"/>
      <c r="D729" s="38"/>
      <c r="E729" s="39"/>
      <c r="F729" s="40"/>
      <c r="G729" s="41">
        <f t="shared" si="34"/>
        <v>0</v>
      </c>
      <c r="H729" s="41">
        <f t="shared" si="35"/>
        <v>0</v>
      </c>
      <c r="I729" s="49"/>
      <c r="J729" s="49"/>
      <c r="K729" s="50">
        <f t="shared" si="36"/>
        <v>0</v>
      </c>
      <c r="L729" s="38"/>
      <c r="M729" s="38"/>
      <c r="N729" s="38"/>
      <c r="O729" s="36"/>
    </row>
    <row r="730" ht="20.1" customHeight="1" spans="1:15">
      <c r="A730" s="36"/>
      <c r="B730" s="36"/>
      <c r="C730" s="38"/>
      <c r="D730" s="38"/>
      <c r="E730" s="39"/>
      <c r="F730" s="40"/>
      <c r="G730" s="41">
        <f t="shared" si="34"/>
        <v>0</v>
      </c>
      <c r="H730" s="41">
        <f t="shared" si="35"/>
        <v>0</v>
      </c>
      <c r="I730" s="49"/>
      <c r="J730" s="49"/>
      <c r="K730" s="50">
        <f t="shared" si="36"/>
        <v>0</v>
      </c>
      <c r="L730" s="38"/>
      <c r="M730" s="38"/>
      <c r="N730" s="38"/>
      <c r="O730" s="36"/>
    </row>
    <row r="731" ht="20.1" customHeight="1" spans="1:15">
      <c r="A731" s="36"/>
      <c r="B731" s="36"/>
      <c r="C731" s="38"/>
      <c r="D731" s="38"/>
      <c r="E731" s="39"/>
      <c r="F731" s="40"/>
      <c r="G731" s="41">
        <f t="shared" si="34"/>
        <v>0</v>
      </c>
      <c r="H731" s="41">
        <f t="shared" si="35"/>
        <v>0</v>
      </c>
      <c r="I731" s="49"/>
      <c r="J731" s="49"/>
      <c r="K731" s="50">
        <f t="shared" si="36"/>
        <v>0</v>
      </c>
      <c r="L731" s="38"/>
      <c r="M731" s="38"/>
      <c r="N731" s="38"/>
      <c r="O731" s="36"/>
    </row>
    <row r="732" ht="20.1" customHeight="1" spans="1:15">
      <c r="A732" s="36"/>
      <c r="B732" s="36"/>
      <c r="C732" s="38"/>
      <c r="D732" s="38"/>
      <c r="E732" s="39"/>
      <c r="F732" s="40"/>
      <c r="G732" s="41">
        <f t="shared" si="34"/>
        <v>0</v>
      </c>
      <c r="H732" s="41">
        <f t="shared" si="35"/>
        <v>0</v>
      </c>
      <c r="I732" s="49"/>
      <c r="J732" s="49"/>
      <c r="K732" s="50">
        <f t="shared" si="36"/>
        <v>0</v>
      </c>
      <c r="L732" s="38"/>
      <c r="M732" s="38"/>
      <c r="N732" s="38"/>
      <c r="O732" s="36"/>
    </row>
    <row r="733" ht="20.1" customHeight="1" spans="1:15">
      <c r="A733" s="36"/>
      <c r="B733" s="36"/>
      <c r="C733" s="38"/>
      <c r="D733" s="38"/>
      <c r="E733" s="39"/>
      <c r="F733" s="40"/>
      <c r="G733" s="41">
        <f t="shared" si="34"/>
        <v>0</v>
      </c>
      <c r="H733" s="41">
        <f t="shared" si="35"/>
        <v>0</v>
      </c>
      <c r="I733" s="49"/>
      <c r="J733" s="49"/>
      <c r="K733" s="50">
        <f t="shared" si="36"/>
        <v>0</v>
      </c>
      <c r="L733" s="38"/>
      <c r="M733" s="38"/>
      <c r="N733" s="38"/>
      <c r="O733" s="36"/>
    </row>
    <row r="734" ht="20.1" customHeight="1" spans="1:15">
      <c r="A734" s="36"/>
      <c r="B734" s="36"/>
      <c r="C734" s="38"/>
      <c r="D734" s="38"/>
      <c r="E734" s="39"/>
      <c r="F734" s="40"/>
      <c r="G734" s="41">
        <f t="shared" si="34"/>
        <v>0</v>
      </c>
      <c r="H734" s="41">
        <f t="shared" si="35"/>
        <v>0</v>
      </c>
      <c r="I734" s="49"/>
      <c r="J734" s="49"/>
      <c r="K734" s="50">
        <f t="shared" si="36"/>
        <v>0</v>
      </c>
      <c r="L734" s="38"/>
      <c r="M734" s="38"/>
      <c r="N734" s="38"/>
      <c r="O734" s="36"/>
    </row>
    <row r="735" ht="20.1" customHeight="1" spans="1:15">
      <c r="A735" s="36"/>
      <c r="B735" s="36"/>
      <c r="C735" s="38"/>
      <c r="D735" s="38"/>
      <c r="E735" s="39"/>
      <c r="F735" s="40"/>
      <c r="G735" s="41">
        <f t="shared" si="34"/>
        <v>0</v>
      </c>
      <c r="H735" s="41">
        <f t="shared" si="35"/>
        <v>0</v>
      </c>
      <c r="I735" s="49"/>
      <c r="J735" s="49"/>
      <c r="K735" s="50">
        <f t="shared" si="36"/>
        <v>0</v>
      </c>
      <c r="L735" s="38"/>
      <c r="M735" s="38"/>
      <c r="N735" s="38"/>
      <c r="O735" s="36"/>
    </row>
    <row r="736" ht="20.1" customHeight="1" spans="1:15">
      <c r="A736" s="36"/>
      <c r="B736" s="36"/>
      <c r="C736" s="38"/>
      <c r="D736" s="38"/>
      <c r="E736" s="39"/>
      <c r="F736" s="40"/>
      <c r="G736" s="41">
        <f t="shared" si="34"/>
        <v>0</v>
      </c>
      <c r="H736" s="41">
        <f t="shared" si="35"/>
        <v>0</v>
      </c>
      <c r="I736" s="49"/>
      <c r="J736" s="49"/>
      <c r="K736" s="50">
        <f t="shared" si="36"/>
        <v>0</v>
      </c>
      <c r="L736" s="38"/>
      <c r="M736" s="38"/>
      <c r="N736" s="38"/>
      <c r="O736" s="36"/>
    </row>
    <row r="737" ht="20.1" customHeight="1" spans="1:15">
      <c r="A737" s="36"/>
      <c r="B737" s="36"/>
      <c r="C737" s="38"/>
      <c r="D737" s="38"/>
      <c r="E737" s="39"/>
      <c r="F737" s="40"/>
      <c r="G737" s="41">
        <f t="shared" si="34"/>
        <v>0</v>
      </c>
      <c r="H737" s="41">
        <f t="shared" si="35"/>
        <v>0</v>
      </c>
      <c r="I737" s="49"/>
      <c r="J737" s="49"/>
      <c r="K737" s="50">
        <f t="shared" si="36"/>
        <v>0</v>
      </c>
      <c r="L737" s="38"/>
      <c r="M737" s="38"/>
      <c r="N737" s="38"/>
      <c r="O737" s="36"/>
    </row>
    <row r="738" ht="20.1" customHeight="1" spans="1:15">
      <c r="A738" s="36"/>
      <c r="B738" s="36"/>
      <c r="C738" s="38"/>
      <c r="D738" s="38"/>
      <c r="E738" s="39"/>
      <c r="F738" s="40"/>
      <c r="G738" s="41">
        <f t="shared" si="34"/>
        <v>0</v>
      </c>
      <c r="H738" s="41">
        <f t="shared" si="35"/>
        <v>0</v>
      </c>
      <c r="I738" s="49"/>
      <c r="J738" s="49"/>
      <c r="K738" s="50">
        <f t="shared" si="36"/>
        <v>0</v>
      </c>
      <c r="L738" s="38"/>
      <c r="M738" s="38"/>
      <c r="N738" s="38"/>
      <c r="O738" s="36"/>
    </row>
    <row r="739" ht="20.1" customHeight="1" spans="1:15">
      <c r="A739" s="36"/>
      <c r="B739" s="36"/>
      <c r="C739" s="38"/>
      <c r="D739" s="38"/>
      <c r="E739" s="39"/>
      <c r="F739" s="40"/>
      <c r="G739" s="41">
        <f t="shared" si="34"/>
        <v>0</v>
      </c>
      <c r="H739" s="41">
        <f t="shared" si="35"/>
        <v>0</v>
      </c>
      <c r="I739" s="49"/>
      <c r="J739" s="49"/>
      <c r="K739" s="50">
        <f t="shared" si="36"/>
        <v>0</v>
      </c>
      <c r="L739" s="38"/>
      <c r="M739" s="38"/>
      <c r="N739" s="38"/>
      <c r="O739" s="36"/>
    </row>
    <row r="740" ht="20.1" customHeight="1" spans="1:15">
      <c r="A740" s="36"/>
      <c r="B740" s="36"/>
      <c r="C740" s="38"/>
      <c r="D740" s="38"/>
      <c r="E740" s="39"/>
      <c r="F740" s="40"/>
      <c r="G740" s="41">
        <f t="shared" si="34"/>
        <v>0</v>
      </c>
      <c r="H740" s="41">
        <f t="shared" si="35"/>
        <v>0</v>
      </c>
      <c r="I740" s="49"/>
      <c r="J740" s="49"/>
      <c r="K740" s="50">
        <f t="shared" si="36"/>
        <v>0</v>
      </c>
      <c r="L740" s="38"/>
      <c r="M740" s="38"/>
      <c r="N740" s="38"/>
      <c r="O740" s="36"/>
    </row>
    <row r="741" ht="20.1" customHeight="1" spans="1:15">
      <c r="A741" s="36"/>
      <c r="B741" s="36"/>
      <c r="C741" s="38"/>
      <c r="D741" s="38"/>
      <c r="E741" s="39"/>
      <c r="F741" s="40"/>
      <c r="G741" s="41">
        <f t="shared" si="34"/>
        <v>0</v>
      </c>
      <c r="H741" s="41">
        <f t="shared" si="35"/>
        <v>0</v>
      </c>
      <c r="I741" s="49"/>
      <c r="J741" s="49"/>
      <c r="K741" s="50">
        <f t="shared" si="36"/>
        <v>0</v>
      </c>
      <c r="L741" s="38"/>
      <c r="M741" s="38"/>
      <c r="N741" s="38"/>
      <c r="O741" s="36"/>
    </row>
    <row r="742" ht="20.1" customHeight="1" spans="1:15">
      <c r="A742" s="36"/>
      <c r="B742" s="36"/>
      <c r="C742" s="38"/>
      <c r="D742" s="38"/>
      <c r="E742" s="39"/>
      <c r="F742" s="40"/>
      <c r="G742" s="41">
        <f t="shared" si="34"/>
        <v>0</v>
      </c>
      <c r="H742" s="41">
        <f t="shared" si="35"/>
        <v>0</v>
      </c>
      <c r="I742" s="49"/>
      <c r="J742" s="49"/>
      <c r="K742" s="50">
        <f t="shared" si="36"/>
        <v>0</v>
      </c>
      <c r="L742" s="38"/>
      <c r="M742" s="38"/>
      <c r="N742" s="38"/>
      <c r="O742" s="36"/>
    </row>
    <row r="743" ht="20.1" customHeight="1" spans="1:15">
      <c r="A743" s="36"/>
      <c r="B743" s="36"/>
      <c r="C743" s="38"/>
      <c r="D743" s="38"/>
      <c r="E743" s="39"/>
      <c r="F743" s="40"/>
      <c r="G743" s="41">
        <f t="shared" si="34"/>
        <v>0</v>
      </c>
      <c r="H743" s="41">
        <f t="shared" si="35"/>
        <v>0</v>
      </c>
      <c r="I743" s="49"/>
      <c r="J743" s="49"/>
      <c r="K743" s="50">
        <f t="shared" si="36"/>
        <v>0</v>
      </c>
      <c r="L743" s="38"/>
      <c r="M743" s="38"/>
      <c r="N743" s="38"/>
      <c r="O743" s="36"/>
    </row>
    <row r="744" ht="20.1" customHeight="1" spans="1:15">
      <c r="A744" s="36"/>
      <c r="B744" s="36"/>
      <c r="C744" s="38"/>
      <c r="D744" s="38"/>
      <c r="E744" s="39"/>
      <c r="F744" s="40"/>
      <c r="G744" s="41">
        <f t="shared" si="34"/>
        <v>0</v>
      </c>
      <c r="H744" s="41">
        <f t="shared" si="35"/>
        <v>0</v>
      </c>
      <c r="I744" s="49"/>
      <c r="J744" s="49"/>
      <c r="K744" s="50">
        <f t="shared" si="36"/>
        <v>0</v>
      </c>
      <c r="L744" s="38"/>
      <c r="M744" s="38"/>
      <c r="N744" s="38"/>
      <c r="O744" s="36"/>
    </row>
    <row r="745" ht="20.1" customHeight="1" spans="1:15">
      <c r="A745" s="36"/>
      <c r="B745" s="36"/>
      <c r="C745" s="38"/>
      <c r="D745" s="38"/>
      <c r="E745" s="39"/>
      <c r="F745" s="40"/>
      <c r="G745" s="41">
        <f t="shared" si="34"/>
        <v>0</v>
      </c>
      <c r="H745" s="41">
        <f t="shared" si="35"/>
        <v>0</v>
      </c>
      <c r="I745" s="49"/>
      <c r="J745" s="49"/>
      <c r="K745" s="50">
        <f t="shared" si="36"/>
        <v>0</v>
      </c>
      <c r="L745" s="38"/>
      <c r="M745" s="38"/>
      <c r="N745" s="38"/>
      <c r="O745" s="36"/>
    </row>
    <row r="746" ht="20.1" customHeight="1" spans="1:15">
      <c r="A746" s="36"/>
      <c r="B746" s="36"/>
      <c r="C746" s="38"/>
      <c r="D746" s="38"/>
      <c r="E746" s="39"/>
      <c r="F746" s="40"/>
      <c r="G746" s="41">
        <f t="shared" si="34"/>
        <v>0</v>
      </c>
      <c r="H746" s="41">
        <f t="shared" si="35"/>
        <v>0</v>
      </c>
      <c r="I746" s="49"/>
      <c r="J746" s="49"/>
      <c r="K746" s="50">
        <f t="shared" si="36"/>
        <v>0</v>
      </c>
      <c r="L746" s="38"/>
      <c r="M746" s="38"/>
      <c r="N746" s="38"/>
      <c r="O746" s="36"/>
    </row>
    <row r="747" ht="20.1" customHeight="1" spans="1:15">
      <c r="A747" s="36"/>
      <c r="B747" s="36"/>
      <c r="C747" s="38"/>
      <c r="D747" s="38"/>
      <c r="E747" s="39"/>
      <c r="F747" s="40"/>
      <c r="G747" s="41">
        <f t="shared" si="34"/>
        <v>0</v>
      </c>
      <c r="H747" s="41">
        <f t="shared" si="35"/>
        <v>0</v>
      </c>
      <c r="I747" s="49"/>
      <c r="J747" s="49"/>
      <c r="K747" s="50">
        <f t="shared" si="36"/>
        <v>0</v>
      </c>
      <c r="L747" s="38"/>
      <c r="M747" s="38"/>
      <c r="N747" s="38"/>
      <c r="O747" s="36"/>
    </row>
    <row r="748" ht="20.1" customHeight="1" spans="1:15">
      <c r="A748" s="36"/>
      <c r="B748" s="36"/>
      <c r="C748" s="38"/>
      <c r="D748" s="38"/>
      <c r="E748" s="39"/>
      <c r="F748" s="40"/>
      <c r="G748" s="41">
        <f t="shared" si="34"/>
        <v>0</v>
      </c>
      <c r="H748" s="41">
        <f t="shared" si="35"/>
        <v>0</v>
      </c>
      <c r="I748" s="49"/>
      <c r="J748" s="49"/>
      <c r="K748" s="50">
        <f t="shared" si="36"/>
        <v>0</v>
      </c>
      <c r="L748" s="38"/>
      <c r="M748" s="38"/>
      <c r="N748" s="38"/>
      <c r="O748" s="36"/>
    </row>
    <row r="749" ht="20.1" customHeight="1" spans="1:15">
      <c r="A749" s="36"/>
      <c r="B749" s="36"/>
      <c r="C749" s="38"/>
      <c r="D749" s="38"/>
      <c r="E749" s="39"/>
      <c r="F749" s="40"/>
      <c r="G749" s="41">
        <f t="shared" si="34"/>
        <v>0</v>
      </c>
      <c r="H749" s="41">
        <f t="shared" si="35"/>
        <v>0</v>
      </c>
      <c r="I749" s="49"/>
      <c r="J749" s="49"/>
      <c r="K749" s="50">
        <f t="shared" si="36"/>
        <v>0</v>
      </c>
      <c r="L749" s="38"/>
      <c r="M749" s="38"/>
      <c r="N749" s="38"/>
      <c r="O749" s="36"/>
    </row>
    <row r="750" ht="20.1" customHeight="1" spans="1:15">
      <c r="A750" s="36"/>
      <c r="B750" s="36"/>
      <c r="C750" s="38"/>
      <c r="D750" s="38"/>
      <c r="E750" s="39"/>
      <c r="F750" s="40"/>
      <c r="G750" s="41">
        <f t="shared" si="34"/>
        <v>0</v>
      </c>
      <c r="H750" s="41">
        <f t="shared" si="35"/>
        <v>0</v>
      </c>
      <c r="I750" s="49"/>
      <c r="J750" s="49"/>
      <c r="K750" s="50">
        <f t="shared" si="36"/>
        <v>0</v>
      </c>
      <c r="L750" s="38"/>
      <c r="M750" s="38"/>
      <c r="N750" s="38"/>
      <c r="O750" s="36"/>
    </row>
    <row r="751" ht="20.1" customHeight="1" spans="1:15">
      <c r="A751" s="36"/>
      <c r="B751" s="36"/>
      <c r="C751" s="38"/>
      <c r="D751" s="38"/>
      <c r="E751" s="39"/>
      <c r="F751" s="40"/>
      <c r="G751" s="41">
        <f t="shared" si="34"/>
        <v>0</v>
      </c>
      <c r="H751" s="41">
        <f t="shared" si="35"/>
        <v>0</v>
      </c>
      <c r="I751" s="49"/>
      <c r="J751" s="49"/>
      <c r="K751" s="50">
        <f t="shared" si="36"/>
        <v>0</v>
      </c>
      <c r="L751" s="38"/>
      <c r="M751" s="38"/>
      <c r="N751" s="38"/>
      <c r="O751" s="36"/>
    </row>
    <row r="752" ht="20.1" customHeight="1" spans="1:15">
      <c r="A752" s="36"/>
      <c r="B752" s="36"/>
      <c r="C752" s="38"/>
      <c r="D752" s="38"/>
      <c r="E752" s="39"/>
      <c r="F752" s="40"/>
      <c r="G752" s="41">
        <f t="shared" si="34"/>
        <v>0</v>
      </c>
      <c r="H752" s="41">
        <f t="shared" si="35"/>
        <v>0</v>
      </c>
      <c r="I752" s="49"/>
      <c r="J752" s="49"/>
      <c r="K752" s="50">
        <f t="shared" si="36"/>
        <v>0</v>
      </c>
      <c r="L752" s="38"/>
      <c r="M752" s="38"/>
      <c r="N752" s="38"/>
      <c r="O752" s="36"/>
    </row>
    <row r="753" ht="20.1" customHeight="1" spans="1:15">
      <c r="A753" s="36"/>
      <c r="B753" s="36"/>
      <c r="C753" s="38"/>
      <c r="D753" s="38"/>
      <c r="E753" s="39"/>
      <c r="F753" s="40"/>
      <c r="G753" s="41">
        <f t="shared" si="34"/>
        <v>0</v>
      </c>
      <c r="H753" s="41">
        <f t="shared" si="35"/>
        <v>0</v>
      </c>
      <c r="I753" s="49"/>
      <c r="J753" s="49"/>
      <c r="K753" s="50">
        <f t="shared" si="36"/>
        <v>0</v>
      </c>
      <c r="L753" s="38"/>
      <c r="M753" s="38"/>
      <c r="N753" s="38"/>
      <c r="O753" s="36"/>
    </row>
    <row r="754" ht="20.1" customHeight="1" spans="1:15">
      <c r="A754" s="36"/>
      <c r="B754" s="36"/>
      <c r="C754" s="38"/>
      <c r="D754" s="38"/>
      <c r="E754" s="39"/>
      <c r="F754" s="40"/>
      <c r="G754" s="41">
        <f t="shared" si="34"/>
        <v>0</v>
      </c>
      <c r="H754" s="41">
        <f t="shared" si="35"/>
        <v>0</v>
      </c>
      <c r="I754" s="49"/>
      <c r="J754" s="49"/>
      <c r="K754" s="50">
        <f t="shared" si="36"/>
        <v>0</v>
      </c>
      <c r="L754" s="38"/>
      <c r="M754" s="38"/>
      <c r="N754" s="38"/>
      <c r="O754" s="36"/>
    </row>
    <row r="755" ht="20.1" customHeight="1" spans="1:15">
      <c r="A755" s="36"/>
      <c r="B755" s="36"/>
      <c r="C755" s="38"/>
      <c r="D755" s="38"/>
      <c r="E755" s="39"/>
      <c r="F755" s="40"/>
      <c r="G755" s="41">
        <f t="shared" si="34"/>
        <v>0</v>
      </c>
      <c r="H755" s="41">
        <f t="shared" si="35"/>
        <v>0</v>
      </c>
      <c r="I755" s="49"/>
      <c r="J755" s="49"/>
      <c r="K755" s="50">
        <f t="shared" si="36"/>
        <v>0</v>
      </c>
      <c r="L755" s="38"/>
      <c r="M755" s="38"/>
      <c r="N755" s="38"/>
      <c r="O755" s="36"/>
    </row>
    <row r="756" ht="20.1" customHeight="1" spans="1:15">
      <c r="A756" s="36"/>
      <c r="B756" s="36"/>
      <c r="C756" s="38"/>
      <c r="D756" s="38"/>
      <c r="E756" s="39"/>
      <c r="F756" s="40"/>
      <c r="G756" s="41">
        <f t="shared" si="34"/>
        <v>0</v>
      </c>
      <c r="H756" s="41">
        <f t="shared" si="35"/>
        <v>0</v>
      </c>
      <c r="I756" s="49"/>
      <c r="J756" s="49"/>
      <c r="K756" s="50">
        <f t="shared" si="36"/>
        <v>0</v>
      </c>
      <c r="L756" s="38"/>
      <c r="M756" s="38"/>
      <c r="N756" s="38"/>
      <c r="O756" s="36"/>
    </row>
    <row r="757" ht="20.1" customHeight="1" spans="1:15">
      <c r="A757" s="36"/>
      <c r="B757" s="36"/>
      <c r="C757" s="38"/>
      <c r="D757" s="38"/>
      <c r="E757" s="39"/>
      <c r="F757" s="40"/>
      <c r="G757" s="41">
        <f t="shared" si="34"/>
        <v>0</v>
      </c>
      <c r="H757" s="41">
        <f t="shared" si="35"/>
        <v>0</v>
      </c>
      <c r="I757" s="49"/>
      <c r="J757" s="49"/>
      <c r="K757" s="50">
        <f t="shared" si="36"/>
        <v>0</v>
      </c>
      <c r="L757" s="38"/>
      <c r="M757" s="38"/>
      <c r="N757" s="38"/>
      <c r="O757" s="36"/>
    </row>
    <row r="758" ht="20.1" customHeight="1" spans="1:15">
      <c r="A758" s="36"/>
      <c r="B758" s="36"/>
      <c r="C758" s="38"/>
      <c r="D758" s="38"/>
      <c r="E758" s="39"/>
      <c r="F758" s="40"/>
      <c r="G758" s="41">
        <f t="shared" si="34"/>
        <v>0</v>
      </c>
      <c r="H758" s="41">
        <f t="shared" si="35"/>
        <v>0</v>
      </c>
      <c r="I758" s="49"/>
      <c r="J758" s="49"/>
      <c r="K758" s="50">
        <f t="shared" si="36"/>
        <v>0</v>
      </c>
      <c r="L758" s="38"/>
      <c r="M758" s="38"/>
      <c r="N758" s="38"/>
      <c r="O758" s="36"/>
    </row>
    <row r="759" ht="20.1" customHeight="1" spans="1:15">
      <c r="A759" s="36"/>
      <c r="B759" s="36"/>
      <c r="C759" s="38"/>
      <c r="D759" s="38"/>
      <c r="E759" s="39"/>
      <c r="F759" s="40"/>
      <c r="G759" s="41">
        <f t="shared" si="34"/>
        <v>0</v>
      </c>
      <c r="H759" s="41">
        <f t="shared" si="35"/>
        <v>0</v>
      </c>
      <c r="I759" s="49"/>
      <c r="J759" s="49"/>
      <c r="K759" s="50">
        <f t="shared" si="36"/>
        <v>0</v>
      </c>
      <c r="L759" s="38"/>
      <c r="M759" s="38"/>
      <c r="N759" s="38"/>
      <c r="O759" s="36"/>
    </row>
    <row r="760" ht="20.1" customHeight="1" spans="1:15">
      <c r="A760" s="36"/>
      <c r="B760" s="36"/>
      <c r="C760" s="38"/>
      <c r="D760" s="38"/>
      <c r="E760" s="39"/>
      <c r="F760" s="40"/>
      <c r="G760" s="41">
        <f t="shared" si="34"/>
        <v>0</v>
      </c>
      <c r="H760" s="41">
        <f t="shared" si="35"/>
        <v>0</v>
      </c>
      <c r="I760" s="49"/>
      <c r="J760" s="49"/>
      <c r="K760" s="50">
        <f t="shared" si="36"/>
        <v>0</v>
      </c>
      <c r="L760" s="38"/>
      <c r="M760" s="38"/>
      <c r="N760" s="38"/>
      <c r="O760" s="36"/>
    </row>
    <row r="761" ht="20.1" customHeight="1" spans="1:15">
      <c r="A761" s="36"/>
      <c r="B761" s="36"/>
      <c r="C761" s="38"/>
      <c r="D761" s="38"/>
      <c r="E761" s="39"/>
      <c r="F761" s="40"/>
      <c r="G761" s="41">
        <f t="shared" si="34"/>
        <v>0</v>
      </c>
      <c r="H761" s="41">
        <f t="shared" si="35"/>
        <v>0</v>
      </c>
      <c r="I761" s="49"/>
      <c r="J761" s="49"/>
      <c r="K761" s="50">
        <f t="shared" si="36"/>
        <v>0</v>
      </c>
      <c r="L761" s="38"/>
      <c r="M761" s="38"/>
      <c r="N761" s="38"/>
      <c r="O761" s="36"/>
    </row>
    <row r="762" ht="20.1" customHeight="1" spans="1:15">
      <c r="A762" s="36"/>
      <c r="B762" s="36"/>
      <c r="C762" s="38"/>
      <c r="D762" s="38"/>
      <c r="E762" s="39"/>
      <c r="F762" s="40"/>
      <c r="G762" s="41">
        <f t="shared" si="34"/>
        <v>0</v>
      </c>
      <c r="H762" s="41">
        <f t="shared" si="35"/>
        <v>0</v>
      </c>
      <c r="I762" s="49"/>
      <c r="J762" s="49"/>
      <c r="K762" s="50">
        <f t="shared" si="36"/>
        <v>0</v>
      </c>
      <c r="L762" s="38"/>
      <c r="M762" s="38"/>
      <c r="N762" s="38"/>
      <c r="O762" s="36"/>
    </row>
    <row r="763" ht="20.1" customHeight="1" spans="1:15">
      <c r="A763" s="36"/>
      <c r="B763" s="36"/>
      <c r="C763" s="38"/>
      <c r="D763" s="38"/>
      <c r="E763" s="39"/>
      <c r="F763" s="40"/>
      <c r="G763" s="41">
        <f t="shared" si="34"/>
        <v>0</v>
      </c>
      <c r="H763" s="41">
        <f t="shared" si="35"/>
        <v>0</v>
      </c>
      <c r="I763" s="49"/>
      <c r="J763" s="49"/>
      <c r="K763" s="50">
        <f t="shared" si="36"/>
        <v>0</v>
      </c>
      <c r="L763" s="38"/>
      <c r="M763" s="38"/>
      <c r="N763" s="38"/>
      <c r="O763" s="36"/>
    </row>
    <row r="764" ht="20.1" customHeight="1" spans="1:15">
      <c r="A764" s="36"/>
      <c r="B764" s="36"/>
      <c r="C764" s="38"/>
      <c r="D764" s="38"/>
      <c r="E764" s="39"/>
      <c r="F764" s="40"/>
      <c r="G764" s="41">
        <f t="shared" si="34"/>
        <v>0</v>
      </c>
      <c r="H764" s="41">
        <f t="shared" si="35"/>
        <v>0</v>
      </c>
      <c r="I764" s="49"/>
      <c r="J764" s="49"/>
      <c r="K764" s="50">
        <f t="shared" si="36"/>
        <v>0</v>
      </c>
      <c r="L764" s="38"/>
      <c r="M764" s="38"/>
      <c r="N764" s="38"/>
      <c r="O764" s="36"/>
    </row>
    <row r="765" ht="20.1" customHeight="1" spans="1:15">
      <c r="A765" s="36"/>
      <c r="B765" s="36"/>
      <c r="C765" s="38"/>
      <c r="D765" s="38"/>
      <c r="E765" s="39"/>
      <c r="F765" s="40"/>
      <c r="G765" s="41">
        <f t="shared" si="34"/>
        <v>0</v>
      </c>
      <c r="H765" s="41">
        <f t="shared" si="35"/>
        <v>0</v>
      </c>
      <c r="I765" s="49"/>
      <c r="J765" s="49"/>
      <c r="K765" s="50">
        <f t="shared" si="36"/>
        <v>0</v>
      </c>
      <c r="L765" s="38"/>
      <c r="M765" s="38"/>
      <c r="N765" s="38"/>
      <c r="O765" s="36"/>
    </row>
    <row r="766" ht="20.1" customHeight="1" spans="1:15">
      <c r="A766" s="36"/>
      <c r="B766" s="36"/>
      <c r="C766" s="38"/>
      <c r="D766" s="38"/>
      <c r="E766" s="39"/>
      <c r="F766" s="40"/>
      <c r="G766" s="41">
        <f t="shared" si="34"/>
        <v>0</v>
      </c>
      <c r="H766" s="41">
        <f t="shared" si="35"/>
        <v>0</v>
      </c>
      <c r="I766" s="49"/>
      <c r="J766" s="49"/>
      <c r="K766" s="50">
        <f t="shared" si="36"/>
        <v>0</v>
      </c>
      <c r="L766" s="38"/>
      <c r="M766" s="38"/>
      <c r="N766" s="38"/>
      <c r="O766" s="36"/>
    </row>
    <row r="767" ht="20.1" customHeight="1" spans="1:15">
      <c r="A767" s="36"/>
      <c r="B767" s="36"/>
      <c r="C767" s="38"/>
      <c r="D767" s="38"/>
      <c r="E767" s="39"/>
      <c r="F767" s="40"/>
      <c r="G767" s="41">
        <f t="shared" si="34"/>
        <v>0</v>
      </c>
      <c r="H767" s="41">
        <f t="shared" si="35"/>
        <v>0</v>
      </c>
      <c r="I767" s="49"/>
      <c r="J767" s="49"/>
      <c r="K767" s="50">
        <f t="shared" si="36"/>
        <v>0</v>
      </c>
      <c r="L767" s="38"/>
      <c r="M767" s="38"/>
      <c r="N767" s="38"/>
      <c r="O767" s="36"/>
    </row>
    <row r="768" ht="20.1" customHeight="1" spans="1:15">
      <c r="A768" s="36"/>
      <c r="B768" s="36"/>
      <c r="C768" s="38"/>
      <c r="D768" s="38"/>
      <c r="E768" s="39"/>
      <c r="F768" s="40"/>
      <c r="G768" s="41">
        <f t="shared" si="34"/>
        <v>0</v>
      </c>
      <c r="H768" s="41">
        <f t="shared" si="35"/>
        <v>0</v>
      </c>
      <c r="I768" s="49"/>
      <c r="J768" s="49"/>
      <c r="K768" s="50">
        <f t="shared" si="36"/>
        <v>0</v>
      </c>
      <c r="L768" s="38"/>
      <c r="M768" s="38"/>
      <c r="N768" s="38"/>
      <c r="O768" s="36"/>
    </row>
    <row r="769" ht="20.1" customHeight="1" spans="1:15">
      <c r="A769" s="36"/>
      <c r="B769" s="36"/>
      <c r="C769" s="38"/>
      <c r="D769" s="38"/>
      <c r="E769" s="39"/>
      <c r="F769" s="40"/>
      <c r="G769" s="41">
        <f t="shared" si="34"/>
        <v>0</v>
      </c>
      <c r="H769" s="41">
        <f t="shared" si="35"/>
        <v>0</v>
      </c>
      <c r="I769" s="49"/>
      <c r="J769" s="49"/>
      <c r="K769" s="50">
        <f t="shared" si="36"/>
        <v>0</v>
      </c>
      <c r="L769" s="38"/>
      <c r="M769" s="38"/>
      <c r="N769" s="38"/>
      <c r="O769" s="36"/>
    </row>
    <row r="770" ht="20.1" customHeight="1" spans="1:15">
      <c r="A770" s="36"/>
      <c r="B770" s="36"/>
      <c r="C770" s="38"/>
      <c r="D770" s="38"/>
      <c r="E770" s="39"/>
      <c r="F770" s="40"/>
      <c r="G770" s="41">
        <f t="shared" si="34"/>
        <v>0</v>
      </c>
      <c r="H770" s="41">
        <f t="shared" si="35"/>
        <v>0</v>
      </c>
      <c r="I770" s="49"/>
      <c r="J770" s="49"/>
      <c r="K770" s="50">
        <f t="shared" si="36"/>
        <v>0</v>
      </c>
      <c r="L770" s="38"/>
      <c r="M770" s="38"/>
      <c r="N770" s="38"/>
      <c r="O770" s="36"/>
    </row>
    <row r="771" ht="20.1" customHeight="1" spans="1:15">
      <c r="A771" s="36"/>
      <c r="B771" s="36"/>
      <c r="C771" s="38"/>
      <c r="D771" s="38"/>
      <c r="E771" s="39"/>
      <c r="F771" s="40"/>
      <c r="G771" s="41">
        <f t="shared" si="34"/>
        <v>0</v>
      </c>
      <c r="H771" s="41">
        <f t="shared" si="35"/>
        <v>0</v>
      </c>
      <c r="I771" s="49"/>
      <c r="J771" s="49"/>
      <c r="K771" s="50">
        <f t="shared" si="36"/>
        <v>0</v>
      </c>
      <c r="L771" s="38"/>
      <c r="M771" s="38"/>
      <c r="N771" s="38"/>
      <c r="O771" s="36"/>
    </row>
    <row r="772" ht="20.1" customHeight="1" spans="1:15">
      <c r="A772" s="36"/>
      <c r="B772" s="36"/>
      <c r="C772" s="38"/>
      <c r="D772" s="38"/>
      <c r="E772" s="39"/>
      <c r="F772" s="40"/>
      <c r="G772" s="41">
        <f t="shared" si="34"/>
        <v>0</v>
      </c>
      <c r="H772" s="41">
        <f t="shared" si="35"/>
        <v>0</v>
      </c>
      <c r="I772" s="49"/>
      <c r="J772" s="49"/>
      <c r="K772" s="50">
        <f t="shared" si="36"/>
        <v>0</v>
      </c>
      <c r="L772" s="38"/>
      <c r="M772" s="38"/>
      <c r="N772" s="38"/>
      <c r="O772" s="36"/>
    </row>
    <row r="773" ht="20.1" customHeight="1" spans="1:15">
      <c r="A773" s="36"/>
      <c r="B773" s="36"/>
      <c r="C773" s="38"/>
      <c r="D773" s="38"/>
      <c r="E773" s="39"/>
      <c r="F773" s="40"/>
      <c r="G773" s="41">
        <f t="shared" ref="G773:G836" si="37">IFERROR(E773/(1+F773),"")</f>
        <v>0</v>
      </c>
      <c r="H773" s="41">
        <f t="shared" ref="H773:H836" si="38">IFERROR(G773*F773,"")</f>
        <v>0</v>
      </c>
      <c r="I773" s="49"/>
      <c r="J773" s="49"/>
      <c r="K773" s="50">
        <f t="shared" ref="K773:K836" si="39">IF(J773="是",H773,0)</f>
        <v>0</v>
      </c>
      <c r="L773" s="38"/>
      <c r="M773" s="38"/>
      <c r="N773" s="38"/>
      <c r="O773" s="36"/>
    </row>
    <row r="774" ht="20.1" customHeight="1" spans="1:15">
      <c r="A774" s="36"/>
      <c r="B774" s="36"/>
      <c r="C774" s="38"/>
      <c r="D774" s="38"/>
      <c r="E774" s="39"/>
      <c r="F774" s="40"/>
      <c r="G774" s="41">
        <f t="shared" si="37"/>
        <v>0</v>
      </c>
      <c r="H774" s="41">
        <f t="shared" si="38"/>
        <v>0</v>
      </c>
      <c r="I774" s="49"/>
      <c r="J774" s="49"/>
      <c r="K774" s="50">
        <f t="shared" si="39"/>
        <v>0</v>
      </c>
      <c r="L774" s="38"/>
      <c r="M774" s="38"/>
      <c r="N774" s="38"/>
      <c r="O774" s="36"/>
    </row>
    <row r="775" ht="20.1" customHeight="1" spans="1:15">
      <c r="A775" s="36"/>
      <c r="B775" s="36"/>
      <c r="C775" s="38"/>
      <c r="D775" s="38"/>
      <c r="E775" s="39"/>
      <c r="F775" s="40"/>
      <c r="G775" s="41">
        <f t="shared" si="37"/>
        <v>0</v>
      </c>
      <c r="H775" s="41">
        <f t="shared" si="38"/>
        <v>0</v>
      </c>
      <c r="I775" s="49"/>
      <c r="J775" s="49"/>
      <c r="K775" s="50">
        <f t="shared" si="39"/>
        <v>0</v>
      </c>
      <c r="L775" s="38"/>
      <c r="M775" s="38"/>
      <c r="N775" s="38"/>
      <c r="O775" s="36"/>
    </row>
    <row r="776" ht="20.1" customHeight="1" spans="1:15">
      <c r="A776" s="36"/>
      <c r="B776" s="36"/>
      <c r="C776" s="38"/>
      <c r="D776" s="38"/>
      <c r="E776" s="39"/>
      <c r="F776" s="40"/>
      <c r="G776" s="41">
        <f t="shared" si="37"/>
        <v>0</v>
      </c>
      <c r="H776" s="41">
        <f t="shared" si="38"/>
        <v>0</v>
      </c>
      <c r="I776" s="49"/>
      <c r="J776" s="49"/>
      <c r="K776" s="50">
        <f t="shared" si="39"/>
        <v>0</v>
      </c>
      <c r="L776" s="38"/>
      <c r="M776" s="38"/>
      <c r="N776" s="38"/>
      <c r="O776" s="36"/>
    </row>
    <row r="777" ht="20.1" customHeight="1" spans="1:15">
      <c r="A777" s="36"/>
      <c r="B777" s="36"/>
      <c r="C777" s="38"/>
      <c r="D777" s="38"/>
      <c r="E777" s="39"/>
      <c r="F777" s="40"/>
      <c r="G777" s="41">
        <f t="shared" si="37"/>
        <v>0</v>
      </c>
      <c r="H777" s="41">
        <f t="shared" si="38"/>
        <v>0</v>
      </c>
      <c r="I777" s="49"/>
      <c r="J777" s="49"/>
      <c r="K777" s="50">
        <f t="shared" si="39"/>
        <v>0</v>
      </c>
      <c r="L777" s="38"/>
      <c r="M777" s="38"/>
      <c r="N777" s="38"/>
      <c r="O777" s="36"/>
    </row>
    <row r="778" ht="20.1" customHeight="1" spans="1:15">
      <c r="A778" s="36"/>
      <c r="B778" s="36"/>
      <c r="C778" s="38"/>
      <c r="D778" s="38"/>
      <c r="E778" s="39"/>
      <c r="F778" s="40"/>
      <c r="G778" s="41">
        <f t="shared" si="37"/>
        <v>0</v>
      </c>
      <c r="H778" s="41">
        <f t="shared" si="38"/>
        <v>0</v>
      </c>
      <c r="I778" s="49"/>
      <c r="J778" s="49"/>
      <c r="K778" s="50">
        <f t="shared" si="39"/>
        <v>0</v>
      </c>
      <c r="L778" s="38"/>
      <c r="M778" s="38"/>
      <c r="N778" s="38"/>
      <c r="O778" s="36"/>
    </row>
    <row r="779" ht="20.1" customHeight="1" spans="1:15">
      <c r="A779" s="36"/>
      <c r="B779" s="36"/>
      <c r="C779" s="38"/>
      <c r="D779" s="38"/>
      <c r="E779" s="39"/>
      <c r="F779" s="40"/>
      <c r="G779" s="41">
        <f t="shared" si="37"/>
        <v>0</v>
      </c>
      <c r="H779" s="41">
        <f t="shared" si="38"/>
        <v>0</v>
      </c>
      <c r="I779" s="49"/>
      <c r="J779" s="49"/>
      <c r="K779" s="50">
        <f t="shared" si="39"/>
        <v>0</v>
      </c>
      <c r="L779" s="38"/>
      <c r="M779" s="38"/>
      <c r="N779" s="38"/>
      <c r="O779" s="36"/>
    </row>
    <row r="780" ht="20.1" customHeight="1" spans="1:15">
      <c r="A780" s="36"/>
      <c r="B780" s="36"/>
      <c r="C780" s="38"/>
      <c r="D780" s="38"/>
      <c r="E780" s="39"/>
      <c r="F780" s="40"/>
      <c r="G780" s="41">
        <f t="shared" si="37"/>
        <v>0</v>
      </c>
      <c r="H780" s="41">
        <f t="shared" si="38"/>
        <v>0</v>
      </c>
      <c r="I780" s="49"/>
      <c r="J780" s="49"/>
      <c r="K780" s="50">
        <f t="shared" si="39"/>
        <v>0</v>
      </c>
      <c r="L780" s="38"/>
      <c r="M780" s="38"/>
      <c r="N780" s="38"/>
      <c r="O780" s="36"/>
    </row>
    <row r="781" ht="20.1" customHeight="1" spans="1:15">
      <c r="A781" s="36"/>
      <c r="B781" s="36"/>
      <c r="C781" s="38"/>
      <c r="D781" s="38"/>
      <c r="E781" s="39"/>
      <c r="F781" s="40"/>
      <c r="G781" s="41">
        <f t="shared" si="37"/>
        <v>0</v>
      </c>
      <c r="H781" s="41">
        <f t="shared" si="38"/>
        <v>0</v>
      </c>
      <c r="I781" s="49"/>
      <c r="J781" s="49"/>
      <c r="K781" s="50">
        <f t="shared" si="39"/>
        <v>0</v>
      </c>
      <c r="L781" s="38"/>
      <c r="M781" s="38"/>
      <c r="N781" s="38"/>
      <c r="O781" s="36"/>
    </row>
    <row r="782" ht="20.1" customHeight="1" spans="1:15">
      <c r="A782" s="36"/>
      <c r="B782" s="36"/>
      <c r="C782" s="38"/>
      <c r="D782" s="38"/>
      <c r="E782" s="39"/>
      <c r="F782" s="40"/>
      <c r="G782" s="41">
        <f t="shared" si="37"/>
        <v>0</v>
      </c>
      <c r="H782" s="41">
        <f t="shared" si="38"/>
        <v>0</v>
      </c>
      <c r="I782" s="49"/>
      <c r="J782" s="49"/>
      <c r="K782" s="50">
        <f t="shared" si="39"/>
        <v>0</v>
      </c>
      <c r="L782" s="38"/>
      <c r="M782" s="38"/>
      <c r="N782" s="38"/>
      <c r="O782" s="36"/>
    </row>
    <row r="783" ht="20.1" customHeight="1" spans="1:15">
      <c r="A783" s="36"/>
      <c r="B783" s="36"/>
      <c r="C783" s="38"/>
      <c r="D783" s="38"/>
      <c r="E783" s="39"/>
      <c r="F783" s="40"/>
      <c r="G783" s="41">
        <f t="shared" si="37"/>
        <v>0</v>
      </c>
      <c r="H783" s="41">
        <f t="shared" si="38"/>
        <v>0</v>
      </c>
      <c r="I783" s="49"/>
      <c r="J783" s="49"/>
      <c r="K783" s="50">
        <f t="shared" si="39"/>
        <v>0</v>
      </c>
      <c r="L783" s="38"/>
      <c r="M783" s="38"/>
      <c r="N783" s="38"/>
      <c r="O783" s="36"/>
    </row>
    <row r="784" ht="20.1" customHeight="1" spans="1:15">
      <c r="A784" s="36"/>
      <c r="B784" s="36"/>
      <c r="C784" s="38"/>
      <c r="D784" s="38"/>
      <c r="E784" s="39"/>
      <c r="F784" s="40"/>
      <c r="G784" s="41">
        <f t="shared" si="37"/>
        <v>0</v>
      </c>
      <c r="H784" s="41">
        <f t="shared" si="38"/>
        <v>0</v>
      </c>
      <c r="I784" s="49"/>
      <c r="J784" s="49"/>
      <c r="K784" s="50">
        <f t="shared" si="39"/>
        <v>0</v>
      </c>
      <c r="L784" s="38"/>
      <c r="M784" s="38"/>
      <c r="N784" s="38"/>
      <c r="O784" s="36"/>
    </row>
    <row r="785" ht="20.1" customHeight="1" spans="1:15">
      <c r="A785" s="36"/>
      <c r="B785" s="36"/>
      <c r="C785" s="38"/>
      <c r="D785" s="38"/>
      <c r="E785" s="39"/>
      <c r="F785" s="40"/>
      <c r="G785" s="41">
        <f t="shared" si="37"/>
        <v>0</v>
      </c>
      <c r="H785" s="41">
        <f t="shared" si="38"/>
        <v>0</v>
      </c>
      <c r="I785" s="49"/>
      <c r="J785" s="49"/>
      <c r="K785" s="50">
        <f t="shared" si="39"/>
        <v>0</v>
      </c>
      <c r="L785" s="38"/>
      <c r="M785" s="38"/>
      <c r="N785" s="38"/>
      <c r="O785" s="36"/>
    </row>
    <row r="786" ht="20.1" customHeight="1" spans="1:15">
      <c r="A786" s="36"/>
      <c r="B786" s="36"/>
      <c r="C786" s="38"/>
      <c r="D786" s="38"/>
      <c r="E786" s="39"/>
      <c r="F786" s="40"/>
      <c r="G786" s="41">
        <f t="shared" si="37"/>
        <v>0</v>
      </c>
      <c r="H786" s="41">
        <f t="shared" si="38"/>
        <v>0</v>
      </c>
      <c r="I786" s="49"/>
      <c r="J786" s="49"/>
      <c r="K786" s="50">
        <f t="shared" si="39"/>
        <v>0</v>
      </c>
      <c r="L786" s="38"/>
      <c r="M786" s="38"/>
      <c r="N786" s="38"/>
      <c r="O786" s="36"/>
    </row>
    <row r="787" ht="20.1" customHeight="1" spans="1:15">
      <c r="A787" s="36"/>
      <c r="B787" s="36"/>
      <c r="C787" s="38"/>
      <c r="D787" s="38"/>
      <c r="E787" s="39"/>
      <c r="F787" s="40"/>
      <c r="G787" s="41">
        <f t="shared" si="37"/>
        <v>0</v>
      </c>
      <c r="H787" s="41">
        <f t="shared" si="38"/>
        <v>0</v>
      </c>
      <c r="I787" s="49"/>
      <c r="J787" s="49"/>
      <c r="K787" s="50">
        <f t="shared" si="39"/>
        <v>0</v>
      </c>
      <c r="L787" s="38"/>
      <c r="M787" s="38"/>
      <c r="N787" s="38"/>
      <c r="O787" s="36"/>
    </row>
    <row r="788" ht="20.1" customHeight="1" spans="1:15">
      <c r="A788" s="36"/>
      <c r="B788" s="36"/>
      <c r="C788" s="38"/>
      <c r="D788" s="38"/>
      <c r="E788" s="39"/>
      <c r="F788" s="40"/>
      <c r="G788" s="41">
        <f t="shared" si="37"/>
        <v>0</v>
      </c>
      <c r="H788" s="41">
        <f t="shared" si="38"/>
        <v>0</v>
      </c>
      <c r="I788" s="49"/>
      <c r="J788" s="49"/>
      <c r="K788" s="50">
        <f t="shared" si="39"/>
        <v>0</v>
      </c>
      <c r="L788" s="38"/>
      <c r="M788" s="38"/>
      <c r="N788" s="38"/>
      <c r="O788" s="36"/>
    </row>
    <row r="789" ht="20.1" customHeight="1" spans="1:15">
      <c r="A789" s="36"/>
      <c r="B789" s="36"/>
      <c r="C789" s="38"/>
      <c r="D789" s="38"/>
      <c r="E789" s="39"/>
      <c r="F789" s="40"/>
      <c r="G789" s="41">
        <f t="shared" si="37"/>
        <v>0</v>
      </c>
      <c r="H789" s="41">
        <f t="shared" si="38"/>
        <v>0</v>
      </c>
      <c r="I789" s="49"/>
      <c r="J789" s="49"/>
      <c r="K789" s="50">
        <f t="shared" si="39"/>
        <v>0</v>
      </c>
      <c r="L789" s="38"/>
      <c r="M789" s="38"/>
      <c r="N789" s="38"/>
      <c r="O789" s="36"/>
    </row>
    <row r="790" ht="20.1" customHeight="1" spans="1:15">
      <c r="A790" s="36"/>
      <c r="B790" s="36"/>
      <c r="C790" s="38"/>
      <c r="D790" s="38"/>
      <c r="E790" s="39"/>
      <c r="F790" s="40"/>
      <c r="G790" s="41">
        <f t="shared" si="37"/>
        <v>0</v>
      </c>
      <c r="H790" s="41">
        <f t="shared" si="38"/>
        <v>0</v>
      </c>
      <c r="I790" s="49"/>
      <c r="J790" s="49"/>
      <c r="K790" s="50">
        <f t="shared" si="39"/>
        <v>0</v>
      </c>
      <c r="L790" s="38"/>
      <c r="M790" s="38"/>
      <c r="N790" s="38"/>
      <c r="O790" s="36"/>
    </row>
    <row r="791" ht="20.1" customHeight="1" spans="1:15">
      <c r="A791" s="36"/>
      <c r="B791" s="36"/>
      <c r="C791" s="38"/>
      <c r="D791" s="38"/>
      <c r="E791" s="39"/>
      <c r="F791" s="40"/>
      <c r="G791" s="41">
        <f t="shared" si="37"/>
        <v>0</v>
      </c>
      <c r="H791" s="41">
        <f t="shared" si="38"/>
        <v>0</v>
      </c>
      <c r="I791" s="49"/>
      <c r="J791" s="49"/>
      <c r="K791" s="50">
        <f t="shared" si="39"/>
        <v>0</v>
      </c>
      <c r="L791" s="38"/>
      <c r="M791" s="38"/>
      <c r="N791" s="38"/>
      <c r="O791" s="36"/>
    </row>
    <row r="792" ht="20.1" customHeight="1" spans="1:15">
      <c r="A792" s="36"/>
      <c r="B792" s="36"/>
      <c r="C792" s="38"/>
      <c r="D792" s="38"/>
      <c r="E792" s="39"/>
      <c r="F792" s="40"/>
      <c r="G792" s="41">
        <f t="shared" si="37"/>
        <v>0</v>
      </c>
      <c r="H792" s="41">
        <f t="shared" si="38"/>
        <v>0</v>
      </c>
      <c r="I792" s="49"/>
      <c r="J792" s="49"/>
      <c r="K792" s="50">
        <f t="shared" si="39"/>
        <v>0</v>
      </c>
      <c r="L792" s="38"/>
      <c r="M792" s="38"/>
      <c r="N792" s="38"/>
      <c r="O792" s="36"/>
    </row>
    <row r="793" ht="20.1" customHeight="1" spans="1:15">
      <c r="A793" s="36"/>
      <c r="B793" s="36"/>
      <c r="C793" s="38"/>
      <c r="D793" s="38"/>
      <c r="E793" s="39"/>
      <c r="F793" s="40"/>
      <c r="G793" s="41">
        <f t="shared" si="37"/>
        <v>0</v>
      </c>
      <c r="H793" s="41">
        <f t="shared" si="38"/>
        <v>0</v>
      </c>
      <c r="I793" s="49"/>
      <c r="J793" s="49"/>
      <c r="K793" s="50">
        <f t="shared" si="39"/>
        <v>0</v>
      </c>
      <c r="L793" s="38"/>
      <c r="M793" s="38"/>
      <c r="N793" s="38"/>
      <c r="O793" s="36"/>
    </row>
    <row r="794" ht="20.1" customHeight="1" spans="1:15">
      <c r="A794" s="36"/>
      <c r="B794" s="36"/>
      <c r="C794" s="38"/>
      <c r="D794" s="38"/>
      <c r="E794" s="39"/>
      <c r="F794" s="40"/>
      <c r="G794" s="41">
        <f t="shared" si="37"/>
        <v>0</v>
      </c>
      <c r="H794" s="41">
        <f t="shared" si="38"/>
        <v>0</v>
      </c>
      <c r="I794" s="49"/>
      <c r="J794" s="49"/>
      <c r="K794" s="50">
        <f t="shared" si="39"/>
        <v>0</v>
      </c>
      <c r="L794" s="38"/>
      <c r="M794" s="38"/>
      <c r="N794" s="38"/>
      <c r="O794" s="36"/>
    </row>
    <row r="795" ht="20.1" customHeight="1" spans="1:15">
      <c r="A795" s="36"/>
      <c r="B795" s="36"/>
      <c r="C795" s="38"/>
      <c r="D795" s="38"/>
      <c r="E795" s="39"/>
      <c r="F795" s="40"/>
      <c r="G795" s="41">
        <f t="shared" si="37"/>
        <v>0</v>
      </c>
      <c r="H795" s="41">
        <f t="shared" si="38"/>
        <v>0</v>
      </c>
      <c r="I795" s="49"/>
      <c r="J795" s="49"/>
      <c r="K795" s="50">
        <f t="shared" si="39"/>
        <v>0</v>
      </c>
      <c r="L795" s="38"/>
      <c r="M795" s="38"/>
      <c r="N795" s="38"/>
      <c r="O795" s="36"/>
    </row>
    <row r="796" ht="20.1" customHeight="1" spans="1:15">
      <c r="A796" s="36"/>
      <c r="B796" s="36"/>
      <c r="C796" s="38"/>
      <c r="D796" s="38"/>
      <c r="E796" s="39"/>
      <c r="F796" s="40"/>
      <c r="G796" s="41">
        <f t="shared" si="37"/>
        <v>0</v>
      </c>
      <c r="H796" s="41">
        <f t="shared" si="38"/>
        <v>0</v>
      </c>
      <c r="I796" s="49"/>
      <c r="J796" s="49"/>
      <c r="K796" s="50">
        <f t="shared" si="39"/>
        <v>0</v>
      </c>
      <c r="L796" s="38"/>
      <c r="M796" s="38"/>
      <c r="N796" s="38"/>
      <c r="O796" s="36"/>
    </row>
    <row r="797" ht="20.1" customHeight="1" spans="1:15">
      <c r="A797" s="36"/>
      <c r="B797" s="36"/>
      <c r="C797" s="38"/>
      <c r="D797" s="38"/>
      <c r="E797" s="39"/>
      <c r="F797" s="40"/>
      <c r="G797" s="41">
        <f t="shared" si="37"/>
        <v>0</v>
      </c>
      <c r="H797" s="41">
        <f t="shared" si="38"/>
        <v>0</v>
      </c>
      <c r="I797" s="49"/>
      <c r="J797" s="49"/>
      <c r="K797" s="50">
        <f t="shared" si="39"/>
        <v>0</v>
      </c>
      <c r="L797" s="38"/>
      <c r="M797" s="38"/>
      <c r="N797" s="38"/>
      <c r="O797" s="36"/>
    </row>
    <row r="798" ht="20.1" customHeight="1" spans="1:15">
      <c r="A798" s="36"/>
      <c r="B798" s="36"/>
      <c r="C798" s="38"/>
      <c r="D798" s="38"/>
      <c r="E798" s="39"/>
      <c r="F798" s="40"/>
      <c r="G798" s="41">
        <f t="shared" si="37"/>
        <v>0</v>
      </c>
      <c r="H798" s="41">
        <f t="shared" si="38"/>
        <v>0</v>
      </c>
      <c r="I798" s="49"/>
      <c r="J798" s="49"/>
      <c r="K798" s="50">
        <f t="shared" si="39"/>
        <v>0</v>
      </c>
      <c r="L798" s="38"/>
      <c r="M798" s="38"/>
      <c r="N798" s="38"/>
      <c r="O798" s="36"/>
    </row>
    <row r="799" ht="20.1" customHeight="1" spans="1:15">
      <c r="A799" s="36"/>
      <c r="B799" s="36"/>
      <c r="C799" s="38"/>
      <c r="D799" s="38"/>
      <c r="E799" s="39"/>
      <c r="F799" s="40"/>
      <c r="G799" s="41">
        <f t="shared" si="37"/>
        <v>0</v>
      </c>
      <c r="H799" s="41">
        <f t="shared" si="38"/>
        <v>0</v>
      </c>
      <c r="I799" s="49"/>
      <c r="J799" s="49"/>
      <c r="K799" s="50">
        <f t="shared" si="39"/>
        <v>0</v>
      </c>
      <c r="L799" s="38"/>
      <c r="M799" s="38"/>
      <c r="N799" s="38"/>
      <c r="O799" s="36"/>
    </row>
    <row r="800" ht="20.1" customHeight="1" spans="1:15">
      <c r="A800" s="36"/>
      <c r="B800" s="36"/>
      <c r="C800" s="38"/>
      <c r="D800" s="38"/>
      <c r="E800" s="39"/>
      <c r="F800" s="40"/>
      <c r="G800" s="41">
        <f t="shared" si="37"/>
        <v>0</v>
      </c>
      <c r="H800" s="41">
        <f t="shared" si="38"/>
        <v>0</v>
      </c>
      <c r="I800" s="49"/>
      <c r="J800" s="49"/>
      <c r="K800" s="50">
        <f t="shared" si="39"/>
        <v>0</v>
      </c>
      <c r="L800" s="38"/>
      <c r="M800" s="38"/>
      <c r="N800" s="38"/>
      <c r="O800" s="36"/>
    </row>
    <row r="801" ht="20.1" customHeight="1" spans="1:15">
      <c r="A801" s="36"/>
      <c r="B801" s="36"/>
      <c r="C801" s="38"/>
      <c r="D801" s="38"/>
      <c r="E801" s="39"/>
      <c r="F801" s="40"/>
      <c r="G801" s="41">
        <f t="shared" si="37"/>
        <v>0</v>
      </c>
      <c r="H801" s="41">
        <f t="shared" si="38"/>
        <v>0</v>
      </c>
      <c r="I801" s="49"/>
      <c r="J801" s="49"/>
      <c r="K801" s="50">
        <f t="shared" si="39"/>
        <v>0</v>
      </c>
      <c r="L801" s="38"/>
      <c r="M801" s="38"/>
      <c r="N801" s="38"/>
      <c r="O801" s="36"/>
    </row>
    <row r="802" ht="20.1" customHeight="1" spans="1:15">
      <c r="A802" s="36"/>
      <c r="B802" s="36"/>
      <c r="C802" s="38"/>
      <c r="D802" s="38"/>
      <c r="E802" s="39"/>
      <c r="F802" s="40"/>
      <c r="G802" s="41">
        <f t="shared" si="37"/>
        <v>0</v>
      </c>
      <c r="H802" s="41">
        <f t="shared" si="38"/>
        <v>0</v>
      </c>
      <c r="I802" s="49"/>
      <c r="J802" s="49"/>
      <c r="K802" s="50">
        <f t="shared" si="39"/>
        <v>0</v>
      </c>
      <c r="L802" s="38"/>
      <c r="M802" s="38"/>
      <c r="N802" s="38"/>
      <c r="O802" s="36"/>
    </row>
    <row r="803" ht="20.1" customHeight="1" spans="1:15">
      <c r="A803" s="36"/>
      <c r="B803" s="36"/>
      <c r="C803" s="38"/>
      <c r="D803" s="38"/>
      <c r="E803" s="39"/>
      <c r="F803" s="40"/>
      <c r="G803" s="41">
        <f t="shared" si="37"/>
        <v>0</v>
      </c>
      <c r="H803" s="41">
        <f t="shared" si="38"/>
        <v>0</v>
      </c>
      <c r="I803" s="49"/>
      <c r="J803" s="49"/>
      <c r="K803" s="50">
        <f t="shared" si="39"/>
        <v>0</v>
      </c>
      <c r="L803" s="38"/>
      <c r="M803" s="38"/>
      <c r="N803" s="38"/>
      <c r="O803" s="36"/>
    </row>
    <row r="804" ht="20.1" customHeight="1" spans="1:15">
      <c r="A804" s="36"/>
      <c r="B804" s="36"/>
      <c r="C804" s="38"/>
      <c r="D804" s="38"/>
      <c r="E804" s="39"/>
      <c r="F804" s="40"/>
      <c r="G804" s="41">
        <f t="shared" si="37"/>
        <v>0</v>
      </c>
      <c r="H804" s="41">
        <f t="shared" si="38"/>
        <v>0</v>
      </c>
      <c r="I804" s="49"/>
      <c r="J804" s="49"/>
      <c r="K804" s="50">
        <f t="shared" si="39"/>
        <v>0</v>
      </c>
      <c r="L804" s="38"/>
      <c r="M804" s="38"/>
      <c r="N804" s="38"/>
      <c r="O804" s="36"/>
    </row>
    <row r="805" ht="20.1" customHeight="1" spans="1:15">
      <c r="A805" s="36"/>
      <c r="B805" s="36"/>
      <c r="C805" s="38"/>
      <c r="D805" s="38"/>
      <c r="E805" s="39"/>
      <c r="F805" s="40"/>
      <c r="G805" s="41">
        <f t="shared" si="37"/>
        <v>0</v>
      </c>
      <c r="H805" s="41">
        <f t="shared" si="38"/>
        <v>0</v>
      </c>
      <c r="I805" s="49"/>
      <c r="J805" s="49"/>
      <c r="K805" s="50">
        <f t="shared" si="39"/>
        <v>0</v>
      </c>
      <c r="L805" s="38"/>
      <c r="M805" s="38"/>
      <c r="N805" s="38"/>
      <c r="O805" s="36"/>
    </row>
    <row r="806" ht="20.1" customHeight="1" spans="1:15">
      <c r="A806" s="36"/>
      <c r="B806" s="36"/>
      <c r="C806" s="38"/>
      <c r="D806" s="38"/>
      <c r="E806" s="39"/>
      <c r="F806" s="40"/>
      <c r="G806" s="41">
        <f t="shared" si="37"/>
        <v>0</v>
      </c>
      <c r="H806" s="41">
        <f t="shared" si="38"/>
        <v>0</v>
      </c>
      <c r="I806" s="49"/>
      <c r="J806" s="49"/>
      <c r="K806" s="50">
        <f t="shared" si="39"/>
        <v>0</v>
      </c>
      <c r="L806" s="38"/>
      <c r="M806" s="38"/>
      <c r="N806" s="38"/>
      <c r="O806" s="36"/>
    </row>
    <row r="807" ht="20.1" customHeight="1" spans="1:15">
      <c r="A807" s="36"/>
      <c r="B807" s="36"/>
      <c r="C807" s="38"/>
      <c r="D807" s="38"/>
      <c r="E807" s="39"/>
      <c r="F807" s="40"/>
      <c r="G807" s="41">
        <f t="shared" si="37"/>
        <v>0</v>
      </c>
      <c r="H807" s="41">
        <f t="shared" si="38"/>
        <v>0</v>
      </c>
      <c r="I807" s="49"/>
      <c r="J807" s="49"/>
      <c r="K807" s="50">
        <f t="shared" si="39"/>
        <v>0</v>
      </c>
      <c r="L807" s="38"/>
      <c r="M807" s="38"/>
      <c r="N807" s="38"/>
      <c r="O807" s="36"/>
    </row>
    <row r="808" ht="20.1" customHeight="1" spans="1:15">
      <c r="A808" s="36"/>
      <c r="B808" s="36"/>
      <c r="C808" s="38"/>
      <c r="D808" s="38"/>
      <c r="E808" s="39"/>
      <c r="F808" s="40"/>
      <c r="G808" s="41">
        <f t="shared" si="37"/>
        <v>0</v>
      </c>
      <c r="H808" s="41">
        <f t="shared" si="38"/>
        <v>0</v>
      </c>
      <c r="I808" s="49"/>
      <c r="J808" s="49"/>
      <c r="K808" s="50">
        <f t="shared" si="39"/>
        <v>0</v>
      </c>
      <c r="L808" s="38"/>
      <c r="M808" s="38"/>
      <c r="N808" s="38"/>
      <c r="O808" s="36"/>
    </row>
    <row r="809" ht="20.1" customHeight="1" spans="1:15">
      <c r="A809" s="36"/>
      <c r="B809" s="36"/>
      <c r="C809" s="38"/>
      <c r="D809" s="38"/>
      <c r="E809" s="39"/>
      <c r="F809" s="40"/>
      <c r="G809" s="41">
        <f t="shared" si="37"/>
        <v>0</v>
      </c>
      <c r="H809" s="41">
        <f t="shared" si="38"/>
        <v>0</v>
      </c>
      <c r="I809" s="49"/>
      <c r="J809" s="49"/>
      <c r="K809" s="50">
        <f t="shared" si="39"/>
        <v>0</v>
      </c>
      <c r="L809" s="38"/>
      <c r="M809" s="38"/>
      <c r="N809" s="38"/>
      <c r="O809" s="36"/>
    </row>
    <row r="810" ht="20.1" customHeight="1" spans="1:15">
      <c r="A810" s="36"/>
      <c r="B810" s="36"/>
      <c r="C810" s="38"/>
      <c r="D810" s="38"/>
      <c r="E810" s="39"/>
      <c r="F810" s="40"/>
      <c r="G810" s="41">
        <f t="shared" si="37"/>
        <v>0</v>
      </c>
      <c r="H810" s="41">
        <f t="shared" si="38"/>
        <v>0</v>
      </c>
      <c r="I810" s="49"/>
      <c r="J810" s="49"/>
      <c r="K810" s="50">
        <f t="shared" si="39"/>
        <v>0</v>
      </c>
      <c r="L810" s="38"/>
      <c r="M810" s="38"/>
      <c r="N810" s="38"/>
      <c r="O810" s="36"/>
    </row>
    <row r="811" ht="20.1" customHeight="1" spans="1:15">
      <c r="A811" s="36"/>
      <c r="B811" s="36"/>
      <c r="C811" s="38"/>
      <c r="D811" s="38"/>
      <c r="E811" s="39"/>
      <c r="F811" s="40"/>
      <c r="G811" s="41">
        <f t="shared" si="37"/>
        <v>0</v>
      </c>
      <c r="H811" s="41">
        <f t="shared" si="38"/>
        <v>0</v>
      </c>
      <c r="I811" s="49"/>
      <c r="J811" s="49"/>
      <c r="K811" s="50">
        <f t="shared" si="39"/>
        <v>0</v>
      </c>
      <c r="L811" s="38"/>
      <c r="M811" s="38"/>
      <c r="N811" s="38"/>
      <c r="O811" s="36"/>
    </row>
    <row r="812" ht="20.1" customHeight="1" spans="1:15">
      <c r="A812" s="36"/>
      <c r="B812" s="36"/>
      <c r="C812" s="38"/>
      <c r="D812" s="38"/>
      <c r="E812" s="39"/>
      <c r="F812" s="40"/>
      <c r="G812" s="41">
        <f t="shared" si="37"/>
        <v>0</v>
      </c>
      <c r="H812" s="41">
        <f t="shared" si="38"/>
        <v>0</v>
      </c>
      <c r="I812" s="49"/>
      <c r="J812" s="49"/>
      <c r="K812" s="50">
        <f t="shared" si="39"/>
        <v>0</v>
      </c>
      <c r="L812" s="38"/>
      <c r="M812" s="38"/>
      <c r="N812" s="38"/>
      <c r="O812" s="36"/>
    </row>
    <row r="813" ht="20.1" customHeight="1" spans="1:15">
      <c r="A813" s="36"/>
      <c r="B813" s="36"/>
      <c r="C813" s="38"/>
      <c r="D813" s="38"/>
      <c r="E813" s="39"/>
      <c r="F813" s="40"/>
      <c r="G813" s="41">
        <f t="shared" si="37"/>
        <v>0</v>
      </c>
      <c r="H813" s="41">
        <f t="shared" si="38"/>
        <v>0</v>
      </c>
      <c r="I813" s="49"/>
      <c r="J813" s="49"/>
      <c r="K813" s="50">
        <f t="shared" si="39"/>
        <v>0</v>
      </c>
      <c r="L813" s="38"/>
      <c r="M813" s="38"/>
      <c r="N813" s="38"/>
      <c r="O813" s="36"/>
    </row>
    <row r="814" ht="20.1" customHeight="1" spans="1:15">
      <c r="A814" s="36"/>
      <c r="B814" s="36"/>
      <c r="C814" s="38"/>
      <c r="D814" s="38"/>
      <c r="E814" s="39"/>
      <c r="F814" s="40"/>
      <c r="G814" s="41">
        <f t="shared" si="37"/>
        <v>0</v>
      </c>
      <c r="H814" s="41">
        <f t="shared" si="38"/>
        <v>0</v>
      </c>
      <c r="I814" s="49"/>
      <c r="J814" s="49"/>
      <c r="K814" s="50">
        <f t="shared" si="39"/>
        <v>0</v>
      </c>
      <c r="L814" s="38"/>
      <c r="M814" s="38"/>
      <c r="N814" s="38"/>
      <c r="O814" s="36"/>
    </row>
    <row r="815" ht="20.1" customHeight="1" spans="1:15">
      <c r="A815" s="36"/>
      <c r="B815" s="36"/>
      <c r="C815" s="38"/>
      <c r="D815" s="38"/>
      <c r="E815" s="39"/>
      <c r="F815" s="40"/>
      <c r="G815" s="41">
        <f t="shared" si="37"/>
        <v>0</v>
      </c>
      <c r="H815" s="41">
        <f t="shared" si="38"/>
        <v>0</v>
      </c>
      <c r="I815" s="49"/>
      <c r="J815" s="49"/>
      <c r="K815" s="50">
        <f t="shared" si="39"/>
        <v>0</v>
      </c>
      <c r="L815" s="38"/>
      <c r="M815" s="38"/>
      <c r="N815" s="38"/>
      <c r="O815" s="36"/>
    </row>
    <row r="816" ht="20.1" customHeight="1" spans="1:15">
      <c r="A816" s="36"/>
      <c r="B816" s="36"/>
      <c r="C816" s="38"/>
      <c r="D816" s="38"/>
      <c r="E816" s="39"/>
      <c r="F816" s="40"/>
      <c r="G816" s="41">
        <f t="shared" si="37"/>
        <v>0</v>
      </c>
      <c r="H816" s="41">
        <f t="shared" si="38"/>
        <v>0</v>
      </c>
      <c r="I816" s="49"/>
      <c r="J816" s="49"/>
      <c r="K816" s="50">
        <f t="shared" si="39"/>
        <v>0</v>
      </c>
      <c r="L816" s="38"/>
      <c r="M816" s="38"/>
      <c r="N816" s="38"/>
      <c r="O816" s="36"/>
    </row>
    <row r="817" ht="20.1" customHeight="1" spans="1:15">
      <c r="A817" s="36"/>
      <c r="B817" s="36"/>
      <c r="C817" s="38"/>
      <c r="D817" s="38"/>
      <c r="E817" s="39"/>
      <c r="F817" s="40"/>
      <c r="G817" s="41">
        <f t="shared" si="37"/>
        <v>0</v>
      </c>
      <c r="H817" s="41">
        <f t="shared" si="38"/>
        <v>0</v>
      </c>
      <c r="I817" s="49"/>
      <c r="J817" s="49"/>
      <c r="K817" s="50">
        <f t="shared" si="39"/>
        <v>0</v>
      </c>
      <c r="L817" s="38"/>
      <c r="M817" s="38"/>
      <c r="N817" s="38"/>
      <c r="O817" s="36"/>
    </row>
    <row r="818" ht="20.1" customHeight="1" spans="1:15">
      <c r="A818" s="36"/>
      <c r="B818" s="36"/>
      <c r="C818" s="38"/>
      <c r="D818" s="38"/>
      <c r="E818" s="39"/>
      <c r="F818" s="40"/>
      <c r="G818" s="41">
        <f t="shared" si="37"/>
        <v>0</v>
      </c>
      <c r="H818" s="41">
        <f t="shared" si="38"/>
        <v>0</v>
      </c>
      <c r="I818" s="49"/>
      <c r="J818" s="49"/>
      <c r="K818" s="50">
        <f t="shared" si="39"/>
        <v>0</v>
      </c>
      <c r="L818" s="38"/>
      <c r="M818" s="38"/>
      <c r="N818" s="38"/>
      <c r="O818" s="36"/>
    </row>
    <row r="819" ht="20.1" customHeight="1" spans="1:15">
      <c r="A819" s="36"/>
      <c r="B819" s="36"/>
      <c r="C819" s="38"/>
      <c r="D819" s="38"/>
      <c r="E819" s="39"/>
      <c r="F819" s="40"/>
      <c r="G819" s="41">
        <f t="shared" si="37"/>
        <v>0</v>
      </c>
      <c r="H819" s="41">
        <f t="shared" si="38"/>
        <v>0</v>
      </c>
      <c r="I819" s="49"/>
      <c r="J819" s="49"/>
      <c r="K819" s="50">
        <f t="shared" si="39"/>
        <v>0</v>
      </c>
      <c r="L819" s="38"/>
      <c r="M819" s="38"/>
      <c r="N819" s="38"/>
      <c r="O819" s="36"/>
    </row>
    <row r="820" ht="20.1" customHeight="1" spans="1:15">
      <c r="A820" s="36"/>
      <c r="B820" s="36"/>
      <c r="C820" s="38"/>
      <c r="D820" s="38"/>
      <c r="E820" s="39"/>
      <c r="F820" s="40"/>
      <c r="G820" s="41">
        <f t="shared" si="37"/>
        <v>0</v>
      </c>
      <c r="H820" s="41">
        <f t="shared" si="38"/>
        <v>0</v>
      </c>
      <c r="I820" s="49"/>
      <c r="J820" s="49"/>
      <c r="K820" s="50">
        <f t="shared" si="39"/>
        <v>0</v>
      </c>
      <c r="L820" s="38"/>
      <c r="M820" s="38"/>
      <c r="N820" s="38"/>
      <c r="O820" s="36"/>
    </row>
    <row r="821" ht="20.1" customHeight="1" spans="1:15">
      <c r="A821" s="36"/>
      <c r="B821" s="36"/>
      <c r="C821" s="38"/>
      <c r="D821" s="38"/>
      <c r="E821" s="39"/>
      <c r="F821" s="40"/>
      <c r="G821" s="41">
        <f t="shared" si="37"/>
        <v>0</v>
      </c>
      <c r="H821" s="41">
        <f t="shared" si="38"/>
        <v>0</v>
      </c>
      <c r="I821" s="49"/>
      <c r="J821" s="49"/>
      <c r="K821" s="50">
        <f t="shared" si="39"/>
        <v>0</v>
      </c>
      <c r="L821" s="38"/>
      <c r="M821" s="38"/>
      <c r="N821" s="38"/>
      <c r="O821" s="36"/>
    </row>
    <row r="822" ht="20.1" customHeight="1" spans="1:15">
      <c r="A822" s="36"/>
      <c r="B822" s="36"/>
      <c r="C822" s="38"/>
      <c r="D822" s="38"/>
      <c r="E822" s="39"/>
      <c r="F822" s="40"/>
      <c r="G822" s="41">
        <f t="shared" si="37"/>
        <v>0</v>
      </c>
      <c r="H822" s="41">
        <f t="shared" si="38"/>
        <v>0</v>
      </c>
      <c r="I822" s="49"/>
      <c r="J822" s="49"/>
      <c r="K822" s="50">
        <f t="shared" si="39"/>
        <v>0</v>
      </c>
      <c r="L822" s="38"/>
      <c r="M822" s="38"/>
      <c r="N822" s="38"/>
      <c r="O822" s="36"/>
    </row>
    <row r="823" ht="20.1" customHeight="1" spans="1:15">
      <c r="A823" s="36"/>
      <c r="B823" s="36"/>
      <c r="C823" s="38"/>
      <c r="D823" s="38"/>
      <c r="E823" s="39"/>
      <c r="F823" s="40"/>
      <c r="G823" s="41">
        <f t="shared" si="37"/>
        <v>0</v>
      </c>
      <c r="H823" s="41">
        <f t="shared" si="38"/>
        <v>0</v>
      </c>
      <c r="I823" s="49"/>
      <c r="J823" s="49"/>
      <c r="K823" s="50">
        <f t="shared" si="39"/>
        <v>0</v>
      </c>
      <c r="L823" s="38"/>
      <c r="M823" s="38"/>
      <c r="N823" s="38"/>
      <c r="O823" s="36"/>
    </row>
    <row r="824" ht="20.1" customHeight="1" spans="1:15">
      <c r="A824" s="36"/>
      <c r="B824" s="36"/>
      <c r="C824" s="38"/>
      <c r="D824" s="38"/>
      <c r="E824" s="39"/>
      <c r="F824" s="40"/>
      <c r="G824" s="41">
        <f t="shared" si="37"/>
        <v>0</v>
      </c>
      <c r="H824" s="41">
        <f t="shared" si="38"/>
        <v>0</v>
      </c>
      <c r="I824" s="49"/>
      <c r="J824" s="49"/>
      <c r="K824" s="50">
        <f t="shared" si="39"/>
        <v>0</v>
      </c>
      <c r="L824" s="38"/>
      <c r="M824" s="38"/>
      <c r="N824" s="38"/>
      <c r="O824" s="36"/>
    </row>
    <row r="825" ht="20.1" customHeight="1" spans="1:15">
      <c r="A825" s="36"/>
      <c r="B825" s="36"/>
      <c r="C825" s="38"/>
      <c r="D825" s="38"/>
      <c r="E825" s="39"/>
      <c r="F825" s="40"/>
      <c r="G825" s="41">
        <f t="shared" si="37"/>
        <v>0</v>
      </c>
      <c r="H825" s="41">
        <f t="shared" si="38"/>
        <v>0</v>
      </c>
      <c r="I825" s="49"/>
      <c r="J825" s="49"/>
      <c r="K825" s="50">
        <f t="shared" si="39"/>
        <v>0</v>
      </c>
      <c r="L825" s="38"/>
      <c r="M825" s="38"/>
      <c r="N825" s="38"/>
      <c r="O825" s="36"/>
    </row>
    <row r="826" ht="20.1" customHeight="1" spans="1:15">
      <c r="A826" s="36"/>
      <c r="B826" s="36"/>
      <c r="C826" s="38"/>
      <c r="D826" s="38"/>
      <c r="E826" s="39"/>
      <c r="F826" s="40"/>
      <c r="G826" s="41">
        <f t="shared" si="37"/>
        <v>0</v>
      </c>
      <c r="H826" s="41">
        <f t="shared" si="38"/>
        <v>0</v>
      </c>
      <c r="I826" s="49"/>
      <c r="J826" s="49"/>
      <c r="K826" s="50">
        <f t="shared" si="39"/>
        <v>0</v>
      </c>
      <c r="L826" s="38"/>
      <c r="M826" s="38"/>
      <c r="N826" s="38"/>
      <c r="O826" s="36"/>
    </row>
    <row r="827" ht="20.1" customHeight="1" spans="1:15">
      <c r="A827" s="36"/>
      <c r="B827" s="36"/>
      <c r="C827" s="38"/>
      <c r="D827" s="38"/>
      <c r="E827" s="39"/>
      <c r="F827" s="40"/>
      <c r="G827" s="41">
        <f t="shared" si="37"/>
        <v>0</v>
      </c>
      <c r="H827" s="41">
        <f t="shared" si="38"/>
        <v>0</v>
      </c>
      <c r="I827" s="49"/>
      <c r="J827" s="49"/>
      <c r="K827" s="50">
        <f t="shared" si="39"/>
        <v>0</v>
      </c>
      <c r="L827" s="38"/>
      <c r="M827" s="38"/>
      <c r="N827" s="38"/>
      <c r="O827" s="36"/>
    </row>
    <row r="828" ht="20.1" customHeight="1" spans="1:15">
      <c r="A828" s="36"/>
      <c r="B828" s="36"/>
      <c r="C828" s="38"/>
      <c r="D828" s="38"/>
      <c r="E828" s="39"/>
      <c r="F828" s="40"/>
      <c r="G828" s="41">
        <f t="shared" si="37"/>
        <v>0</v>
      </c>
      <c r="H828" s="41">
        <f t="shared" si="38"/>
        <v>0</v>
      </c>
      <c r="I828" s="49"/>
      <c r="J828" s="49"/>
      <c r="K828" s="50">
        <f t="shared" si="39"/>
        <v>0</v>
      </c>
      <c r="L828" s="38"/>
      <c r="M828" s="38"/>
      <c r="N828" s="38"/>
      <c r="O828" s="36"/>
    </row>
    <row r="829" ht="20.1" customHeight="1" spans="1:15">
      <c r="A829" s="36"/>
      <c r="B829" s="36"/>
      <c r="C829" s="38"/>
      <c r="D829" s="38"/>
      <c r="E829" s="39"/>
      <c r="F829" s="40"/>
      <c r="G829" s="41">
        <f t="shared" si="37"/>
        <v>0</v>
      </c>
      <c r="H829" s="41">
        <f t="shared" si="38"/>
        <v>0</v>
      </c>
      <c r="I829" s="49"/>
      <c r="J829" s="49"/>
      <c r="K829" s="50">
        <f t="shared" si="39"/>
        <v>0</v>
      </c>
      <c r="L829" s="38"/>
      <c r="M829" s="38"/>
      <c r="N829" s="38"/>
      <c r="O829" s="36"/>
    </row>
    <row r="830" ht="20.1" customHeight="1" spans="1:15">
      <c r="A830" s="36"/>
      <c r="B830" s="36"/>
      <c r="C830" s="38"/>
      <c r="D830" s="38"/>
      <c r="E830" s="39"/>
      <c r="F830" s="40"/>
      <c r="G830" s="41">
        <f t="shared" si="37"/>
        <v>0</v>
      </c>
      <c r="H830" s="41">
        <f t="shared" si="38"/>
        <v>0</v>
      </c>
      <c r="I830" s="49"/>
      <c r="J830" s="49"/>
      <c r="K830" s="50">
        <f t="shared" si="39"/>
        <v>0</v>
      </c>
      <c r="L830" s="38"/>
      <c r="M830" s="38"/>
      <c r="N830" s="38"/>
      <c r="O830" s="36"/>
    </row>
    <row r="831" ht="20.1" customHeight="1" spans="1:15">
      <c r="A831" s="36"/>
      <c r="B831" s="36"/>
      <c r="C831" s="38"/>
      <c r="D831" s="38"/>
      <c r="E831" s="39"/>
      <c r="F831" s="40"/>
      <c r="G831" s="41">
        <f t="shared" si="37"/>
        <v>0</v>
      </c>
      <c r="H831" s="41">
        <f t="shared" si="38"/>
        <v>0</v>
      </c>
      <c r="I831" s="49"/>
      <c r="J831" s="49"/>
      <c r="K831" s="50">
        <f t="shared" si="39"/>
        <v>0</v>
      </c>
      <c r="L831" s="38"/>
      <c r="M831" s="38"/>
      <c r="N831" s="38"/>
      <c r="O831" s="36"/>
    </row>
    <row r="832" ht="20.1" customHeight="1" spans="1:15">
      <c r="A832" s="36"/>
      <c r="B832" s="36"/>
      <c r="C832" s="38"/>
      <c r="D832" s="38"/>
      <c r="E832" s="39"/>
      <c r="F832" s="40"/>
      <c r="G832" s="41">
        <f t="shared" si="37"/>
        <v>0</v>
      </c>
      <c r="H832" s="41">
        <f t="shared" si="38"/>
        <v>0</v>
      </c>
      <c r="I832" s="49"/>
      <c r="J832" s="49"/>
      <c r="K832" s="50">
        <f t="shared" si="39"/>
        <v>0</v>
      </c>
      <c r="L832" s="38"/>
      <c r="M832" s="38"/>
      <c r="N832" s="38"/>
      <c r="O832" s="36"/>
    </row>
    <row r="833" ht="20.1" customHeight="1" spans="1:15">
      <c r="A833" s="36"/>
      <c r="B833" s="36"/>
      <c r="C833" s="38"/>
      <c r="D833" s="38"/>
      <c r="E833" s="39"/>
      <c r="F833" s="40"/>
      <c r="G833" s="41">
        <f t="shared" si="37"/>
        <v>0</v>
      </c>
      <c r="H833" s="41">
        <f t="shared" si="38"/>
        <v>0</v>
      </c>
      <c r="I833" s="49"/>
      <c r="J833" s="49"/>
      <c r="K833" s="50">
        <f t="shared" si="39"/>
        <v>0</v>
      </c>
      <c r="L833" s="38"/>
      <c r="M833" s="38"/>
      <c r="N833" s="38"/>
      <c r="O833" s="36"/>
    </row>
    <row r="834" ht="20.1" customHeight="1" spans="1:15">
      <c r="A834" s="36"/>
      <c r="B834" s="36"/>
      <c r="C834" s="38"/>
      <c r="D834" s="38"/>
      <c r="E834" s="39"/>
      <c r="F834" s="40"/>
      <c r="G834" s="41">
        <f t="shared" si="37"/>
        <v>0</v>
      </c>
      <c r="H834" s="41">
        <f t="shared" si="38"/>
        <v>0</v>
      </c>
      <c r="I834" s="49"/>
      <c r="J834" s="49"/>
      <c r="K834" s="50">
        <f t="shared" si="39"/>
        <v>0</v>
      </c>
      <c r="L834" s="38"/>
      <c r="M834" s="38"/>
      <c r="N834" s="38"/>
      <c r="O834" s="36"/>
    </row>
    <row r="835" ht="20.1" customHeight="1" spans="1:15">
      <c r="A835" s="36"/>
      <c r="B835" s="36"/>
      <c r="C835" s="38"/>
      <c r="D835" s="38"/>
      <c r="E835" s="39"/>
      <c r="F835" s="40"/>
      <c r="G835" s="41">
        <f t="shared" si="37"/>
        <v>0</v>
      </c>
      <c r="H835" s="41">
        <f t="shared" si="38"/>
        <v>0</v>
      </c>
      <c r="I835" s="49"/>
      <c r="J835" s="49"/>
      <c r="K835" s="50">
        <f t="shared" si="39"/>
        <v>0</v>
      </c>
      <c r="L835" s="38"/>
      <c r="M835" s="38"/>
      <c r="N835" s="38"/>
      <c r="O835" s="36"/>
    </row>
    <row r="836" ht="20.1" customHeight="1" spans="1:15">
      <c r="A836" s="36"/>
      <c r="B836" s="36"/>
      <c r="C836" s="38"/>
      <c r="D836" s="38"/>
      <c r="E836" s="39"/>
      <c r="F836" s="40"/>
      <c r="G836" s="41">
        <f t="shared" si="37"/>
        <v>0</v>
      </c>
      <c r="H836" s="41">
        <f t="shared" si="38"/>
        <v>0</v>
      </c>
      <c r="I836" s="49"/>
      <c r="J836" s="49"/>
      <c r="K836" s="50">
        <f t="shared" si="39"/>
        <v>0</v>
      </c>
      <c r="L836" s="38"/>
      <c r="M836" s="38"/>
      <c r="N836" s="38"/>
      <c r="O836" s="36"/>
    </row>
    <row r="837" ht="20.1" customHeight="1" spans="1:15">
      <c r="A837" s="36"/>
      <c r="B837" s="36"/>
      <c r="C837" s="38"/>
      <c r="D837" s="38"/>
      <c r="E837" s="39"/>
      <c r="F837" s="40"/>
      <c r="G837" s="41">
        <f t="shared" ref="G837:G900" si="40">IFERROR(E837/(1+F837),"")</f>
        <v>0</v>
      </c>
      <c r="H837" s="41">
        <f t="shared" ref="H837:H900" si="41">IFERROR(G837*F837,"")</f>
        <v>0</v>
      </c>
      <c r="I837" s="49"/>
      <c r="J837" s="49"/>
      <c r="K837" s="50">
        <f t="shared" ref="K837:K900" si="42">IF(J837="是",H837,0)</f>
        <v>0</v>
      </c>
      <c r="L837" s="38"/>
      <c r="M837" s="38"/>
      <c r="N837" s="38"/>
      <c r="O837" s="36"/>
    </row>
    <row r="838" ht="20.1" customHeight="1" spans="1:15">
      <c r="A838" s="36"/>
      <c r="B838" s="36"/>
      <c r="C838" s="38"/>
      <c r="D838" s="38"/>
      <c r="E838" s="39"/>
      <c r="F838" s="40"/>
      <c r="G838" s="41">
        <f t="shared" si="40"/>
        <v>0</v>
      </c>
      <c r="H838" s="41">
        <f t="shared" si="41"/>
        <v>0</v>
      </c>
      <c r="I838" s="49"/>
      <c r="J838" s="49"/>
      <c r="K838" s="50">
        <f t="shared" si="42"/>
        <v>0</v>
      </c>
      <c r="L838" s="38"/>
      <c r="M838" s="38"/>
      <c r="N838" s="38"/>
      <c r="O838" s="36"/>
    </row>
    <row r="839" ht="20.1" customHeight="1" spans="1:15">
      <c r="A839" s="36"/>
      <c r="B839" s="36"/>
      <c r="C839" s="38"/>
      <c r="D839" s="38"/>
      <c r="E839" s="39"/>
      <c r="F839" s="40"/>
      <c r="G839" s="41">
        <f t="shared" si="40"/>
        <v>0</v>
      </c>
      <c r="H839" s="41">
        <f t="shared" si="41"/>
        <v>0</v>
      </c>
      <c r="I839" s="49"/>
      <c r="J839" s="49"/>
      <c r="K839" s="50">
        <f t="shared" si="42"/>
        <v>0</v>
      </c>
      <c r="L839" s="38"/>
      <c r="M839" s="38"/>
      <c r="N839" s="38"/>
      <c r="O839" s="36"/>
    </row>
    <row r="840" ht="20.1" customHeight="1" spans="1:15">
      <c r="A840" s="36"/>
      <c r="B840" s="36"/>
      <c r="C840" s="38"/>
      <c r="D840" s="38"/>
      <c r="E840" s="39"/>
      <c r="F840" s="40"/>
      <c r="G840" s="41">
        <f t="shared" si="40"/>
        <v>0</v>
      </c>
      <c r="H840" s="41">
        <f t="shared" si="41"/>
        <v>0</v>
      </c>
      <c r="I840" s="49"/>
      <c r="J840" s="49"/>
      <c r="K840" s="50">
        <f t="shared" si="42"/>
        <v>0</v>
      </c>
      <c r="L840" s="38"/>
      <c r="M840" s="38"/>
      <c r="N840" s="38"/>
      <c r="O840" s="36"/>
    </row>
    <row r="841" ht="20.1" customHeight="1" spans="1:15">
      <c r="A841" s="36"/>
      <c r="B841" s="36"/>
      <c r="C841" s="38"/>
      <c r="D841" s="38"/>
      <c r="E841" s="39"/>
      <c r="F841" s="40"/>
      <c r="G841" s="41">
        <f t="shared" si="40"/>
        <v>0</v>
      </c>
      <c r="H841" s="41">
        <f t="shared" si="41"/>
        <v>0</v>
      </c>
      <c r="I841" s="49"/>
      <c r="J841" s="49"/>
      <c r="K841" s="50">
        <f t="shared" si="42"/>
        <v>0</v>
      </c>
      <c r="L841" s="38"/>
      <c r="M841" s="38"/>
      <c r="N841" s="38"/>
      <c r="O841" s="36"/>
    </row>
    <row r="842" ht="20.1" customHeight="1" spans="1:15">
      <c r="A842" s="36"/>
      <c r="B842" s="36"/>
      <c r="C842" s="38"/>
      <c r="D842" s="38"/>
      <c r="E842" s="39"/>
      <c r="F842" s="40"/>
      <c r="G842" s="41">
        <f t="shared" si="40"/>
        <v>0</v>
      </c>
      <c r="H842" s="41">
        <f t="shared" si="41"/>
        <v>0</v>
      </c>
      <c r="I842" s="49"/>
      <c r="J842" s="49"/>
      <c r="K842" s="50">
        <f t="shared" si="42"/>
        <v>0</v>
      </c>
      <c r="L842" s="38"/>
      <c r="M842" s="38"/>
      <c r="N842" s="38"/>
      <c r="O842" s="36"/>
    </row>
    <row r="843" ht="20.1" customHeight="1" spans="1:15">
      <c r="A843" s="36"/>
      <c r="B843" s="36"/>
      <c r="C843" s="38"/>
      <c r="D843" s="38"/>
      <c r="E843" s="39"/>
      <c r="F843" s="40"/>
      <c r="G843" s="41">
        <f t="shared" si="40"/>
        <v>0</v>
      </c>
      <c r="H843" s="41">
        <f t="shared" si="41"/>
        <v>0</v>
      </c>
      <c r="I843" s="49"/>
      <c r="J843" s="49"/>
      <c r="K843" s="50">
        <f t="shared" si="42"/>
        <v>0</v>
      </c>
      <c r="L843" s="38"/>
      <c r="M843" s="38"/>
      <c r="N843" s="38"/>
      <c r="O843" s="36"/>
    </row>
    <row r="844" ht="20.1" customHeight="1" spans="1:15">
      <c r="A844" s="36"/>
      <c r="B844" s="36"/>
      <c r="C844" s="38"/>
      <c r="D844" s="38"/>
      <c r="E844" s="39"/>
      <c r="F844" s="40"/>
      <c r="G844" s="41">
        <f t="shared" si="40"/>
        <v>0</v>
      </c>
      <c r="H844" s="41">
        <f t="shared" si="41"/>
        <v>0</v>
      </c>
      <c r="I844" s="49"/>
      <c r="J844" s="49"/>
      <c r="K844" s="50">
        <f t="shared" si="42"/>
        <v>0</v>
      </c>
      <c r="L844" s="38"/>
      <c r="M844" s="38"/>
      <c r="N844" s="38"/>
      <c r="O844" s="36"/>
    </row>
    <row r="845" ht="20.1" customHeight="1" spans="1:15">
      <c r="A845" s="36"/>
      <c r="B845" s="36"/>
      <c r="C845" s="38"/>
      <c r="D845" s="38"/>
      <c r="E845" s="39"/>
      <c r="F845" s="40"/>
      <c r="G845" s="41">
        <f t="shared" si="40"/>
        <v>0</v>
      </c>
      <c r="H845" s="41">
        <f t="shared" si="41"/>
        <v>0</v>
      </c>
      <c r="I845" s="49"/>
      <c r="J845" s="49"/>
      <c r="K845" s="50">
        <f t="shared" si="42"/>
        <v>0</v>
      </c>
      <c r="L845" s="38"/>
      <c r="M845" s="38"/>
      <c r="N845" s="38"/>
      <c r="O845" s="36"/>
    </row>
    <row r="846" ht="20.1" customHeight="1" spans="1:15">
      <c r="A846" s="36"/>
      <c r="B846" s="36"/>
      <c r="C846" s="38"/>
      <c r="D846" s="38"/>
      <c r="E846" s="39"/>
      <c r="F846" s="40"/>
      <c r="G846" s="41">
        <f t="shared" si="40"/>
        <v>0</v>
      </c>
      <c r="H846" s="41">
        <f t="shared" si="41"/>
        <v>0</v>
      </c>
      <c r="I846" s="49"/>
      <c r="J846" s="49"/>
      <c r="K846" s="50">
        <f t="shared" si="42"/>
        <v>0</v>
      </c>
      <c r="L846" s="38"/>
      <c r="M846" s="38"/>
      <c r="N846" s="38"/>
      <c r="O846" s="36"/>
    </row>
    <row r="847" ht="20.1" customHeight="1" spans="1:15">
      <c r="A847" s="36"/>
      <c r="B847" s="36"/>
      <c r="C847" s="38"/>
      <c r="D847" s="38"/>
      <c r="E847" s="39"/>
      <c r="F847" s="40"/>
      <c r="G847" s="41">
        <f t="shared" si="40"/>
        <v>0</v>
      </c>
      <c r="H847" s="41">
        <f t="shared" si="41"/>
        <v>0</v>
      </c>
      <c r="I847" s="49"/>
      <c r="J847" s="49"/>
      <c r="K847" s="50">
        <f t="shared" si="42"/>
        <v>0</v>
      </c>
      <c r="L847" s="38"/>
      <c r="M847" s="38"/>
      <c r="N847" s="38"/>
      <c r="O847" s="36"/>
    </row>
    <row r="848" ht="20.1" customHeight="1" spans="1:15">
      <c r="A848" s="36"/>
      <c r="B848" s="36"/>
      <c r="C848" s="38"/>
      <c r="D848" s="38"/>
      <c r="E848" s="39"/>
      <c r="F848" s="40"/>
      <c r="G848" s="41">
        <f t="shared" si="40"/>
        <v>0</v>
      </c>
      <c r="H848" s="41">
        <f t="shared" si="41"/>
        <v>0</v>
      </c>
      <c r="I848" s="49"/>
      <c r="J848" s="49"/>
      <c r="K848" s="50">
        <f t="shared" si="42"/>
        <v>0</v>
      </c>
      <c r="L848" s="38"/>
      <c r="M848" s="38"/>
      <c r="N848" s="38"/>
      <c r="O848" s="36"/>
    </row>
    <row r="849" ht="20.1" customHeight="1" spans="1:15">
      <c r="A849" s="36"/>
      <c r="B849" s="36"/>
      <c r="C849" s="38"/>
      <c r="D849" s="38"/>
      <c r="E849" s="39"/>
      <c r="F849" s="40"/>
      <c r="G849" s="41">
        <f t="shared" si="40"/>
        <v>0</v>
      </c>
      <c r="H849" s="41">
        <f t="shared" si="41"/>
        <v>0</v>
      </c>
      <c r="I849" s="49"/>
      <c r="J849" s="49"/>
      <c r="K849" s="50">
        <f t="shared" si="42"/>
        <v>0</v>
      </c>
      <c r="L849" s="38"/>
      <c r="M849" s="38"/>
      <c r="N849" s="38"/>
      <c r="O849" s="36"/>
    </row>
    <row r="850" ht="20.1" customHeight="1" spans="1:15">
      <c r="A850" s="36"/>
      <c r="B850" s="36"/>
      <c r="C850" s="38"/>
      <c r="D850" s="38"/>
      <c r="E850" s="39"/>
      <c r="F850" s="40"/>
      <c r="G850" s="41">
        <f t="shared" si="40"/>
        <v>0</v>
      </c>
      <c r="H850" s="41">
        <f t="shared" si="41"/>
        <v>0</v>
      </c>
      <c r="I850" s="49"/>
      <c r="J850" s="49"/>
      <c r="K850" s="50">
        <f t="shared" si="42"/>
        <v>0</v>
      </c>
      <c r="L850" s="38"/>
      <c r="M850" s="38"/>
      <c r="N850" s="38"/>
      <c r="O850" s="36"/>
    </row>
    <row r="851" ht="20.1" customHeight="1" spans="1:15">
      <c r="A851" s="36"/>
      <c r="B851" s="36"/>
      <c r="C851" s="38"/>
      <c r="D851" s="38"/>
      <c r="E851" s="39"/>
      <c r="F851" s="40"/>
      <c r="G851" s="41">
        <f t="shared" si="40"/>
        <v>0</v>
      </c>
      <c r="H851" s="41">
        <f t="shared" si="41"/>
        <v>0</v>
      </c>
      <c r="I851" s="49"/>
      <c r="J851" s="49"/>
      <c r="K851" s="50">
        <f t="shared" si="42"/>
        <v>0</v>
      </c>
      <c r="L851" s="38"/>
      <c r="M851" s="38"/>
      <c r="N851" s="38"/>
      <c r="O851" s="36"/>
    </row>
    <row r="852" ht="20.1" customHeight="1" spans="1:15">
      <c r="A852" s="36"/>
      <c r="B852" s="36"/>
      <c r="C852" s="38"/>
      <c r="D852" s="38"/>
      <c r="E852" s="39"/>
      <c r="F852" s="40"/>
      <c r="G852" s="41">
        <f t="shared" si="40"/>
        <v>0</v>
      </c>
      <c r="H852" s="41">
        <f t="shared" si="41"/>
        <v>0</v>
      </c>
      <c r="I852" s="49"/>
      <c r="J852" s="49"/>
      <c r="K852" s="50">
        <f t="shared" si="42"/>
        <v>0</v>
      </c>
      <c r="L852" s="38"/>
      <c r="M852" s="38"/>
      <c r="N852" s="38"/>
      <c r="O852" s="36"/>
    </row>
    <row r="853" ht="20.1" customHeight="1" spans="1:15">
      <c r="A853" s="36"/>
      <c r="B853" s="36"/>
      <c r="C853" s="38"/>
      <c r="D853" s="38"/>
      <c r="E853" s="39"/>
      <c r="F853" s="40"/>
      <c r="G853" s="41">
        <f t="shared" si="40"/>
        <v>0</v>
      </c>
      <c r="H853" s="41">
        <f t="shared" si="41"/>
        <v>0</v>
      </c>
      <c r="I853" s="49"/>
      <c r="J853" s="49"/>
      <c r="K853" s="50">
        <f t="shared" si="42"/>
        <v>0</v>
      </c>
      <c r="L853" s="38"/>
      <c r="M853" s="38"/>
      <c r="N853" s="38"/>
      <c r="O853" s="36"/>
    </row>
    <row r="854" ht="20.1" customHeight="1" spans="1:15">
      <c r="A854" s="36"/>
      <c r="B854" s="36"/>
      <c r="C854" s="38"/>
      <c r="D854" s="38"/>
      <c r="E854" s="39"/>
      <c r="F854" s="40"/>
      <c r="G854" s="41">
        <f t="shared" si="40"/>
        <v>0</v>
      </c>
      <c r="H854" s="41">
        <f t="shared" si="41"/>
        <v>0</v>
      </c>
      <c r="I854" s="49"/>
      <c r="J854" s="49"/>
      <c r="K854" s="50">
        <f t="shared" si="42"/>
        <v>0</v>
      </c>
      <c r="L854" s="38"/>
      <c r="M854" s="38"/>
      <c r="N854" s="38"/>
      <c r="O854" s="36"/>
    </row>
    <row r="855" ht="20.1" customHeight="1" spans="1:15">
      <c r="A855" s="36"/>
      <c r="B855" s="36"/>
      <c r="C855" s="38"/>
      <c r="D855" s="38"/>
      <c r="E855" s="39"/>
      <c r="F855" s="40"/>
      <c r="G855" s="41">
        <f t="shared" si="40"/>
        <v>0</v>
      </c>
      <c r="H855" s="41">
        <f t="shared" si="41"/>
        <v>0</v>
      </c>
      <c r="I855" s="49"/>
      <c r="J855" s="49"/>
      <c r="K855" s="50">
        <f t="shared" si="42"/>
        <v>0</v>
      </c>
      <c r="L855" s="38"/>
      <c r="M855" s="38"/>
      <c r="N855" s="38"/>
      <c r="O855" s="36"/>
    </row>
    <row r="856" ht="20.1" customHeight="1" spans="1:15">
      <c r="A856" s="36"/>
      <c r="B856" s="36"/>
      <c r="C856" s="38"/>
      <c r="D856" s="38"/>
      <c r="E856" s="39"/>
      <c r="F856" s="40"/>
      <c r="G856" s="41">
        <f t="shared" si="40"/>
        <v>0</v>
      </c>
      <c r="H856" s="41">
        <f t="shared" si="41"/>
        <v>0</v>
      </c>
      <c r="I856" s="49"/>
      <c r="J856" s="49"/>
      <c r="K856" s="50">
        <f t="shared" si="42"/>
        <v>0</v>
      </c>
      <c r="L856" s="38"/>
      <c r="M856" s="38"/>
      <c r="N856" s="38"/>
      <c r="O856" s="36"/>
    </row>
    <row r="857" ht="20.1" customHeight="1" spans="1:15">
      <c r="A857" s="36"/>
      <c r="B857" s="36"/>
      <c r="C857" s="38"/>
      <c r="D857" s="38"/>
      <c r="E857" s="39"/>
      <c r="F857" s="40"/>
      <c r="G857" s="41">
        <f t="shared" si="40"/>
        <v>0</v>
      </c>
      <c r="H857" s="41">
        <f t="shared" si="41"/>
        <v>0</v>
      </c>
      <c r="I857" s="49"/>
      <c r="J857" s="49"/>
      <c r="K857" s="50">
        <f t="shared" si="42"/>
        <v>0</v>
      </c>
      <c r="L857" s="38"/>
      <c r="M857" s="38"/>
      <c r="N857" s="38"/>
      <c r="O857" s="36"/>
    </row>
    <row r="858" ht="20.1" customHeight="1" spans="1:15">
      <c r="A858" s="36"/>
      <c r="B858" s="36"/>
      <c r="C858" s="38"/>
      <c r="D858" s="38"/>
      <c r="E858" s="39"/>
      <c r="F858" s="40"/>
      <c r="G858" s="41">
        <f t="shared" si="40"/>
        <v>0</v>
      </c>
      <c r="H858" s="41">
        <f t="shared" si="41"/>
        <v>0</v>
      </c>
      <c r="I858" s="49"/>
      <c r="J858" s="49"/>
      <c r="K858" s="50">
        <f t="shared" si="42"/>
        <v>0</v>
      </c>
      <c r="L858" s="38"/>
      <c r="M858" s="38"/>
      <c r="N858" s="38"/>
      <c r="O858" s="36"/>
    </row>
    <row r="859" ht="20.1" customHeight="1" spans="1:15">
      <c r="A859" s="36"/>
      <c r="B859" s="36"/>
      <c r="C859" s="38"/>
      <c r="D859" s="38"/>
      <c r="E859" s="39"/>
      <c r="F859" s="40"/>
      <c r="G859" s="41">
        <f t="shared" si="40"/>
        <v>0</v>
      </c>
      <c r="H859" s="41">
        <f t="shared" si="41"/>
        <v>0</v>
      </c>
      <c r="I859" s="49"/>
      <c r="J859" s="49"/>
      <c r="K859" s="50">
        <f t="shared" si="42"/>
        <v>0</v>
      </c>
      <c r="L859" s="38"/>
      <c r="M859" s="38"/>
      <c r="N859" s="38"/>
      <c r="O859" s="36"/>
    </row>
    <row r="860" ht="20.1" customHeight="1" spans="1:15">
      <c r="A860" s="36"/>
      <c r="B860" s="36"/>
      <c r="C860" s="38"/>
      <c r="D860" s="38"/>
      <c r="E860" s="39"/>
      <c r="F860" s="40"/>
      <c r="G860" s="41">
        <f t="shared" si="40"/>
        <v>0</v>
      </c>
      <c r="H860" s="41">
        <f t="shared" si="41"/>
        <v>0</v>
      </c>
      <c r="I860" s="49"/>
      <c r="J860" s="49"/>
      <c r="K860" s="50">
        <f t="shared" si="42"/>
        <v>0</v>
      </c>
      <c r="L860" s="38"/>
      <c r="M860" s="38"/>
      <c r="N860" s="38"/>
      <c r="O860" s="36"/>
    </row>
    <row r="861" ht="20.1" customHeight="1" spans="1:15">
      <c r="A861" s="36"/>
      <c r="B861" s="36"/>
      <c r="C861" s="38"/>
      <c r="D861" s="38"/>
      <c r="E861" s="39"/>
      <c r="F861" s="40"/>
      <c r="G861" s="41">
        <f t="shared" si="40"/>
        <v>0</v>
      </c>
      <c r="H861" s="41">
        <f t="shared" si="41"/>
        <v>0</v>
      </c>
      <c r="I861" s="49"/>
      <c r="J861" s="49"/>
      <c r="K861" s="50">
        <f t="shared" si="42"/>
        <v>0</v>
      </c>
      <c r="L861" s="38"/>
      <c r="M861" s="38"/>
      <c r="N861" s="38"/>
      <c r="O861" s="36"/>
    </row>
    <row r="862" ht="20.1" customHeight="1" spans="1:15">
      <c r="A862" s="36"/>
      <c r="B862" s="36"/>
      <c r="C862" s="38"/>
      <c r="D862" s="38"/>
      <c r="E862" s="39"/>
      <c r="F862" s="40"/>
      <c r="G862" s="41">
        <f t="shared" si="40"/>
        <v>0</v>
      </c>
      <c r="H862" s="41">
        <f t="shared" si="41"/>
        <v>0</v>
      </c>
      <c r="I862" s="49"/>
      <c r="J862" s="49"/>
      <c r="K862" s="50">
        <f t="shared" si="42"/>
        <v>0</v>
      </c>
      <c r="L862" s="38"/>
      <c r="M862" s="38"/>
      <c r="N862" s="38"/>
      <c r="O862" s="36"/>
    </row>
    <row r="863" ht="20.1" customHeight="1" spans="1:15">
      <c r="A863" s="36"/>
      <c r="B863" s="36"/>
      <c r="C863" s="38"/>
      <c r="D863" s="38"/>
      <c r="E863" s="39"/>
      <c r="F863" s="40"/>
      <c r="G863" s="41">
        <f t="shared" si="40"/>
        <v>0</v>
      </c>
      <c r="H863" s="41">
        <f t="shared" si="41"/>
        <v>0</v>
      </c>
      <c r="I863" s="49"/>
      <c r="J863" s="49"/>
      <c r="K863" s="50">
        <f t="shared" si="42"/>
        <v>0</v>
      </c>
      <c r="L863" s="38"/>
      <c r="M863" s="38"/>
      <c r="N863" s="38"/>
      <c r="O863" s="36"/>
    </row>
    <row r="864" ht="20.1" customHeight="1" spans="1:15">
      <c r="A864" s="36"/>
      <c r="B864" s="36"/>
      <c r="C864" s="38"/>
      <c r="D864" s="38"/>
      <c r="E864" s="39"/>
      <c r="F864" s="40"/>
      <c r="G864" s="41">
        <f t="shared" si="40"/>
        <v>0</v>
      </c>
      <c r="H864" s="41">
        <f t="shared" si="41"/>
        <v>0</v>
      </c>
      <c r="I864" s="49"/>
      <c r="J864" s="49"/>
      <c r="K864" s="50">
        <f t="shared" si="42"/>
        <v>0</v>
      </c>
      <c r="L864" s="38"/>
      <c r="M864" s="38"/>
      <c r="N864" s="38"/>
      <c r="O864" s="36"/>
    </row>
    <row r="865" ht="20.1" customHeight="1" spans="1:15">
      <c r="A865" s="36"/>
      <c r="B865" s="36"/>
      <c r="C865" s="38"/>
      <c r="D865" s="38"/>
      <c r="E865" s="39"/>
      <c r="F865" s="40"/>
      <c r="G865" s="41">
        <f t="shared" si="40"/>
        <v>0</v>
      </c>
      <c r="H865" s="41">
        <f t="shared" si="41"/>
        <v>0</v>
      </c>
      <c r="I865" s="49"/>
      <c r="J865" s="49"/>
      <c r="K865" s="50">
        <f t="shared" si="42"/>
        <v>0</v>
      </c>
      <c r="L865" s="38"/>
      <c r="M865" s="38"/>
      <c r="N865" s="38"/>
      <c r="O865" s="36"/>
    </row>
    <row r="866" ht="20.1" customHeight="1" spans="1:15">
      <c r="A866" s="36"/>
      <c r="B866" s="36"/>
      <c r="C866" s="38"/>
      <c r="D866" s="38"/>
      <c r="E866" s="39"/>
      <c r="F866" s="40"/>
      <c r="G866" s="41">
        <f t="shared" si="40"/>
        <v>0</v>
      </c>
      <c r="H866" s="41">
        <f t="shared" si="41"/>
        <v>0</v>
      </c>
      <c r="I866" s="49"/>
      <c r="J866" s="49"/>
      <c r="K866" s="50">
        <f t="shared" si="42"/>
        <v>0</v>
      </c>
      <c r="L866" s="38"/>
      <c r="M866" s="38"/>
      <c r="N866" s="38"/>
      <c r="O866" s="36"/>
    </row>
    <row r="867" ht="20.1" customHeight="1" spans="1:15">
      <c r="A867" s="36"/>
      <c r="B867" s="36"/>
      <c r="C867" s="38"/>
      <c r="D867" s="38"/>
      <c r="E867" s="39"/>
      <c r="F867" s="40"/>
      <c r="G867" s="41">
        <f t="shared" si="40"/>
        <v>0</v>
      </c>
      <c r="H867" s="41">
        <f t="shared" si="41"/>
        <v>0</v>
      </c>
      <c r="I867" s="49"/>
      <c r="J867" s="49"/>
      <c r="K867" s="50">
        <f t="shared" si="42"/>
        <v>0</v>
      </c>
      <c r="L867" s="38"/>
      <c r="M867" s="38"/>
      <c r="N867" s="38"/>
      <c r="O867" s="36"/>
    </row>
    <row r="868" ht="20.1" customHeight="1" spans="1:15">
      <c r="A868" s="36"/>
      <c r="B868" s="36"/>
      <c r="C868" s="38"/>
      <c r="D868" s="38"/>
      <c r="E868" s="39"/>
      <c r="F868" s="40"/>
      <c r="G868" s="41">
        <f t="shared" si="40"/>
        <v>0</v>
      </c>
      <c r="H868" s="41">
        <f t="shared" si="41"/>
        <v>0</v>
      </c>
      <c r="I868" s="49"/>
      <c r="J868" s="49"/>
      <c r="K868" s="50">
        <f t="shared" si="42"/>
        <v>0</v>
      </c>
      <c r="L868" s="38"/>
      <c r="M868" s="38"/>
      <c r="N868" s="38"/>
      <c r="O868" s="36"/>
    </row>
    <row r="869" ht="20.1" customHeight="1" spans="1:15">
      <c r="A869" s="36"/>
      <c r="B869" s="36"/>
      <c r="C869" s="38"/>
      <c r="D869" s="38"/>
      <c r="E869" s="39"/>
      <c r="F869" s="40"/>
      <c r="G869" s="41">
        <f t="shared" si="40"/>
        <v>0</v>
      </c>
      <c r="H869" s="41">
        <f t="shared" si="41"/>
        <v>0</v>
      </c>
      <c r="I869" s="49"/>
      <c r="J869" s="49"/>
      <c r="K869" s="50">
        <f t="shared" si="42"/>
        <v>0</v>
      </c>
      <c r="L869" s="38"/>
      <c r="M869" s="38"/>
      <c r="N869" s="38"/>
      <c r="O869" s="36"/>
    </row>
    <row r="870" ht="20.1" customHeight="1" spans="1:15">
      <c r="A870" s="36"/>
      <c r="B870" s="36"/>
      <c r="C870" s="38"/>
      <c r="D870" s="38"/>
      <c r="E870" s="39"/>
      <c r="F870" s="40"/>
      <c r="G870" s="41">
        <f t="shared" si="40"/>
        <v>0</v>
      </c>
      <c r="H870" s="41">
        <f t="shared" si="41"/>
        <v>0</v>
      </c>
      <c r="I870" s="49"/>
      <c r="J870" s="49"/>
      <c r="K870" s="50">
        <f t="shared" si="42"/>
        <v>0</v>
      </c>
      <c r="L870" s="38"/>
      <c r="M870" s="38"/>
      <c r="N870" s="38"/>
      <c r="O870" s="36"/>
    </row>
    <row r="871" ht="20.1" customHeight="1" spans="1:15">
      <c r="A871" s="36"/>
      <c r="B871" s="36"/>
      <c r="C871" s="38"/>
      <c r="D871" s="38"/>
      <c r="E871" s="39"/>
      <c r="F871" s="40"/>
      <c r="G871" s="41">
        <f t="shared" si="40"/>
        <v>0</v>
      </c>
      <c r="H871" s="41">
        <f t="shared" si="41"/>
        <v>0</v>
      </c>
      <c r="I871" s="49"/>
      <c r="J871" s="49"/>
      <c r="K871" s="50">
        <f t="shared" si="42"/>
        <v>0</v>
      </c>
      <c r="L871" s="38"/>
      <c r="M871" s="38"/>
      <c r="N871" s="38"/>
      <c r="O871" s="36"/>
    </row>
    <row r="872" ht="20.1" customHeight="1" spans="1:15">
      <c r="A872" s="36"/>
      <c r="B872" s="36"/>
      <c r="C872" s="38"/>
      <c r="D872" s="38"/>
      <c r="E872" s="39"/>
      <c r="F872" s="40"/>
      <c r="G872" s="41">
        <f t="shared" si="40"/>
        <v>0</v>
      </c>
      <c r="H872" s="41">
        <f t="shared" si="41"/>
        <v>0</v>
      </c>
      <c r="I872" s="49"/>
      <c r="J872" s="49"/>
      <c r="K872" s="50">
        <f t="shared" si="42"/>
        <v>0</v>
      </c>
      <c r="L872" s="38"/>
      <c r="M872" s="38"/>
      <c r="N872" s="38"/>
      <c r="O872" s="36"/>
    </row>
    <row r="873" ht="20.1" customHeight="1" spans="1:15">
      <c r="A873" s="36"/>
      <c r="B873" s="36"/>
      <c r="C873" s="38"/>
      <c r="D873" s="38"/>
      <c r="E873" s="39"/>
      <c r="F873" s="40"/>
      <c r="G873" s="41">
        <f t="shared" si="40"/>
        <v>0</v>
      </c>
      <c r="H873" s="41">
        <f t="shared" si="41"/>
        <v>0</v>
      </c>
      <c r="I873" s="49"/>
      <c r="J873" s="49"/>
      <c r="K873" s="50">
        <f t="shared" si="42"/>
        <v>0</v>
      </c>
      <c r="L873" s="38"/>
      <c r="M873" s="38"/>
      <c r="N873" s="38"/>
      <c r="O873" s="36"/>
    </row>
    <row r="874" ht="20.1" customHeight="1" spans="1:15">
      <c r="A874" s="36"/>
      <c r="B874" s="36"/>
      <c r="C874" s="38"/>
      <c r="D874" s="38"/>
      <c r="E874" s="39"/>
      <c r="F874" s="40"/>
      <c r="G874" s="41">
        <f t="shared" si="40"/>
        <v>0</v>
      </c>
      <c r="H874" s="41">
        <f t="shared" si="41"/>
        <v>0</v>
      </c>
      <c r="I874" s="49"/>
      <c r="J874" s="49"/>
      <c r="K874" s="50">
        <f t="shared" si="42"/>
        <v>0</v>
      </c>
      <c r="L874" s="38"/>
      <c r="M874" s="38"/>
      <c r="N874" s="38"/>
      <c r="O874" s="36"/>
    </row>
    <row r="875" ht="20.1" customHeight="1" spans="1:15">
      <c r="A875" s="36"/>
      <c r="B875" s="36"/>
      <c r="C875" s="38"/>
      <c r="D875" s="38"/>
      <c r="E875" s="39"/>
      <c r="F875" s="40"/>
      <c r="G875" s="41">
        <f t="shared" si="40"/>
        <v>0</v>
      </c>
      <c r="H875" s="41">
        <f t="shared" si="41"/>
        <v>0</v>
      </c>
      <c r="I875" s="49"/>
      <c r="J875" s="49"/>
      <c r="K875" s="50">
        <f t="shared" si="42"/>
        <v>0</v>
      </c>
      <c r="L875" s="38"/>
      <c r="M875" s="38"/>
      <c r="N875" s="38"/>
      <c r="O875" s="36"/>
    </row>
    <row r="876" ht="20.1" customHeight="1" spans="1:15">
      <c r="A876" s="36"/>
      <c r="B876" s="36"/>
      <c r="C876" s="38"/>
      <c r="D876" s="38"/>
      <c r="E876" s="39"/>
      <c r="F876" s="40"/>
      <c r="G876" s="41">
        <f t="shared" si="40"/>
        <v>0</v>
      </c>
      <c r="H876" s="41">
        <f t="shared" si="41"/>
        <v>0</v>
      </c>
      <c r="I876" s="49"/>
      <c r="J876" s="49"/>
      <c r="K876" s="50">
        <f t="shared" si="42"/>
        <v>0</v>
      </c>
      <c r="L876" s="38"/>
      <c r="M876" s="38"/>
      <c r="N876" s="38"/>
      <c r="O876" s="36"/>
    </row>
    <row r="877" ht="20.1" customHeight="1" spans="1:15">
      <c r="A877" s="36"/>
      <c r="B877" s="36"/>
      <c r="C877" s="38"/>
      <c r="D877" s="38"/>
      <c r="E877" s="39"/>
      <c r="F877" s="40"/>
      <c r="G877" s="41">
        <f t="shared" si="40"/>
        <v>0</v>
      </c>
      <c r="H877" s="41">
        <f t="shared" si="41"/>
        <v>0</v>
      </c>
      <c r="I877" s="49"/>
      <c r="J877" s="49"/>
      <c r="K877" s="50">
        <f t="shared" si="42"/>
        <v>0</v>
      </c>
      <c r="L877" s="38"/>
      <c r="M877" s="38"/>
      <c r="N877" s="38"/>
      <c r="O877" s="36"/>
    </row>
    <row r="878" ht="20.1" customHeight="1" spans="1:15">
      <c r="A878" s="36"/>
      <c r="B878" s="36"/>
      <c r="C878" s="38"/>
      <c r="D878" s="38"/>
      <c r="E878" s="39"/>
      <c r="F878" s="40"/>
      <c r="G878" s="41">
        <f t="shared" si="40"/>
        <v>0</v>
      </c>
      <c r="H878" s="41">
        <f t="shared" si="41"/>
        <v>0</v>
      </c>
      <c r="I878" s="49"/>
      <c r="J878" s="49"/>
      <c r="K878" s="50">
        <f t="shared" si="42"/>
        <v>0</v>
      </c>
      <c r="L878" s="38"/>
      <c r="M878" s="38"/>
      <c r="N878" s="38"/>
      <c r="O878" s="36"/>
    </row>
    <row r="879" ht="20.1" customHeight="1" spans="1:15">
      <c r="A879" s="36"/>
      <c r="B879" s="36"/>
      <c r="C879" s="38"/>
      <c r="D879" s="38"/>
      <c r="E879" s="39"/>
      <c r="F879" s="40"/>
      <c r="G879" s="41">
        <f t="shared" si="40"/>
        <v>0</v>
      </c>
      <c r="H879" s="41">
        <f t="shared" si="41"/>
        <v>0</v>
      </c>
      <c r="I879" s="49"/>
      <c r="J879" s="49"/>
      <c r="K879" s="50">
        <f t="shared" si="42"/>
        <v>0</v>
      </c>
      <c r="L879" s="38"/>
      <c r="M879" s="38"/>
      <c r="N879" s="38"/>
      <c r="O879" s="36"/>
    </row>
    <row r="880" ht="20.1" customHeight="1" spans="1:15">
      <c r="A880" s="36"/>
      <c r="B880" s="36"/>
      <c r="C880" s="38"/>
      <c r="D880" s="38"/>
      <c r="E880" s="39"/>
      <c r="F880" s="40"/>
      <c r="G880" s="41">
        <f t="shared" si="40"/>
        <v>0</v>
      </c>
      <c r="H880" s="41">
        <f t="shared" si="41"/>
        <v>0</v>
      </c>
      <c r="I880" s="49"/>
      <c r="J880" s="49"/>
      <c r="K880" s="50">
        <f t="shared" si="42"/>
        <v>0</v>
      </c>
      <c r="L880" s="38"/>
      <c r="M880" s="38"/>
      <c r="N880" s="38"/>
      <c r="O880" s="36"/>
    </row>
    <row r="881" ht="20.1" customHeight="1" spans="1:15">
      <c r="A881" s="36"/>
      <c r="B881" s="36"/>
      <c r="C881" s="38"/>
      <c r="D881" s="38"/>
      <c r="E881" s="39"/>
      <c r="F881" s="40"/>
      <c r="G881" s="41">
        <f t="shared" si="40"/>
        <v>0</v>
      </c>
      <c r="H881" s="41">
        <f t="shared" si="41"/>
        <v>0</v>
      </c>
      <c r="I881" s="49"/>
      <c r="J881" s="49"/>
      <c r="K881" s="50">
        <f t="shared" si="42"/>
        <v>0</v>
      </c>
      <c r="L881" s="38"/>
      <c r="M881" s="38"/>
      <c r="N881" s="38"/>
      <c r="O881" s="36"/>
    </row>
    <row r="882" ht="20.1" customHeight="1" spans="1:15">
      <c r="A882" s="36"/>
      <c r="B882" s="36"/>
      <c r="C882" s="38"/>
      <c r="D882" s="38"/>
      <c r="E882" s="39"/>
      <c r="F882" s="40"/>
      <c r="G882" s="41">
        <f t="shared" si="40"/>
        <v>0</v>
      </c>
      <c r="H882" s="41">
        <f t="shared" si="41"/>
        <v>0</v>
      </c>
      <c r="I882" s="49"/>
      <c r="J882" s="49"/>
      <c r="K882" s="50">
        <f t="shared" si="42"/>
        <v>0</v>
      </c>
      <c r="L882" s="38"/>
      <c r="M882" s="38"/>
      <c r="N882" s="38"/>
      <c r="O882" s="36"/>
    </row>
    <row r="883" ht="20.1" customHeight="1" spans="1:15">
      <c r="A883" s="36"/>
      <c r="B883" s="36"/>
      <c r="C883" s="38"/>
      <c r="D883" s="38"/>
      <c r="E883" s="39"/>
      <c r="F883" s="40"/>
      <c r="G883" s="41">
        <f t="shared" si="40"/>
        <v>0</v>
      </c>
      <c r="H883" s="41">
        <f t="shared" si="41"/>
        <v>0</v>
      </c>
      <c r="I883" s="49"/>
      <c r="J883" s="49"/>
      <c r="K883" s="50">
        <f t="shared" si="42"/>
        <v>0</v>
      </c>
      <c r="L883" s="38"/>
      <c r="M883" s="38"/>
      <c r="N883" s="38"/>
      <c r="O883" s="36"/>
    </row>
    <row r="884" ht="20.1" customHeight="1" spans="1:15">
      <c r="A884" s="36"/>
      <c r="B884" s="36"/>
      <c r="C884" s="38"/>
      <c r="D884" s="38"/>
      <c r="E884" s="39"/>
      <c r="F884" s="40"/>
      <c r="G884" s="41">
        <f t="shared" si="40"/>
        <v>0</v>
      </c>
      <c r="H884" s="41">
        <f t="shared" si="41"/>
        <v>0</v>
      </c>
      <c r="I884" s="49"/>
      <c r="J884" s="49"/>
      <c r="K884" s="50">
        <f t="shared" si="42"/>
        <v>0</v>
      </c>
      <c r="L884" s="38"/>
      <c r="M884" s="38"/>
      <c r="N884" s="38"/>
      <c r="O884" s="36"/>
    </row>
    <row r="885" ht="20.1" customHeight="1" spans="1:15">
      <c r="A885" s="36"/>
      <c r="B885" s="36"/>
      <c r="C885" s="38"/>
      <c r="D885" s="38"/>
      <c r="E885" s="39"/>
      <c r="F885" s="40"/>
      <c r="G885" s="41">
        <f t="shared" si="40"/>
        <v>0</v>
      </c>
      <c r="H885" s="41">
        <f t="shared" si="41"/>
        <v>0</v>
      </c>
      <c r="I885" s="49"/>
      <c r="J885" s="49"/>
      <c r="K885" s="50">
        <f t="shared" si="42"/>
        <v>0</v>
      </c>
      <c r="L885" s="38"/>
      <c r="M885" s="38"/>
      <c r="N885" s="38"/>
      <c r="O885" s="36"/>
    </row>
    <row r="886" ht="20.1" customHeight="1" spans="1:15">
      <c r="A886" s="36"/>
      <c r="B886" s="36"/>
      <c r="C886" s="38"/>
      <c r="D886" s="38"/>
      <c r="E886" s="39"/>
      <c r="F886" s="40"/>
      <c r="G886" s="41">
        <f t="shared" si="40"/>
        <v>0</v>
      </c>
      <c r="H886" s="41">
        <f t="shared" si="41"/>
        <v>0</v>
      </c>
      <c r="I886" s="49"/>
      <c r="J886" s="49"/>
      <c r="K886" s="50">
        <f t="shared" si="42"/>
        <v>0</v>
      </c>
      <c r="L886" s="38"/>
      <c r="M886" s="38"/>
      <c r="N886" s="38"/>
      <c r="O886" s="36"/>
    </row>
    <row r="887" ht="20.1" customHeight="1" spans="1:15">
      <c r="A887" s="36"/>
      <c r="B887" s="36"/>
      <c r="C887" s="38"/>
      <c r="D887" s="38"/>
      <c r="E887" s="39"/>
      <c r="F887" s="40"/>
      <c r="G887" s="41">
        <f t="shared" si="40"/>
        <v>0</v>
      </c>
      <c r="H887" s="41">
        <f t="shared" si="41"/>
        <v>0</v>
      </c>
      <c r="I887" s="49"/>
      <c r="J887" s="49"/>
      <c r="K887" s="50">
        <f t="shared" si="42"/>
        <v>0</v>
      </c>
      <c r="L887" s="38"/>
      <c r="M887" s="38"/>
      <c r="N887" s="38"/>
      <c r="O887" s="36"/>
    </row>
    <row r="888" ht="20.1" customHeight="1" spans="1:15">
      <c r="A888" s="36"/>
      <c r="B888" s="36"/>
      <c r="C888" s="38"/>
      <c r="D888" s="38"/>
      <c r="E888" s="39"/>
      <c r="F888" s="40"/>
      <c r="G888" s="41">
        <f t="shared" si="40"/>
        <v>0</v>
      </c>
      <c r="H888" s="41">
        <f t="shared" si="41"/>
        <v>0</v>
      </c>
      <c r="I888" s="49"/>
      <c r="J888" s="49"/>
      <c r="K888" s="50">
        <f t="shared" si="42"/>
        <v>0</v>
      </c>
      <c r="L888" s="38"/>
      <c r="M888" s="38"/>
      <c r="N888" s="38"/>
      <c r="O888" s="36"/>
    </row>
    <row r="889" ht="20.1" customHeight="1" spans="1:15">
      <c r="A889" s="36"/>
      <c r="B889" s="36"/>
      <c r="C889" s="38"/>
      <c r="D889" s="38"/>
      <c r="E889" s="39"/>
      <c r="F889" s="40"/>
      <c r="G889" s="41">
        <f t="shared" si="40"/>
        <v>0</v>
      </c>
      <c r="H889" s="41">
        <f t="shared" si="41"/>
        <v>0</v>
      </c>
      <c r="I889" s="49"/>
      <c r="J889" s="49"/>
      <c r="K889" s="50">
        <f t="shared" si="42"/>
        <v>0</v>
      </c>
      <c r="L889" s="38"/>
      <c r="M889" s="38"/>
      <c r="N889" s="38"/>
      <c r="O889" s="36"/>
    </row>
    <row r="890" ht="20.1" customHeight="1" spans="1:15">
      <c r="A890" s="36"/>
      <c r="B890" s="36"/>
      <c r="C890" s="38"/>
      <c r="D890" s="38"/>
      <c r="E890" s="39"/>
      <c r="F890" s="40"/>
      <c r="G890" s="41">
        <f t="shared" si="40"/>
        <v>0</v>
      </c>
      <c r="H890" s="41">
        <f t="shared" si="41"/>
        <v>0</v>
      </c>
      <c r="I890" s="49"/>
      <c r="J890" s="49"/>
      <c r="K890" s="50">
        <f t="shared" si="42"/>
        <v>0</v>
      </c>
      <c r="L890" s="38"/>
      <c r="M890" s="38"/>
      <c r="N890" s="38"/>
      <c r="O890" s="36"/>
    </row>
    <row r="891" ht="20.1" customHeight="1" spans="1:15">
      <c r="A891" s="36"/>
      <c r="B891" s="36"/>
      <c r="C891" s="38"/>
      <c r="D891" s="38"/>
      <c r="E891" s="39"/>
      <c r="F891" s="40"/>
      <c r="G891" s="41">
        <f t="shared" si="40"/>
        <v>0</v>
      </c>
      <c r="H891" s="41">
        <f t="shared" si="41"/>
        <v>0</v>
      </c>
      <c r="I891" s="49"/>
      <c r="J891" s="49"/>
      <c r="K891" s="50">
        <f t="shared" si="42"/>
        <v>0</v>
      </c>
      <c r="L891" s="38"/>
      <c r="M891" s="38"/>
      <c r="N891" s="38"/>
      <c r="O891" s="36"/>
    </row>
    <row r="892" ht="20.1" customHeight="1" spans="1:15">
      <c r="A892" s="36"/>
      <c r="B892" s="36"/>
      <c r="C892" s="38"/>
      <c r="D892" s="38"/>
      <c r="E892" s="39"/>
      <c r="F892" s="40"/>
      <c r="G892" s="41">
        <f t="shared" si="40"/>
        <v>0</v>
      </c>
      <c r="H892" s="41">
        <f t="shared" si="41"/>
        <v>0</v>
      </c>
      <c r="I892" s="49"/>
      <c r="J892" s="49"/>
      <c r="K892" s="50">
        <f t="shared" si="42"/>
        <v>0</v>
      </c>
      <c r="L892" s="38"/>
      <c r="M892" s="38"/>
      <c r="N892" s="38"/>
      <c r="O892" s="36"/>
    </row>
    <row r="893" ht="20.1" customHeight="1" spans="1:15">
      <c r="A893" s="36"/>
      <c r="B893" s="36"/>
      <c r="C893" s="38"/>
      <c r="D893" s="38"/>
      <c r="E893" s="39"/>
      <c r="F893" s="40"/>
      <c r="G893" s="41">
        <f t="shared" si="40"/>
        <v>0</v>
      </c>
      <c r="H893" s="41">
        <f t="shared" si="41"/>
        <v>0</v>
      </c>
      <c r="I893" s="49"/>
      <c r="J893" s="49"/>
      <c r="K893" s="50">
        <f t="shared" si="42"/>
        <v>0</v>
      </c>
      <c r="L893" s="38"/>
      <c r="M893" s="38"/>
      <c r="N893" s="38"/>
      <c r="O893" s="36"/>
    </row>
    <row r="894" ht="20.1" customHeight="1" spans="1:15">
      <c r="A894" s="36"/>
      <c r="B894" s="36"/>
      <c r="C894" s="38"/>
      <c r="D894" s="38"/>
      <c r="E894" s="39"/>
      <c r="F894" s="40"/>
      <c r="G894" s="41">
        <f t="shared" si="40"/>
        <v>0</v>
      </c>
      <c r="H894" s="41">
        <f t="shared" si="41"/>
        <v>0</v>
      </c>
      <c r="I894" s="49"/>
      <c r="J894" s="49"/>
      <c r="K894" s="50">
        <f t="shared" si="42"/>
        <v>0</v>
      </c>
      <c r="L894" s="38"/>
      <c r="M894" s="38"/>
      <c r="N894" s="38"/>
      <c r="O894" s="36"/>
    </row>
    <row r="895" ht="20.1" customHeight="1" spans="1:15">
      <c r="A895" s="36"/>
      <c r="B895" s="36"/>
      <c r="C895" s="38"/>
      <c r="D895" s="38"/>
      <c r="E895" s="39"/>
      <c r="F895" s="40"/>
      <c r="G895" s="41">
        <f t="shared" si="40"/>
        <v>0</v>
      </c>
      <c r="H895" s="41">
        <f t="shared" si="41"/>
        <v>0</v>
      </c>
      <c r="I895" s="49"/>
      <c r="J895" s="49"/>
      <c r="K895" s="50">
        <f t="shared" si="42"/>
        <v>0</v>
      </c>
      <c r="L895" s="38"/>
      <c r="M895" s="38"/>
      <c r="N895" s="38"/>
      <c r="O895" s="36"/>
    </row>
    <row r="896" ht="20.1" customHeight="1" spans="1:15">
      <c r="A896" s="36"/>
      <c r="B896" s="36"/>
      <c r="C896" s="38"/>
      <c r="D896" s="38"/>
      <c r="E896" s="39"/>
      <c r="F896" s="40"/>
      <c r="G896" s="41">
        <f t="shared" si="40"/>
        <v>0</v>
      </c>
      <c r="H896" s="41">
        <f t="shared" si="41"/>
        <v>0</v>
      </c>
      <c r="I896" s="49"/>
      <c r="J896" s="49"/>
      <c r="K896" s="50">
        <f t="shared" si="42"/>
        <v>0</v>
      </c>
      <c r="L896" s="38"/>
      <c r="M896" s="38"/>
      <c r="N896" s="38"/>
      <c r="O896" s="36"/>
    </row>
    <row r="897" ht="20.1" customHeight="1" spans="1:15">
      <c r="A897" s="36"/>
      <c r="B897" s="36"/>
      <c r="C897" s="38"/>
      <c r="D897" s="38"/>
      <c r="E897" s="39"/>
      <c r="F897" s="40"/>
      <c r="G897" s="41">
        <f t="shared" si="40"/>
        <v>0</v>
      </c>
      <c r="H897" s="41">
        <f t="shared" si="41"/>
        <v>0</v>
      </c>
      <c r="I897" s="49"/>
      <c r="J897" s="49"/>
      <c r="K897" s="50">
        <f t="shared" si="42"/>
        <v>0</v>
      </c>
      <c r="L897" s="38"/>
      <c r="M897" s="38"/>
      <c r="N897" s="38"/>
      <c r="O897" s="36"/>
    </row>
    <row r="898" ht="20.1" customHeight="1" spans="1:15">
      <c r="A898" s="36"/>
      <c r="B898" s="36"/>
      <c r="C898" s="38"/>
      <c r="D898" s="38"/>
      <c r="E898" s="39"/>
      <c r="F898" s="40"/>
      <c r="G898" s="41">
        <f t="shared" si="40"/>
        <v>0</v>
      </c>
      <c r="H898" s="41">
        <f t="shared" si="41"/>
        <v>0</v>
      </c>
      <c r="I898" s="49"/>
      <c r="J898" s="49"/>
      <c r="K898" s="50">
        <f t="shared" si="42"/>
        <v>0</v>
      </c>
      <c r="L898" s="38"/>
      <c r="M898" s="38"/>
      <c r="N898" s="38"/>
      <c r="O898" s="36"/>
    </row>
    <row r="899" ht="20.1" customHeight="1" spans="1:15">
      <c r="A899" s="36"/>
      <c r="B899" s="36"/>
      <c r="C899" s="38"/>
      <c r="D899" s="38"/>
      <c r="E899" s="39"/>
      <c r="F899" s="40"/>
      <c r="G899" s="41">
        <f t="shared" si="40"/>
        <v>0</v>
      </c>
      <c r="H899" s="41">
        <f t="shared" si="41"/>
        <v>0</v>
      </c>
      <c r="I899" s="49"/>
      <c r="J899" s="49"/>
      <c r="K899" s="50">
        <f t="shared" si="42"/>
        <v>0</v>
      </c>
      <c r="L899" s="38"/>
      <c r="M899" s="38"/>
      <c r="N899" s="38"/>
      <c r="O899" s="36"/>
    </row>
    <row r="900" ht="20.1" customHeight="1" spans="1:15">
      <c r="A900" s="36"/>
      <c r="B900" s="36"/>
      <c r="C900" s="38"/>
      <c r="D900" s="38"/>
      <c r="E900" s="39"/>
      <c r="F900" s="40"/>
      <c r="G900" s="41">
        <f t="shared" si="40"/>
        <v>0</v>
      </c>
      <c r="H900" s="41">
        <f t="shared" si="41"/>
        <v>0</v>
      </c>
      <c r="I900" s="49"/>
      <c r="J900" s="49"/>
      <c r="K900" s="50">
        <f t="shared" si="42"/>
        <v>0</v>
      </c>
      <c r="L900" s="38"/>
      <c r="M900" s="38"/>
      <c r="N900" s="38"/>
      <c r="O900" s="36"/>
    </row>
    <row r="901" ht="20.1" customHeight="1" spans="1:15">
      <c r="A901" s="36"/>
      <c r="B901" s="36"/>
      <c r="C901" s="38"/>
      <c r="D901" s="38"/>
      <c r="E901" s="39"/>
      <c r="F901" s="40"/>
      <c r="G901" s="41">
        <f t="shared" ref="G901:G964" si="43">IFERROR(E901/(1+F901),"")</f>
        <v>0</v>
      </c>
      <c r="H901" s="41">
        <f t="shared" ref="H901:H964" si="44">IFERROR(G901*F901,"")</f>
        <v>0</v>
      </c>
      <c r="I901" s="49"/>
      <c r="J901" s="49"/>
      <c r="K901" s="50">
        <f t="shared" ref="K901:K964" si="45">IF(J901="是",H901,0)</f>
        <v>0</v>
      </c>
      <c r="L901" s="38"/>
      <c r="M901" s="38"/>
      <c r="N901" s="38"/>
      <c r="O901" s="36"/>
    </row>
    <row r="902" ht="20.1" customHeight="1" spans="1:15">
      <c r="A902" s="36"/>
      <c r="B902" s="36"/>
      <c r="C902" s="38"/>
      <c r="D902" s="38"/>
      <c r="E902" s="39"/>
      <c r="F902" s="40"/>
      <c r="G902" s="41">
        <f t="shared" si="43"/>
        <v>0</v>
      </c>
      <c r="H902" s="41">
        <f t="shared" si="44"/>
        <v>0</v>
      </c>
      <c r="I902" s="49"/>
      <c r="J902" s="49"/>
      <c r="K902" s="50">
        <f t="shared" si="45"/>
        <v>0</v>
      </c>
      <c r="L902" s="38"/>
      <c r="M902" s="38"/>
      <c r="N902" s="38"/>
      <c r="O902" s="36"/>
    </row>
    <row r="903" ht="20.1" customHeight="1" spans="1:15">
      <c r="A903" s="36"/>
      <c r="B903" s="36"/>
      <c r="C903" s="38"/>
      <c r="D903" s="38"/>
      <c r="E903" s="39"/>
      <c r="F903" s="40"/>
      <c r="G903" s="41">
        <f t="shared" si="43"/>
        <v>0</v>
      </c>
      <c r="H903" s="41">
        <f t="shared" si="44"/>
        <v>0</v>
      </c>
      <c r="I903" s="49"/>
      <c r="J903" s="49"/>
      <c r="K903" s="50">
        <f t="shared" si="45"/>
        <v>0</v>
      </c>
      <c r="L903" s="38"/>
      <c r="M903" s="38"/>
      <c r="N903" s="38"/>
      <c r="O903" s="36"/>
    </row>
    <row r="904" ht="20.1" customHeight="1" spans="1:15">
      <c r="A904" s="36"/>
      <c r="B904" s="36"/>
      <c r="C904" s="38"/>
      <c r="D904" s="38"/>
      <c r="E904" s="39"/>
      <c r="F904" s="40"/>
      <c r="G904" s="41">
        <f t="shared" si="43"/>
        <v>0</v>
      </c>
      <c r="H904" s="41">
        <f t="shared" si="44"/>
        <v>0</v>
      </c>
      <c r="I904" s="49"/>
      <c r="J904" s="49"/>
      <c r="K904" s="50">
        <f t="shared" si="45"/>
        <v>0</v>
      </c>
      <c r="L904" s="38"/>
      <c r="M904" s="38"/>
      <c r="N904" s="38"/>
      <c r="O904" s="36"/>
    </row>
    <row r="905" ht="20.1" customHeight="1" spans="1:15">
      <c r="A905" s="36"/>
      <c r="B905" s="36"/>
      <c r="C905" s="38"/>
      <c r="D905" s="38"/>
      <c r="E905" s="39"/>
      <c r="F905" s="40"/>
      <c r="G905" s="41">
        <f t="shared" si="43"/>
        <v>0</v>
      </c>
      <c r="H905" s="41">
        <f t="shared" si="44"/>
        <v>0</v>
      </c>
      <c r="I905" s="49"/>
      <c r="J905" s="49"/>
      <c r="K905" s="50">
        <f t="shared" si="45"/>
        <v>0</v>
      </c>
      <c r="L905" s="38"/>
      <c r="M905" s="38"/>
      <c r="N905" s="38"/>
      <c r="O905" s="36"/>
    </row>
    <row r="906" ht="20.1" customHeight="1" spans="1:15">
      <c r="A906" s="36"/>
      <c r="B906" s="36"/>
      <c r="C906" s="38"/>
      <c r="D906" s="38"/>
      <c r="E906" s="39"/>
      <c r="F906" s="40"/>
      <c r="G906" s="41">
        <f t="shared" si="43"/>
        <v>0</v>
      </c>
      <c r="H906" s="41">
        <f t="shared" si="44"/>
        <v>0</v>
      </c>
      <c r="I906" s="49"/>
      <c r="J906" s="49"/>
      <c r="K906" s="50">
        <f t="shared" si="45"/>
        <v>0</v>
      </c>
      <c r="L906" s="38"/>
      <c r="M906" s="38"/>
      <c r="N906" s="38"/>
      <c r="O906" s="36"/>
    </row>
    <row r="907" ht="20.1" customHeight="1" spans="1:15">
      <c r="A907" s="36"/>
      <c r="B907" s="36"/>
      <c r="C907" s="38"/>
      <c r="D907" s="38"/>
      <c r="E907" s="39"/>
      <c r="F907" s="40"/>
      <c r="G907" s="41">
        <f t="shared" si="43"/>
        <v>0</v>
      </c>
      <c r="H907" s="41">
        <f t="shared" si="44"/>
        <v>0</v>
      </c>
      <c r="I907" s="49"/>
      <c r="J907" s="49"/>
      <c r="K907" s="50">
        <f t="shared" si="45"/>
        <v>0</v>
      </c>
      <c r="L907" s="38"/>
      <c r="M907" s="38"/>
      <c r="N907" s="38"/>
      <c r="O907" s="36"/>
    </row>
    <row r="908" ht="20.1" customHeight="1" spans="1:15">
      <c r="A908" s="36"/>
      <c r="B908" s="36"/>
      <c r="C908" s="38"/>
      <c r="D908" s="38"/>
      <c r="E908" s="39"/>
      <c r="F908" s="40"/>
      <c r="G908" s="41">
        <f t="shared" si="43"/>
        <v>0</v>
      </c>
      <c r="H908" s="41">
        <f t="shared" si="44"/>
        <v>0</v>
      </c>
      <c r="I908" s="49"/>
      <c r="J908" s="49"/>
      <c r="K908" s="50">
        <f t="shared" si="45"/>
        <v>0</v>
      </c>
      <c r="L908" s="38"/>
      <c r="M908" s="38"/>
      <c r="N908" s="38"/>
      <c r="O908" s="36"/>
    </row>
    <row r="909" ht="20.1" customHeight="1" spans="1:15">
      <c r="A909" s="36"/>
      <c r="B909" s="36"/>
      <c r="C909" s="38"/>
      <c r="D909" s="38"/>
      <c r="E909" s="39"/>
      <c r="F909" s="40"/>
      <c r="G909" s="41">
        <f t="shared" si="43"/>
        <v>0</v>
      </c>
      <c r="H909" s="41">
        <f t="shared" si="44"/>
        <v>0</v>
      </c>
      <c r="I909" s="49"/>
      <c r="J909" s="49"/>
      <c r="K909" s="50">
        <f t="shared" si="45"/>
        <v>0</v>
      </c>
      <c r="L909" s="38"/>
      <c r="M909" s="38"/>
      <c r="N909" s="38"/>
      <c r="O909" s="36"/>
    </row>
    <row r="910" ht="20.1" customHeight="1" spans="1:15">
      <c r="A910" s="36"/>
      <c r="B910" s="36"/>
      <c r="C910" s="38"/>
      <c r="D910" s="38"/>
      <c r="E910" s="39"/>
      <c r="F910" s="40"/>
      <c r="G910" s="41">
        <f t="shared" si="43"/>
        <v>0</v>
      </c>
      <c r="H910" s="41">
        <f t="shared" si="44"/>
        <v>0</v>
      </c>
      <c r="I910" s="49"/>
      <c r="J910" s="49"/>
      <c r="K910" s="50">
        <f t="shared" si="45"/>
        <v>0</v>
      </c>
      <c r="L910" s="38"/>
      <c r="M910" s="38"/>
      <c r="N910" s="38"/>
      <c r="O910" s="36"/>
    </row>
    <row r="911" ht="20.1" customHeight="1" spans="1:15">
      <c r="A911" s="36"/>
      <c r="B911" s="36"/>
      <c r="C911" s="38"/>
      <c r="D911" s="38"/>
      <c r="E911" s="39"/>
      <c r="F911" s="40"/>
      <c r="G911" s="41">
        <f t="shared" si="43"/>
        <v>0</v>
      </c>
      <c r="H911" s="41">
        <f t="shared" si="44"/>
        <v>0</v>
      </c>
      <c r="I911" s="49"/>
      <c r="J911" s="49"/>
      <c r="K911" s="50">
        <f t="shared" si="45"/>
        <v>0</v>
      </c>
      <c r="L911" s="38"/>
      <c r="M911" s="38"/>
      <c r="N911" s="38"/>
      <c r="O911" s="36"/>
    </row>
    <row r="912" ht="20.1" customHeight="1" spans="1:15">
      <c r="A912" s="36"/>
      <c r="B912" s="36"/>
      <c r="C912" s="38"/>
      <c r="D912" s="38"/>
      <c r="E912" s="39"/>
      <c r="F912" s="40"/>
      <c r="G912" s="41">
        <f t="shared" si="43"/>
        <v>0</v>
      </c>
      <c r="H912" s="41">
        <f t="shared" si="44"/>
        <v>0</v>
      </c>
      <c r="I912" s="49"/>
      <c r="J912" s="49"/>
      <c r="K912" s="50">
        <f t="shared" si="45"/>
        <v>0</v>
      </c>
      <c r="L912" s="38"/>
      <c r="M912" s="38"/>
      <c r="N912" s="38"/>
      <c r="O912" s="36"/>
    </row>
    <row r="913" ht="20.1" customHeight="1" spans="1:15">
      <c r="A913" s="36"/>
      <c r="B913" s="36"/>
      <c r="C913" s="38"/>
      <c r="D913" s="38"/>
      <c r="E913" s="39"/>
      <c r="F913" s="40"/>
      <c r="G913" s="41">
        <f t="shared" si="43"/>
        <v>0</v>
      </c>
      <c r="H913" s="41">
        <f t="shared" si="44"/>
        <v>0</v>
      </c>
      <c r="I913" s="49"/>
      <c r="J913" s="49"/>
      <c r="K913" s="50">
        <f t="shared" si="45"/>
        <v>0</v>
      </c>
      <c r="L913" s="38"/>
      <c r="M913" s="38"/>
      <c r="N913" s="38"/>
      <c r="O913" s="36"/>
    </row>
    <row r="914" ht="20.1" customHeight="1" spans="1:15">
      <c r="A914" s="36"/>
      <c r="B914" s="36"/>
      <c r="C914" s="38"/>
      <c r="D914" s="38"/>
      <c r="E914" s="39"/>
      <c r="F914" s="40"/>
      <c r="G914" s="41">
        <f t="shared" si="43"/>
        <v>0</v>
      </c>
      <c r="H914" s="41">
        <f t="shared" si="44"/>
        <v>0</v>
      </c>
      <c r="I914" s="49"/>
      <c r="J914" s="49"/>
      <c r="K914" s="50">
        <f t="shared" si="45"/>
        <v>0</v>
      </c>
      <c r="L914" s="38"/>
      <c r="M914" s="38"/>
      <c r="N914" s="38"/>
      <c r="O914" s="36"/>
    </row>
    <row r="915" ht="20.1" customHeight="1" spans="1:15">
      <c r="A915" s="36"/>
      <c r="B915" s="36"/>
      <c r="C915" s="38"/>
      <c r="D915" s="38"/>
      <c r="E915" s="39"/>
      <c r="F915" s="40"/>
      <c r="G915" s="41">
        <f t="shared" si="43"/>
        <v>0</v>
      </c>
      <c r="H915" s="41">
        <f t="shared" si="44"/>
        <v>0</v>
      </c>
      <c r="I915" s="49"/>
      <c r="J915" s="49"/>
      <c r="K915" s="50">
        <f t="shared" si="45"/>
        <v>0</v>
      </c>
      <c r="L915" s="38"/>
      <c r="M915" s="38"/>
      <c r="N915" s="38"/>
      <c r="O915" s="36"/>
    </row>
    <row r="916" ht="20.1" customHeight="1" spans="1:15">
      <c r="A916" s="36"/>
      <c r="B916" s="36"/>
      <c r="C916" s="38"/>
      <c r="D916" s="38"/>
      <c r="E916" s="39"/>
      <c r="F916" s="40"/>
      <c r="G916" s="41">
        <f t="shared" si="43"/>
        <v>0</v>
      </c>
      <c r="H916" s="41">
        <f t="shared" si="44"/>
        <v>0</v>
      </c>
      <c r="I916" s="49"/>
      <c r="J916" s="49"/>
      <c r="K916" s="50">
        <f t="shared" si="45"/>
        <v>0</v>
      </c>
      <c r="L916" s="38"/>
      <c r="M916" s="38"/>
      <c r="N916" s="38"/>
      <c r="O916" s="36"/>
    </row>
    <row r="917" ht="20.1" customHeight="1" spans="1:15">
      <c r="A917" s="36"/>
      <c r="B917" s="36"/>
      <c r="C917" s="38"/>
      <c r="D917" s="38"/>
      <c r="E917" s="39"/>
      <c r="F917" s="40"/>
      <c r="G917" s="41">
        <f t="shared" si="43"/>
        <v>0</v>
      </c>
      <c r="H917" s="41">
        <f t="shared" si="44"/>
        <v>0</v>
      </c>
      <c r="I917" s="49"/>
      <c r="J917" s="49"/>
      <c r="K917" s="50">
        <f t="shared" si="45"/>
        <v>0</v>
      </c>
      <c r="L917" s="38"/>
      <c r="M917" s="38"/>
      <c r="N917" s="38"/>
      <c r="O917" s="36"/>
    </row>
    <row r="918" ht="20.1" customHeight="1" spans="1:15">
      <c r="A918" s="36"/>
      <c r="B918" s="36"/>
      <c r="C918" s="38"/>
      <c r="D918" s="38"/>
      <c r="E918" s="39"/>
      <c r="F918" s="40"/>
      <c r="G918" s="41">
        <f t="shared" si="43"/>
        <v>0</v>
      </c>
      <c r="H918" s="41">
        <f t="shared" si="44"/>
        <v>0</v>
      </c>
      <c r="I918" s="49"/>
      <c r="J918" s="49"/>
      <c r="K918" s="50">
        <f t="shared" si="45"/>
        <v>0</v>
      </c>
      <c r="L918" s="38"/>
      <c r="M918" s="38"/>
      <c r="N918" s="38"/>
      <c r="O918" s="36"/>
    </row>
    <row r="919" ht="20.1" customHeight="1" spans="1:15">
      <c r="A919" s="36"/>
      <c r="B919" s="36"/>
      <c r="C919" s="38"/>
      <c r="D919" s="38"/>
      <c r="E919" s="39"/>
      <c r="F919" s="40"/>
      <c r="G919" s="41">
        <f t="shared" si="43"/>
        <v>0</v>
      </c>
      <c r="H919" s="41">
        <f t="shared" si="44"/>
        <v>0</v>
      </c>
      <c r="I919" s="49"/>
      <c r="J919" s="49"/>
      <c r="K919" s="50">
        <f t="shared" si="45"/>
        <v>0</v>
      </c>
      <c r="L919" s="38"/>
      <c r="M919" s="38"/>
      <c r="N919" s="38"/>
      <c r="O919" s="36"/>
    </row>
    <row r="920" ht="20.1" customHeight="1" spans="1:15">
      <c r="A920" s="36"/>
      <c r="B920" s="36"/>
      <c r="C920" s="38"/>
      <c r="D920" s="38"/>
      <c r="E920" s="39"/>
      <c r="F920" s="40"/>
      <c r="G920" s="41">
        <f t="shared" si="43"/>
        <v>0</v>
      </c>
      <c r="H920" s="41">
        <f t="shared" si="44"/>
        <v>0</v>
      </c>
      <c r="I920" s="49"/>
      <c r="J920" s="49"/>
      <c r="K920" s="50">
        <f t="shared" si="45"/>
        <v>0</v>
      </c>
      <c r="L920" s="38"/>
      <c r="M920" s="38"/>
      <c r="N920" s="38"/>
      <c r="O920" s="36"/>
    </row>
    <row r="921" ht="20.1" customHeight="1" spans="1:15">
      <c r="A921" s="36"/>
      <c r="B921" s="36"/>
      <c r="C921" s="38"/>
      <c r="D921" s="38"/>
      <c r="E921" s="39"/>
      <c r="F921" s="40"/>
      <c r="G921" s="41">
        <f t="shared" si="43"/>
        <v>0</v>
      </c>
      <c r="H921" s="41">
        <f t="shared" si="44"/>
        <v>0</v>
      </c>
      <c r="I921" s="49"/>
      <c r="J921" s="49"/>
      <c r="K921" s="50">
        <f t="shared" si="45"/>
        <v>0</v>
      </c>
      <c r="L921" s="38"/>
      <c r="M921" s="38"/>
      <c r="N921" s="38"/>
      <c r="O921" s="36"/>
    </row>
    <row r="922" ht="20.1" customHeight="1" spans="1:15">
      <c r="A922" s="36"/>
      <c r="B922" s="36"/>
      <c r="C922" s="38"/>
      <c r="D922" s="38"/>
      <c r="E922" s="39"/>
      <c r="F922" s="40"/>
      <c r="G922" s="41">
        <f t="shared" si="43"/>
        <v>0</v>
      </c>
      <c r="H922" s="41">
        <f t="shared" si="44"/>
        <v>0</v>
      </c>
      <c r="I922" s="49"/>
      <c r="J922" s="49"/>
      <c r="K922" s="50">
        <f t="shared" si="45"/>
        <v>0</v>
      </c>
      <c r="L922" s="38"/>
      <c r="M922" s="38"/>
      <c r="N922" s="38"/>
      <c r="O922" s="36"/>
    </row>
    <row r="923" ht="20.1" customHeight="1" spans="1:15">
      <c r="A923" s="36"/>
      <c r="B923" s="36"/>
      <c r="C923" s="38"/>
      <c r="D923" s="38"/>
      <c r="E923" s="39"/>
      <c r="F923" s="40"/>
      <c r="G923" s="41">
        <f t="shared" si="43"/>
        <v>0</v>
      </c>
      <c r="H923" s="41">
        <f t="shared" si="44"/>
        <v>0</v>
      </c>
      <c r="I923" s="49"/>
      <c r="J923" s="49"/>
      <c r="K923" s="50">
        <f t="shared" si="45"/>
        <v>0</v>
      </c>
      <c r="L923" s="38"/>
      <c r="M923" s="38"/>
      <c r="N923" s="38"/>
      <c r="O923" s="36"/>
    </row>
    <row r="924" ht="20.1" customHeight="1" spans="1:15">
      <c r="A924" s="36"/>
      <c r="B924" s="36"/>
      <c r="C924" s="38"/>
      <c r="D924" s="38"/>
      <c r="E924" s="39"/>
      <c r="F924" s="40"/>
      <c r="G924" s="41">
        <f t="shared" si="43"/>
        <v>0</v>
      </c>
      <c r="H924" s="41">
        <f t="shared" si="44"/>
        <v>0</v>
      </c>
      <c r="I924" s="49"/>
      <c r="J924" s="49"/>
      <c r="K924" s="50">
        <f t="shared" si="45"/>
        <v>0</v>
      </c>
      <c r="L924" s="38"/>
      <c r="M924" s="38"/>
      <c r="N924" s="38"/>
      <c r="O924" s="36"/>
    </row>
    <row r="925" ht="20.1" customHeight="1" spans="1:15">
      <c r="A925" s="36"/>
      <c r="B925" s="36"/>
      <c r="C925" s="38"/>
      <c r="D925" s="38"/>
      <c r="E925" s="39"/>
      <c r="F925" s="40"/>
      <c r="G925" s="41">
        <f t="shared" si="43"/>
        <v>0</v>
      </c>
      <c r="H925" s="41">
        <f t="shared" si="44"/>
        <v>0</v>
      </c>
      <c r="I925" s="49"/>
      <c r="J925" s="49"/>
      <c r="K925" s="50">
        <f t="shared" si="45"/>
        <v>0</v>
      </c>
      <c r="L925" s="38"/>
      <c r="M925" s="38"/>
      <c r="N925" s="38"/>
      <c r="O925" s="36"/>
    </row>
    <row r="926" ht="20.1" customHeight="1" spans="1:15">
      <c r="A926" s="36"/>
      <c r="B926" s="36"/>
      <c r="C926" s="38"/>
      <c r="D926" s="38"/>
      <c r="E926" s="39"/>
      <c r="F926" s="40"/>
      <c r="G926" s="41">
        <f t="shared" si="43"/>
        <v>0</v>
      </c>
      <c r="H926" s="41">
        <f t="shared" si="44"/>
        <v>0</v>
      </c>
      <c r="I926" s="49"/>
      <c r="J926" s="49"/>
      <c r="K926" s="50">
        <f t="shared" si="45"/>
        <v>0</v>
      </c>
      <c r="L926" s="38"/>
      <c r="M926" s="38"/>
      <c r="N926" s="38"/>
      <c r="O926" s="36"/>
    </row>
    <row r="927" ht="20.1" customHeight="1" spans="1:15">
      <c r="A927" s="36"/>
      <c r="B927" s="36"/>
      <c r="C927" s="38"/>
      <c r="D927" s="38"/>
      <c r="E927" s="39"/>
      <c r="F927" s="40"/>
      <c r="G927" s="41">
        <f t="shared" si="43"/>
        <v>0</v>
      </c>
      <c r="H927" s="41">
        <f t="shared" si="44"/>
        <v>0</v>
      </c>
      <c r="I927" s="49"/>
      <c r="J927" s="49"/>
      <c r="K927" s="50">
        <f t="shared" si="45"/>
        <v>0</v>
      </c>
      <c r="L927" s="38"/>
      <c r="M927" s="38"/>
      <c r="N927" s="38"/>
      <c r="O927" s="36"/>
    </row>
    <row r="928" ht="20.1" customHeight="1" spans="1:15">
      <c r="A928" s="36"/>
      <c r="B928" s="36"/>
      <c r="C928" s="38"/>
      <c r="D928" s="38"/>
      <c r="E928" s="39"/>
      <c r="F928" s="40"/>
      <c r="G928" s="41">
        <f t="shared" si="43"/>
        <v>0</v>
      </c>
      <c r="H928" s="41">
        <f t="shared" si="44"/>
        <v>0</v>
      </c>
      <c r="I928" s="49"/>
      <c r="J928" s="49"/>
      <c r="K928" s="50">
        <f t="shared" si="45"/>
        <v>0</v>
      </c>
      <c r="L928" s="38"/>
      <c r="M928" s="38"/>
      <c r="N928" s="38"/>
      <c r="O928" s="36"/>
    </row>
    <row r="929" ht="20.1" customHeight="1" spans="1:15">
      <c r="A929" s="36"/>
      <c r="B929" s="36"/>
      <c r="C929" s="38"/>
      <c r="D929" s="38"/>
      <c r="E929" s="39"/>
      <c r="F929" s="40"/>
      <c r="G929" s="41">
        <f t="shared" si="43"/>
        <v>0</v>
      </c>
      <c r="H929" s="41">
        <f t="shared" si="44"/>
        <v>0</v>
      </c>
      <c r="I929" s="49"/>
      <c r="J929" s="49"/>
      <c r="K929" s="50">
        <f t="shared" si="45"/>
        <v>0</v>
      </c>
      <c r="L929" s="38"/>
      <c r="M929" s="38"/>
      <c r="N929" s="38"/>
      <c r="O929" s="36"/>
    </row>
    <row r="930" ht="20.1" customHeight="1" spans="1:15">
      <c r="A930" s="36"/>
      <c r="B930" s="36"/>
      <c r="C930" s="38"/>
      <c r="D930" s="38"/>
      <c r="E930" s="39"/>
      <c r="F930" s="40"/>
      <c r="G930" s="41">
        <f t="shared" si="43"/>
        <v>0</v>
      </c>
      <c r="H930" s="41">
        <f t="shared" si="44"/>
        <v>0</v>
      </c>
      <c r="I930" s="49"/>
      <c r="J930" s="49"/>
      <c r="K930" s="50">
        <f t="shared" si="45"/>
        <v>0</v>
      </c>
      <c r="L930" s="38"/>
      <c r="M930" s="38"/>
      <c r="N930" s="38"/>
      <c r="O930" s="36"/>
    </row>
    <row r="931" ht="20.1" customHeight="1" spans="1:15">
      <c r="A931" s="36"/>
      <c r="B931" s="36"/>
      <c r="C931" s="38"/>
      <c r="D931" s="38"/>
      <c r="E931" s="39"/>
      <c r="F931" s="40"/>
      <c r="G931" s="41">
        <f t="shared" si="43"/>
        <v>0</v>
      </c>
      <c r="H931" s="41">
        <f t="shared" si="44"/>
        <v>0</v>
      </c>
      <c r="I931" s="49"/>
      <c r="J931" s="49"/>
      <c r="K931" s="50">
        <f t="shared" si="45"/>
        <v>0</v>
      </c>
      <c r="L931" s="38"/>
      <c r="M931" s="38"/>
      <c r="N931" s="38"/>
      <c r="O931" s="36"/>
    </row>
    <row r="932" ht="20.1" customHeight="1" spans="1:15">
      <c r="A932" s="36"/>
      <c r="B932" s="36"/>
      <c r="C932" s="38"/>
      <c r="D932" s="38"/>
      <c r="E932" s="39"/>
      <c r="F932" s="40"/>
      <c r="G932" s="41">
        <f t="shared" si="43"/>
        <v>0</v>
      </c>
      <c r="H932" s="41">
        <f t="shared" si="44"/>
        <v>0</v>
      </c>
      <c r="I932" s="49"/>
      <c r="J932" s="49"/>
      <c r="K932" s="50">
        <f t="shared" si="45"/>
        <v>0</v>
      </c>
      <c r="L932" s="38"/>
      <c r="M932" s="38"/>
      <c r="N932" s="38"/>
      <c r="O932" s="36"/>
    </row>
    <row r="933" ht="20.1" customHeight="1" spans="1:15">
      <c r="A933" s="36"/>
      <c r="B933" s="36"/>
      <c r="C933" s="38"/>
      <c r="D933" s="38"/>
      <c r="E933" s="39"/>
      <c r="F933" s="40"/>
      <c r="G933" s="41">
        <f t="shared" si="43"/>
        <v>0</v>
      </c>
      <c r="H933" s="41">
        <f t="shared" si="44"/>
        <v>0</v>
      </c>
      <c r="I933" s="49"/>
      <c r="J933" s="49"/>
      <c r="K933" s="50">
        <f t="shared" si="45"/>
        <v>0</v>
      </c>
      <c r="L933" s="38"/>
      <c r="M933" s="38"/>
      <c r="N933" s="38"/>
      <c r="O933" s="36"/>
    </row>
    <row r="934" ht="20.1" customHeight="1" spans="1:15">
      <c r="A934" s="36"/>
      <c r="B934" s="36"/>
      <c r="C934" s="38"/>
      <c r="D934" s="38"/>
      <c r="E934" s="39"/>
      <c r="F934" s="40"/>
      <c r="G934" s="41">
        <f t="shared" si="43"/>
        <v>0</v>
      </c>
      <c r="H934" s="41">
        <f t="shared" si="44"/>
        <v>0</v>
      </c>
      <c r="I934" s="49"/>
      <c r="J934" s="49"/>
      <c r="K934" s="50">
        <f t="shared" si="45"/>
        <v>0</v>
      </c>
      <c r="L934" s="38"/>
      <c r="M934" s="38"/>
      <c r="N934" s="38"/>
      <c r="O934" s="36"/>
    </row>
    <row r="935" ht="20.1" customHeight="1" spans="1:15">
      <c r="A935" s="36"/>
      <c r="B935" s="36"/>
      <c r="C935" s="38"/>
      <c r="D935" s="38"/>
      <c r="E935" s="39"/>
      <c r="F935" s="40"/>
      <c r="G935" s="41">
        <f t="shared" si="43"/>
        <v>0</v>
      </c>
      <c r="H935" s="41">
        <f t="shared" si="44"/>
        <v>0</v>
      </c>
      <c r="I935" s="49"/>
      <c r="J935" s="49"/>
      <c r="K935" s="50">
        <f t="shared" si="45"/>
        <v>0</v>
      </c>
      <c r="L935" s="38"/>
      <c r="M935" s="38"/>
      <c r="N935" s="38"/>
      <c r="O935" s="36"/>
    </row>
    <row r="936" ht="20.1" customHeight="1" spans="1:15">
      <c r="A936" s="36"/>
      <c r="B936" s="36"/>
      <c r="C936" s="38"/>
      <c r="D936" s="38"/>
      <c r="E936" s="39"/>
      <c r="F936" s="40"/>
      <c r="G936" s="41">
        <f t="shared" si="43"/>
        <v>0</v>
      </c>
      <c r="H936" s="41">
        <f t="shared" si="44"/>
        <v>0</v>
      </c>
      <c r="I936" s="49"/>
      <c r="J936" s="49"/>
      <c r="K936" s="50">
        <f t="shared" si="45"/>
        <v>0</v>
      </c>
      <c r="L936" s="38"/>
      <c r="M936" s="38"/>
      <c r="N936" s="38"/>
      <c r="O936" s="36"/>
    </row>
    <row r="937" ht="20.1" customHeight="1" spans="1:15">
      <c r="A937" s="36"/>
      <c r="B937" s="36"/>
      <c r="C937" s="38"/>
      <c r="D937" s="38"/>
      <c r="E937" s="39"/>
      <c r="F937" s="40"/>
      <c r="G937" s="41">
        <f t="shared" si="43"/>
        <v>0</v>
      </c>
      <c r="H937" s="41">
        <f t="shared" si="44"/>
        <v>0</v>
      </c>
      <c r="I937" s="49"/>
      <c r="J937" s="49"/>
      <c r="K937" s="50">
        <f t="shared" si="45"/>
        <v>0</v>
      </c>
      <c r="L937" s="38"/>
      <c r="M937" s="38"/>
      <c r="N937" s="38"/>
      <c r="O937" s="36"/>
    </row>
    <row r="938" ht="20.1" customHeight="1" spans="1:15">
      <c r="A938" s="36"/>
      <c r="B938" s="36"/>
      <c r="C938" s="38"/>
      <c r="D938" s="38"/>
      <c r="E938" s="39"/>
      <c r="F938" s="40"/>
      <c r="G938" s="41">
        <f t="shared" si="43"/>
        <v>0</v>
      </c>
      <c r="H938" s="41">
        <f t="shared" si="44"/>
        <v>0</v>
      </c>
      <c r="I938" s="49"/>
      <c r="J938" s="49"/>
      <c r="K938" s="50">
        <f t="shared" si="45"/>
        <v>0</v>
      </c>
      <c r="L938" s="38"/>
      <c r="M938" s="38"/>
      <c r="N938" s="38"/>
      <c r="O938" s="36"/>
    </row>
    <row r="939" ht="20.1" customHeight="1" spans="1:15">
      <c r="A939" s="36"/>
      <c r="B939" s="36"/>
      <c r="C939" s="38"/>
      <c r="D939" s="38"/>
      <c r="E939" s="39"/>
      <c r="F939" s="40"/>
      <c r="G939" s="41">
        <f t="shared" si="43"/>
        <v>0</v>
      </c>
      <c r="H939" s="41">
        <f t="shared" si="44"/>
        <v>0</v>
      </c>
      <c r="I939" s="49"/>
      <c r="J939" s="49"/>
      <c r="K939" s="50">
        <f t="shared" si="45"/>
        <v>0</v>
      </c>
      <c r="L939" s="38"/>
      <c r="M939" s="38"/>
      <c r="N939" s="38"/>
      <c r="O939" s="36"/>
    </row>
    <row r="940" ht="20.1" customHeight="1" spans="1:15">
      <c r="A940" s="36"/>
      <c r="B940" s="36"/>
      <c r="C940" s="38"/>
      <c r="D940" s="38"/>
      <c r="E940" s="39"/>
      <c r="F940" s="40"/>
      <c r="G940" s="41">
        <f t="shared" si="43"/>
        <v>0</v>
      </c>
      <c r="H940" s="41">
        <f t="shared" si="44"/>
        <v>0</v>
      </c>
      <c r="I940" s="49"/>
      <c r="J940" s="49"/>
      <c r="K940" s="50">
        <f t="shared" si="45"/>
        <v>0</v>
      </c>
      <c r="L940" s="38"/>
      <c r="M940" s="38"/>
      <c r="N940" s="38"/>
      <c r="O940" s="36"/>
    </row>
    <row r="941" ht="20.1" customHeight="1" spans="1:15">
      <c r="A941" s="36"/>
      <c r="B941" s="36"/>
      <c r="C941" s="38"/>
      <c r="D941" s="38"/>
      <c r="E941" s="39"/>
      <c r="F941" s="40"/>
      <c r="G941" s="41">
        <f t="shared" si="43"/>
        <v>0</v>
      </c>
      <c r="H941" s="41">
        <f t="shared" si="44"/>
        <v>0</v>
      </c>
      <c r="I941" s="49"/>
      <c r="J941" s="49"/>
      <c r="K941" s="50">
        <f t="shared" si="45"/>
        <v>0</v>
      </c>
      <c r="L941" s="38"/>
      <c r="M941" s="38"/>
      <c r="N941" s="38"/>
      <c r="O941" s="36"/>
    </row>
    <row r="942" ht="20.1" customHeight="1" spans="1:15">
      <c r="A942" s="36"/>
      <c r="B942" s="36"/>
      <c r="C942" s="38"/>
      <c r="D942" s="38"/>
      <c r="E942" s="39"/>
      <c r="F942" s="40"/>
      <c r="G942" s="41">
        <f t="shared" si="43"/>
        <v>0</v>
      </c>
      <c r="H942" s="41">
        <f t="shared" si="44"/>
        <v>0</v>
      </c>
      <c r="I942" s="49"/>
      <c r="J942" s="49"/>
      <c r="K942" s="50">
        <f t="shared" si="45"/>
        <v>0</v>
      </c>
      <c r="L942" s="38"/>
      <c r="M942" s="38"/>
      <c r="N942" s="38"/>
      <c r="O942" s="36"/>
    </row>
    <row r="943" ht="20.1" customHeight="1" spans="1:15">
      <c r="A943" s="36"/>
      <c r="B943" s="36"/>
      <c r="C943" s="38"/>
      <c r="D943" s="38"/>
      <c r="E943" s="39"/>
      <c r="F943" s="40"/>
      <c r="G943" s="41">
        <f t="shared" si="43"/>
        <v>0</v>
      </c>
      <c r="H943" s="41">
        <f t="shared" si="44"/>
        <v>0</v>
      </c>
      <c r="I943" s="49"/>
      <c r="J943" s="49"/>
      <c r="K943" s="50">
        <f t="shared" si="45"/>
        <v>0</v>
      </c>
      <c r="L943" s="38"/>
      <c r="M943" s="38"/>
      <c r="N943" s="38"/>
      <c r="O943" s="36"/>
    </row>
    <row r="944" ht="20.1" customHeight="1" spans="1:15">
      <c r="A944" s="36"/>
      <c r="B944" s="36"/>
      <c r="C944" s="38"/>
      <c r="D944" s="38"/>
      <c r="E944" s="39"/>
      <c r="F944" s="40"/>
      <c r="G944" s="41">
        <f t="shared" si="43"/>
        <v>0</v>
      </c>
      <c r="H944" s="41">
        <f t="shared" si="44"/>
        <v>0</v>
      </c>
      <c r="I944" s="49"/>
      <c r="J944" s="49"/>
      <c r="K944" s="50">
        <f t="shared" si="45"/>
        <v>0</v>
      </c>
      <c r="L944" s="38"/>
      <c r="M944" s="38"/>
      <c r="N944" s="38"/>
      <c r="O944" s="36"/>
    </row>
    <row r="945" ht="20.1" customHeight="1" spans="1:15">
      <c r="A945" s="36"/>
      <c r="B945" s="36"/>
      <c r="C945" s="38"/>
      <c r="D945" s="38"/>
      <c r="E945" s="39"/>
      <c r="F945" s="40"/>
      <c r="G945" s="41">
        <f t="shared" si="43"/>
        <v>0</v>
      </c>
      <c r="H945" s="41">
        <f t="shared" si="44"/>
        <v>0</v>
      </c>
      <c r="I945" s="49"/>
      <c r="J945" s="49"/>
      <c r="K945" s="50">
        <f t="shared" si="45"/>
        <v>0</v>
      </c>
      <c r="L945" s="38"/>
      <c r="M945" s="38"/>
      <c r="N945" s="38"/>
      <c r="O945" s="36"/>
    </row>
    <row r="946" ht="20.1" customHeight="1" spans="1:15">
      <c r="A946" s="36"/>
      <c r="B946" s="36"/>
      <c r="C946" s="38"/>
      <c r="D946" s="38"/>
      <c r="E946" s="39"/>
      <c r="F946" s="40"/>
      <c r="G946" s="41">
        <f t="shared" si="43"/>
        <v>0</v>
      </c>
      <c r="H946" s="41">
        <f t="shared" si="44"/>
        <v>0</v>
      </c>
      <c r="I946" s="49"/>
      <c r="J946" s="49"/>
      <c r="K946" s="50">
        <f t="shared" si="45"/>
        <v>0</v>
      </c>
      <c r="L946" s="38"/>
      <c r="M946" s="38"/>
      <c r="N946" s="38"/>
      <c r="O946" s="36"/>
    </row>
    <row r="947" ht="20.1" customHeight="1" spans="1:15">
      <c r="A947" s="36"/>
      <c r="B947" s="36"/>
      <c r="C947" s="38"/>
      <c r="D947" s="38"/>
      <c r="E947" s="39"/>
      <c r="F947" s="40"/>
      <c r="G947" s="41">
        <f t="shared" si="43"/>
        <v>0</v>
      </c>
      <c r="H947" s="41">
        <f t="shared" si="44"/>
        <v>0</v>
      </c>
      <c r="I947" s="49"/>
      <c r="J947" s="49"/>
      <c r="K947" s="50">
        <f t="shared" si="45"/>
        <v>0</v>
      </c>
      <c r="L947" s="38"/>
      <c r="M947" s="38"/>
      <c r="N947" s="38"/>
      <c r="O947" s="36"/>
    </row>
    <row r="948" ht="20.1" customHeight="1" spans="1:15">
      <c r="A948" s="36"/>
      <c r="B948" s="36"/>
      <c r="C948" s="38"/>
      <c r="D948" s="38"/>
      <c r="E948" s="39"/>
      <c r="F948" s="40"/>
      <c r="G948" s="41">
        <f t="shared" si="43"/>
        <v>0</v>
      </c>
      <c r="H948" s="41">
        <f t="shared" si="44"/>
        <v>0</v>
      </c>
      <c r="I948" s="49"/>
      <c r="J948" s="49"/>
      <c r="K948" s="50">
        <f t="shared" si="45"/>
        <v>0</v>
      </c>
      <c r="L948" s="38"/>
      <c r="M948" s="38"/>
      <c r="N948" s="38"/>
      <c r="O948" s="36"/>
    </row>
    <row r="949" ht="20.1" customHeight="1" spans="1:15">
      <c r="A949" s="36"/>
      <c r="B949" s="36"/>
      <c r="C949" s="38"/>
      <c r="D949" s="38"/>
      <c r="E949" s="39"/>
      <c r="F949" s="40"/>
      <c r="G949" s="41">
        <f t="shared" si="43"/>
        <v>0</v>
      </c>
      <c r="H949" s="41">
        <f t="shared" si="44"/>
        <v>0</v>
      </c>
      <c r="I949" s="49"/>
      <c r="J949" s="49"/>
      <c r="K949" s="50">
        <f t="shared" si="45"/>
        <v>0</v>
      </c>
      <c r="L949" s="38"/>
      <c r="M949" s="38"/>
      <c r="N949" s="38"/>
      <c r="O949" s="36"/>
    </row>
    <row r="950" ht="20.1" customHeight="1" spans="1:15">
      <c r="A950" s="36"/>
      <c r="B950" s="36"/>
      <c r="C950" s="38"/>
      <c r="D950" s="38"/>
      <c r="E950" s="39"/>
      <c r="F950" s="40"/>
      <c r="G950" s="41">
        <f t="shared" si="43"/>
        <v>0</v>
      </c>
      <c r="H950" s="41">
        <f t="shared" si="44"/>
        <v>0</v>
      </c>
      <c r="I950" s="49"/>
      <c r="J950" s="49"/>
      <c r="K950" s="50">
        <f t="shared" si="45"/>
        <v>0</v>
      </c>
      <c r="L950" s="38"/>
      <c r="M950" s="38"/>
      <c r="N950" s="38"/>
      <c r="O950" s="36"/>
    </row>
    <row r="951" ht="20.1" customHeight="1" spans="1:15">
      <c r="A951" s="36"/>
      <c r="B951" s="36"/>
      <c r="C951" s="38"/>
      <c r="D951" s="38"/>
      <c r="E951" s="39"/>
      <c r="F951" s="40"/>
      <c r="G951" s="41">
        <f t="shared" si="43"/>
        <v>0</v>
      </c>
      <c r="H951" s="41">
        <f t="shared" si="44"/>
        <v>0</v>
      </c>
      <c r="I951" s="49"/>
      <c r="J951" s="49"/>
      <c r="K951" s="50">
        <f t="shared" si="45"/>
        <v>0</v>
      </c>
      <c r="L951" s="38"/>
      <c r="M951" s="38"/>
      <c r="N951" s="38"/>
      <c r="O951" s="36"/>
    </row>
    <row r="952" ht="20.1" customHeight="1" spans="1:15">
      <c r="A952" s="36"/>
      <c r="B952" s="36"/>
      <c r="C952" s="38"/>
      <c r="D952" s="38"/>
      <c r="E952" s="39"/>
      <c r="F952" s="40"/>
      <c r="G952" s="41">
        <f t="shared" si="43"/>
        <v>0</v>
      </c>
      <c r="H952" s="41">
        <f t="shared" si="44"/>
        <v>0</v>
      </c>
      <c r="I952" s="49"/>
      <c r="J952" s="49"/>
      <c r="K952" s="50">
        <f t="shared" si="45"/>
        <v>0</v>
      </c>
      <c r="L952" s="38"/>
      <c r="M952" s="38"/>
      <c r="N952" s="38"/>
      <c r="O952" s="36"/>
    </row>
    <row r="953" ht="20.1" customHeight="1" spans="1:15">
      <c r="A953" s="36"/>
      <c r="B953" s="36"/>
      <c r="C953" s="38"/>
      <c r="D953" s="38"/>
      <c r="E953" s="39"/>
      <c r="F953" s="40"/>
      <c r="G953" s="41">
        <f t="shared" si="43"/>
        <v>0</v>
      </c>
      <c r="H953" s="41">
        <f t="shared" si="44"/>
        <v>0</v>
      </c>
      <c r="I953" s="49"/>
      <c r="J953" s="49"/>
      <c r="K953" s="50">
        <f t="shared" si="45"/>
        <v>0</v>
      </c>
      <c r="L953" s="38"/>
      <c r="M953" s="38"/>
      <c r="N953" s="38"/>
      <c r="O953" s="36"/>
    </row>
    <row r="954" ht="20.1" customHeight="1" spans="1:15">
      <c r="A954" s="36"/>
      <c r="B954" s="36"/>
      <c r="C954" s="38"/>
      <c r="D954" s="38"/>
      <c r="E954" s="39"/>
      <c r="F954" s="40"/>
      <c r="G954" s="41">
        <f t="shared" si="43"/>
        <v>0</v>
      </c>
      <c r="H954" s="41">
        <f t="shared" si="44"/>
        <v>0</v>
      </c>
      <c r="I954" s="49"/>
      <c r="J954" s="49"/>
      <c r="K954" s="50">
        <f t="shared" si="45"/>
        <v>0</v>
      </c>
      <c r="L954" s="38"/>
      <c r="M954" s="38"/>
      <c r="N954" s="38"/>
      <c r="O954" s="36"/>
    </row>
    <row r="955" ht="20.1" customHeight="1" spans="1:15">
      <c r="A955" s="36"/>
      <c r="B955" s="36"/>
      <c r="C955" s="38"/>
      <c r="D955" s="38"/>
      <c r="E955" s="39"/>
      <c r="F955" s="40"/>
      <c r="G955" s="41">
        <f t="shared" si="43"/>
        <v>0</v>
      </c>
      <c r="H955" s="41">
        <f t="shared" si="44"/>
        <v>0</v>
      </c>
      <c r="I955" s="49"/>
      <c r="J955" s="49"/>
      <c r="K955" s="50">
        <f t="shared" si="45"/>
        <v>0</v>
      </c>
      <c r="L955" s="38"/>
      <c r="M955" s="38"/>
      <c r="N955" s="38"/>
      <c r="O955" s="36"/>
    </row>
    <row r="956" ht="20.1" customHeight="1" spans="1:15">
      <c r="A956" s="36"/>
      <c r="B956" s="36"/>
      <c r="C956" s="38"/>
      <c r="D956" s="38"/>
      <c r="E956" s="39"/>
      <c r="F956" s="40"/>
      <c r="G956" s="41">
        <f t="shared" si="43"/>
        <v>0</v>
      </c>
      <c r="H956" s="41">
        <f t="shared" si="44"/>
        <v>0</v>
      </c>
      <c r="I956" s="49"/>
      <c r="J956" s="49"/>
      <c r="K956" s="50">
        <f t="shared" si="45"/>
        <v>0</v>
      </c>
      <c r="L956" s="38"/>
      <c r="M956" s="38"/>
      <c r="N956" s="38"/>
      <c r="O956" s="36"/>
    </row>
    <row r="957" ht="20.1" customHeight="1" spans="1:15">
      <c r="A957" s="36"/>
      <c r="B957" s="36"/>
      <c r="C957" s="38"/>
      <c r="D957" s="38"/>
      <c r="E957" s="39"/>
      <c r="F957" s="40"/>
      <c r="G957" s="41">
        <f t="shared" si="43"/>
        <v>0</v>
      </c>
      <c r="H957" s="41">
        <f t="shared" si="44"/>
        <v>0</v>
      </c>
      <c r="I957" s="49"/>
      <c r="J957" s="49"/>
      <c r="K957" s="50">
        <f t="shared" si="45"/>
        <v>0</v>
      </c>
      <c r="L957" s="38"/>
      <c r="M957" s="38"/>
      <c r="N957" s="38"/>
      <c r="O957" s="36"/>
    </row>
    <row r="958" ht="20.1" customHeight="1" spans="1:15">
      <c r="A958" s="36"/>
      <c r="B958" s="36"/>
      <c r="C958" s="38"/>
      <c r="D958" s="38"/>
      <c r="E958" s="39"/>
      <c r="F958" s="40"/>
      <c r="G958" s="41">
        <f t="shared" si="43"/>
        <v>0</v>
      </c>
      <c r="H958" s="41">
        <f t="shared" si="44"/>
        <v>0</v>
      </c>
      <c r="I958" s="49"/>
      <c r="J958" s="49"/>
      <c r="K958" s="50">
        <f t="shared" si="45"/>
        <v>0</v>
      </c>
      <c r="L958" s="38"/>
      <c r="M958" s="38"/>
      <c r="N958" s="38"/>
      <c r="O958" s="36"/>
    </row>
    <row r="959" ht="20.1" customHeight="1" spans="1:15">
      <c r="A959" s="36"/>
      <c r="B959" s="36"/>
      <c r="C959" s="38"/>
      <c r="D959" s="38"/>
      <c r="E959" s="39"/>
      <c r="F959" s="40"/>
      <c r="G959" s="41">
        <f t="shared" si="43"/>
        <v>0</v>
      </c>
      <c r="H959" s="41">
        <f t="shared" si="44"/>
        <v>0</v>
      </c>
      <c r="I959" s="49"/>
      <c r="J959" s="49"/>
      <c r="K959" s="50">
        <f t="shared" si="45"/>
        <v>0</v>
      </c>
      <c r="L959" s="38"/>
      <c r="M959" s="38"/>
      <c r="N959" s="38"/>
      <c r="O959" s="36"/>
    </row>
    <row r="960" ht="20.1" customHeight="1" spans="1:15">
      <c r="A960" s="36"/>
      <c r="B960" s="36"/>
      <c r="C960" s="38"/>
      <c r="D960" s="38"/>
      <c r="E960" s="39"/>
      <c r="F960" s="40"/>
      <c r="G960" s="41">
        <f t="shared" si="43"/>
        <v>0</v>
      </c>
      <c r="H960" s="41">
        <f t="shared" si="44"/>
        <v>0</v>
      </c>
      <c r="I960" s="49"/>
      <c r="J960" s="49"/>
      <c r="K960" s="50">
        <f t="shared" si="45"/>
        <v>0</v>
      </c>
      <c r="L960" s="38"/>
      <c r="M960" s="38"/>
      <c r="N960" s="38"/>
      <c r="O960" s="36"/>
    </row>
    <row r="961" ht="20.1" customHeight="1" spans="1:15">
      <c r="A961" s="36"/>
      <c r="B961" s="36"/>
      <c r="C961" s="38"/>
      <c r="D961" s="38"/>
      <c r="E961" s="39"/>
      <c r="F961" s="40"/>
      <c r="G961" s="41">
        <f t="shared" si="43"/>
        <v>0</v>
      </c>
      <c r="H961" s="41">
        <f t="shared" si="44"/>
        <v>0</v>
      </c>
      <c r="I961" s="49"/>
      <c r="J961" s="49"/>
      <c r="K961" s="50">
        <f t="shared" si="45"/>
        <v>0</v>
      </c>
      <c r="L961" s="38"/>
      <c r="M961" s="38"/>
      <c r="N961" s="38"/>
      <c r="O961" s="36"/>
    </row>
    <row r="962" ht="20.1" customHeight="1" spans="1:15">
      <c r="A962" s="36"/>
      <c r="B962" s="36"/>
      <c r="C962" s="38"/>
      <c r="D962" s="38"/>
      <c r="E962" s="39"/>
      <c r="F962" s="40"/>
      <c r="G962" s="41">
        <f t="shared" si="43"/>
        <v>0</v>
      </c>
      <c r="H962" s="41">
        <f t="shared" si="44"/>
        <v>0</v>
      </c>
      <c r="I962" s="49"/>
      <c r="J962" s="49"/>
      <c r="K962" s="50">
        <f t="shared" si="45"/>
        <v>0</v>
      </c>
      <c r="L962" s="38"/>
      <c r="M962" s="38"/>
      <c r="N962" s="38"/>
      <c r="O962" s="36"/>
    </row>
    <row r="963" ht="20.1" customHeight="1" spans="1:15">
      <c r="A963" s="36"/>
      <c r="B963" s="36"/>
      <c r="C963" s="38"/>
      <c r="D963" s="38"/>
      <c r="E963" s="39"/>
      <c r="F963" s="40"/>
      <c r="G963" s="41">
        <f t="shared" si="43"/>
        <v>0</v>
      </c>
      <c r="H963" s="41">
        <f t="shared" si="44"/>
        <v>0</v>
      </c>
      <c r="I963" s="49"/>
      <c r="J963" s="49"/>
      <c r="K963" s="50">
        <f t="shared" si="45"/>
        <v>0</v>
      </c>
      <c r="L963" s="38"/>
      <c r="M963" s="38"/>
      <c r="N963" s="38"/>
      <c r="O963" s="36"/>
    </row>
    <row r="964" ht="20.1" customHeight="1" spans="1:15">
      <c r="A964" s="36"/>
      <c r="B964" s="36"/>
      <c r="C964" s="38"/>
      <c r="D964" s="38"/>
      <c r="E964" s="39"/>
      <c r="F964" s="40"/>
      <c r="G964" s="41">
        <f t="shared" si="43"/>
        <v>0</v>
      </c>
      <c r="H964" s="41">
        <f t="shared" si="44"/>
        <v>0</v>
      </c>
      <c r="I964" s="49"/>
      <c r="J964" s="49"/>
      <c r="K964" s="50">
        <f t="shared" si="45"/>
        <v>0</v>
      </c>
      <c r="L964" s="38"/>
      <c r="M964" s="38"/>
      <c r="N964" s="38"/>
      <c r="O964" s="36"/>
    </row>
    <row r="965" ht="20.1" customHeight="1" spans="1:15">
      <c r="A965" s="36"/>
      <c r="B965" s="36"/>
      <c r="C965" s="38"/>
      <c r="D965" s="38"/>
      <c r="E965" s="39"/>
      <c r="F965" s="40"/>
      <c r="G965" s="41">
        <f t="shared" ref="G965:G1000" si="46">IFERROR(E965/(1+F965),"")</f>
        <v>0</v>
      </c>
      <c r="H965" s="41">
        <f t="shared" ref="H965:H1000" si="47">IFERROR(G965*F965,"")</f>
        <v>0</v>
      </c>
      <c r="I965" s="49"/>
      <c r="J965" s="49"/>
      <c r="K965" s="50">
        <f t="shared" ref="K965:K1028" si="48">IF(J965="是",H965,0)</f>
        <v>0</v>
      </c>
      <c r="L965" s="38"/>
      <c r="M965" s="38"/>
      <c r="N965" s="38"/>
      <c r="O965" s="36"/>
    </row>
    <row r="966" ht="20.1" customHeight="1" spans="1:15">
      <c r="A966" s="36"/>
      <c r="B966" s="36"/>
      <c r="C966" s="38"/>
      <c r="D966" s="38"/>
      <c r="E966" s="39"/>
      <c r="F966" s="40"/>
      <c r="G966" s="41">
        <f t="shared" si="46"/>
        <v>0</v>
      </c>
      <c r="H966" s="41">
        <f t="shared" si="47"/>
        <v>0</v>
      </c>
      <c r="I966" s="49"/>
      <c r="J966" s="49"/>
      <c r="K966" s="50">
        <f t="shared" si="48"/>
        <v>0</v>
      </c>
      <c r="L966" s="38"/>
      <c r="M966" s="38"/>
      <c r="N966" s="38"/>
      <c r="O966" s="36"/>
    </row>
    <row r="967" ht="20.1" customHeight="1" spans="1:15">
      <c r="A967" s="36"/>
      <c r="B967" s="36"/>
      <c r="C967" s="38"/>
      <c r="D967" s="38"/>
      <c r="E967" s="39"/>
      <c r="F967" s="40"/>
      <c r="G967" s="41">
        <f t="shared" si="46"/>
        <v>0</v>
      </c>
      <c r="H967" s="41">
        <f t="shared" si="47"/>
        <v>0</v>
      </c>
      <c r="I967" s="49"/>
      <c r="J967" s="49"/>
      <c r="K967" s="50">
        <f t="shared" si="48"/>
        <v>0</v>
      </c>
      <c r="L967" s="38"/>
      <c r="M967" s="38"/>
      <c r="N967" s="38"/>
      <c r="O967" s="36"/>
    </row>
    <row r="968" ht="20.1" customHeight="1" spans="1:15">
      <c r="A968" s="36"/>
      <c r="B968" s="36"/>
      <c r="C968" s="38"/>
      <c r="D968" s="38"/>
      <c r="E968" s="39"/>
      <c r="F968" s="40"/>
      <c r="G968" s="41">
        <f t="shared" si="46"/>
        <v>0</v>
      </c>
      <c r="H968" s="41">
        <f t="shared" si="47"/>
        <v>0</v>
      </c>
      <c r="I968" s="49"/>
      <c r="J968" s="49"/>
      <c r="K968" s="50">
        <f t="shared" si="48"/>
        <v>0</v>
      </c>
      <c r="L968" s="38"/>
      <c r="M968" s="38"/>
      <c r="N968" s="38"/>
      <c r="O968" s="36"/>
    </row>
    <row r="969" ht="20.1" customHeight="1" spans="1:15">
      <c r="A969" s="36"/>
      <c r="B969" s="36"/>
      <c r="C969" s="38"/>
      <c r="D969" s="38"/>
      <c r="E969" s="39"/>
      <c r="F969" s="40"/>
      <c r="G969" s="41">
        <f t="shared" si="46"/>
        <v>0</v>
      </c>
      <c r="H969" s="41">
        <f t="shared" si="47"/>
        <v>0</v>
      </c>
      <c r="I969" s="49"/>
      <c r="J969" s="49"/>
      <c r="K969" s="50">
        <f t="shared" si="48"/>
        <v>0</v>
      </c>
      <c r="L969" s="38"/>
      <c r="M969" s="38"/>
      <c r="N969" s="38"/>
      <c r="O969" s="36"/>
    </row>
    <row r="970" ht="20.1" customHeight="1" spans="1:15">
      <c r="A970" s="36"/>
      <c r="B970" s="36"/>
      <c r="C970" s="38"/>
      <c r="D970" s="38"/>
      <c r="E970" s="39"/>
      <c r="F970" s="40"/>
      <c r="G970" s="41">
        <f t="shared" si="46"/>
        <v>0</v>
      </c>
      <c r="H970" s="41">
        <f t="shared" si="47"/>
        <v>0</v>
      </c>
      <c r="I970" s="49"/>
      <c r="J970" s="49"/>
      <c r="K970" s="50">
        <f t="shared" si="48"/>
        <v>0</v>
      </c>
      <c r="L970" s="38"/>
      <c r="M970" s="38"/>
      <c r="N970" s="38"/>
      <c r="O970" s="36"/>
    </row>
    <row r="971" ht="20.1" customHeight="1" spans="1:15">
      <c r="A971" s="36"/>
      <c r="B971" s="36"/>
      <c r="C971" s="38"/>
      <c r="D971" s="38"/>
      <c r="E971" s="39"/>
      <c r="F971" s="40"/>
      <c r="G971" s="41">
        <f t="shared" si="46"/>
        <v>0</v>
      </c>
      <c r="H971" s="41">
        <f t="shared" si="47"/>
        <v>0</v>
      </c>
      <c r="I971" s="49"/>
      <c r="J971" s="49"/>
      <c r="K971" s="50">
        <f t="shared" si="48"/>
        <v>0</v>
      </c>
      <c r="L971" s="38"/>
      <c r="M971" s="38"/>
      <c r="N971" s="38"/>
      <c r="O971" s="36"/>
    </row>
    <row r="972" ht="20.1" customHeight="1" spans="1:15">
      <c r="A972" s="36"/>
      <c r="B972" s="36"/>
      <c r="C972" s="38"/>
      <c r="D972" s="38"/>
      <c r="E972" s="39"/>
      <c r="F972" s="40"/>
      <c r="G972" s="41">
        <f t="shared" si="46"/>
        <v>0</v>
      </c>
      <c r="H972" s="41">
        <f t="shared" si="47"/>
        <v>0</v>
      </c>
      <c r="I972" s="49"/>
      <c r="J972" s="49"/>
      <c r="K972" s="50">
        <f t="shared" si="48"/>
        <v>0</v>
      </c>
      <c r="L972" s="38"/>
      <c r="M972" s="38"/>
      <c r="N972" s="38"/>
      <c r="O972" s="36"/>
    </row>
    <row r="973" ht="20.1" customHeight="1" spans="1:15">
      <c r="A973" s="36"/>
      <c r="B973" s="36"/>
      <c r="C973" s="38"/>
      <c r="D973" s="38"/>
      <c r="E973" s="39"/>
      <c r="F973" s="40"/>
      <c r="G973" s="41">
        <f t="shared" si="46"/>
        <v>0</v>
      </c>
      <c r="H973" s="41">
        <f t="shared" si="47"/>
        <v>0</v>
      </c>
      <c r="I973" s="49"/>
      <c r="J973" s="49"/>
      <c r="K973" s="50">
        <f t="shared" si="48"/>
        <v>0</v>
      </c>
      <c r="L973" s="38"/>
      <c r="M973" s="38"/>
      <c r="N973" s="38"/>
      <c r="O973" s="36"/>
    </row>
    <row r="974" ht="20.1" customHeight="1" spans="1:15">
      <c r="A974" s="36"/>
      <c r="B974" s="36"/>
      <c r="C974" s="38"/>
      <c r="D974" s="38"/>
      <c r="E974" s="39"/>
      <c r="F974" s="40"/>
      <c r="G974" s="41">
        <f t="shared" si="46"/>
        <v>0</v>
      </c>
      <c r="H974" s="41">
        <f t="shared" si="47"/>
        <v>0</v>
      </c>
      <c r="I974" s="49"/>
      <c r="J974" s="49"/>
      <c r="K974" s="50">
        <f t="shared" si="48"/>
        <v>0</v>
      </c>
      <c r="L974" s="38"/>
      <c r="M974" s="38"/>
      <c r="N974" s="38"/>
      <c r="O974" s="36"/>
    </row>
    <row r="975" ht="20.1" customHeight="1" spans="1:15">
      <c r="A975" s="36"/>
      <c r="B975" s="36"/>
      <c r="C975" s="38"/>
      <c r="D975" s="38"/>
      <c r="E975" s="39"/>
      <c r="F975" s="40"/>
      <c r="G975" s="41">
        <f t="shared" si="46"/>
        <v>0</v>
      </c>
      <c r="H975" s="41">
        <f t="shared" si="47"/>
        <v>0</v>
      </c>
      <c r="I975" s="49"/>
      <c r="J975" s="49"/>
      <c r="K975" s="50">
        <f t="shared" si="48"/>
        <v>0</v>
      </c>
      <c r="L975" s="38"/>
      <c r="M975" s="38"/>
      <c r="N975" s="38"/>
      <c r="O975" s="36"/>
    </row>
    <row r="976" ht="20.1" customHeight="1" spans="1:15">
      <c r="A976" s="36"/>
      <c r="B976" s="36"/>
      <c r="C976" s="38"/>
      <c r="D976" s="38"/>
      <c r="E976" s="39"/>
      <c r="F976" s="40"/>
      <c r="G976" s="41">
        <f t="shared" si="46"/>
        <v>0</v>
      </c>
      <c r="H976" s="41">
        <f t="shared" si="47"/>
        <v>0</v>
      </c>
      <c r="I976" s="49"/>
      <c r="J976" s="49"/>
      <c r="K976" s="50">
        <f t="shared" si="48"/>
        <v>0</v>
      </c>
      <c r="L976" s="38"/>
      <c r="M976" s="38"/>
      <c r="N976" s="38"/>
      <c r="O976" s="36"/>
    </row>
    <row r="977" ht="20.1" customHeight="1" spans="1:15">
      <c r="A977" s="36"/>
      <c r="B977" s="36"/>
      <c r="C977" s="38"/>
      <c r="D977" s="38"/>
      <c r="E977" s="39"/>
      <c r="F977" s="40"/>
      <c r="G977" s="41">
        <f t="shared" si="46"/>
        <v>0</v>
      </c>
      <c r="H977" s="41">
        <f t="shared" si="47"/>
        <v>0</v>
      </c>
      <c r="I977" s="49"/>
      <c r="J977" s="49"/>
      <c r="K977" s="50">
        <f t="shared" si="48"/>
        <v>0</v>
      </c>
      <c r="L977" s="38"/>
      <c r="M977" s="38"/>
      <c r="N977" s="38"/>
      <c r="O977" s="36"/>
    </row>
    <row r="978" ht="20.1" customHeight="1" spans="1:15">
      <c r="A978" s="36"/>
      <c r="B978" s="36"/>
      <c r="C978" s="38"/>
      <c r="D978" s="38"/>
      <c r="E978" s="39"/>
      <c r="F978" s="40"/>
      <c r="G978" s="41">
        <f t="shared" si="46"/>
        <v>0</v>
      </c>
      <c r="H978" s="41">
        <f t="shared" si="47"/>
        <v>0</v>
      </c>
      <c r="I978" s="49"/>
      <c r="J978" s="49"/>
      <c r="K978" s="50">
        <f t="shared" si="48"/>
        <v>0</v>
      </c>
      <c r="L978" s="38"/>
      <c r="M978" s="38"/>
      <c r="N978" s="38"/>
      <c r="O978" s="36"/>
    </row>
    <row r="979" ht="20.1" customHeight="1" spans="1:15">
      <c r="A979" s="36"/>
      <c r="B979" s="36"/>
      <c r="C979" s="38"/>
      <c r="D979" s="38"/>
      <c r="E979" s="39"/>
      <c r="F979" s="40"/>
      <c r="G979" s="41">
        <f t="shared" si="46"/>
        <v>0</v>
      </c>
      <c r="H979" s="41">
        <f t="shared" si="47"/>
        <v>0</v>
      </c>
      <c r="I979" s="49"/>
      <c r="J979" s="49"/>
      <c r="K979" s="50">
        <f t="shared" si="48"/>
        <v>0</v>
      </c>
      <c r="L979" s="38"/>
      <c r="M979" s="38"/>
      <c r="N979" s="38"/>
      <c r="O979" s="36"/>
    </row>
    <row r="980" ht="20.1" customHeight="1" spans="1:15">
      <c r="A980" s="36"/>
      <c r="B980" s="36"/>
      <c r="C980" s="38"/>
      <c r="D980" s="38"/>
      <c r="E980" s="39"/>
      <c r="F980" s="40"/>
      <c r="G980" s="41">
        <f t="shared" si="46"/>
        <v>0</v>
      </c>
      <c r="H980" s="41">
        <f t="shared" si="47"/>
        <v>0</v>
      </c>
      <c r="I980" s="49"/>
      <c r="J980" s="49"/>
      <c r="K980" s="50">
        <f t="shared" si="48"/>
        <v>0</v>
      </c>
      <c r="L980" s="38"/>
      <c r="M980" s="38"/>
      <c r="N980" s="38"/>
      <c r="O980" s="36"/>
    </row>
    <row r="981" ht="20.1" customHeight="1" spans="1:15">
      <c r="A981" s="36"/>
      <c r="B981" s="36"/>
      <c r="C981" s="38"/>
      <c r="D981" s="38"/>
      <c r="E981" s="39"/>
      <c r="F981" s="40"/>
      <c r="G981" s="41">
        <f t="shared" si="46"/>
        <v>0</v>
      </c>
      <c r="H981" s="41">
        <f t="shared" si="47"/>
        <v>0</v>
      </c>
      <c r="I981" s="49"/>
      <c r="J981" s="49"/>
      <c r="K981" s="50">
        <f t="shared" si="48"/>
        <v>0</v>
      </c>
      <c r="L981" s="38"/>
      <c r="M981" s="38"/>
      <c r="N981" s="38"/>
      <c r="O981" s="36"/>
    </row>
    <row r="982" ht="20.1" customHeight="1" spans="1:15">
      <c r="A982" s="36"/>
      <c r="B982" s="36"/>
      <c r="C982" s="38"/>
      <c r="D982" s="38"/>
      <c r="E982" s="39"/>
      <c r="F982" s="40"/>
      <c r="G982" s="41">
        <f t="shared" si="46"/>
        <v>0</v>
      </c>
      <c r="H982" s="41">
        <f t="shared" si="47"/>
        <v>0</v>
      </c>
      <c r="I982" s="49"/>
      <c r="J982" s="49"/>
      <c r="K982" s="50">
        <f t="shared" si="48"/>
        <v>0</v>
      </c>
      <c r="L982" s="38"/>
      <c r="M982" s="38"/>
      <c r="N982" s="38"/>
      <c r="O982" s="36"/>
    </row>
    <row r="983" ht="20.1" customHeight="1" spans="1:15">
      <c r="A983" s="36"/>
      <c r="B983" s="36"/>
      <c r="C983" s="38"/>
      <c r="D983" s="38"/>
      <c r="E983" s="39"/>
      <c r="F983" s="40"/>
      <c r="G983" s="41">
        <f t="shared" si="46"/>
        <v>0</v>
      </c>
      <c r="H983" s="41">
        <f t="shared" si="47"/>
        <v>0</v>
      </c>
      <c r="I983" s="49"/>
      <c r="J983" s="49"/>
      <c r="K983" s="50">
        <f t="shared" si="48"/>
        <v>0</v>
      </c>
      <c r="L983" s="38"/>
      <c r="M983" s="38"/>
      <c r="N983" s="38"/>
      <c r="O983" s="36"/>
    </row>
    <row r="984" ht="20.1" customHeight="1" spans="1:15">
      <c r="A984" s="36"/>
      <c r="B984" s="36"/>
      <c r="C984" s="38"/>
      <c r="D984" s="38"/>
      <c r="E984" s="39"/>
      <c r="F984" s="40"/>
      <c r="G984" s="41">
        <f t="shared" si="46"/>
        <v>0</v>
      </c>
      <c r="H984" s="41">
        <f t="shared" si="47"/>
        <v>0</v>
      </c>
      <c r="I984" s="49"/>
      <c r="J984" s="49"/>
      <c r="K984" s="50">
        <f t="shared" si="48"/>
        <v>0</v>
      </c>
      <c r="L984" s="38"/>
      <c r="M984" s="38"/>
      <c r="N984" s="38"/>
      <c r="O984" s="36"/>
    </row>
    <row r="985" ht="20.1" customHeight="1" spans="1:15">
      <c r="A985" s="36"/>
      <c r="B985" s="36"/>
      <c r="C985" s="38"/>
      <c r="D985" s="38"/>
      <c r="E985" s="39"/>
      <c r="F985" s="40"/>
      <c r="G985" s="41">
        <f t="shared" si="46"/>
        <v>0</v>
      </c>
      <c r="H985" s="41">
        <f t="shared" si="47"/>
        <v>0</v>
      </c>
      <c r="I985" s="49"/>
      <c r="J985" s="49"/>
      <c r="K985" s="50">
        <f t="shared" si="48"/>
        <v>0</v>
      </c>
      <c r="L985" s="38"/>
      <c r="M985" s="38"/>
      <c r="N985" s="38"/>
      <c r="O985" s="36"/>
    </row>
    <row r="986" ht="20.1" customHeight="1" spans="1:15">
      <c r="A986" s="36"/>
      <c r="B986" s="36"/>
      <c r="C986" s="38"/>
      <c r="D986" s="38"/>
      <c r="E986" s="39"/>
      <c r="F986" s="40"/>
      <c r="G986" s="41">
        <f t="shared" si="46"/>
        <v>0</v>
      </c>
      <c r="H986" s="41">
        <f t="shared" si="47"/>
        <v>0</v>
      </c>
      <c r="I986" s="49"/>
      <c r="J986" s="49"/>
      <c r="K986" s="50">
        <f t="shared" si="48"/>
        <v>0</v>
      </c>
      <c r="L986" s="38"/>
      <c r="M986" s="38"/>
      <c r="N986" s="38"/>
      <c r="O986" s="36"/>
    </row>
    <row r="987" ht="20.1" customHeight="1" spans="1:15">
      <c r="A987" s="36"/>
      <c r="B987" s="36"/>
      <c r="C987" s="38"/>
      <c r="D987" s="38"/>
      <c r="E987" s="39"/>
      <c r="F987" s="40"/>
      <c r="G987" s="41">
        <f t="shared" si="46"/>
        <v>0</v>
      </c>
      <c r="H987" s="41">
        <f t="shared" si="47"/>
        <v>0</v>
      </c>
      <c r="I987" s="49"/>
      <c r="J987" s="49"/>
      <c r="K987" s="50">
        <f t="shared" si="48"/>
        <v>0</v>
      </c>
      <c r="L987" s="38"/>
      <c r="M987" s="38"/>
      <c r="N987" s="38"/>
      <c r="O987" s="36"/>
    </row>
    <row r="988" ht="20.1" customHeight="1" spans="1:15">
      <c r="A988" s="36"/>
      <c r="B988" s="36"/>
      <c r="C988" s="38"/>
      <c r="D988" s="38"/>
      <c r="E988" s="39"/>
      <c r="F988" s="40"/>
      <c r="G988" s="41">
        <f t="shared" si="46"/>
        <v>0</v>
      </c>
      <c r="H988" s="41">
        <f t="shared" si="47"/>
        <v>0</v>
      </c>
      <c r="I988" s="49"/>
      <c r="J988" s="49"/>
      <c r="K988" s="50">
        <f t="shared" si="48"/>
        <v>0</v>
      </c>
      <c r="L988" s="38"/>
      <c r="M988" s="38"/>
      <c r="N988" s="38"/>
      <c r="O988" s="36"/>
    </row>
    <row r="989" ht="20.1" customHeight="1" spans="1:15">
      <c r="A989" s="36"/>
      <c r="B989" s="36"/>
      <c r="C989" s="38"/>
      <c r="D989" s="38"/>
      <c r="E989" s="39"/>
      <c r="F989" s="40"/>
      <c r="G989" s="41">
        <f t="shared" si="46"/>
        <v>0</v>
      </c>
      <c r="H989" s="41">
        <f t="shared" si="47"/>
        <v>0</v>
      </c>
      <c r="I989" s="49"/>
      <c r="J989" s="49"/>
      <c r="K989" s="50">
        <f t="shared" si="48"/>
        <v>0</v>
      </c>
      <c r="L989" s="38"/>
      <c r="M989" s="38"/>
      <c r="N989" s="38"/>
      <c r="O989" s="36"/>
    </row>
    <row r="990" ht="20.1" customHeight="1" spans="1:15">
      <c r="A990" s="36"/>
      <c r="B990" s="36"/>
      <c r="C990" s="38"/>
      <c r="D990" s="38"/>
      <c r="E990" s="39"/>
      <c r="F990" s="40"/>
      <c r="G990" s="41">
        <f t="shared" si="46"/>
        <v>0</v>
      </c>
      <c r="H990" s="41">
        <f t="shared" si="47"/>
        <v>0</v>
      </c>
      <c r="I990" s="49"/>
      <c r="J990" s="49"/>
      <c r="K990" s="50">
        <f t="shared" si="48"/>
        <v>0</v>
      </c>
      <c r="L990" s="38"/>
      <c r="M990" s="38"/>
      <c r="N990" s="38"/>
      <c r="O990" s="36"/>
    </row>
    <row r="991" ht="20.1" customHeight="1" spans="1:15">
      <c r="A991" s="36"/>
      <c r="B991" s="36"/>
      <c r="C991" s="38"/>
      <c r="D991" s="38"/>
      <c r="E991" s="39"/>
      <c r="F991" s="40"/>
      <c r="G991" s="41">
        <f t="shared" si="46"/>
        <v>0</v>
      </c>
      <c r="H991" s="41">
        <f t="shared" si="47"/>
        <v>0</v>
      </c>
      <c r="I991" s="49"/>
      <c r="J991" s="49"/>
      <c r="K991" s="50">
        <f t="shared" si="48"/>
        <v>0</v>
      </c>
      <c r="L991" s="38"/>
      <c r="M991" s="38"/>
      <c r="N991" s="38"/>
      <c r="O991" s="36"/>
    </row>
    <row r="992" ht="20.1" customHeight="1" spans="1:15">
      <c r="A992" s="36"/>
      <c r="B992" s="36"/>
      <c r="C992" s="38"/>
      <c r="D992" s="38"/>
      <c r="E992" s="39"/>
      <c r="F992" s="40"/>
      <c r="G992" s="41">
        <f t="shared" si="46"/>
        <v>0</v>
      </c>
      <c r="H992" s="41">
        <f t="shared" si="47"/>
        <v>0</v>
      </c>
      <c r="I992" s="49"/>
      <c r="J992" s="49"/>
      <c r="K992" s="50">
        <f t="shared" si="48"/>
        <v>0</v>
      </c>
      <c r="L992" s="38"/>
      <c r="M992" s="38"/>
      <c r="N992" s="38"/>
      <c r="O992" s="36"/>
    </row>
    <row r="993" ht="20.1" customHeight="1" spans="1:15">
      <c r="A993" s="36"/>
      <c r="B993" s="36"/>
      <c r="C993" s="38"/>
      <c r="D993" s="38"/>
      <c r="E993" s="39"/>
      <c r="F993" s="40"/>
      <c r="G993" s="41">
        <f t="shared" si="46"/>
        <v>0</v>
      </c>
      <c r="H993" s="41">
        <f t="shared" si="47"/>
        <v>0</v>
      </c>
      <c r="I993" s="49"/>
      <c r="J993" s="49"/>
      <c r="K993" s="50">
        <f t="shared" si="48"/>
        <v>0</v>
      </c>
      <c r="L993" s="38"/>
      <c r="M993" s="38"/>
      <c r="N993" s="38"/>
      <c r="O993" s="36"/>
    </row>
    <row r="994" ht="20.1" customHeight="1" spans="1:15">
      <c r="A994" s="36"/>
      <c r="B994" s="36"/>
      <c r="C994" s="38"/>
      <c r="D994" s="38"/>
      <c r="E994" s="39"/>
      <c r="F994" s="40"/>
      <c r="G994" s="41">
        <f t="shared" si="46"/>
        <v>0</v>
      </c>
      <c r="H994" s="41">
        <f t="shared" si="47"/>
        <v>0</v>
      </c>
      <c r="I994" s="49"/>
      <c r="J994" s="49"/>
      <c r="K994" s="50">
        <f t="shared" si="48"/>
        <v>0</v>
      </c>
      <c r="L994" s="38"/>
      <c r="M994" s="38"/>
      <c r="N994" s="38"/>
      <c r="O994" s="36"/>
    </row>
    <row r="995" ht="20.1" customHeight="1" spans="1:15">
      <c r="A995" s="36"/>
      <c r="B995" s="36"/>
      <c r="C995" s="38"/>
      <c r="D995" s="38"/>
      <c r="E995" s="39"/>
      <c r="F995" s="40"/>
      <c r="G995" s="41">
        <f t="shared" si="46"/>
        <v>0</v>
      </c>
      <c r="H995" s="41">
        <f t="shared" si="47"/>
        <v>0</v>
      </c>
      <c r="I995" s="49"/>
      <c r="J995" s="49"/>
      <c r="K995" s="50">
        <f t="shared" si="48"/>
        <v>0</v>
      </c>
      <c r="L995" s="38"/>
      <c r="M995" s="38"/>
      <c r="N995" s="38"/>
      <c r="O995" s="36"/>
    </row>
    <row r="996" ht="20.1" customHeight="1" spans="1:15">
      <c r="A996" s="36"/>
      <c r="B996" s="36"/>
      <c r="C996" s="38"/>
      <c r="D996" s="38"/>
      <c r="E996" s="39"/>
      <c r="F996" s="40"/>
      <c r="G996" s="41">
        <f t="shared" si="46"/>
        <v>0</v>
      </c>
      <c r="H996" s="41">
        <f t="shared" si="47"/>
        <v>0</v>
      </c>
      <c r="I996" s="49"/>
      <c r="J996" s="49"/>
      <c r="K996" s="50">
        <f t="shared" si="48"/>
        <v>0</v>
      </c>
      <c r="L996" s="38"/>
      <c r="M996" s="38"/>
      <c r="N996" s="38"/>
      <c r="O996" s="36"/>
    </row>
    <row r="997" ht="20.1" customHeight="1" spans="1:15">
      <c r="A997" s="36"/>
      <c r="B997" s="36"/>
      <c r="C997" s="38"/>
      <c r="D997" s="38"/>
      <c r="E997" s="39"/>
      <c r="F997" s="40"/>
      <c r="G997" s="41">
        <f t="shared" si="46"/>
        <v>0</v>
      </c>
      <c r="H997" s="41">
        <f t="shared" si="47"/>
        <v>0</v>
      </c>
      <c r="I997" s="49"/>
      <c r="J997" s="49"/>
      <c r="K997" s="50">
        <f t="shared" si="48"/>
        <v>0</v>
      </c>
      <c r="L997" s="38"/>
      <c r="M997" s="38"/>
      <c r="N997" s="38"/>
      <c r="O997" s="36"/>
    </row>
    <row r="998" ht="20.1" customHeight="1" spans="1:15">
      <c r="A998" s="36"/>
      <c r="B998" s="36"/>
      <c r="C998" s="38"/>
      <c r="D998" s="38"/>
      <c r="E998" s="39"/>
      <c r="F998" s="40"/>
      <c r="G998" s="41">
        <f t="shared" si="46"/>
        <v>0</v>
      </c>
      <c r="H998" s="41">
        <f t="shared" si="47"/>
        <v>0</v>
      </c>
      <c r="I998" s="49"/>
      <c r="J998" s="49"/>
      <c r="K998" s="50">
        <f t="shared" si="48"/>
        <v>0</v>
      </c>
      <c r="L998" s="38"/>
      <c r="M998" s="38"/>
      <c r="N998" s="38"/>
      <c r="O998" s="36"/>
    </row>
    <row r="999" ht="20.1" customHeight="1" spans="1:15">
      <c r="A999" s="36"/>
      <c r="B999" s="36"/>
      <c r="C999" s="38"/>
      <c r="D999" s="38"/>
      <c r="E999" s="39"/>
      <c r="F999" s="40"/>
      <c r="G999" s="41">
        <f t="shared" si="46"/>
        <v>0</v>
      </c>
      <c r="H999" s="41">
        <f t="shared" si="47"/>
        <v>0</v>
      </c>
      <c r="I999" s="49"/>
      <c r="J999" s="49"/>
      <c r="K999" s="50">
        <f t="shared" si="48"/>
        <v>0</v>
      </c>
      <c r="L999" s="38"/>
      <c r="M999" s="38"/>
      <c r="N999" s="38"/>
      <c r="O999" s="36"/>
    </row>
    <row r="1000" ht="20.1" customHeight="1" spans="1:15">
      <c r="A1000" s="36"/>
      <c r="B1000" s="36"/>
      <c r="C1000" s="38"/>
      <c r="D1000" s="38"/>
      <c r="E1000" s="39"/>
      <c r="F1000" s="40"/>
      <c r="G1000" s="41">
        <f t="shared" si="46"/>
        <v>0</v>
      </c>
      <c r="H1000" s="41">
        <f t="shared" si="47"/>
        <v>0</v>
      </c>
      <c r="I1000" s="49"/>
      <c r="J1000" s="49"/>
      <c r="K1000" s="50">
        <f t="shared" si="48"/>
        <v>0</v>
      </c>
      <c r="L1000" s="38"/>
      <c r="M1000" s="38"/>
      <c r="N1000" s="38"/>
      <c r="O1000" s="36"/>
    </row>
    <row r="1001" spans="1:15">
      <c r="A1001" s="36"/>
      <c r="B1001" s="36"/>
      <c r="C1001" s="38"/>
      <c r="D1001" s="38"/>
      <c r="E1001" s="39"/>
      <c r="F1001" s="40"/>
      <c r="G1001" s="41">
        <f t="shared" ref="G1001:G1064" si="49">IFERROR(E1001/(1+F1001),"")</f>
        <v>0</v>
      </c>
      <c r="H1001" s="41">
        <f t="shared" ref="H1001:H1064" si="50">IFERROR(G1001*F1001,"")</f>
        <v>0</v>
      </c>
      <c r="I1001" s="49"/>
      <c r="J1001" s="49"/>
      <c r="K1001" s="50">
        <f t="shared" si="48"/>
        <v>0</v>
      </c>
      <c r="L1001" s="38"/>
      <c r="M1001" s="38"/>
      <c r="N1001" s="38"/>
      <c r="O1001" s="36"/>
    </row>
    <row r="1002" spans="1:15">
      <c r="A1002" s="36"/>
      <c r="B1002" s="36"/>
      <c r="C1002" s="38"/>
      <c r="D1002" s="38"/>
      <c r="E1002" s="39"/>
      <c r="F1002" s="40"/>
      <c r="G1002" s="41">
        <f t="shared" si="49"/>
        <v>0</v>
      </c>
      <c r="H1002" s="41">
        <f t="shared" si="50"/>
        <v>0</v>
      </c>
      <c r="I1002" s="49"/>
      <c r="J1002" s="49"/>
      <c r="K1002" s="50">
        <f t="shared" si="48"/>
        <v>0</v>
      </c>
      <c r="L1002" s="38"/>
      <c r="M1002" s="38"/>
      <c r="N1002" s="38"/>
      <c r="O1002" s="36"/>
    </row>
    <row r="1003" spans="1:15">
      <c r="A1003" s="36"/>
      <c r="B1003" s="36"/>
      <c r="C1003" s="38"/>
      <c r="D1003" s="38"/>
      <c r="E1003" s="39"/>
      <c r="F1003" s="40"/>
      <c r="G1003" s="41">
        <f t="shared" si="49"/>
        <v>0</v>
      </c>
      <c r="H1003" s="41">
        <f t="shared" si="50"/>
        <v>0</v>
      </c>
      <c r="I1003" s="49"/>
      <c r="J1003" s="49"/>
      <c r="K1003" s="50">
        <f t="shared" si="48"/>
        <v>0</v>
      </c>
      <c r="L1003" s="38"/>
      <c r="M1003" s="38"/>
      <c r="N1003" s="38"/>
      <c r="O1003" s="36"/>
    </row>
    <row r="1004" spans="1:15">
      <c r="A1004" s="36"/>
      <c r="B1004" s="36"/>
      <c r="C1004" s="38"/>
      <c r="D1004" s="38"/>
      <c r="E1004" s="39"/>
      <c r="F1004" s="40"/>
      <c r="G1004" s="41">
        <f t="shared" si="49"/>
        <v>0</v>
      </c>
      <c r="H1004" s="41">
        <f t="shared" si="50"/>
        <v>0</v>
      </c>
      <c r="I1004" s="49"/>
      <c r="J1004" s="49"/>
      <c r="K1004" s="50">
        <f t="shared" si="48"/>
        <v>0</v>
      </c>
      <c r="L1004" s="38"/>
      <c r="M1004" s="38"/>
      <c r="N1004" s="38"/>
      <c r="O1004" s="36"/>
    </row>
    <row r="1005" spans="1:15">
      <c r="A1005" s="36"/>
      <c r="B1005" s="36"/>
      <c r="C1005" s="38"/>
      <c r="D1005" s="38"/>
      <c r="E1005" s="39"/>
      <c r="F1005" s="40"/>
      <c r="G1005" s="41">
        <f t="shared" si="49"/>
        <v>0</v>
      </c>
      <c r="H1005" s="41">
        <f t="shared" si="50"/>
        <v>0</v>
      </c>
      <c r="I1005" s="49"/>
      <c r="J1005" s="49"/>
      <c r="K1005" s="50">
        <f t="shared" si="48"/>
        <v>0</v>
      </c>
      <c r="L1005" s="38"/>
      <c r="M1005" s="38"/>
      <c r="N1005" s="38"/>
      <c r="O1005" s="36"/>
    </row>
    <row r="1006" spans="1:15">
      <c r="A1006" s="36"/>
      <c r="B1006" s="36"/>
      <c r="C1006" s="38"/>
      <c r="D1006" s="38"/>
      <c r="E1006" s="39"/>
      <c r="F1006" s="40"/>
      <c r="G1006" s="41">
        <f t="shared" si="49"/>
        <v>0</v>
      </c>
      <c r="H1006" s="41">
        <f t="shared" si="50"/>
        <v>0</v>
      </c>
      <c r="I1006" s="49"/>
      <c r="J1006" s="49"/>
      <c r="K1006" s="50">
        <f t="shared" si="48"/>
        <v>0</v>
      </c>
      <c r="L1006" s="38"/>
      <c r="M1006" s="38"/>
      <c r="N1006" s="38"/>
      <c r="O1006" s="36"/>
    </row>
    <row r="1007" spans="1:15">
      <c r="A1007" s="36"/>
      <c r="B1007" s="36"/>
      <c r="C1007" s="38"/>
      <c r="D1007" s="38"/>
      <c r="E1007" s="39"/>
      <c r="F1007" s="40"/>
      <c r="G1007" s="41">
        <f t="shared" si="49"/>
        <v>0</v>
      </c>
      <c r="H1007" s="41">
        <f t="shared" si="50"/>
        <v>0</v>
      </c>
      <c r="I1007" s="49"/>
      <c r="J1007" s="49"/>
      <c r="K1007" s="50">
        <f t="shared" si="48"/>
        <v>0</v>
      </c>
      <c r="L1007" s="38"/>
      <c r="M1007" s="38"/>
      <c r="N1007" s="38"/>
      <c r="O1007" s="36"/>
    </row>
    <row r="1008" spans="1:15">
      <c r="A1008" s="36"/>
      <c r="B1008" s="36"/>
      <c r="C1008" s="38"/>
      <c r="D1008" s="38"/>
      <c r="E1008" s="39"/>
      <c r="F1008" s="40"/>
      <c r="G1008" s="41">
        <f t="shared" si="49"/>
        <v>0</v>
      </c>
      <c r="H1008" s="41">
        <f t="shared" si="50"/>
        <v>0</v>
      </c>
      <c r="I1008" s="49"/>
      <c r="J1008" s="49"/>
      <c r="K1008" s="50">
        <f t="shared" si="48"/>
        <v>0</v>
      </c>
      <c r="L1008" s="38"/>
      <c r="M1008" s="38"/>
      <c r="N1008" s="38"/>
      <c r="O1008" s="36"/>
    </row>
    <row r="1009" spans="1:15">
      <c r="A1009" s="36"/>
      <c r="B1009" s="36"/>
      <c r="C1009" s="38"/>
      <c r="D1009" s="38"/>
      <c r="E1009" s="39"/>
      <c r="F1009" s="40"/>
      <c r="G1009" s="41">
        <f t="shared" si="49"/>
        <v>0</v>
      </c>
      <c r="H1009" s="41">
        <f t="shared" si="50"/>
        <v>0</v>
      </c>
      <c r="I1009" s="49"/>
      <c r="J1009" s="49"/>
      <c r="K1009" s="50">
        <f t="shared" si="48"/>
        <v>0</v>
      </c>
      <c r="L1009" s="38"/>
      <c r="M1009" s="38"/>
      <c r="N1009" s="38"/>
      <c r="O1009" s="36"/>
    </row>
    <row r="1010" spans="1:15">
      <c r="A1010" s="36"/>
      <c r="B1010" s="36"/>
      <c r="C1010" s="38"/>
      <c r="D1010" s="38"/>
      <c r="E1010" s="39"/>
      <c r="F1010" s="40"/>
      <c r="G1010" s="41">
        <f t="shared" si="49"/>
        <v>0</v>
      </c>
      <c r="H1010" s="41">
        <f t="shared" si="50"/>
        <v>0</v>
      </c>
      <c r="I1010" s="49"/>
      <c r="J1010" s="49"/>
      <c r="K1010" s="50">
        <f t="shared" si="48"/>
        <v>0</v>
      </c>
      <c r="L1010" s="38"/>
      <c r="M1010" s="38"/>
      <c r="N1010" s="38"/>
      <c r="O1010" s="36"/>
    </row>
    <row r="1011" spans="1:15">
      <c r="A1011" s="36"/>
      <c r="B1011" s="36"/>
      <c r="C1011" s="38"/>
      <c r="D1011" s="38"/>
      <c r="E1011" s="39"/>
      <c r="F1011" s="40"/>
      <c r="G1011" s="41">
        <f t="shared" si="49"/>
        <v>0</v>
      </c>
      <c r="H1011" s="41">
        <f t="shared" si="50"/>
        <v>0</v>
      </c>
      <c r="I1011" s="49"/>
      <c r="J1011" s="49"/>
      <c r="K1011" s="50">
        <f t="shared" si="48"/>
        <v>0</v>
      </c>
      <c r="L1011" s="38"/>
      <c r="M1011" s="38"/>
      <c r="N1011" s="38"/>
      <c r="O1011" s="36"/>
    </row>
    <row r="1012" spans="1:15">
      <c r="A1012" s="36"/>
      <c r="B1012" s="36"/>
      <c r="C1012" s="38"/>
      <c r="D1012" s="38"/>
      <c r="E1012" s="39"/>
      <c r="F1012" s="40"/>
      <c r="G1012" s="41">
        <f t="shared" si="49"/>
        <v>0</v>
      </c>
      <c r="H1012" s="41">
        <f t="shared" si="50"/>
        <v>0</v>
      </c>
      <c r="I1012" s="49"/>
      <c r="J1012" s="49"/>
      <c r="K1012" s="50">
        <f t="shared" si="48"/>
        <v>0</v>
      </c>
      <c r="L1012" s="38"/>
      <c r="M1012" s="38"/>
      <c r="N1012" s="38"/>
      <c r="O1012" s="36"/>
    </row>
    <row r="1013" spans="1:15">
      <c r="A1013" s="36"/>
      <c r="B1013" s="36"/>
      <c r="C1013" s="38"/>
      <c r="D1013" s="38"/>
      <c r="E1013" s="39"/>
      <c r="F1013" s="40"/>
      <c r="G1013" s="41">
        <f t="shared" si="49"/>
        <v>0</v>
      </c>
      <c r="H1013" s="41">
        <f t="shared" si="50"/>
        <v>0</v>
      </c>
      <c r="I1013" s="49"/>
      <c r="J1013" s="49"/>
      <c r="K1013" s="50">
        <f t="shared" si="48"/>
        <v>0</v>
      </c>
      <c r="L1013" s="38"/>
      <c r="M1013" s="38"/>
      <c r="N1013" s="38"/>
      <c r="O1013" s="36"/>
    </row>
    <row r="1014" spans="1:15">
      <c r="A1014" s="36"/>
      <c r="B1014" s="36"/>
      <c r="C1014" s="38"/>
      <c r="D1014" s="38"/>
      <c r="E1014" s="39"/>
      <c r="F1014" s="40"/>
      <c r="G1014" s="41">
        <f t="shared" si="49"/>
        <v>0</v>
      </c>
      <c r="H1014" s="41">
        <f t="shared" si="50"/>
        <v>0</v>
      </c>
      <c r="I1014" s="49"/>
      <c r="J1014" s="49"/>
      <c r="K1014" s="50">
        <f t="shared" si="48"/>
        <v>0</v>
      </c>
      <c r="L1014" s="38"/>
      <c r="M1014" s="38"/>
      <c r="N1014" s="38"/>
      <c r="O1014" s="36"/>
    </row>
    <row r="1015" spans="1:15">
      <c r="A1015" s="36"/>
      <c r="B1015" s="36"/>
      <c r="C1015" s="38"/>
      <c r="D1015" s="38"/>
      <c r="E1015" s="39"/>
      <c r="F1015" s="40"/>
      <c r="G1015" s="41">
        <f t="shared" si="49"/>
        <v>0</v>
      </c>
      <c r="H1015" s="41">
        <f t="shared" si="50"/>
        <v>0</v>
      </c>
      <c r="I1015" s="49"/>
      <c r="J1015" s="49"/>
      <c r="K1015" s="50">
        <f t="shared" si="48"/>
        <v>0</v>
      </c>
      <c r="L1015" s="38"/>
      <c r="M1015" s="38"/>
      <c r="N1015" s="38"/>
      <c r="O1015" s="36"/>
    </row>
    <row r="1016" spans="1:15">
      <c r="A1016" s="36"/>
      <c r="B1016" s="36"/>
      <c r="C1016" s="38"/>
      <c r="D1016" s="38"/>
      <c r="E1016" s="39"/>
      <c r="F1016" s="40"/>
      <c r="G1016" s="41">
        <f t="shared" si="49"/>
        <v>0</v>
      </c>
      <c r="H1016" s="41">
        <f t="shared" si="50"/>
        <v>0</v>
      </c>
      <c r="I1016" s="49"/>
      <c r="J1016" s="49"/>
      <c r="K1016" s="50">
        <f t="shared" si="48"/>
        <v>0</v>
      </c>
      <c r="L1016" s="38"/>
      <c r="M1016" s="38"/>
      <c r="N1016" s="38"/>
      <c r="O1016" s="36"/>
    </row>
    <row r="1017" spans="1:15">
      <c r="A1017" s="36"/>
      <c r="B1017" s="36"/>
      <c r="C1017" s="38"/>
      <c r="D1017" s="38"/>
      <c r="E1017" s="39"/>
      <c r="F1017" s="40"/>
      <c r="G1017" s="41">
        <f t="shared" si="49"/>
        <v>0</v>
      </c>
      <c r="H1017" s="41">
        <f t="shared" si="50"/>
        <v>0</v>
      </c>
      <c r="I1017" s="49"/>
      <c r="J1017" s="49"/>
      <c r="K1017" s="50">
        <f t="shared" si="48"/>
        <v>0</v>
      </c>
      <c r="L1017" s="38"/>
      <c r="M1017" s="38"/>
      <c r="N1017" s="38"/>
      <c r="O1017" s="36"/>
    </row>
    <row r="1018" spans="1:15">
      <c r="A1018" s="36"/>
      <c r="B1018" s="36"/>
      <c r="C1018" s="38"/>
      <c r="D1018" s="38"/>
      <c r="E1018" s="39"/>
      <c r="F1018" s="40"/>
      <c r="G1018" s="41">
        <f t="shared" si="49"/>
        <v>0</v>
      </c>
      <c r="H1018" s="41">
        <f t="shared" si="50"/>
        <v>0</v>
      </c>
      <c r="I1018" s="49"/>
      <c r="J1018" s="49"/>
      <c r="K1018" s="50">
        <f t="shared" si="48"/>
        <v>0</v>
      </c>
      <c r="L1018" s="38"/>
      <c r="M1018" s="38"/>
      <c r="N1018" s="38"/>
      <c r="O1018" s="36"/>
    </row>
    <row r="1019" spans="1:15">
      <c r="A1019" s="36"/>
      <c r="B1019" s="36"/>
      <c r="C1019" s="38"/>
      <c r="D1019" s="38"/>
      <c r="E1019" s="39"/>
      <c r="F1019" s="40"/>
      <c r="G1019" s="41">
        <f t="shared" si="49"/>
        <v>0</v>
      </c>
      <c r="H1019" s="41">
        <f t="shared" si="50"/>
        <v>0</v>
      </c>
      <c r="I1019" s="49"/>
      <c r="J1019" s="49"/>
      <c r="K1019" s="50">
        <f t="shared" si="48"/>
        <v>0</v>
      </c>
      <c r="L1019" s="38"/>
      <c r="M1019" s="38"/>
      <c r="N1019" s="38"/>
      <c r="O1019" s="36"/>
    </row>
    <row r="1020" spans="1:15">
      <c r="A1020" s="36"/>
      <c r="B1020" s="36"/>
      <c r="C1020" s="38"/>
      <c r="D1020" s="38"/>
      <c r="E1020" s="39"/>
      <c r="F1020" s="40"/>
      <c r="G1020" s="41">
        <f t="shared" si="49"/>
        <v>0</v>
      </c>
      <c r="H1020" s="41">
        <f t="shared" si="50"/>
        <v>0</v>
      </c>
      <c r="I1020" s="49"/>
      <c r="J1020" s="49"/>
      <c r="K1020" s="50">
        <f t="shared" si="48"/>
        <v>0</v>
      </c>
      <c r="L1020" s="38"/>
      <c r="M1020" s="38"/>
      <c r="N1020" s="38"/>
      <c r="O1020" s="36"/>
    </row>
    <row r="1021" spans="1:15">
      <c r="A1021" s="36"/>
      <c r="B1021" s="36"/>
      <c r="C1021" s="38"/>
      <c r="D1021" s="38"/>
      <c r="E1021" s="39"/>
      <c r="F1021" s="40"/>
      <c r="G1021" s="41">
        <f t="shared" si="49"/>
        <v>0</v>
      </c>
      <c r="H1021" s="41">
        <f t="shared" si="50"/>
        <v>0</v>
      </c>
      <c r="I1021" s="49"/>
      <c r="J1021" s="49"/>
      <c r="K1021" s="50">
        <f t="shared" si="48"/>
        <v>0</v>
      </c>
      <c r="L1021" s="38"/>
      <c r="M1021" s="38"/>
      <c r="N1021" s="38"/>
      <c r="O1021" s="36"/>
    </row>
    <row r="1022" spans="1:15">
      <c r="A1022" s="36"/>
      <c r="B1022" s="36"/>
      <c r="C1022" s="38"/>
      <c r="D1022" s="38"/>
      <c r="E1022" s="39"/>
      <c r="F1022" s="40"/>
      <c r="G1022" s="41">
        <f t="shared" si="49"/>
        <v>0</v>
      </c>
      <c r="H1022" s="41">
        <f t="shared" si="50"/>
        <v>0</v>
      </c>
      <c r="I1022" s="49"/>
      <c r="J1022" s="49"/>
      <c r="K1022" s="50">
        <f t="shared" si="48"/>
        <v>0</v>
      </c>
      <c r="L1022" s="38"/>
      <c r="M1022" s="38"/>
      <c r="N1022" s="38"/>
      <c r="O1022" s="36"/>
    </row>
    <row r="1023" spans="1:15">
      <c r="A1023" s="36"/>
      <c r="B1023" s="36"/>
      <c r="C1023" s="38"/>
      <c r="D1023" s="38"/>
      <c r="E1023" s="39"/>
      <c r="F1023" s="40"/>
      <c r="G1023" s="41">
        <f t="shared" si="49"/>
        <v>0</v>
      </c>
      <c r="H1023" s="41">
        <f t="shared" si="50"/>
        <v>0</v>
      </c>
      <c r="I1023" s="49"/>
      <c r="J1023" s="49"/>
      <c r="K1023" s="50">
        <f t="shared" si="48"/>
        <v>0</v>
      </c>
      <c r="L1023" s="38"/>
      <c r="M1023" s="38"/>
      <c r="N1023" s="38"/>
      <c r="O1023" s="36"/>
    </row>
    <row r="1024" spans="1:15">
      <c r="A1024" s="36"/>
      <c r="B1024" s="36"/>
      <c r="C1024" s="38"/>
      <c r="D1024" s="38"/>
      <c r="E1024" s="39"/>
      <c r="F1024" s="40"/>
      <c r="G1024" s="41">
        <f t="shared" si="49"/>
        <v>0</v>
      </c>
      <c r="H1024" s="41">
        <f t="shared" si="50"/>
        <v>0</v>
      </c>
      <c r="I1024" s="49"/>
      <c r="J1024" s="49"/>
      <c r="K1024" s="50">
        <f t="shared" si="48"/>
        <v>0</v>
      </c>
      <c r="L1024" s="38"/>
      <c r="M1024" s="38"/>
      <c r="N1024" s="38"/>
      <c r="O1024" s="36"/>
    </row>
    <row r="1025" spans="1:15">
      <c r="A1025" s="36"/>
      <c r="B1025" s="36"/>
      <c r="C1025" s="38"/>
      <c r="D1025" s="38"/>
      <c r="E1025" s="39"/>
      <c r="F1025" s="40"/>
      <c r="G1025" s="41">
        <f t="shared" si="49"/>
        <v>0</v>
      </c>
      <c r="H1025" s="41">
        <f t="shared" si="50"/>
        <v>0</v>
      </c>
      <c r="I1025" s="49"/>
      <c r="J1025" s="49"/>
      <c r="K1025" s="50">
        <f t="shared" si="48"/>
        <v>0</v>
      </c>
      <c r="L1025" s="38"/>
      <c r="M1025" s="38"/>
      <c r="N1025" s="38"/>
      <c r="O1025" s="36"/>
    </row>
    <row r="1026" spans="1:15">
      <c r="A1026" s="36"/>
      <c r="B1026" s="36"/>
      <c r="C1026" s="38"/>
      <c r="D1026" s="38"/>
      <c r="E1026" s="39"/>
      <c r="F1026" s="40"/>
      <c r="G1026" s="41">
        <f t="shared" si="49"/>
        <v>0</v>
      </c>
      <c r="H1026" s="41">
        <f t="shared" si="50"/>
        <v>0</v>
      </c>
      <c r="I1026" s="49"/>
      <c r="J1026" s="49"/>
      <c r="K1026" s="50">
        <f t="shared" si="48"/>
        <v>0</v>
      </c>
      <c r="L1026" s="38"/>
      <c r="M1026" s="38"/>
      <c r="N1026" s="38"/>
      <c r="O1026" s="36"/>
    </row>
    <row r="1027" spans="1:15">
      <c r="A1027" s="36"/>
      <c r="B1027" s="36"/>
      <c r="C1027" s="38"/>
      <c r="D1027" s="38"/>
      <c r="E1027" s="39"/>
      <c r="F1027" s="40"/>
      <c r="G1027" s="41">
        <f t="shared" si="49"/>
        <v>0</v>
      </c>
      <c r="H1027" s="41">
        <f t="shared" si="50"/>
        <v>0</v>
      </c>
      <c r="I1027" s="49"/>
      <c r="J1027" s="49"/>
      <c r="K1027" s="50">
        <f t="shared" si="48"/>
        <v>0</v>
      </c>
      <c r="L1027" s="38"/>
      <c r="M1027" s="38"/>
      <c r="N1027" s="38"/>
      <c r="O1027" s="36"/>
    </row>
    <row r="1028" spans="1:15">
      <c r="A1028" s="36"/>
      <c r="B1028" s="36"/>
      <c r="C1028" s="38"/>
      <c r="D1028" s="38"/>
      <c r="E1028" s="39"/>
      <c r="F1028" s="40"/>
      <c r="G1028" s="41">
        <f t="shared" si="49"/>
        <v>0</v>
      </c>
      <c r="H1028" s="41">
        <f t="shared" si="50"/>
        <v>0</v>
      </c>
      <c r="I1028" s="49"/>
      <c r="J1028" s="49"/>
      <c r="K1028" s="50">
        <f t="shared" si="48"/>
        <v>0</v>
      </c>
      <c r="L1028" s="38"/>
      <c r="M1028" s="38"/>
      <c r="N1028" s="38"/>
      <c r="O1028" s="36"/>
    </row>
    <row r="1029" spans="1:15">
      <c r="A1029" s="36"/>
      <c r="B1029" s="36"/>
      <c r="C1029" s="38"/>
      <c r="D1029" s="38"/>
      <c r="E1029" s="39"/>
      <c r="F1029" s="40"/>
      <c r="G1029" s="41">
        <f t="shared" si="49"/>
        <v>0</v>
      </c>
      <c r="H1029" s="41">
        <f t="shared" si="50"/>
        <v>0</v>
      </c>
      <c r="I1029" s="49"/>
      <c r="J1029" s="49"/>
      <c r="K1029" s="50">
        <f t="shared" ref="K1029:K1092" si="51">IF(J1029="是",H1029,0)</f>
        <v>0</v>
      </c>
      <c r="L1029" s="38"/>
      <c r="M1029" s="38"/>
      <c r="N1029" s="38"/>
      <c r="O1029" s="36"/>
    </row>
    <row r="1030" spans="1:15">
      <c r="A1030" s="36"/>
      <c r="B1030" s="36"/>
      <c r="C1030" s="38"/>
      <c r="D1030" s="38"/>
      <c r="E1030" s="39"/>
      <c r="F1030" s="40"/>
      <c r="G1030" s="41">
        <f t="shared" si="49"/>
        <v>0</v>
      </c>
      <c r="H1030" s="41">
        <f t="shared" si="50"/>
        <v>0</v>
      </c>
      <c r="I1030" s="49"/>
      <c r="J1030" s="49"/>
      <c r="K1030" s="50">
        <f t="shared" si="51"/>
        <v>0</v>
      </c>
      <c r="L1030" s="38"/>
      <c r="M1030" s="38"/>
      <c r="N1030" s="38"/>
      <c r="O1030" s="36"/>
    </row>
    <row r="1031" spans="1:15">
      <c r="A1031" s="36"/>
      <c r="B1031" s="36"/>
      <c r="C1031" s="38"/>
      <c r="D1031" s="38"/>
      <c r="E1031" s="39"/>
      <c r="F1031" s="40"/>
      <c r="G1031" s="41">
        <f t="shared" si="49"/>
        <v>0</v>
      </c>
      <c r="H1031" s="41">
        <f t="shared" si="50"/>
        <v>0</v>
      </c>
      <c r="I1031" s="49"/>
      <c r="J1031" s="49"/>
      <c r="K1031" s="50">
        <f t="shared" si="51"/>
        <v>0</v>
      </c>
      <c r="L1031" s="38"/>
      <c r="M1031" s="38"/>
      <c r="N1031" s="38"/>
      <c r="O1031" s="36"/>
    </row>
    <row r="1032" spans="1:15">
      <c r="A1032" s="36"/>
      <c r="B1032" s="36"/>
      <c r="C1032" s="38"/>
      <c r="D1032" s="38"/>
      <c r="E1032" s="39"/>
      <c r="F1032" s="40"/>
      <c r="G1032" s="41">
        <f t="shared" si="49"/>
        <v>0</v>
      </c>
      <c r="H1032" s="41">
        <f t="shared" si="50"/>
        <v>0</v>
      </c>
      <c r="I1032" s="49"/>
      <c r="J1032" s="49"/>
      <c r="K1032" s="50">
        <f t="shared" si="51"/>
        <v>0</v>
      </c>
      <c r="L1032" s="38"/>
      <c r="M1032" s="38"/>
      <c r="N1032" s="38"/>
      <c r="O1032" s="36"/>
    </row>
    <row r="1033" spans="1:15">
      <c r="A1033" s="36"/>
      <c r="B1033" s="36"/>
      <c r="C1033" s="38"/>
      <c r="D1033" s="38"/>
      <c r="E1033" s="39"/>
      <c r="F1033" s="40"/>
      <c r="G1033" s="41">
        <f t="shared" si="49"/>
        <v>0</v>
      </c>
      <c r="H1033" s="41">
        <f t="shared" si="50"/>
        <v>0</v>
      </c>
      <c r="I1033" s="49"/>
      <c r="J1033" s="49"/>
      <c r="K1033" s="50">
        <f t="shared" si="51"/>
        <v>0</v>
      </c>
      <c r="L1033" s="38"/>
      <c r="M1033" s="38"/>
      <c r="N1033" s="38"/>
      <c r="O1033" s="36"/>
    </row>
    <row r="1034" spans="1:15">
      <c r="A1034" s="36"/>
      <c r="B1034" s="36"/>
      <c r="C1034" s="38"/>
      <c r="D1034" s="38"/>
      <c r="E1034" s="39"/>
      <c r="F1034" s="40"/>
      <c r="G1034" s="41">
        <f t="shared" si="49"/>
        <v>0</v>
      </c>
      <c r="H1034" s="41">
        <f t="shared" si="50"/>
        <v>0</v>
      </c>
      <c r="I1034" s="49"/>
      <c r="J1034" s="49"/>
      <c r="K1034" s="50">
        <f t="shared" si="51"/>
        <v>0</v>
      </c>
      <c r="L1034" s="38"/>
      <c r="M1034" s="38"/>
      <c r="N1034" s="38"/>
      <c r="O1034" s="36"/>
    </row>
    <row r="1035" spans="1:15">
      <c r="A1035" s="36"/>
      <c r="B1035" s="36"/>
      <c r="C1035" s="38"/>
      <c r="D1035" s="38"/>
      <c r="E1035" s="39"/>
      <c r="F1035" s="40"/>
      <c r="G1035" s="41">
        <f t="shared" si="49"/>
        <v>0</v>
      </c>
      <c r="H1035" s="41">
        <f t="shared" si="50"/>
        <v>0</v>
      </c>
      <c r="I1035" s="49"/>
      <c r="J1035" s="49"/>
      <c r="K1035" s="50">
        <f t="shared" si="51"/>
        <v>0</v>
      </c>
      <c r="L1035" s="38"/>
      <c r="M1035" s="38"/>
      <c r="N1035" s="38"/>
      <c r="O1035" s="36"/>
    </row>
    <row r="1036" spans="1:15">
      <c r="A1036" s="36"/>
      <c r="B1036" s="36"/>
      <c r="C1036" s="38"/>
      <c r="D1036" s="38"/>
      <c r="E1036" s="39"/>
      <c r="F1036" s="40"/>
      <c r="G1036" s="41">
        <f t="shared" si="49"/>
        <v>0</v>
      </c>
      <c r="H1036" s="41">
        <f t="shared" si="50"/>
        <v>0</v>
      </c>
      <c r="I1036" s="49"/>
      <c r="J1036" s="49"/>
      <c r="K1036" s="50">
        <f t="shared" si="51"/>
        <v>0</v>
      </c>
      <c r="L1036" s="38"/>
      <c r="M1036" s="38"/>
      <c r="N1036" s="38"/>
      <c r="O1036" s="36"/>
    </row>
    <row r="1037" spans="1:15">
      <c r="A1037" s="36"/>
      <c r="B1037" s="36"/>
      <c r="C1037" s="38"/>
      <c r="D1037" s="38"/>
      <c r="E1037" s="39"/>
      <c r="F1037" s="40"/>
      <c r="G1037" s="41">
        <f t="shared" si="49"/>
        <v>0</v>
      </c>
      <c r="H1037" s="41">
        <f t="shared" si="50"/>
        <v>0</v>
      </c>
      <c r="I1037" s="49"/>
      <c r="J1037" s="49"/>
      <c r="K1037" s="50">
        <f t="shared" si="51"/>
        <v>0</v>
      </c>
      <c r="L1037" s="38"/>
      <c r="M1037" s="38"/>
      <c r="N1037" s="38"/>
      <c r="O1037" s="36"/>
    </row>
    <row r="1038" spans="1:15">
      <c r="A1038" s="36"/>
      <c r="B1038" s="36"/>
      <c r="C1038" s="38"/>
      <c r="D1038" s="38"/>
      <c r="E1038" s="39"/>
      <c r="F1038" s="40"/>
      <c r="G1038" s="41">
        <f t="shared" si="49"/>
        <v>0</v>
      </c>
      <c r="H1038" s="41">
        <f t="shared" si="50"/>
        <v>0</v>
      </c>
      <c r="I1038" s="49"/>
      <c r="J1038" s="49"/>
      <c r="K1038" s="50">
        <f t="shared" si="51"/>
        <v>0</v>
      </c>
      <c r="L1038" s="38"/>
      <c r="M1038" s="38"/>
      <c r="N1038" s="38"/>
      <c r="O1038" s="36"/>
    </row>
    <row r="1039" spans="1:15">
      <c r="A1039" s="36"/>
      <c r="B1039" s="36"/>
      <c r="C1039" s="38"/>
      <c r="D1039" s="38"/>
      <c r="E1039" s="39"/>
      <c r="F1039" s="40"/>
      <c r="G1039" s="41">
        <f t="shared" si="49"/>
        <v>0</v>
      </c>
      <c r="H1039" s="41">
        <f t="shared" si="50"/>
        <v>0</v>
      </c>
      <c r="I1039" s="49"/>
      <c r="J1039" s="49"/>
      <c r="K1039" s="50">
        <f t="shared" si="51"/>
        <v>0</v>
      </c>
      <c r="L1039" s="38"/>
      <c r="M1039" s="38"/>
      <c r="N1039" s="38"/>
      <c r="O1039" s="36"/>
    </row>
    <row r="1040" spans="1:15">
      <c r="A1040" s="36"/>
      <c r="B1040" s="36"/>
      <c r="C1040" s="38"/>
      <c r="D1040" s="38"/>
      <c r="E1040" s="39"/>
      <c r="F1040" s="40"/>
      <c r="G1040" s="41">
        <f t="shared" si="49"/>
        <v>0</v>
      </c>
      <c r="H1040" s="41">
        <f t="shared" si="50"/>
        <v>0</v>
      </c>
      <c r="I1040" s="49"/>
      <c r="J1040" s="49"/>
      <c r="K1040" s="50">
        <f t="shared" si="51"/>
        <v>0</v>
      </c>
      <c r="L1040" s="38"/>
      <c r="M1040" s="38"/>
      <c r="N1040" s="38"/>
      <c r="O1040" s="36"/>
    </row>
    <row r="1041" spans="1:15">
      <c r="A1041" s="36"/>
      <c r="B1041" s="36"/>
      <c r="C1041" s="38"/>
      <c r="D1041" s="38"/>
      <c r="E1041" s="39"/>
      <c r="F1041" s="40"/>
      <c r="G1041" s="41">
        <f t="shared" si="49"/>
        <v>0</v>
      </c>
      <c r="H1041" s="41">
        <f t="shared" si="50"/>
        <v>0</v>
      </c>
      <c r="I1041" s="49"/>
      <c r="J1041" s="49"/>
      <c r="K1041" s="50">
        <f t="shared" si="51"/>
        <v>0</v>
      </c>
      <c r="L1041" s="38"/>
      <c r="M1041" s="38"/>
      <c r="N1041" s="38"/>
      <c r="O1041" s="36"/>
    </row>
    <row r="1042" spans="1:15">
      <c r="A1042" s="36"/>
      <c r="B1042" s="36"/>
      <c r="C1042" s="38"/>
      <c r="D1042" s="38"/>
      <c r="E1042" s="39"/>
      <c r="F1042" s="40"/>
      <c r="G1042" s="41">
        <f t="shared" si="49"/>
        <v>0</v>
      </c>
      <c r="H1042" s="41">
        <f t="shared" si="50"/>
        <v>0</v>
      </c>
      <c r="I1042" s="49"/>
      <c r="J1042" s="49"/>
      <c r="K1042" s="50">
        <f t="shared" si="51"/>
        <v>0</v>
      </c>
      <c r="L1042" s="38"/>
      <c r="M1042" s="38"/>
      <c r="N1042" s="38"/>
      <c r="O1042" s="36"/>
    </row>
    <row r="1043" spans="1:15">
      <c r="A1043" s="36"/>
      <c r="B1043" s="36"/>
      <c r="C1043" s="38"/>
      <c r="D1043" s="38"/>
      <c r="E1043" s="39"/>
      <c r="F1043" s="40"/>
      <c r="G1043" s="41">
        <f t="shared" si="49"/>
        <v>0</v>
      </c>
      <c r="H1043" s="41">
        <f t="shared" si="50"/>
        <v>0</v>
      </c>
      <c r="I1043" s="49"/>
      <c r="J1043" s="49"/>
      <c r="K1043" s="50">
        <f t="shared" si="51"/>
        <v>0</v>
      </c>
      <c r="L1043" s="38"/>
      <c r="M1043" s="38"/>
      <c r="N1043" s="38"/>
      <c r="O1043" s="36"/>
    </row>
    <row r="1044" spans="1:15">
      <c r="A1044" s="36"/>
      <c r="B1044" s="36"/>
      <c r="C1044" s="38"/>
      <c r="D1044" s="38"/>
      <c r="E1044" s="39"/>
      <c r="F1044" s="40"/>
      <c r="G1044" s="41">
        <f t="shared" si="49"/>
        <v>0</v>
      </c>
      <c r="H1044" s="41">
        <f t="shared" si="50"/>
        <v>0</v>
      </c>
      <c r="I1044" s="49"/>
      <c r="J1044" s="49"/>
      <c r="K1044" s="50">
        <f t="shared" si="51"/>
        <v>0</v>
      </c>
      <c r="L1044" s="38"/>
      <c r="M1044" s="38"/>
      <c r="N1044" s="38"/>
      <c r="O1044" s="36"/>
    </row>
    <row r="1045" spans="1:15">
      <c r="A1045" s="36"/>
      <c r="B1045" s="36"/>
      <c r="C1045" s="38"/>
      <c r="D1045" s="38"/>
      <c r="E1045" s="39"/>
      <c r="F1045" s="40"/>
      <c r="G1045" s="41">
        <f t="shared" si="49"/>
        <v>0</v>
      </c>
      <c r="H1045" s="41">
        <f t="shared" si="50"/>
        <v>0</v>
      </c>
      <c r="I1045" s="49"/>
      <c r="J1045" s="49"/>
      <c r="K1045" s="50">
        <f t="shared" si="51"/>
        <v>0</v>
      </c>
      <c r="L1045" s="38"/>
      <c r="M1045" s="38"/>
      <c r="N1045" s="38"/>
      <c r="O1045" s="36"/>
    </row>
    <row r="1046" spans="1:15">
      <c r="A1046" s="36"/>
      <c r="B1046" s="36"/>
      <c r="C1046" s="38"/>
      <c r="D1046" s="38"/>
      <c r="E1046" s="39"/>
      <c r="F1046" s="40"/>
      <c r="G1046" s="41">
        <f t="shared" si="49"/>
        <v>0</v>
      </c>
      <c r="H1046" s="41">
        <f t="shared" si="50"/>
        <v>0</v>
      </c>
      <c r="I1046" s="49"/>
      <c r="J1046" s="49"/>
      <c r="K1046" s="50">
        <f t="shared" si="51"/>
        <v>0</v>
      </c>
      <c r="L1046" s="38"/>
      <c r="M1046" s="38"/>
      <c r="N1046" s="38"/>
      <c r="O1046" s="36"/>
    </row>
    <row r="1047" spans="1:15">
      <c r="A1047" s="36"/>
      <c r="B1047" s="36"/>
      <c r="C1047" s="38"/>
      <c r="D1047" s="38"/>
      <c r="E1047" s="39"/>
      <c r="F1047" s="40"/>
      <c r="G1047" s="41">
        <f t="shared" si="49"/>
        <v>0</v>
      </c>
      <c r="H1047" s="41">
        <f t="shared" si="50"/>
        <v>0</v>
      </c>
      <c r="I1047" s="49"/>
      <c r="J1047" s="49"/>
      <c r="K1047" s="50">
        <f t="shared" si="51"/>
        <v>0</v>
      </c>
      <c r="L1047" s="38"/>
      <c r="M1047" s="38"/>
      <c r="N1047" s="38"/>
      <c r="O1047" s="36"/>
    </row>
    <row r="1048" spans="1:15">
      <c r="A1048" s="36"/>
      <c r="B1048" s="36"/>
      <c r="C1048" s="38"/>
      <c r="D1048" s="38"/>
      <c r="E1048" s="39"/>
      <c r="F1048" s="40"/>
      <c r="G1048" s="41">
        <f t="shared" si="49"/>
        <v>0</v>
      </c>
      <c r="H1048" s="41">
        <f t="shared" si="50"/>
        <v>0</v>
      </c>
      <c r="I1048" s="49"/>
      <c r="J1048" s="49"/>
      <c r="K1048" s="50">
        <f t="shared" si="51"/>
        <v>0</v>
      </c>
      <c r="L1048" s="38"/>
      <c r="M1048" s="38"/>
      <c r="N1048" s="38"/>
      <c r="O1048" s="36"/>
    </row>
    <row r="1049" spans="1:15">
      <c r="A1049" s="36"/>
      <c r="B1049" s="36"/>
      <c r="C1049" s="38"/>
      <c r="D1049" s="38"/>
      <c r="E1049" s="39"/>
      <c r="F1049" s="40"/>
      <c r="G1049" s="41">
        <f t="shared" si="49"/>
        <v>0</v>
      </c>
      <c r="H1049" s="41">
        <f t="shared" si="50"/>
        <v>0</v>
      </c>
      <c r="I1049" s="49"/>
      <c r="J1049" s="49"/>
      <c r="K1049" s="50">
        <f t="shared" si="51"/>
        <v>0</v>
      </c>
      <c r="L1049" s="38"/>
      <c r="M1049" s="38"/>
      <c r="N1049" s="38"/>
      <c r="O1049" s="36"/>
    </row>
    <row r="1050" spans="1:15">
      <c r="A1050" s="36"/>
      <c r="B1050" s="36"/>
      <c r="C1050" s="38"/>
      <c r="D1050" s="38"/>
      <c r="E1050" s="39"/>
      <c r="F1050" s="40"/>
      <c r="G1050" s="41">
        <f t="shared" si="49"/>
        <v>0</v>
      </c>
      <c r="H1050" s="41">
        <f t="shared" si="50"/>
        <v>0</v>
      </c>
      <c r="I1050" s="49"/>
      <c r="J1050" s="49"/>
      <c r="K1050" s="50">
        <f t="shared" si="51"/>
        <v>0</v>
      </c>
      <c r="L1050" s="38"/>
      <c r="M1050" s="38"/>
      <c r="N1050" s="38"/>
      <c r="O1050" s="36"/>
    </row>
    <row r="1051" spans="1:15">
      <c r="A1051" s="36"/>
      <c r="B1051" s="36"/>
      <c r="C1051" s="38"/>
      <c r="D1051" s="38"/>
      <c r="E1051" s="39"/>
      <c r="F1051" s="40"/>
      <c r="G1051" s="41">
        <f t="shared" si="49"/>
        <v>0</v>
      </c>
      <c r="H1051" s="41">
        <f t="shared" si="50"/>
        <v>0</v>
      </c>
      <c r="I1051" s="49"/>
      <c r="J1051" s="49"/>
      <c r="K1051" s="50">
        <f t="shared" si="51"/>
        <v>0</v>
      </c>
      <c r="L1051" s="38"/>
      <c r="M1051" s="38"/>
      <c r="N1051" s="38"/>
      <c r="O1051" s="36"/>
    </row>
    <row r="1052" spans="1:15">
      <c r="A1052" s="36"/>
      <c r="B1052" s="36"/>
      <c r="C1052" s="38"/>
      <c r="D1052" s="38"/>
      <c r="E1052" s="39"/>
      <c r="F1052" s="40"/>
      <c r="G1052" s="41">
        <f t="shared" si="49"/>
        <v>0</v>
      </c>
      <c r="H1052" s="41">
        <f t="shared" si="50"/>
        <v>0</v>
      </c>
      <c r="I1052" s="49"/>
      <c r="J1052" s="49"/>
      <c r="K1052" s="50">
        <f t="shared" si="51"/>
        <v>0</v>
      </c>
      <c r="L1052" s="38"/>
      <c r="M1052" s="38"/>
      <c r="N1052" s="38"/>
      <c r="O1052" s="36"/>
    </row>
    <row r="1053" spans="1:15">
      <c r="A1053" s="36"/>
      <c r="B1053" s="36"/>
      <c r="C1053" s="38"/>
      <c r="D1053" s="38"/>
      <c r="E1053" s="39"/>
      <c r="F1053" s="40"/>
      <c r="G1053" s="41">
        <f t="shared" si="49"/>
        <v>0</v>
      </c>
      <c r="H1053" s="41">
        <f t="shared" si="50"/>
        <v>0</v>
      </c>
      <c r="I1053" s="49"/>
      <c r="J1053" s="49"/>
      <c r="K1053" s="50">
        <f t="shared" si="51"/>
        <v>0</v>
      </c>
      <c r="L1053" s="38"/>
      <c r="M1053" s="38"/>
      <c r="N1053" s="38"/>
      <c r="O1053" s="36"/>
    </row>
    <row r="1054" spans="1:15">
      <c r="A1054" s="36"/>
      <c r="B1054" s="36"/>
      <c r="C1054" s="38"/>
      <c r="D1054" s="38"/>
      <c r="E1054" s="39"/>
      <c r="F1054" s="40"/>
      <c r="G1054" s="41">
        <f t="shared" si="49"/>
        <v>0</v>
      </c>
      <c r="H1054" s="41">
        <f t="shared" si="50"/>
        <v>0</v>
      </c>
      <c r="I1054" s="49"/>
      <c r="J1054" s="49"/>
      <c r="K1054" s="50">
        <f t="shared" si="51"/>
        <v>0</v>
      </c>
      <c r="L1054" s="38"/>
      <c r="M1054" s="38"/>
      <c r="N1054" s="38"/>
      <c r="O1054" s="36"/>
    </row>
    <row r="1055" spans="1:15">
      <c r="A1055" s="36"/>
      <c r="B1055" s="36"/>
      <c r="C1055" s="38"/>
      <c r="D1055" s="38"/>
      <c r="E1055" s="39"/>
      <c r="F1055" s="40"/>
      <c r="G1055" s="41">
        <f t="shared" si="49"/>
        <v>0</v>
      </c>
      <c r="H1055" s="41">
        <f t="shared" si="50"/>
        <v>0</v>
      </c>
      <c r="I1055" s="49"/>
      <c r="J1055" s="49"/>
      <c r="K1055" s="50">
        <f t="shared" si="51"/>
        <v>0</v>
      </c>
      <c r="L1055" s="38"/>
      <c r="M1055" s="38"/>
      <c r="N1055" s="38"/>
      <c r="O1055" s="36"/>
    </row>
    <row r="1056" spans="1:15">
      <c r="A1056" s="36"/>
      <c r="B1056" s="36"/>
      <c r="C1056" s="38"/>
      <c r="D1056" s="38"/>
      <c r="E1056" s="39"/>
      <c r="F1056" s="40"/>
      <c r="G1056" s="41">
        <f t="shared" si="49"/>
        <v>0</v>
      </c>
      <c r="H1056" s="41">
        <f t="shared" si="50"/>
        <v>0</v>
      </c>
      <c r="I1056" s="49"/>
      <c r="J1056" s="49"/>
      <c r="K1056" s="50">
        <f t="shared" si="51"/>
        <v>0</v>
      </c>
      <c r="L1056" s="38"/>
      <c r="M1056" s="38"/>
      <c r="N1056" s="38"/>
      <c r="O1056" s="36"/>
    </row>
    <row r="1057" spans="1:15">
      <c r="A1057" s="36"/>
      <c r="B1057" s="36"/>
      <c r="C1057" s="38"/>
      <c r="D1057" s="38"/>
      <c r="E1057" s="39"/>
      <c r="F1057" s="40"/>
      <c r="G1057" s="41">
        <f t="shared" si="49"/>
        <v>0</v>
      </c>
      <c r="H1057" s="41">
        <f t="shared" si="50"/>
        <v>0</v>
      </c>
      <c r="I1057" s="49"/>
      <c r="J1057" s="49"/>
      <c r="K1057" s="50">
        <f t="shared" si="51"/>
        <v>0</v>
      </c>
      <c r="L1057" s="38"/>
      <c r="M1057" s="38"/>
      <c r="N1057" s="38"/>
      <c r="O1057" s="36"/>
    </row>
    <row r="1058" spans="1:15">
      <c r="A1058" s="36"/>
      <c r="B1058" s="36"/>
      <c r="C1058" s="38"/>
      <c r="D1058" s="38"/>
      <c r="E1058" s="39"/>
      <c r="F1058" s="40"/>
      <c r="G1058" s="41">
        <f t="shared" si="49"/>
        <v>0</v>
      </c>
      <c r="H1058" s="41">
        <f t="shared" si="50"/>
        <v>0</v>
      </c>
      <c r="I1058" s="49"/>
      <c r="J1058" s="49"/>
      <c r="K1058" s="50">
        <f t="shared" si="51"/>
        <v>0</v>
      </c>
      <c r="L1058" s="38"/>
      <c r="M1058" s="38"/>
      <c r="N1058" s="38"/>
      <c r="O1058" s="36"/>
    </row>
    <row r="1059" spans="1:15">
      <c r="A1059" s="36"/>
      <c r="B1059" s="36"/>
      <c r="C1059" s="38"/>
      <c r="D1059" s="38"/>
      <c r="E1059" s="39"/>
      <c r="F1059" s="40"/>
      <c r="G1059" s="41">
        <f t="shared" si="49"/>
        <v>0</v>
      </c>
      <c r="H1059" s="41">
        <f t="shared" si="50"/>
        <v>0</v>
      </c>
      <c r="I1059" s="49"/>
      <c r="J1059" s="49"/>
      <c r="K1059" s="50">
        <f t="shared" si="51"/>
        <v>0</v>
      </c>
      <c r="L1059" s="38"/>
      <c r="M1059" s="38"/>
      <c r="N1059" s="38"/>
      <c r="O1059" s="36"/>
    </row>
    <row r="1060" spans="1:15">
      <c r="A1060" s="36"/>
      <c r="B1060" s="36"/>
      <c r="C1060" s="38"/>
      <c r="D1060" s="38"/>
      <c r="E1060" s="39"/>
      <c r="F1060" s="40"/>
      <c r="G1060" s="41">
        <f t="shared" si="49"/>
        <v>0</v>
      </c>
      <c r="H1060" s="41">
        <f t="shared" si="50"/>
        <v>0</v>
      </c>
      <c r="I1060" s="49"/>
      <c r="J1060" s="49"/>
      <c r="K1060" s="50">
        <f t="shared" si="51"/>
        <v>0</v>
      </c>
      <c r="L1060" s="38"/>
      <c r="M1060" s="38"/>
      <c r="N1060" s="38"/>
      <c r="O1060" s="36"/>
    </row>
    <row r="1061" spans="1:15">
      <c r="A1061" s="36"/>
      <c r="B1061" s="36"/>
      <c r="C1061" s="38"/>
      <c r="D1061" s="38"/>
      <c r="E1061" s="39"/>
      <c r="F1061" s="40"/>
      <c r="G1061" s="41">
        <f t="shared" si="49"/>
        <v>0</v>
      </c>
      <c r="H1061" s="41">
        <f t="shared" si="50"/>
        <v>0</v>
      </c>
      <c r="I1061" s="49"/>
      <c r="J1061" s="49"/>
      <c r="K1061" s="50">
        <f t="shared" si="51"/>
        <v>0</v>
      </c>
      <c r="L1061" s="38"/>
      <c r="M1061" s="38"/>
      <c r="N1061" s="38"/>
      <c r="O1061" s="36"/>
    </row>
    <row r="1062" spans="1:15">
      <c r="A1062" s="36"/>
      <c r="B1062" s="36"/>
      <c r="C1062" s="38"/>
      <c r="D1062" s="38"/>
      <c r="E1062" s="39"/>
      <c r="F1062" s="40"/>
      <c r="G1062" s="41">
        <f t="shared" si="49"/>
        <v>0</v>
      </c>
      <c r="H1062" s="41">
        <f t="shared" si="50"/>
        <v>0</v>
      </c>
      <c r="I1062" s="49"/>
      <c r="J1062" s="49"/>
      <c r="K1062" s="50">
        <f t="shared" si="51"/>
        <v>0</v>
      </c>
      <c r="L1062" s="38"/>
      <c r="M1062" s="38"/>
      <c r="N1062" s="38"/>
      <c r="O1062" s="36"/>
    </row>
    <row r="1063" spans="1:15">
      <c r="A1063" s="36"/>
      <c r="B1063" s="36"/>
      <c r="C1063" s="38"/>
      <c r="D1063" s="38"/>
      <c r="E1063" s="39"/>
      <c r="F1063" s="40"/>
      <c r="G1063" s="41">
        <f t="shared" si="49"/>
        <v>0</v>
      </c>
      <c r="H1063" s="41">
        <f t="shared" si="50"/>
        <v>0</v>
      </c>
      <c r="I1063" s="49"/>
      <c r="J1063" s="49"/>
      <c r="K1063" s="50">
        <f t="shared" si="51"/>
        <v>0</v>
      </c>
      <c r="L1063" s="38"/>
      <c r="M1063" s="38"/>
      <c r="N1063" s="38"/>
      <c r="O1063" s="36"/>
    </row>
    <row r="1064" spans="1:15">
      <c r="A1064" s="36"/>
      <c r="B1064" s="36"/>
      <c r="C1064" s="38"/>
      <c r="D1064" s="38"/>
      <c r="E1064" s="39"/>
      <c r="F1064" s="40"/>
      <c r="G1064" s="41">
        <f t="shared" si="49"/>
        <v>0</v>
      </c>
      <c r="H1064" s="41">
        <f t="shared" si="50"/>
        <v>0</v>
      </c>
      <c r="I1064" s="49"/>
      <c r="J1064" s="49"/>
      <c r="K1064" s="50">
        <f t="shared" si="51"/>
        <v>0</v>
      </c>
      <c r="L1064" s="38"/>
      <c r="M1064" s="38"/>
      <c r="N1064" s="38"/>
      <c r="O1064" s="36"/>
    </row>
    <row r="1065" spans="1:15">
      <c r="A1065" s="36"/>
      <c r="B1065" s="36"/>
      <c r="C1065" s="38"/>
      <c r="D1065" s="38"/>
      <c r="E1065" s="39"/>
      <c r="F1065" s="40"/>
      <c r="G1065" s="41">
        <f t="shared" ref="G1065:G1128" si="52">IFERROR(E1065/(1+F1065),"")</f>
        <v>0</v>
      </c>
      <c r="H1065" s="41">
        <f t="shared" ref="H1065:H1128" si="53">IFERROR(G1065*F1065,"")</f>
        <v>0</v>
      </c>
      <c r="I1065" s="49"/>
      <c r="J1065" s="49"/>
      <c r="K1065" s="50">
        <f t="shared" si="51"/>
        <v>0</v>
      </c>
      <c r="L1065" s="38"/>
      <c r="M1065" s="38"/>
      <c r="N1065" s="38"/>
      <c r="O1065" s="36"/>
    </row>
    <row r="1066" spans="1:15">
      <c r="A1066" s="36"/>
      <c r="B1066" s="36"/>
      <c r="C1066" s="38"/>
      <c r="D1066" s="38"/>
      <c r="E1066" s="39"/>
      <c r="F1066" s="40"/>
      <c r="G1066" s="41">
        <f t="shared" si="52"/>
        <v>0</v>
      </c>
      <c r="H1066" s="41">
        <f t="shared" si="53"/>
        <v>0</v>
      </c>
      <c r="I1066" s="49"/>
      <c r="J1066" s="49"/>
      <c r="K1066" s="50">
        <f t="shared" si="51"/>
        <v>0</v>
      </c>
      <c r="L1066" s="38"/>
      <c r="M1066" s="38"/>
      <c r="N1066" s="38"/>
      <c r="O1066" s="36"/>
    </row>
    <row r="1067" spans="1:15">
      <c r="A1067" s="36"/>
      <c r="B1067" s="36"/>
      <c r="C1067" s="38"/>
      <c r="D1067" s="38"/>
      <c r="E1067" s="39"/>
      <c r="F1067" s="40"/>
      <c r="G1067" s="41">
        <f t="shared" si="52"/>
        <v>0</v>
      </c>
      <c r="H1067" s="41">
        <f t="shared" si="53"/>
        <v>0</v>
      </c>
      <c r="I1067" s="49"/>
      <c r="J1067" s="49"/>
      <c r="K1067" s="50">
        <f t="shared" si="51"/>
        <v>0</v>
      </c>
      <c r="L1067" s="38"/>
      <c r="M1067" s="38"/>
      <c r="N1067" s="38"/>
      <c r="O1067" s="36"/>
    </row>
    <row r="1068" spans="1:15">
      <c r="A1068" s="36"/>
      <c r="B1068" s="36"/>
      <c r="C1068" s="38"/>
      <c r="D1068" s="38"/>
      <c r="E1068" s="39"/>
      <c r="F1068" s="40"/>
      <c r="G1068" s="41">
        <f t="shared" si="52"/>
        <v>0</v>
      </c>
      <c r="H1068" s="41">
        <f t="shared" si="53"/>
        <v>0</v>
      </c>
      <c r="I1068" s="49"/>
      <c r="J1068" s="49"/>
      <c r="K1068" s="50">
        <f t="shared" si="51"/>
        <v>0</v>
      </c>
      <c r="L1068" s="38"/>
      <c r="M1068" s="38"/>
      <c r="N1068" s="38"/>
      <c r="O1068" s="36"/>
    </row>
    <row r="1069" spans="1:15">
      <c r="A1069" s="36"/>
      <c r="B1069" s="36"/>
      <c r="C1069" s="38"/>
      <c r="D1069" s="38"/>
      <c r="E1069" s="39"/>
      <c r="F1069" s="40"/>
      <c r="G1069" s="41">
        <f t="shared" si="52"/>
        <v>0</v>
      </c>
      <c r="H1069" s="41">
        <f t="shared" si="53"/>
        <v>0</v>
      </c>
      <c r="I1069" s="49"/>
      <c r="J1069" s="49"/>
      <c r="K1069" s="50">
        <f t="shared" si="51"/>
        <v>0</v>
      </c>
      <c r="L1069" s="38"/>
      <c r="M1069" s="38"/>
      <c r="N1069" s="38"/>
      <c r="O1069" s="36"/>
    </row>
    <row r="1070" spans="1:15">
      <c r="A1070" s="36"/>
      <c r="B1070" s="36"/>
      <c r="C1070" s="38"/>
      <c r="D1070" s="38"/>
      <c r="E1070" s="39"/>
      <c r="F1070" s="40"/>
      <c r="G1070" s="41">
        <f t="shared" si="52"/>
        <v>0</v>
      </c>
      <c r="H1070" s="41">
        <f t="shared" si="53"/>
        <v>0</v>
      </c>
      <c r="I1070" s="49"/>
      <c r="J1070" s="49"/>
      <c r="K1070" s="50">
        <f t="shared" si="51"/>
        <v>0</v>
      </c>
      <c r="L1070" s="38"/>
      <c r="M1070" s="38"/>
      <c r="N1070" s="38"/>
      <c r="O1070" s="36"/>
    </row>
    <row r="1071" spans="1:15">
      <c r="A1071" s="36"/>
      <c r="B1071" s="36"/>
      <c r="C1071" s="38"/>
      <c r="D1071" s="38"/>
      <c r="E1071" s="39"/>
      <c r="F1071" s="40"/>
      <c r="G1071" s="41">
        <f t="shared" si="52"/>
        <v>0</v>
      </c>
      <c r="H1071" s="41">
        <f t="shared" si="53"/>
        <v>0</v>
      </c>
      <c r="I1071" s="49"/>
      <c r="J1071" s="49"/>
      <c r="K1071" s="50">
        <f t="shared" si="51"/>
        <v>0</v>
      </c>
      <c r="L1071" s="38"/>
      <c r="M1071" s="38"/>
      <c r="N1071" s="38"/>
      <c r="O1071" s="36"/>
    </row>
    <row r="1072" spans="1:15">
      <c r="A1072" s="36"/>
      <c r="B1072" s="36"/>
      <c r="C1072" s="38"/>
      <c r="D1072" s="38"/>
      <c r="E1072" s="39"/>
      <c r="F1072" s="40"/>
      <c r="G1072" s="41">
        <f t="shared" si="52"/>
        <v>0</v>
      </c>
      <c r="H1072" s="41">
        <f t="shared" si="53"/>
        <v>0</v>
      </c>
      <c r="I1072" s="49"/>
      <c r="J1072" s="49"/>
      <c r="K1072" s="50">
        <f t="shared" si="51"/>
        <v>0</v>
      </c>
      <c r="L1072" s="38"/>
      <c r="M1072" s="38"/>
      <c r="N1072" s="38"/>
      <c r="O1072" s="36"/>
    </row>
    <row r="1073" spans="1:15">
      <c r="A1073" s="36"/>
      <c r="B1073" s="36"/>
      <c r="C1073" s="38"/>
      <c r="D1073" s="38"/>
      <c r="E1073" s="39"/>
      <c r="F1073" s="40"/>
      <c r="G1073" s="41">
        <f t="shared" si="52"/>
        <v>0</v>
      </c>
      <c r="H1073" s="41">
        <f t="shared" si="53"/>
        <v>0</v>
      </c>
      <c r="I1073" s="49"/>
      <c r="J1073" s="49"/>
      <c r="K1073" s="50">
        <f t="shared" si="51"/>
        <v>0</v>
      </c>
      <c r="L1073" s="38"/>
      <c r="M1073" s="38"/>
      <c r="N1073" s="38"/>
      <c r="O1073" s="36"/>
    </row>
    <row r="1074" spans="1:15">
      <c r="A1074" s="36"/>
      <c r="B1074" s="36"/>
      <c r="C1074" s="38"/>
      <c r="D1074" s="38"/>
      <c r="E1074" s="39"/>
      <c r="F1074" s="40"/>
      <c r="G1074" s="41">
        <f t="shared" si="52"/>
        <v>0</v>
      </c>
      <c r="H1074" s="41">
        <f t="shared" si="53"/>
        <v>0</v>
      </c>
      <c r="I1074" s="49"/>
      <c r="J1074" s="49"/>
      <c r="K1074" s="50">
        <f t="shared" si="51"/>
        <v>0</v>
      </c>
      <c r="L1074" s="38"/>
      <c r="M1074" s="38"/>
      <c r="N1074" s="38"/>
      <c r="O1074" s="36"/>
    </row>
    <row r="1075" spans="1:15">
      <c r="A1075" s="36"/>
      <c r="B1075" s="36"/>
      <c r="C1075" s="38"/>
      <c r="D1075" s="38"/>
      <c r="E1075" s="39"/>
      <c r="F1075" s="40"/>
      <c r="G1075" s="41">
        <f t="shared" si="52"/>
        <v>0</v>
      </c>
      <c r="H1075" s="41">
        <f t="shared" si="53"/>
        <v>0</v>
      </c>
      <c r="I1075" s="49"/>
      <c r="J1075" s="49"/>
      <c r="K1075" s="50">
        <f t="shared" si="51"/>
        <v>0</v>
      </c>
      <c r="L1075" s="38"/>
      <c r="M1075" s="38"/>
      <c r="N1075" s="38"/>
      <c r="O1075" s="36"/>
    </row>
    <row r="1076" spans="1:15">
      <c r="A1076" s="36"/>
      <c r="B1076" s="36"/>
      <c r="C1076" s="38"/>
      <c r="D1076" s="38"/>
      <c r="E1076" s="39"/>
      <c r="F1076" s="40"/>
      <c r="G1076" s="41">
        <f t="shared" si="52"/>
        <v>0</v>
      </c>
      <c r="H1076" s="41">
        <f t="shared" si="53"/>
        <v>0</v>
      </c>
      <c r="I1076" s="49"/>
      <c r="J1076" s="49"/>
      <c r="K1076" s="50">
        <f t="shared" si="51"/>
        <v>0</v>
      </c>
      <c r="L1076" s="38"/>
      <c r="M1076" s="38"/>
      <c r="N1076" s="38"/>
      <c r="O1076" s="36"/>
    </row>
    <row r="1077" spans="1:15">
      <c r="A1077" s="36"/>
      <c r="B1077" s="36"/>
      <c r="C1077" s="38"/>
      <c r="D1077" s="38"/>
      <c r="E1077" s="39"/>
      <c r="F1077" s="40"/>
      <c r="G1077" s="41">
        <f t="shared" si="52"/>
        <v>0</v>
      </c>
      <c r="H1077" s="41">
        <f t="shared" si="53"/>
        <v>0</v>
      </c>
      <c r="I1077" s="49"/>
      <c r="J1077" s="49"/>
      <c r="K1077" s="50">
        <f t="shared" si="51"/>
        <v>0</v>
      </c>
      <c r="L1077" s="38"/>
      <c r="M1077" s="38"/>
      <c r="N1077" s="38"/>
      <c r="O1077" s="36"/>
    </row>
    <row r="1078" spans="1:15">
      <c r="A1078" s="36"/>
      <c r="B1078" s="36"/>
      <c r="C1078" s="38"/>
      <c r="D1078" s="38"/>
      <c r="E1078" s="39"/>
      <c r="F1078" s="40"/>
      <c r="G1078" s="41">
        <f t="shared" si="52"/>
        <v>0</v>
      </c>
      <c r="H1078" s="41">
        <f t="shared" si="53"/>
        <v>0</v>
      </c>
      <c r="I1078" s="49"/>
      <c r="J1078" s="49"/>
      <c r="K1078" s="50">
        <f t="shared" si="51"/>
        <v>0</v>
      </c>
      <c r="L1078" s="38"/>
      <c r="M1078" s="38"/>
      <c r="N1078" s="38"/>
      <c r="O1078" s="36"/>
    </row>
    <row r="1079" spans="1:15">
      <c r="A1079" s="36"/>
      <c r="B1079" s="36"/>
      <c r="C1079" s="38"/>
      <c r="D1079" s="38"/>
      <c r="E1079" s="39"/>
      <c r="F1079" s="40"/>
      <c r="G1079" s="41">
        <f t="shared" si="52"/>
        <v>0</v>
      </c>
      <c r="H1079" s="41">
        <f t="shared" si="53"/>
        <v>0</v>
      </c>
      <c r="I1079" s="49"/>
      <c r="J1079" s="49"/>
      <c r="K1079" s="50">
        <f t="shared" si="51"/>
        <v>0</v>
      </c>
      <c r="L1079" s="38"/>
      <c r="M1079" s="38"/>
      <c r="N1079" s="38"/>
      <c r="O1079" s="36"/>
    </row>
    <row r="1080" spans="1:15">
      <c r="A1080" s="36"/>
      <c r="B1080" s="36"/>
      <c r="C1080" s="38"/>
      <c r="D1080" s="38"/>
      <c r="E1080" s="39"/>
      <c r="F1080" s="40"/>
      <c r="G1080" s="41">
        <f t="shared" si="52"/>
        <v>0</v>
      </c>
      <c r="H1080" s="41">
        <f t="shared" si="53"/>
        <v>0</v>
      </c>
      <c r="I1080" s="49"/>
      <c r="J1080" s="49"/>
      <c r="K1080" s="50">
        <f t="shared" si="51"/>
        <v>0</v>
      </c>
      <c r="L1080" s="38"/>
      <c r="M1080" s="38"/>
      <c r="N1080" s="38"/>
      <c r="O1080" s="36"/>
    </row>
    <row r="1081" spans="1:15">
      <c r="A1081" s="36"/>
      <c r="B1081" s="36"/>
      <c r="C1081" s="38"/>
      <c r="D1081" s="38"/>
      <c r="E1081" s="39"/>
      <c r="F1081" s="40"/>
      <c r="G1081" s="41">
        <f t="shared" si="52"/>
        <v>0</v>
      </c>
      <c r="H1081" s="41">
        <f t="shared" si="53"/>
        <v>0</v>
      </c>
      <c r="I1081" s="49"/>
      <c r="J1081" s="49"/>
      <c r="K1081" s="50">
        <f t="shared" si="51"/>
        <v>0</v>
      </c>
      <c r="L1081" s="38"/>
      <c r="M1081" s="38"/>
      <c r="N1081" s="38"/>
      <c r="O1081" s="36"/>
    </row>
    <row r="1082" spans="1:15">
      <c r="A1082" s="36"/>
      <c r="B1082" s="36"/>
      <c r="C1082" s="38"/>
      <c r="D1082" s="38"/>
      <c r="E1082" s="39"/>
      <c r="F1082" s="40"/>
      <c r="G1082" s="41">
        <f t="shared" si="52"/>
        <v>0</v>
      </c>
      <c r="H1082" s="41">
        <f t="shared" si="53"/>
        <v>0</v>
      </c>
      <c r="I1082" s="49"/>
      <c r="J1082" s="49"/>
      <c r="K1082" s="50">
        <f t="shared" si="51"/>
        <v>0</v>
      </c>
      <c r="L1082" s="38"/>
      <c r="M1082" s="38"/>
      <c r="N1082" s="38"/>
      <c r="O1082" s="36"/>
    </row>
    <row r="1083" spans="1:15">
      <c r="A1083" s="36"/>
      <c r="B1083" s="36"/>
      <c r="C1083" s="38"/>
      <c r="D1083" s="38"/>
      <c r="E1083" s="39"/>
      <c r="F1083" s="40"/>
      <c r="G1083" s="41">
        <f t="shared" si="52"/>
        <v>0</v>
      </c>
      <c r="H1083" s="41">
        <f t="shared" si="53"/>
        <v>0</v>
      </c>
      <c r="I1083" s="49"/>
      <c r="J1083" s="49"/>
      <c r="K1083" s="50">
        <f t="shared" si="51"/>
        <v>0</v>
      </c>
      <c r="L1083" s="38"/>
      <c r="M1083" s="38"/>
      <c r="N1083" s="38"/>
      <c r="O1083" s="36"/>
    </row>
    <row r="1084" spans="1:15">
      <c r="A1084" s="36"/>
      <c r="B1084" s="36"/>
      <c r="C1084" s="38"/>
      <c r="D1084" s="38"/>
      <c r="E1084" s="39"/>
      <c r="F1084" s="40"/>
      <c r="G1084" s="41">
        <f t="shared" si="52"/>
        <v>0</v>
      </c>
      <c r="H1084" s="41">
        <f t="shared" si="53"/>
        <v>0</v>
      </c>
      <c r="I1084" s="49"/>
      <c r="J1084" s="49"/>
      <c r="K1084" s="50">
        <f t="shared" si="51"/>
        <v>0</v>
      </c>
      <c r="L1084" s="38"/>
      <c r="M1084" s="38"/>
      <c r="N1084" s="38"/>
      <c r="O1084" s="36"/>
    </row>
    <row r="1085" spans="1:15">
      <c r="A1085" s="36"/>
      <c r="B1085" s="36"/>
      <c r="C1085" s="38"/>
      <c r="D1085" s="38"/>
      <c r="E1085" s="39"/>
      <c r="F1085" s="40"/>
      <c r="G1085" s="41">
        <f t="shared" si="52"/>
        <v>0</v>
      </c>
      <c r="H1085" s="41">
        <f t="shared" si="53"/>
        <v>0</v>
      </c>
      <c r="I1085" s="49"/>
      <c r="J1085" s="49"/>
      <c r="K1085" s="50">
        <f t="shared" si="51"/>
        <v>0</v>
      </c>
      <c r="L1085" s="38"/>
      <c r="M1085" s="38"/>
      <c r="N1085" s="38"/>
      <c r="O1085" s="36"/>
    </row>
    <row r="1086" spans="1:15">
      <c r="A1086" s="36"/>
      <c r="B1086" s="36"/>
      <c r="C1086" s="38"/>
      <c r="D1086" s="38"/>
      <c r="E1086" s="39"/>
      <c r="F1086" s="40"/>
      <c r="G1086" s="41">
        <f t="shared" si="52"/>
        <v>0</v>
      </c>
      <c r="H1086" s="41">
        <f t="shared" si="53"/>
        <v>0</v>
      </c>
      <c r="I1086" s="49"/>
      <c r="J1086" s="49"/>
      <c r="K1086" s="50">
        <f t="shared" si="51"/>
        <v>0</v>
      </c>
      <c r="L1086" s="38"/>
      <c r="M1086" s="38"/>
      <c r="N1086" s="38"/>
      <c r="O1086" s="36"/>
    </row>
    <row r="1087" spans="1:15">
      <c r="A1087" s="36"/>
      <c r="B1087" s="36"/>
      <c r="C1087" s="38"/>
      <c r="D1087" s="38"/>
      <c r="E1087" s="39"/>
      <c r="F1087" s="40"/>
      <c r="G1087" s="41">
        <f t="shared" si="52"/>
        <v>0</v>
      </c>
      <c r="H1087" s="41">
        <f t="shared" si="53"/>
        <v>0</v>
      </c>
      <c r="I1087" s="49"/>
      <c r="J1087" s="49"/>
      <c r="K1087" s="50">
        <f t="shared" si="51"/>
        <v>0</v>
      </c>
      <c r="L1087" s="38"/>
      <c r="M1087" s="38"/>
      <c r="N1087" s="38"/>
      <c r="O1087" s="36"/>
    </row>
    <row r="1088" spans="1:15">
      <c r="A1088" s="36"/>
      <c r="B1088" s="36"/>
      <c r="C1088" s="38"/>
      <c r="D1088" s="38"/>
      <c r="E1088" s="39"/>
      <c r="F1088" s="40"/>
      <c r="G1088" s="41">
        <f t="shared" si="52"/>
        <v>0</v>
      </c>
      <c r="H1088" s="41">
        <f t="shared" si="53"/>
        <v>0</v>
      </c>
      <c r="I1088" s="49"/>
      <c r="J1088" s="49"/>
      <c r="K1088" s="50">
        <f t="shared" si="51"/>
        <v>0</v>
      </c>
      <c r="L1088" s="38"/>
      <c r="M1088" s="38"/>
      <c r="N1088" s="38"/>
      <c r="O1088" s="36"/>
    </row>
    <row r="1089" spans="1:15">
      <c r="A1089" s="36"/>
      <c r="B1089" s="36"/>
      <c r="C1089" s="38"/>
      <c r="D1089" s="38"/>
      <c r="E1089" s="39"/>
      <c r="F1089" s="40"/>
      <c r="G1089" s="41">
        <f t="shared" si="52"/>
        <v>0</v>
      </c>
      <c r="H1089" s="41">
        <f t="shared" si="53"/>
        <v>0</v>
      </c>
      <c r="I1089" s="49"/>
      <c r="J1089" s="49"/>
      <c r="K1089" s="50">
        <f t="shared" si="51"/>
        <v>0</v>
      </c>
      <c r="L1089" s="38"/>
      <c r="M1089" s="38"/>
      <c r="N1089" s="38"/>
      <c r="O1089" s="36"/>
    </row>
    <row r="1090" spans="1:15">
      <c r="A1090" s="36"/>
      <c r="B1090" s="36"/>
      <c r="C1090" s="38"/>
      <c r="D1090" s="38"/>
      <c r="E1090" s="39"/>
      <c r="F1090" s="40"/>
      <c r="G1090" s="41">
        <f t="shared" si="52"/>
        <v>0</v>
      </c>
      <c r="H1090" s="41">
        <f t="shared" si="53"/>
        <v>0</v>
      </c>
      <c r="I1090" s="49"/>
      <c r="J1090" s="49"/>
      <c r="K1090" s="50">
        <f t="shared" si="51"/>
        <v>0</v>
      </c>
      <c r="L1090" s="38"/>
      <c r="M1090" s="38"/>
      <c r="N1090" s="38"/>
      <c r="O1090" s="36"/>
    </row>
    <row r="1091" spans="1:15">
      <c r="A1091" s="36"/>
      <c r="B1091" s="36"/>
      <c r="C1091" s="38"/>
      <c r="D1091" s="38"/>
      <c r="E1091" s="39"/>
      <c r="F1091" s="40"/>
      <c r="G1091" s="41">
        <f t="shared" si="52"/>
        <v>0</v>
      </c>
      <c r="H1091" s="41">
        <f t="shared" si="53"/>
        <v>0</v>
      </c>
      <c r="I1091" s="49"/>
      <c r="J1091" s="49"/>
      <c r="K1091" s="50">
        <f t="shared" si="51"/>
        <v>0</v>
      </c>
      <c r="L1091" s="38"/>
      <c r="M1091" s="38"/>
      <c r="N1091" s="38"/>
      <c r="O1091" s="36"/>
    </row>
    <row r="1092" spans="1:15">
      <c r="A1092" s="36"/>
      <c r="B1092" s="36"/>
      <c r="C1092" s="38"/>
      <c r="D1092" s="38"/>
      <c r="E1092" s="39"/>
      <c r="F1092" s="40"/>
      <c r="G1092" s="41">
        <f t="shared" si="52"/>
        <v>0</v>
      </c>
      <c r="H1092" s="41">
        <f t="shared" si="53"/>
        <v>0</v>
      </c>
      <c r="I1092" s="49"/>
      <c r="J1092" s="49"/>
      <c r="K1092" s="50">
        <f t="shared" si="51"/>
        <v>0</v>
      </c>
      <c r="L1092" s="38"/>
      <c r="M1092" s="38"/>
      <c r="N1092" s="38"/>
      <c r="O1092" s="36"/>
    </row>
    <row r="1093" spans="1:15">
      <c r="A1093" s="36"/>
      <c r="B1093" s="36"/>
      <c r="C1093" s="38"/>
      <c r="D1093" s="38"/>
      <c r="E1093" s="39"/>
      <c r="F1093" s="40"/>
      <c r="G1093" s="41">
        <f t="shared" si="52"/>
        <v>0</v>
      </c>
      <c r="H1093" s="41">
        <f t="shared" si="53"/>
        <v>0</v>
      </c>
      <c r="I1093" s="49"/>
      <c r="J1093" s="49"/>
      <c r="K1093" s="50">
        <f t="shared" ref="K1093:K1156" si="54">IF(J1093="是",H1093,0)</f>
        <v>0</v>
      </c>
      <c r="L1093" s="38"/>
      <c r="M1093" s="38"/>
      <c r="N1093" s="38"/>
      <c r="O1093" s="36"/>
    </row>
    <row r="1094" spans="1:15">
      <c r="A1094" s="36"/>
      <c r="B1094" s="36"/>
      <c r="C1094" s="38"/>
      <c r="D1094" s="38"/>
      <c r="E1094" s="39"/>
      <c r="F1094" s="40"/>
      <c r="G1094" s="41">
        <f t="shared" si="52"/>
        <v>0</v>
      </c>
      <c r="H1094" s="41">
        <f t="shared" si="53"/>
        <v>0</v>
      </c>
      <c r="I1094" s="49"/>
      <c r="J1094" s="49"/>
      <c r="K1094" s="50">
        <f t="shared" si="54"/>
        <v>0</v>
      </c>
      <c r="L1094" s="38"/>
      <c r="M1094" s="38"/>
      <c r="N1094" s="38"/>
      <c r="O1094" s="36"/>
    </row>
    <row r="1095" spans="1:15">
      <c r="A1095" s="36"/>
      <c r="B1095" s="36"/>
      <c r="C1095" s="38"/>
      <c r="D1095" s="38"/>
      <c r="E1095" s="39"/>
      <c r="F1095" s="40"/>
      <c r="G1095" s="41">
        <f t="shared" si="52"/>
        <v>0</v>
      </c>
      <c r="H1095" s="41">
        <f t="shared" si="53"/>
        <v>0</v>
      </c>
      <c r="I1095" s="49"/>
      <c r="J1095" s="49"/>
      <c r="K1095" s="50">
        <f t="shared" si="54"/>
        <v>0</v>
      </c>
      <c r="L1095" s="38"/>
      <c r="M1095" s="38"/>
      <c r="N1095" s="38"/>
      <c r="O1095" s="36"/>
    </row>
    <row r="1096" spans="1:15">
      <c r="A1096" s="36"/>
      <c r="B1096" s="36"/>
      <c r="C1096" s="38"/>
      <c r="D1096" s="38"/>
      <c r="E1096" s="39"/>
      <c r="F1096" s="40"/>
      <c r="G1096" s="41">
        <f t="shared" si="52"/>
        <v>0</v>
      </c>
      <c r="H1096" s="41">
        <f t="shared" si="53"/>
        <v>0</v>
      </c>
      <c r="I1096" s="49"/>
      <c r="J1096" s="49"/>
      <c r="K1096" s="50">
        <f t="shared" si="54"/>
        <v>0</v>
      </c>
      <c r="L1096" s="38"/>
      <c r="M1096" s="38"/>
      <c r="N1096" s="38"/>
      <c r="O1096" s="36"/>
    </row>
    <row r="1097" spans="1:15">
      <c r="A1097" s="36"/>
      <c r="B1097" s="36"/>
      <c r="C1097" s="38"/>
      <c r="D1097" s="38"/>
      <c r="E1097" s="39"/>
      <c r="F1097" s="40"/>
      <c r="G1097" s="41">
        <f t="shared" si="52"/>
        <v>0</v>
      </c>
      <c r="H1097" s="41">
        <f t="shared" si="53"/>
        <v>0</v>
      </c>
      <c r="I1097" s="49"/>
      <c r="J1097" s="49"/>
      <c r="K1097" s="50">
        <f t="shared" si="54"/>
        <v>0</v>
      </c>
      <c r="L1097" s="38"/>
      <c r="M1097" s="38"/>
      <c r="N1097" s="38"/>
      <c r="O1097" s="36"/>
    </row>
    <row r="1098" spans="1:15">
      <c r="A1098" s="36"/>
      <c r="B1098" s="36"/>
      <c r="C1098" s="38"/>
      <c r="D1098" s="38"/>
      <c r="E1098" s="39"/>
      <c r="F1098" s="40"/>
      <c r="G1098" s="41">
        <f t="shared" si="52"/>
        <v>0</v>
      </c>
      <c r="H1098" s="41">
        <f t="shared" si="53"/>
        <v>0</v>
      </c>
      <c r="I1098" s="49"/>
      <c r="J1098" s="49"/>
      <c r="K1098" s="50">
        <f t="shared" si="54"/>
        <v>0</v>
      </c>
      <c r="L1098" s="38"/>
      <c r="M1098" s="38"/>
      <c r="N1098" s="38"/>
      <c r="O1098" s="36"/>
    </row>
    <row r="1099" spans="1:15">
      <c r="A1099" s="36"/>
      <c r="B1099" s="36"/>
      <c r="C1099" s="38"/>
      <c r="D1099" s="38"/>
      <c r="E1099" s="39"/>
      <c r="F1099" s="40"/>
      <c r="G1099" s="41">
        <f t="shared" si="52"/>
        <v>0</v>
      </c>
      <c r="H1099" s="41">
        <f t="shared" si="53"/>
        <v>0</v>
      </c>
      <c r="I1099" s="49"/>
      <c r="J1099" s="49"/>
      <c r="K1099" s="50">
        <f t="shared" si="54"/>
        <v>0</v>
      </c>
      <c r="L1099" s="38"/>
      <c r="M1099" s="38"/>
      <c r="N1099" s="38"/>
      <c r="O1099" s="36"/>
    </row>
    <row r="1100" spans="1:15">
      <c r="A1100" s="36"/>
      <c r="B1100" s="36"/>
      <c r="C1100" s="38"/>
      <c r="D1100" s="38"/>
      <c r="E1100" s="39"/>
      <c r="F1100" s="40"/>
      <c r="G1100" s="41">
        <f t="shared" si="52"/>
        <v>0</v>
      </c>
      <c r="H1100" s="41">
        <f t="shared" si="53"/>
        <v>0</v>
      </c>
      <c r="I1100" s="49"/>
      <c r="J1100" s="49"/>
      <c r="K1100" s="50">
        <f t="shared" si="54"/>
        <v>0</v>
      </c>
      <c r="L1100" s="38"/>
      <c r="M1100" s="38"/>
      <c r="N1100" s="38"/>
      <c r="O1100" s="36"/>
    </row>
    <row r="1101" spans="1:15">
      <c r="A1101" s="36"/>
      <c r="B1101" s="36"/>
      <c r="C1101" s="38"/>
      <c r="D1101" s="38"/>
      <c r="E1101" s="39"/>
      <c r="F1101" s="40"/>
      <c r="G1101" s="41">
        <f t="shared" si="52"/>
        <v>0</v>
      </c>
      <c r="H1101" s="41">
        <f t="shared" si="53"/>
        <v>0</v>
      </c>
      <c r="I1101" s="49"/>
      <c r="J1101" s="49"/>
      <c r="K1101" s="50">
        <f t="shared" si="54"/>
        <v>0</v>
      </c>
      <c r="L1101" s="38"/>
      <c r="M1101" s="38"/>
      <c r="N1101" s="38"/>
      <c r="O1101" s="36"/>
    </row>
    <row r="1102" spans="1:15">
      <c r="A1102" s="36"/>
      <c r="B1102" s="36"/>
      <c r="C1102" s="38"/>
      <c r="D1102" s="38"/>
      <c r="E1102" s="39"/>
      <c r="F1102" s="40"/>
      <c r="G1102" s="41">
        <f t="shared" si="52"/>
        <v>0</v>
      </c>
      <c r="H1102" s="41">
        <f t="shared" si="53"/>
        <v>0</v>
      </c>
      <c r="I1102" s="49"/>
      <c r="J1102" s="49"/>
      <c r="K1102" s="50">
        <f t="shared" si="54"/>
        <v>0</v>
      </c>
      <c r="L1102" s="38"/>
      <c r="M1102" s="38"/>
      <c r="N1102" s="38"/>
      <c r="O1102" s="36"/>
    </row>
    <row r="1103" spans="1:15">
      <c r="A1103" s="36"/>
      <c r="B1103" s="36"/>
      <c r="C1103" s="38"/>
      <c r="D1103" s="38"/>
      <c r="E1103" s="39"/>
      <c r="F1103" s="40"/>
      <c r="G1103" s="41">
        <f t="shared" si="52"/>
        <v>0</v>
      </c>
      <c r="H1103" s="41">
        <f t="shared" si="53"/>
        <v>0</v>
      </c>
      <c r="I1103" s="49"/>
      <c r="J1103" s="49"/>
      <c r="K1103" s="50">
        <f t="shared" si="54"/>
        <v>0</v>
      </c>
      <c r="L1103" s="38"/>
      <c r="M1103" s="38"/>
      <c r="N1103" s="38"/>
      <c r="O1103" s="36"/>
    </row>
    <row r="1104" spans="1:15">
      <c r="A1104" s="36"/>
      <c r="B1104" s="36"/>
      <c r="C1104" s="38"/>
      <c r="D1104" s="38"/>
      <c r="E1104" s="39"/>
      <c r="F1104" s="40"/>
      <c r="G1104" s="41">
        <f t="shared" si="52"/>
        <v>0</v>
      </c>
      <c r="H1104" s="41">
        <f t="shared" si="53"/>
        <v>0</v>
      </c>
      <c r="I1104" s="49"/>
      <c r="J1104" s="49"/>
      <c r="K1104" s="50">
        <f t="shared" si="54"/>
        <v>0</v>
      </c>
      <c r="L1104" s="38"/>
      <c r="M1104" s="38"/>
      <c r="N1104" s="38"/>
      <c r="O1104" s="36"/>
    </row>
    <row r="1105" spans="1:15">
      <c r="A1105" s="36"/>
      <c r="B1105" s="36"/>
      <c r="C1105" s="38"/>
      <c r="D1105" s="38"/>
      <c r="E1105" s="39"/>
      <c r="F1105" s="40"/>
      <c r="G1105" s="41">
        <f t="shared" si="52"/>
        <v>0</v>
      </c>
      <c r="H1105" s="41">
        <f t="shared" si="53"/>
        <v>0</v>
      </c>
      <c r="I1105" s="49"/>
      <c r="J1105" s="49"/>
      <c r="K1105" s="50">
        <f t="shared" si="54"/>
        <v>0</v>
      </c>
      <c r="L1105" s="38"/>
      <c r="M1105" s="38"/>
      <c r="N1105" s="38"/>
      <c r="O1105" s="36"/>
    </row>
    <row r="1106" spans="1:15">
      <c r="A1106" s="36"/>
      <c r="B1106" s="36"/>
      <c r="C1106" s="38"/>
      <c r="D1106" s="38"/>
      <c r="E1106" s="39"/>
      <c r="F1106" s="40"/>
      <c r="G1106" s="41">
        <f t="shared" si="52"/>
        <v>0</v>
      </c>
      <c r="H1106" s="41">
        <f t="shared" si="53"/>
        <v>0</v>
      </c>
      <c r="I1106" s="49"/>
      <c r="J1106" s="49"/>
      <c r="K1106" s="50">
        <f t="shared" si="54"/>
        <v>0</v>
      </c>
      <c r="L1106" s="38"/>
      <c r="M1106" s="38"/>
      <c r="N1106" s="38"/>
      <c r="O1106" s="36"/>
    </row>
    <row r="1107" spans="1:15">
      <c r="A1107" s="36"/>
      <c r="B1107" s="36"/>
      <c r="C1107" s="38"/>
      <c r="D1107" s="38"/>
      <c r="E1107" s="39"/>
      <c r="F1107" s="40"/>
      <c r="G1107" s="41">
        <f t="shared" si="52"/>
        <v>0</v>
      </c>
      <c r="H1107" s="41">
        <f t="shared" si="53"/>
        <v>0</v>
      </c>
      <c r="I1107" s="49"/>
      <c r="J1107" s="49"/>
      <c r="K1107" s="50">
        <f t="shared" si="54"/>
        <v>0</v>
      </c>
      <c r="L1107" s="38"/>
      <c r="M1107" s="38"/>
      <c r="N1107" s="38"/>
      <c r="O1107" s="36"/>
    </row>
    <row r="1108" spans="1:15">
      <c r="A1108" s="36"/>
      <c r="B1108" s="36"/>
      <c r="C1108" s="38"/>
      <c r="D1108" s="38"/>
      <c r="E1108" s="39"/>
      <c r="F1108" s="40"/>
      <c r="G1108" s="41">
        <f t="shared" si="52"/>
        <v>0</v>
      </c>
      <c r="H1108" s="41">
        <f t="shared" si="53"/>
        <v>0</v>
      </c>
      <c r="I1108" s="49"/>
      <c r="J1108" s="49"/>
      <c r="K1108" s="50">
        <f t="shared" si="54"/>
        <v>0</v>
      </c>
      <c r="L1108" s="38"/>
      <c r="M1108" s="38"/>
      <c r="N1108" s="38"/>
      <c r="O1108" s="36"/>
    </row>
    <row r="1109" spans="1:15">
      <c r="A1109" s="36"/>
      <c r="B1109" s="36"/>
      <c r="C1109" s="38"/>
      <c r="D1109" s="38"/>
      <c r="E1109" s="39"/>
      <c r="F1109" s="40"/>
      <c r="G1109" s="41">
        <f t="shared" si="52"/>
        <v>0</v>
      </c>
      <c r="H1109" s="41">
        <f t="shared" si="53"/>
        <v>0</v>
      </c>
      <c r="I1109" s="49"/>
      <c r="J1109" s="49"/>
      <c r="K1109" s="50">
        <f t="shared" si="54"/>
        <v>0</v>
      </c>
      <c r="L1109" s="38"/>
      <c r="M1109" s="38"/>
      <c r="N1109" s="38"/>
      <c r="O1109" s="36"/>
    </row>
    <row r="1110" spans="1:15">
      <c r="A1110" s="36"/>
      <c r="B1110" s="36"/>
      <c r="C1110" s="38"/>
      <c r="D1110" s="38"/>
      <c r="E1110" s="39"/>
      <c r="F1110" s="40"/>
      <c r="G1110" s="41">
        <f t="shared" si="52"/>
        <v>0</v>
      </c>
      <c r="H1110" s="41">
        <f t="shared" si="53"/>
        <v>0</v>
      </c>
      <c r="I1110" s="49"/>
      <c r="J1110" s="49"/>
      <c r="K1110" s="50">
        <f t="shared" si="54"/>
        <v>0</v>
      </c>
      <c r="L1110" s="38"/>
      <c r="M1110" s="38"/>
      <c r="N1110" s="38"/>
      <c r="O1110" s="36"/>
    </row>
    <row r="1111" spans="1:15">
      <c r="A1111" s="36"/>
      <c r="B1111" s="36"/>
      <c r="C1111" s="38"/>
      <c r="D1111" s="38"/>
      <c r="E1111" s="39"/>
      <c r="F1111" s="40"/>
      <c r="G1111" s="41">
        <f t="shared" si="52"/>
        <v>0</v>
      </c>
      <c r="H1111" s="41">
        <f t="shared" si="53"/>
        <v>0</v>
      </c>
      <c r="I1111" s="49"/>
      <c r="J1111" s="49"/>
      <c r="K1111" s="50">
        <f t="shared" si="54"/>
        <v>0</v>
      </c>
      <c r="L1111" s="38"/>
      <c r="M1111" s="38"/>
      <c r="N1111" s="38"/>
      <c r="O1111" s="36"/>
    </row>
    <row r="1112" spans="1:15">
      <c r="A1112" s="36"/>
      <c r="B1112" s="36"/>
      <c r="C1112" s="38"/>
      <c r="D1112" s="38"/>
      <c r="E1112" s="39"/>
      <c r="F1112" s="40"/>
      <c r="G1112" s="41">
        <f t="shared" si="52"/>
        <v>0</v>
      </c>
      <c r="H1112" s="41">
        <f t="shared" si="53"/>
        <v>0</v>
      </c>
      <c r="I1112" s="49"/>
      <c r="J1112" s="49"/>
      <c r="K1112" s="50">
        <f t="shared" si="54"/>
        <v>0</v>
      </c>
      <c r="L1112" s="38"/>
      <c r="M1112" s="38"/>
      <c r="N1112" s="38"/>
      <c r="O1112" s="36"/>
    </row>
    <row r="1113" spans="1:15">
      <c r="A1113" s="36"/>
      <c r="B1113" s="36"/>
      <c r="C1113" s="38"/>
      <c r="D1113" s="38"/>
      <c r="E1113" s="39"/>
      <c r="F1113" s="40"/>
      <c r="G1113" s="41">
        <f t="shared" si="52"/>
        <v>0</v>
      </c>
      <c r="H1113" s="41">
        <f t="shared" si="53"/>
        <v>0</v>
      </c>
      <c r="I1113" s="49"/>
      <c r="J1113" s="49"/>
      <c r="K1113" s="50">
        <f t="shared" si="54"/>
        <v>0</v>
      </c>
      <c r="L1113" s="38"/>
      <c r="M1113" s="38"/>
      <c r="N1113" s="38"/>
      <c r="O1113" s="36"/>
    </row>
    <row r="1114" spans="1:15">
      <c r="A1114" s="36"/>
      <c r="B1114" s="36"/>
      <c r="C1114" s="38"/>
      <c r="D1114" s="38"/>
      <c r="E1114" s="39"/>
      <c r="F1114" s="40"/>
      <c r="G1114" s="41">
        <f t="shared" si="52"/>
        <v>0</v>
      </c>
      <c r="H1114" s="41">
        <f t="shared" si="53"/>
        <v>0</v>
      </c>
      <c r="I1114" s="49"/>
      <c r="J1114" s="49"/>
      <c r="K1114" s="50">
        <f t="shared" si="54"/>
        <v>0</v>
      </c>
      <c r="L1114" s="38"/>
      <c r="M1114" s="38"/>
      <c r="N1114" s="38"/>
      <c r="O1114" s="36"/>
    </row>
    <row r="1115" spans="1:15">
      <c r="A1115" s="36"/>
      <c r="B1115" s="36"/>
      <c r="C1115" s="38"/>
      <c r="D1115" s="38"/>
      <c r="E1115" s="39"/>
      <c r="F1115" s="40"/>
      <c r="G1115" s="41">
        <f t="shared" si="52"/>
        <v>0</v>
      </c>
      <c r="H1115" s="41">
        <f t="shared" si="53"/>
        <v>0</v>
      </c>
      <c r="I1115" s="49"/>
      <c r="J1115" s="49"/>
      <c r="K1115" s="50">
        <f t="shared" si="54"/>
        <v>0</v>
      </c>
      <c r="L1115" s="38"/>
      <c r="M1115" s="38"/>
      <c r="N1115" s="38"/>
      <c r="O1115" s="36"/>
    </row>
    <row r="1116" spans="1:15">
      <c r="A1116" s="36"/>
      <c r="B1116" s="36"/>
      <c r="C1116" s="38"/>
      <c r="D1116" s="38"/>
      <c r="E1116" s="39"/>
      <c r="F1116" s="40"/>
      <c r="G1116" s="41">
        <f t="shared" si="52"/>
        <v>0</v>
      </c>
      <c r="H1116" s="41">
        <f t="shared" si="53"/>
        <v>0</v>
      </c>
      <c r="I1116" s="49"/>
      <c r="J1116" s="49"/>
      <c r="K1116" s="50">
        <f t="shared" si="54"/>
        <v>0</v>
      </c>
      <c r="L1116" s="38"/>
      <c r="M1116" s="38"/>
      <c r="N1116" s="38"/>
      <c r="O1116" s="36"/>
    </row>
    <row r="1117" spans="1:15">
      <c r="A1117" s="36"/>
      <c r="B1117" s="36"/>
      <c r="C1117" s="38"/>
      <c r="D1117" s="38"/>
      <c r="E1117" s="39"/>
      <c r="F1117" s="40"/>
      <c r="G1117" s="41">
        <f t="shared" si="52"/>
        <v>0</v>
      </c>
      <c r="H1117" s="41">
        <f t="shared" si="53"/>
        <v>0</v>
      </c>
      <c r="I1117" s="49"/>
      <c r="J1117" s="49"/>
      <c r="K1117" s="50">
        <f t="shared" si="54"/>
        <v>0</v>
      </c>
      <c r="L1117" s="38"/>
      <c r="M1117" s="38"/>
      <c r="N1117" s="38"/>
      <c r="O1117" s="36"/>
    </row>
    <row r="1118" spans="1:15">
      <c r="A1118" s="36"/>
      <c r="B1118" s="36"/>
      <c r="C1118" s="38"/>
      <c r="D1118" s="38"/>
      <c r="E1118" s="39"/>
      <c r="F1118" s="40"/>
      <c r="G1118" s="41">
        <f t="shared" si="52"/>
        <v>0</v>
      </c>
      <c r="H1118" s="41">
        <f t="shared" si="53"/>
        <v>0</v>
      </c>
      <c r="I1118" s="49"/>
      <c r="J1118" s="49"/>
      <c r="K1118" s="50">
        <f t="shared" si="54"/>
        <v>0</v>
      </c>
      <c r="L1118" s="38"/>
      <c r="M1118" s="38"/>
      <c r="N1118" s="38"/>
      <c r="O1118" s="36"/>
    </row>
    <row r="1119" spans="1:15">
      <c r="A1119" s="36"/>
      <c r="B1119" s="36"/>
      <c r="C1119" s="38"/>
      <c r="D1119" s="38"/>
      <c r="E1119" s="39"/>
      <c r="F1119" s="40"/>
      <c r="G1119" s="41">
        <f t="shared" si="52"/>
        <v>0</v>
      </c>
      <c r="H1119" s="41">
        <f t="shared" si="53"/>
        <v>0</v>
      </c>
      <c r="I1119" s="49"/>
      <c r="J1119" s="49"/>
      <c r="K1119" s="50">
        <f t="shared" si="54"/>
        <v>0</v>
      </c>
      <c r="L1119" s="38"/>
      <c r="M1119" s="38"/>
      <c r="N1119" s="38"/>
      <c r="O1119" s="36"/>
    </row>
    <row r="1120" spans="1:15">
      <c r="A1120" s="36"/>
      <c r="B1120" s="36"/>
      <c r="C1120" s="38"/>
      <c r="D1120" s="38"/>
      <c r="E1120" s="39"/>
      <c r="F1120" s="40"/>
      <c r="G1120" s="41">
        <f t="shared" si="52"/>
        <v>0</v>
      </c>
      <c r="H1120" s="41">
        <f t="shared" si="53"/>
        <v>0</v>
      </c>
      <c r="I1120" s="49"/>
      <c r="J1120" s="49"/>
      <c r="K1120" s="50">
        <f t="shared" si="54"/>
        <v>0</v>
      </c>
      <c r="L1120" s="38"/>
      <c r="M1120" s="38"/>
      <c r="N1120" s="38"/>
      <c r="O1120" s="36"/>
    </row>
    <row r="1121" spans="1:15">
      <c r="A1121" s="36"/>
      <c r="B1121" s="36"/>
      <c r="C1121" s="38"/>
      <c r="D1121" s="38"/>
      <c r="E1121" s="39"/>
      <c r="F1121" s="40"/>
      <c r="G1121" s="41">
        <f t="shared" si="52"/>
        <v>0</v>
      </c>
      <c r="H1121" s="41">
        <f t="shared" si="53"/>
        <v>0</v>
      </c>
      <c r="I1121" s="49"/>
      <c r="J1121" s="49"/>
      <c r="K1121" s="50">
        <f t="shared" si="54"/>
        <v>0</v>
      </c>
      <c r="L1121" s="38"/>
      <c r="M1121" s="38"/>
      <c r="N1121" s="38"/>
      <c r="O1121" s="36"/>
    </row>
    <row r="1122" spans="1:15">
      <c r="A1122" s="36"/>
      <c r="B1122" s="36"/>
      <c r="C1122" s="38"/>
      <c r="D1122" s="38"/>
      <c r="E1122" s="39"/>
      <c r="F1122" s="40"/>
      <c r="G1122" s="41">
        <f t="shared" si="52"/>
        <v>0</v>
      </c>
      <c r="H1122" s="41">
        <f t="shared" si="53"/>
        <v>0</v>
      </c>
      <c r="I1122" s="49"/>
      <c r="J1122" s="49"/>
      <c r="K1122" s="50">
        <f t="shared" si="54"/>
        <v>0</v>
      </c>
      <c r="L1122" s="38"/>
      <c r="M1122" s="38"/>
      <c r="N1122" s="38"/>
      <c r="O1122" s="36"/>
    </row>
    <row r="1123" spans="1:15">
      <c r="A1123" s="36"/>
      <c r="B1123" s="36"/>
      <c r="C1123" s="38"/>
      <c r="D1123" s="38"/>
      <c r="E1123" s="39"/>
      <c r="F1123" s="40"/>
      <c r="G1123" s="41">
        <f t="shared" si="52"/>
        <v>0</v>
      </c>
      <c r="H1123" s="41">
        <f t="shared" si="53"/>
        <v>0</v>
      </c>
      <c r="I1123" s="49"/>
      <c r="J1123" s="49"/>
      <c r="K1123" s="50">
        <f t="shared" si="54"/>
        <v>0</v>
      </c>
      <c r="L1123" s="38"/>
      <c r="M1123" s="38"/>
      <c r="N1123" s="38"/>
      <c r="O1123" s="36"/>
    </row>
    <row r="1124" spans="1:15">
      <c r="A1124" s="36"/>
      <c r="B1124" s="36"/>
      <c r="C1124" s="38"/>
      <c r="D1124" s="38"/>
      <c r="E1124" s="39"/>
      <c r="F1124" s="40"/>
      <c r="G1124" s="41">
        <f t="shared" si="52"/>
        <v>0</v>
      </c>
      <c r="H1124" s="41">
        <f t="shared" si="53"/>
        <v>0</v>
      </c>
      <c r="I1124" s="49"/>
      <c r="J1124" s="49"/>
      <c r="K1124" s="50">
        <f t="shared" si="54"/>
        <v>0</v>
      </c>
      <c r="L1124" s="38"/>
      <c r="M1124" s="38"/>
      <c r="N1124" s="38"/>
      <c r="O1124" s="36"/>
    </row>
    <row r="1125" spans="1:15">
      <c r="A1125" s="36"/>
      <c r="B1125" s="36"/>
      <c r="C1125" s="38"/>
      <c r="D1125" s="38"/>
      <c r="E1125" s="39"/>
      <c r="F1125" s="40"/>
      <c r="G1125" s="41">
        <f t="shared" si="52"/>
        <v>0</v>
      </c>
      <c r="H1125" s="41">
        <f t="shared" si="53"/>
        <v>0</v>
      </c>
      <c r="I1125" s="49"/>
      <c r="J1125" s="49"/>
      <c r="K1125" s="50">
        <f t="shared" si="54"/>
        <v>0</v>
      </c>
      <c r="L1125" s="38"/>
      <c r="M1125" s="38"/>
      <c r="N1125" s="38"/>
      <c r="O1125" s="36"/>
    </row>
    <row r="1126" spans="1:15">
      <c r="A1126" s="36"/>
      <c r="B1126" s="36"/>
      <c r="C1126" s="38"/>
      <c r="D1126" s="38"/>
      <c r="E1126" s="39"/>
      <c r="F1126" s="40"/>
      <c r="G1126" s="41">
        <f t="shared" si="52"/>
        <v>0</v>
      </c>
      <c r="H1126" s="41">
        <f t="shared" si="53"/>
        <v>0</v>
      </c>
      <c r="I1126" s="49"/>
      <c r="J1126" s="49"/>
      <c r="K1126" s="50">
        <f t="shared" si="54"/>
        <v>0</v>
      </c>
      <c r="L1126" s="38"/>
      <c r="M1126" s="38"/>
      <c r="N1126" s="38"/>
      <c r="O1126" s="36"/>
    </row>
    <row r="1127" spans="1:15">
      <c r="A1127" s="36"/>
      <c r="B1127" s="36"/>
      <c r="C1127" s="38"/>
      <c r="D1127" s="38"/>
      <c r="E1127" s="39"/>
      <c r="F1127" s="40"/>
      <c r="G1127" s="41">
        <f t="shared" si="52"/>
        <v>0</v>
      </c>
      <c r="H1127" s="41">
        <f t="shared" si="53"/>
        <v>0</v>
      </c>
      <c r="I1127" s="49"/>
      <c r="J1127" s="49"/>
      <c r="K1127" s="50">
        <f t="shared" si="54"/>
        <v>0</v>
      </c>
      <c r="L1127" s="38"/>
      <c r="M1127" s="38"/>
      <c r="N1127" s="38"/>
      <c r="O1127" s="36"/>
    </row>
    <row r="1128" spans="1:15">
      <c r="A1128" s="36"/>
      <c r="B1128" s="36"/>
      <c r="C1128" s="38"/>
      <c r="D1128" s="38"/>
      <c r="E1128" s="39"/>
      <c r="F1128" s="40"/>
      <c r="G1128" s="41">
        <f t="shared" si="52"/>
        <v>0</v>
      </c>
      <c r="H1128" s="41">
        <f t="shared" si="53"/>
        <v>0</v>
      </c>
      <c r="I1128" s="49"/>
      <c r="J1128" s="49"/>
      <c r="K1128" s="50">
        <f t="shared" si="54"/>
        <v>0</v>
      </c>
      <c r="L1128" s="38"/>
      <c r="M1128" s="38"/>
      <c r="N1128" s="38"/>
      <c r="O1128" s="36"/>
    </row>
    <row r="1129" spans="1:15">
      <c r="A1129" s="36"/>
      <c r="B1129" s="36"/>
      <c r="C1129" s="38"/>
      <c r="D1129" s="38"/>
      <c r="E1129" s="39"/>
      <c r="F1129" s="40"/>
      <c r="G1129" s="41">
        <f t="shared" ref="G1129:G1192" si="55">IFERROR(E1129/(1+F1129),"")</f>
        <v>0</v>
      </c>
      <c r="H1129" s="41">
        <f t="shared" ref="H1129:H1192" si="56">IFERROR(G1129*F1129,"")</f>
        <v>0</v>
      </c>
      <c r="I1129" s="49"/>
      <c r="J1129" s="49"/>
      <c r="K1129" s="50">
        <f t="shared" si="54"/>
        <v>0</v>
      </c>
      <c r="L1129" s="38"/>
      <c r="M1129" s="38"/>
      <c r="N1129" s="38"/>
      <c r="O1129" s="36"/>
    </row>
    <row r="1130" spans="1:15">
      <c r="A1130" s="36"/>
      <c r="B1130" s="36"/>
      <c r="C1130" s="38"/>
      <c r="D1130" s="38"/>
      <c r="E1130" s="39"/>
      <c r="F1130" s="40"/>
      <c r="G1130" s="41">
        <f t="shared" si="55"/>
        <v>0</v>
      </c>
      <c r="H1130" s="41">
        <f t="shared" si="56"/>
        <v>0</v>
      </c>
      <c r="I1130" s="49"/>
      <c r="J1130" s="49"/>
      <c r="K1130" s="50">
        <f t="shared" si="54"/>
        <v>0</v>
      </c>
      <c r="L1130" s="38"/>
      <c r="M1130" s="38"/>
      <c r="N1130" s="38"/>
      <c r="O1130" s="36"/>
    </row>
    <row r="1131" spans="1:15">
      <c r="A1131" s="36"/>
      <c r="B1131" s="36"/>
      <c r="C1131" s="38"/>
      <c r="D1131" s="38"/>
      <c r="E1131" s="39"/>
      <c r="F1131" s="40"/>
      <c r="G1131" s="41">
        <f t="shared" si="55"/>
        <v>0</v>
      </c>
      <c r="H1131" s="41">
        <f t="shared" si="56"/>
        <v>0</v>
      </c>
      <c r="I1131" s="49"/>
      <c r="J1131" s="49"/>
      <c r="K1131" s="50">
        <f t="shared" si="54"/>
        <v>0</v>
      </c>
      <c r="L1131" s="38"/>
      <c r="M1131" s="38"/>
      <c r="N1131" s="38"/>
      <c r="O1131" s="36"/>
    </row>
    <row r="1132" spans="1:15">
      <c r="A1132" s="36"/>
      <c r="B1132" s="36"/>
      <c r="C1132" s="38"/>
      <c r="D1132" s="38"/>
      <c r="E1132" s="39"/>
      <c r="F1132" s="40"/>
      <c r="G1132" s="41">
        <f t="shared" si="55"/>
        <v>0</v>
      </c>
      <c r="H1132" s="41">
        <f t="shared" si="56"/>
        <v>0</v>
      </c>
      <c r="I1132" s="49"/>
      <c r="J1132" s="49"/>
      <c r="K1132" s="50">
        <f t="shared" si="54"/>
        <v>0</v>
      </c>
      <c r="L1132" s="38"/>
      <c r="M1132" s="38"/>
      <c r="N1132" s="38"/>
      <c r="O1132" s="36"/>
    </row>
    <row r="1133" spans="1:15">
      <c r="A1133" s="36"/>
      <c r="B1133" s="36"/>
      <c r="C1133" s="38"/>
      <c r="D1133" s="38"/>
      <c r="E1133" s="39"/>
      <c r="F1133" s="40"/>
      <c r="G1133" s="41">
        <f t="shared" si="55"/>
        <v>0</v>
      </c>
      <c r="H1133" s="41">
        <f t="shared" si="56"/>
        <v>0</v>
      </c>
      <c r="I1133" s="49"/>
      <c r="J1133" s="49"/>
      <c r="K1133" s="50">
        <f t="shared" si="54"/>
        <v>0</v>
      </c>
      <c r="L1133" s="38"/>
      <c r="M1133" s="38"/>
      <c r="N1133" s="38"/>
      <c r="O1133" s="36"/>
    </row>
    <row r="1134" spans="1:15">
      <c r="A1134" s="36"/>
      <c r="B1134" s="36"/>
      <c r="C1134" s="38"/>
      <c r="D1134" s="38"/>
      <c r="E1134" s="39"/>
      <c r="F1134" s="40"/>
      <c r="G1134" s="41">
        <f t="shared" si="55"/>
        <v>0</v>
      </c>
      <c r="H1134" s="41">
        <f t="shared" si="56"/>
        <v>0</v>
      </c>
      <c r="I1134" s="49"/>
      <c r="J1134" s="49"/>
      <c r="K1134" s="50">
        <f t="shared" si="54"/>
        <v>0</v>
      </c>
      <c r="L1134" s="38"/>
      <c r="M1134" s="38"/>
      <c r="N1134" s="38"/>
      <c r="O1134" s="36"/>
    </row>
    <row r="1135" spans="1:15">
      <c r="A1135" s="36"/>
      <c r="B1135" s="36"/>
      <c r="C1135" s="38"/>
      <c r="D1135" s="38"/>
      <c r="E1135" s="39"/>
      <c r="F1135" s="40"/>
      <c r="G1135" s="41">
        <f t="shared" si="55"/>
        <v>0</v>
      </c>
      <c r="H1135" s="41">
        <f t="shared" si="56"/>
        <v>0</v>
      </c>
      <c r="I1135" s="49"/>
      <c r="J1135" s="49"/>
      <c r="K1135" s="50">
        <f t="shared" si="54"/>
        <v>0</v>
      </c>
      <c r="L1135" s="38"/>
      <c r="M1135" s="38"/>
      <c r="N1135" s="38"/>
      <c r="O1135" s="36"/>
    </row>
    <row r="1136" spans="1:15">
      <c r="A1136" s="36"/>
      <c r="B1136" s="36"/>
      <c r="C1136" s="38"/>
      <c r="D1136" s="38"/>
      <c r="E1136" s="39"/>
      <c r="F1136" s="40"/>
      <c r="G1136" s="41">
        <f t="shared" si="55"/>
        <v>0</v>
      </c>
      <c r="H1136" s="41">
        <f t="shared" si="56"/>
        <v>0</v>
      </c>
      <c r="I1136" s="49"/>
      <c r="J1136" s="49"/>
      <c r="K1136" s="50">
        <f t="shared" si="54"/>
        <v>0</v>
      </c>
      <c r="L1136" s="38"/>
      <c r="M1136" s="38"/>
      <c r="N1136" s="38"/>
      <c r="O1136" s="36"/>
    </row>
    <row r="1137" spans="1:15">
      <c r="A1137" s="36"/>
      <c r="B1137" s="36"/>
      <c r="C1137" s="38"/>
      <c r="D1137" s="38"/>
      <c r="E1137" s="39"/>
      <c r="F1137" s="40"/>
      <c r="G1137" s="41">
        <f t="shared" si="55"/>
        <v>0</v>
      </c>
      <c r="H1137" s="41">
        <f t="shared" si="56"/>
        <v>0</v>
      </c>
      <c r="I1137" s="49"/>
      <c r="J1137" s="49"/>
      <c r="K1137" s="50">
        <f t="shared" si="54"/>
        <v>0</v>
      </c>
      <c r="L1137" s="38"/>
      <c r="M1137" s="38"/>
      <c r="N1137" s="38"/>
      <c r="O1137" s="36"/>
    </row>
    <row r="1138" spans="1:15">
      <c r="A1138" s="36"/>
      <c r="B1138" s="36"/>
      <c r="C1138" s="38"/>
      <c r="D1138" s="38"/>
      <c r="E1138" s="39"/>
      <c r="F1138" s="40"/>
      <c r="G1138" s="41">
        <f t="shared" si="55"/>
        <v>0</v>
      </c>
      <c r="H1138" s="41">
        <f t="shared" si="56"/>
        <v>0</v>
      </c>
      <c r="I1138" s="49"/>
      <c r="J1138" s="49"/>
      <c r="K1138" s="50">
        <f t="shared" si="54"/>
        <v>0</v>
      </c>
      <c r="L1138" s="38"/>
      <c r="M1138" s="38"/>
      <c r="N1138" s="38"/>
      <c r="O1138" s="36"/>
    </row>
    <row r="1139" spans="1:15">
      <c r="A1139" s="36"/>
      <c r="B1139" s="36"/>
      <c r="C1139" s="38"/>
      <c r="D1139" s="38"/>
      <c r="E1139" s="39"/>
      <c r="F1139" s="40"/>
      <c r="G1139" s="41">
        <f t="shared" si="55"/>
        <v>0</v>
      </c>
      <c r="H1139" s="41">
        <f t="shared" si="56"/>
        <v>0</v>
      </c>
      <c r="I1139" s="49"/>
      <c r="J1139" s="49"/>
      <c r="K1139" s="50">
        <f t="shared" si="54"/>
        <v>0</v>
      </c>
      <c r="L1139" s="38"/>
      <c r="M1139" s="38"/>
      <c r="N1139" s="38"/>
      <c r="O1139" s="36"/>
    </row>
    <row r="1140" spans="1:15">
      <c r="A1140" s="36"/>
      <c r="B1140" s="36"/>
      <c r="C1140" s="38"/>
      <c r="D1140" s="38"/>
      <c r="E1140" s="39"/>
      <c r="F1140" s="40"/>
      <c r="G1140" s="41">
        <f t="shared" si="55"/>
        <v>0</v>
      </c>
      <c r="H1140" s="41">
        <f t="shared" si="56"/>
        <v>0</v>
      </c>
      <c r="I1140" s="49"/>
      <c r="J1140" s="49"/>
      <c r="K1140" s="50">
        <f t="shared" si="54"/>
        <v>0</v>
      </c>
      <c r="L1140" s="38"/>
      <c r="M1140" s="38"/>
      <c r="N1140" s="38"/>
      <c r="O1140" s="36"/>
    </row>
    <row r="1141" spans="1:15">
      <c r="A1141" s="36"/>
      <c r="B1141" s="36"/>
      <c r="C1141" s="38"/>
      <c r="D1141" s="38"/>
      <c r="E1141" s="39"/>
      <c r="F1141" s="40"/>
      <c r="G1141" s="41">
        <f t="shared" si="55"/>
        <v>0</v>
      </c>
      <c r="H1141" s="41">
        <f t="shared" si="56"/>
        <v>0</v>
      </c>
      <c r="I1141" s="49"/>
      <c r="J1141" s="49"/>
      <c r="K1141" s="50">
        <f t="shared" si="54"/>
        <v>0</v>
      </c>
      <c r="L1141" s="38"/>
      <c r="M1141" s="38"/>
      <c r="N1141" s="38"/>
      <c r="O1141" s="36"/>
    </row>
    <row r="1142" spans="1:15">
      <c r="A1142" s="36"/>
      <c r="B1142" s="36"/>
      <c r="C1142" s="38"/>
      <c r="D1142" s="38"/>
      <c r="E1142" s="39"/>
      <c r="F1142" s="40"/>
      <c r="G1142" s="41">
        <f t="shared" si="55"/>
        <v>0</v>
      </c>
      <c r="H1142" s="41">
        <f t="shared" si="56"/>
        <v>0</v>
      </c>
      <c r="I1142" s="49"/>
      <c r="J1142" s="49"/>
      <c r="K1142" s="50">
        <f t="shared" si="54"/>
        <v>0</v>
      </c>
      <c r="L1142" s="38"/>
      <c r="M1142" s="38"/>
      <c r="N1142" s="38"/>
      <c r="O1142" s="36"/>
    </row>
    <row r="1143" spans="1:15">
      <c r="A1143" s="36"/>
      <c r="B1143" s="36"/>
      <c r="C1143" s="38"/>
      <c r="D1143" s="38"/>
      <c r="E1143" s="39"/>
      <c r="F1143" s="40"/>
      <c r="G1143" s="41">
        <f t="shared" si="55"/>
        <v>0</v>
      </c>
      <c r="H1143" s="41">
        <f t="shared" si="56"/>
        <v>0</v>
      </c>
      <c r="I1143" s="49"/>
      <c r="J1143" s="49"/>
      <c r="K1143" s="50">
        <f t="shared" si="54"/>
        <v>0</v>
      </c>
      <c r="L1143" s="38"/>
      <c r="M1143" s="38"/>
      <c r="N1143" s="38"/>
      <c r="O1143" s="36"/>
    </row>
    <row r="1144" spans="1:15">
      <c r="A1144" s="36"/>
      <c r="B1144" s="36"/>
      <c r="C1144" s="38"/>
      <c r="D1144" s="38"/>
      <c r="E1144" s="39"/>
      <c r="F1144" s="40"/>
      <c r="G1144" s="41">
        <f t="shared" si="55"/>
        <v>0</v>
      </c>
      <c r="H1144" s="41">
        <f t="shared" si="56"/>
        <v>0</v>
      </c>
      <c r="I1144" s="49"/>
      <c r="J1144" s="49"/>
      <c r="K1144" s="50">
        <f t="shared" si="54"/>
        <v>0</v>
      </c>
      <c r="L1144" s="38"/>
      <c r="M1144" s="38"/>
      <c r="N1144" s="38"/>
      <c r="O1144" s="36"/>
    </row>
    <row r="1145" spans="1:15">
      <c r="A1145" s="36"/>
      <c r="B1145" s="36"/>
      <c r="C1145" s="38"/>
      <c r="D1145" s="38"/>
      <c r="E1145" s="39"/>
      <c r="F1145" s="40"/>
      <c r="G1145" s="41">
        <f t="shared" si="55"/>
        <v>0</v>
      </c>
      <c r="H1145" s="41">
        <f t="shared" si="56"/>
        <v>0</v>
      </c>
      <c r="I1145" s="49"/>
      <c r="J1145" s="49"/>
      <c r="K1145" s="50">
        <f t="shared" si="54"/>
        <v>0</v>
      </c>
      <c r="L1145" s="38"/>
      <c r="M1145" s="38"/>
      <c r="N1145" s="38"/>
      <c r="O1145" s="36"/>
    </row>
    <row r="1146" spans="1:15">
      <c r="A1146" s="36"/>
      <c r="B1146" s="36"/>
      <c r="C1146" s="38"/>
      <c r="D1146" s="38"/>
      <c r="E1146" s="39"/>
      <c r="F1146" s="40"/>
      <c r="G1146" s="41">
        <f t="shared" si="55"/>
        <v>0</v>
      </c>
      <c r="H1146" s="41">
        <f t="shared" si="56"/>
        <v>0</v>
      </c>
      <c r="I1146" s="49"/>
      <c r="J1146" s="49"/>
      <c r="K1146" s="50">
        <f t="shared" si="54"/>
        <v>0</v>
      </c>
      <c r="L1146" s="38"/>
      <c r="M1146" s="38"/>
      <c r="N1146" s="38"/>
      <c r="O1146" s="36"/>
    </row>
    <row r="1147" spans="1:15">
      <c r="A1147" s="36"/>
      <c r="B1147" s="36"/>
      <c r="C1147" s="38"/>
      <c r="D1147" s="38"/>
      <c r="E1147" s="39"/>
      <c r="F1147" s="40"/>
      <c r="G1147" s="41">
        <f t="shared" si="55"/>
        <v>0</v>
      </c>
      <c r="H1147" s="41">
        <f t="shared" si="56"/>
        <v>0</v>
      </c>
      <c r="I1147" s="49"/>
      <c r="J1147" s="49"/>
      <c r="K1147" s="50">
        <f t="shared" si="54"/>
        <v>0</v>
      </c>
      <c r="L1147" s="38"/>
      <c r="M1147" s="38"/>
      <c r="N1147" s="38"/>
      <c r="O1147" s="36"/>
    </row>
    <row r="1148" spans="1:15">
      <c r="A1148" s="36"/>
      <c r="B1148" s="36"/>
      <c r="C1148" s="38"/>
      <c r="D1148" s="38"/>
      <c r="E1148" s="39"/>
      <c r="F1148" s="40"/>
      <c r="G1148" s="41">
        <f t="shared" si="55"/>
        <v>0</v>
      </c>
      <c r="H1148" s="41">
        <f t="shared" si="56"/>
        <v>0</v>
      </c>
      <c r="I1148" s="49"/>
      <c r="J1148" s="49"/>
      <c r="K1148" s="50">
        <f t="shared" si="54"/>
        <v>0</v>
      </c>
      <c r="L1148" s="38"/>
      <c r="M1148" s="38"/>
      <c r="N1148" s="38"/>
      <c r="O1148" s="36"/>
    </row>
    <row r="1149" spans="1:15">
      <c r="A1149" s="36"/>
      <c r="B1149" s="36"/>
      <c r="C1149" s="38"/>
      <c r="D1149" s="38"/>
      <c r="E1149" s="39"/>
      <c r="F1149" s="40"/>
      <c r="G1149" s="41">
        <f t="shared" si="55"/>
        <v>0</v>
      </c>
      <c r="H1149" s="41">
        <f t="shared" si="56"/>
        <v>0</v>
      </c>
      <c r="I1149" s="49"/>
      <c r="J1149" s="49"/>
      <c r="K1149" s="50">
        <f t="shared" si="54"/>
        <v>0</v>
      </c>
      <c r="L1149" s="38"/>
      <c r="M1149" s="38"/>
      <c r="N1149" s="38"/>
      <c r="O1149" s="36"/>
    </row>
    <row r="1150" spans="1:15">
      <c r="A1150" s="36"/>
      <c r="B1150" s="36"/>
      <c r="C1150" s="38"/>
      <c r="D1150" s="38"/>
      <c r="E1150" s="39"/>
      <c r="F1150" s="40"/>
      <c r="G1150" s="41">
        <f t="shared" si="55"/>
        <v>0</v>
      </c>
      <c r="H1150" s="41">
        <f t="shared" si="56"/>
        <v>0</v>
      </c>
      <c r="I1150" s="49"/>
      <c r="J1150" s="49"/>
      <c r="K1150" s="50">
        <f t="shared" si="54"/>
        <v>0</v>
      </c>
      <c r="L1150" s="38"/>
      <c r="M1150" s="38"/>
      <c r="N1150" s="38"/>
      <c r="O1150" s="36"/>
    </row>
    <row r="1151" spans="1:15">
      <c r="A1151" s="36"/>
      <c r="B1151" s="36"/>
      <c r="C1151" s="38"/>
      <c r="D1151" s="38"/>
      <c r="E1151" s="39"/>
      <c r="F1151" s="40"/>
      <c r="G1151" s="41">
        <f t="shared" si="55"/>
        <v>0</v>
      </c>
      <c r="H1151" s="41">
        <f t="shared" si="56"/>
        <v>0</v>
      </c>
      <c r="I1151" s="49"/>
      <c r="J1151" s="49"/>
      <c r="K1151" s="50">
        <f t="shared" si="54"/>
        <v>0</v>
      </c>
      <c r="L1151" s="38"/>
      <c r="M1151" s="38"/>
      <c r="N1151" s="38"/>
      <c r="O1151" s="36"/>
    </row>
    <row r="1152" spans="1:15">
      <c r="A1152" s="36"/>
      <c r="B1152" s="36"/>
      <c r="C1152" s="38"/>
      <c r="D1152" s="38"/>
      <c r="E1152" s="39"/>
      <c r="F1152" s="40"/>
      <c r="G1152" s="41">
        <f t="shared" si="55"/>
        <v>0</v>
      </c>
      <c r="H1152" s="41">
        <f t="shared" si="56"/>
        <v>0</v>
      </c>
      <c r="I1152" s="49"/>
      <c r="J1152" s="49"/>
      <c r="K1152" s="50">
        <f t="shared" si="54"/>
        <v>0</v>
      </c>
      <c r="L1152" s="38"/>
      <c r="M1152" s="38"/>
      <c r="N1152" s="38"/>
      <c r="O1152" s="36"/>
    </row>
    <row r="1153" spans="1:15">
      <c r="A1153" s="36"/>
      <c r="B1153" s="36"/>
      <c r="C1153" s="38"/>
      <c r="D1153" s="38"/>
      <c r="E1153" s="39"/>
      <c r="F1153" s="40"/>
      <c r="G1153" s="41">
        <f t="shared" si="55"/>
        <v>0</v>
      </c>
      <c r="H1153" s="41">
        <f t="shared" si="56"/>
        <v>0</v>
      </c>
      <c r="I1153" s="49"/>
      <c r="J1153" s="49"/>
      <c r="K1153" s="50">
        <f t="shared" si="54"/>
        <v>0</v>
      </c>
      <c r="L1153" s="38"/>
      <c r="M1153" s="38"/>
      <c r="N1153" s="38"/>
      <c r="O1153" s="36"/>
    </row>
    <row r="1154" spans="1:15">
      <c r="A1154" s="36"/>
      <c r="B1154" s="36"/>
      <c r="C1154" s="38"/>
      <c r="D1154" s="38"/>
      <c r="E1154" s="39"/>
      <c r="F1154" s="40"/>
      <c r="G1154" s="41">
        <f t="shared" si="55"/>
        <v>0</v>
      </c>
      <c r="H1154" s="41">
        <f t="shared" si="56"/>
        <v>0</v>
      </c>
      <c r="I1154" s="49"/>
      <c r="J1154" s="49"/>
      <c r="K1154" s="50">
        <f t="shared" si="54"/>
        <v>0</v>
      </c>
      <c r="L1154" s="38"/>
      <c r="M1154" s="38"/>
      <c r="N1154" s="38"/>
      <c r="O1154" s="36"/>
    </row>
    <row r="1155" spans="1:15">
      <c r="A1155" s="36"/>
      <c r="B1155" s="36"/>
      <c r="C1155" s="38"/>
      <c r="D1155" s="38"/>
      <c r="E1155" s="39"/>
      <c r="F1155" s="40"/>
      <c r="G1155" s="41">
        <f t="shared" si="55"/>
        <v>0</v>
      </c>
      <c r="H1155" s="41">
        <f t="shared" si="56"/>
        <v>0</v>
      </c>
      <c r="I1155" s="49"/>
      <c r="J1155" s="49"/>
      <c r="K1155" s="50">
        <f t="shared" si="54"/>
        <v>0</v>
      </c>
      <c r="L1155" s="38"/>
      <c r="M1155" s="38"/>
      <c r="N1155" s="38"/>
      <c r="O1155" s="36"/>
    </row>
    <row r="1156" spans="1:15">
      <c r="A1156" s="36"/>
      <c r="B1156" s="36"/>
      <c r="C1156" s="38"/>
      <c r="D1156" s="38"/>
      <c r="E1156" s="39"/>
      <c r="F1156" s="40"/>
      <c r="G1156" s="41">
        <f t="shared" si="55"/>
        <v>0</v>
      </c>
      <c r="H1156" s="41">
        <f t="shared" si="56"/>
        <v>0</v>
      </c>
      <c r="I1156" s="49"/>
      <c r="J1156" s="49"/>
      <c r="K1156" s="50">
        <f t="shared" si="54"/>
        <v>0</v>
      </c>
      <c r="L1156" s="38"/>
      <c r="M1156" s="38"/>
      <c r="N1156" s="38"/>
      <c r="O1156" s="36"/>
    </row>
    <row r="1157" spans="1:15">
      <c r="A1157" s="36"/>
      <c r="B1157" s="36"/>
      <c r="C1157" s="38"/>
      <c r="D1157" s="38"/>
      <c r="E1157" s="39"/>
      <c r="F1157" s="40"/>
      <c r="G1157" s="41">
        <f t="shared" si="55"/>
        <v>0</v>
      </c>
      <c r="H1157" s="41">
        <f t="shared" si="56"/>
        <v>0</v>
      </c>
      <c r="I1157" s="49"/>
      <c r="J1157" s="49"/>
      <c r="K1157" s="50">
        <f t="shared" ref="K1157:K1220" si="57">IF(J1157="是",H1157,0)</f>
        <v>0</v>
      </c>
      <c r="L1157" s="38"/>
      <c r="M1157" s="38"/>
      <c r="N1157" s="38"/>
      <c r="O1157" s="36"/>
    </row>
    <row r="1158" spans="1:15">
      <c r="A1158" s="36"/>
      <c r="B1158" s="36"/>
      <c r="C1158" s="38"/>
      <c r="D1158" s="38"/>
      <c r="E1158" s="39"/>
      <c r="F1158" s="40"/>
      <c r="G1158" s="41">
        <f t="shared" si="55"/>
        <v>0</v>
      </c>
      <c r="H1158" s="41">
        <f t="shared" si="56"/>
        <v>0</v>
      </c>
      <c r="I1158" s="49"/>
      <c r="J1158" s="49"/>
      <c r="K1158" s="50">
        <f t="shared" si="57"/>
        <v>0</v>
      </c>
      <c r="L1158" s="38"/>
      <c r="M1158" s="38"/>
      <c r="N1158" s="38"/>
      <c r="O1158" s="36"/>
    </row>
    <row r="1159" spans="1:15">
      <c r="A1159" s="36"/>
      <c r="B1159" s="36"/>
      <c r="C1159" s="38"/>
      <c r="D1159" s="38"/>
      <c r="E1159" s="39"/>
      <c r="F1159" s="40"/>
      <c r="G1159" s="41">
        <f t="shared" si="55"/>
        <v>0</v>
      </c>
      <c r="H1159" s="41">
        <f t="shared" si="56"/>
        <v>0</v>
      </c>
      <c r="I1159" s="49"/>
      <c r="J1159" s="49"/>
      <c r="K1159" s="50">
        <f t="shared" si="57"/>
        <v>0</v>
      </c>
      <c r="L1159" s="38"/>
      <c r="M1159" s="38"/>
      <c r="N1159" s="38"/>
      <c r="O1159" s="36"/>
    </row>
    <row r="1160" spans="1:15">
      <c r="A1160" s="36"/>
      <c r="B1160" s="36"/>
      <c r="C1160" s="38"/>
      <c r="D1160" s="38"/>
      <c r="E1160" s="39"/>
      <c r="F1160" s="40"/>
      <c r="G1160" s="41">
        <f t="shared" si="55"/>
        <v>0</v>
      </c>
      <c r="H1160" s="41">
        <f t="shared" si="56"/>
        <v>0</v>
      </c>
      <c r="I1160" s="49"/>
      <c r="J1160" s="49"/>
      <c r="K1160" s="50">
        <f t="shared" si="57"/>
        <v>0</v>
      </c>
      <c r="L1160" s="38"/>
      <c r="M1160" s="38"/>
      <c r="N1160" s="38"/>
      <c r="O1160" s="36"/>
    </row>
    <row r="1161" spans="1:15">
      <c r="A1161" s="36"/>
      <c r="B1161" s="36"/>
      <c r="C1161" s="38"/>
      <c r="D1161" s="38"/>
      <c r="E1161" s="39"/>
      <c r="F1161" s="40"/>
      <c r="G1161" s="41">
        <f t="shared" si="55"/>
        <v>0</v>
      </c>
      <c r="H1161" s="41">
        <f t="shared" si="56"/>
        <v>0</v>
      </c>
      <c r="I1161" s="49"/>
      <c r="J1161" s="49"/>
      <c r="K1161" s="50">
        <f t="shared" si="57"/>
        <v>0</v>
      </c>
      <c r="L1161" s="38"/>
      <c r="M1161" s="38"/>
      <c r="N1161" s="38"/>
      <c r="O1161" s="36"/>
    </row>
    <row r="1162" spans="1:15">
      <c r="A1162" s="36"/>
      <c r="B1162" s="36"/>
      <c r="C1162" s="38"/>
      <c r="D1162" s="38"/>
      <c r="E1162" s="39"/>
      <c r="F1162" s="40"/>
      <c r="G1162" s="41">
        <f t="shared" si="55"/>
        <v>0</v>
      </c>
      <c r="H1162" s="41">
        <f t="shared" si="56"/>
        <v>0</v>
      </c>
      <c r="I1162" s="49"/>
      <c r="J1162" s="49"/>
      <c r="K1162" s="50">
        <f t="shared" si="57"/>
        <v>0</v>
      </c>
      <c r="L1162" s="38"/>
      <c r="M1162" s="38"/>
      <c r="N1162" s="38"/>
      <c r="O1162" s="36"/>
    </row>
    <row r="1163" spans="1:15">
      <c r="A1163" s="36"/>
      <c r="B1163" s="36"/>
      <c r="C1163" s="38"/>
      <c r="D1163" s="38"/>
      <c r="E1163" s="39"/>
      <c r="F1163" s="40"/>
      <c r="G1163" s="41">
        <f t="shared" si="55"/>
        <v>0</v>
      </c>
      <c r="H1163" s="41">
        <f t="shared" si="56"/>
        <v>0</v>
      </c>
      <c r="I1163" s="49"/>
      <c r="J1163" s="49"/>
      <c r="K1163" s="50">
        <f t="shared" si="57"/>
        <v>0</v>
      </c>
      <c r="L1163" s="38"/>
      <c r="M1163" s="38"/>
      <c r="N1163" s="38"/>
      <c r="O1163" s="36"/>
    </row>
    <row r="1164" spans="1:15">
      <c r="A1164" s="36"/>
      <c r="B1164" s="36"/>
      <c r="C1164" s="38"/>
      <c r="D1164" s="38"/>
      <c r="E1164" s="39"/>
      <c r="F1164" s="40"/>
      <c r="G1164" s="41">
        <f t="shared" si="55"/>
        <v>0</v>
      </c>
      <c r="H1164" s="41">
        <f t="shared" si="56"/>
        <v>0</v>
      </c>
      <c r="I1164" s="49"/>
      <c r="J1164" s="49"/>
      <c r="K1164" s="50">
        <f t="shared" si="57"/>
        <v>0</v>
      </c>
      <c r="L1164" s="38"/>
      <c r="M1164" s="38"/>
      <c r="N1164" s="38"/>
      <c r="O1164" s="36"/>
    </row>
    <row r="1165" spans="1:15">
      <c r="A1165" s="36"/>
      <c r="B1165" s="36"/>
      <c r="C1165" s="38"/>
      <c r="D1165" s="38"/>
      <c r="E1165" s="39"/>
      <c r="F1165" s="40"/>
      <c r="G1165" s="41">
        <f t="shared" si="55"/>
        <v>0</v>
      </c>
      <c r="H1165" s="41">
        <f t="shared" si="56"/>
        <v>0</v>
      </c>
      <c r="I1165" s="49"/>
      <c r="J1165" s="49"/>
      <c r="K1165" s="50">
        <f t="shared" si="57"/>
        <v>0</v>
      </c>
      <c r="L1165" s="38"/>
      <c r="M1165" s="38"/>
      <c r="N1165" s="38"/>
      <c r="O1165" s="36"/>
    </row>
    <row r="1166" spans="1:15">
      <c r="A1166" s="36"/>
      <c r="B1166" s="36"/>
      <c r="C1166" s="38"/>
      <c r="D1166" s="38"/>
      <c r="E1166" s="39"/>
      <c r="F1166" s="40"/>
      <c r="G1166" s="41">
        <f t="shared" si="55"/>
        <v>0</v>
      </c>
      <c r="H1166" s="41">
        <f t="shared" si="56"/>
        <v>0</v>
      </c>
      <c r="I1166" s="49"/>
      <c r="J1166" s="49"/>
      <c r="K1166" s="50">
        <f t="shared" si="57"/>
        <v>0</v>
      </c>
      <c r="L1166" s="38"/>
      <c r="M1166" s="38"/>
      <c r="N1166" s="38"/>
      <c r="O1166" s="36"/>
    </row>
    <row r="1167" spans="1:15">
      <c r="A1167" s="36"/>
      <c r="B1167" s="36"/>
      <c r="C1167" s="38"/>
      <c r="D1167" s="38"/>
      <c r="E1167" s="39"/>
      <c r="F1167" s="40"/>
      <c r="G1167" s="41">
        <f t="shared" si="55"/>
        <v>0</v>
      </c>
      <c r="H1167" s="41">
        <f t="shared" si="56"/>
        <v>0</v>
      </c>
      <c r="I1167" s="49"/>
      <c r="J1167" s="49"/>
      <c r="K1167" s="50">
        <f t="shared" si="57"/>
        <v>0</v>
      </c>
      <c r="L1167" s="38"/>
      <c r="M1167" s="38"/>
      <c r="N1167" s="38"/>
      <c r="O1167" s="36"/>
    </row>
    <row r="1168" spans="1:15">
      <c r="A1168" s="36"/>
      <c r="B1168" s="36"/>
      <c r="C1168" s="38"/>
      <c r="D1168" s="38"/>
      <c r="E1168" s="39"/>
      <c r="F1168" s="40"/>
      <c r="G1168" s="41">
        <f t="shared" si="55"/>
        <v>0</v>
      </c>
      <c r="H1168" s="41">
        <f t="shared" si="56"/>
        <v>0</v>
      </c>
      <c r="I1168" s="49"/>
      <c r="J1168" s="49"/>
      <c r="K1168" s="50">
        <f t="shared" si="57"/>
        <v>0</v>
      </c>
      <c r="L1168" s="38"/>
      <c r="M1168" s="38"/>
      <c r="N1168" s="38"/>
      <c r="O1168" s="36"/>
    </row>
    <row r="1169" spans="1:15">
      <c r="A1169" s="36"/>
      <c r="B1169" s="36"/>
      <c r="C1169" s="38"/>
      <c r="D1169" s="38"/>
      <c r="E1169" s="39"/>
      <c r="F1169" s="40"/>
      <c r="G1169" s="41">
        <f t="shared" si="55"/>
        <v>0</v>
      </c>
      <c r="H1169" s="41">
        <f t="shared" si="56"/>
        <v>0</v>
      </c>
      <c r="I1169" s="49"/>
      <c r="J1169" s="49"/>
      <c r="K1169" s="50">
        <f t="shared" si="57"/>
        <v>0</v>
      </c>
      <c r="L1169" s="38"/>
      <c r="M1169" s="38"/>
      <c r="N1169" s="38"/>
      <c r="O1169" s="36"/>
    </row>
    <row r="1170" spans="1:15">
      <c r="A1170" s="36"/>
      <c r="B1170" s="36"/>
      <c r="C1170" s="38"/>
      <c r="D1170" s="38"/>
      <c r="E1170" s="39"/>
      <c r="F1170" s="40"/>
      <c r="G1170" s="41">
        <f t="shared" si="55"/>
        <v>0</v>
      </c>
      <c r="H1170" s="41">
        <f t="shared" si="56"/>
        <v>0</v>
      </c>
      <c r="I1170" s="49"/>
      <c r="J1170" s="49"/>
      <c r="K1170" s="50">
        <f t="shared" si="57"/>
        <v>0</v>
      </c>
      <c r="L1170" s="38"/>
      <c r="M1170" s="38"/>
      <c r="N1170" s="38"/>
      <c r="O1170" s="36"/>
    </row>
    <row r="1171" spans="1:15">
      <c r="A1171" s="36"/>
      <c r="B1171" s="36"/>
      <c r="C1171" s="38"/>
      <c r="D1171" s="38"/>
      <c r="E1171" s="39"/>
      <c r="F1171" s="40"/>
      <c r="G1171" s="41">
        <f t="shared" si="55"/>
        <v>0</v>
      </c>
      <c r="H1171" s="41">
        <f t="shared" si="56"/>
        <v>0</v>
      </c>
      <c r="I1171" s="49"/>
      <c r="J1171" s="49"/>
      <c r="K1171" s="50">
        <f t="shared" si="57"/>
        <v>0</v>
      </c>
      <c r="L1171" s="38"/>
      <c r="M1171" s="38"/>
      <c r="N1171" s="38"/>
      <c r="O1171" s="36"/>
    </row>
    <row r="1172" spans="1:15">
      <c r="A1172" s="36"/>
      <c r="B1172" s="36"/>
      <c r="C1172" s="38"/>
      <c r="D1172" s="38"/>
      <c r="E1172" s="39"/>
      <c r="F1172" s="40"/>
      <c r="G1172" s="41">
        <f t="shared" si="55"/>
        <v>0</v>
      </c>
      <c r="H1172" s="41">
        <f t="shared" si="56"/>
        <v>0</v>
      </c>
      <c r="I1172" s="49"/>
      <c r="J1172" s="49"/>
      <c r="K1172" s="50">
        <f t="shared" si="57"/>
        <v>0</v>
      </c>
      <c r="L1172" s="38"/>
      <c r="M1172" s="38"/>
      <c r="N1172" s="38"/>
      <c r="O1172" s="36"/>
    </row>
    <row r="1173" spans="1:15">
      <c r="A1173" s="36"/>
      <c r="B1173" s="36"/>
      <c r="C1173" s="38"/>
      <c r="D1173" s="38"/>
      <c r="E1173" s="39"/>
      <c r="F1173" s="40"/>
      <c r="G1173" s="41">
        <f t="shared" si="55"/>
        <v>0</v>
      </c>
      <c r="H1173" s="41">
        <f t="shared" si="56"/>
        <v>0</v>
      </c>
      <c r="I1173" s="49"/>
      <c r="J1173" s="49"/>
      <c r="K1173" s="50">
        <f t="shared" si="57"/>
        <v>0</v>
      </c>
      <c r="L1173" s="38"/>
      <c r="M1173" s="38"/>
      <c r="N1173" s="38"/>
      <c r="O1173" s="36"/>
    </row>
    <row r="1174" spans="1:15">
      <c r="A1174" s="36"/>
      <c r="B1174" s="36"/>
      <c r="C1174" s="38"/>
      <c r="D1174" s="38"/>
      <c r="E1174" s="39"/>
      <c r="F1174" s="40"/>
      <c r="G1174" s="41">
        <f t="shared" si="55"/>
        <v>0</v>
      </c>
      <c r="H1174" s="41">
        <f t="shared" si="56"/>
        <v>0</v>
      </c>
      <c r="I1174" s="49"/>
      <c r="J1174" s="49"/>
      <c r="K1174" s="50">
        <f t="shared" si="57"/>
        <v>0</v>
      </c>
      <c r="L1174" s="38"/>
      <c r="M1174" s="38"/>
      <c r="N1174" s="38"/>
      <c r="O1174" s="36"/>
    </row>
    <row r="1175" spans="1:15">
      <c r="A1175" s="36"/>
      <c r="B1175" s="36"/>
      <c r="C1175" s="38"/>
      <c r="D1175" s="38"/>
      <c r="E1175" s="39"/>
      <c r="F1175" s="40"/>
      <c r="G1175" s="41">
        <f t="shared" si="55"/>
        <v>0</v>
      </c>
      <c r="H1175" s="41">
        <f t="shared" si="56"/>
        <v>0</v>
      </c>
      <c r="I1175" s="49"/>
      <c r="J1175" s="49"/>
      <c r="K1175" s="50">
        <f t="shared" si="57"/>
        <v>0</v>
      </c>
      <c r="L1175" s="38"/>
      <c r="M1175" s="38"/>
      <c r="N1175" s="38"/>
      <c r="O1175" s="36"/>
    </row>
    <row r="1176" spans="1:15">
      <c r="A1176" s="36"/>
      <c r="B1176" s="36"/>
      <c r="C1176" s="38"/>
      <c r="D1176" s="38"/>
      <c r="E1176" s="39"/>
      <c r="F1176" s="40"/>
      <c r="G1176" s="41">
        <f t="shared" si="55"/>
        <v>0</v>
      </c>
      <c r="H1176" s="41">
        <f t="shared" si="56"/>
        <v>0</v>
      </c>
      <c r="I1176" s="49"/>
      <c r="J1176" s="49"/>
      <c r="K1176" s="50">
        <f t="shared" si="57"/>
        <v>0</v>
      </c>
      <c r="L1176" s="38"/>
      <c r="M1176" s="38"/>
      <c r="N1176" s="38"/>
      <c r="O1176" s="36"/>
    </row>
    <row r="1177" spans="1:15">
      <c r="A1177" s="36"/>
      <c r="B1177" s="36"/>
      <c r="C1177" s="38"/>
      <c r="D1177" s="38"/>
      <c r="E1177" s="39"/>
      <c r="F1177" s="40"/>
      <c r="G1177" s="41">
        <f t="shared" si="55"/>
        <v>0</v>
      </c>
      <c r="H1177" s="41">
        <f t="shared" si="56"/>
        <v>0</v>
      </c>
      <c r="I1177" s="49"/>
      <c r="J1177" s="49"/>
      <c r="K1177" s="50">
        <f t="shared" si="57"/>
        <v>0</v>
      </c>
      <c r="L1177" s="38"/>
      <c r="M1177" s="38"/>
      <c r="N1177" s="38"/>
      <c r="O1177" s="36"/>
    </row>
    <row r="1178" spans="1:15">
      <c r="A1178" s="36"/>
      <c r="B1178" s="36"/>
      <c r="C1178" s="38"/>
      <c r="D1178" s="38"/>
      <c r="E1178" s="39"/>
      <c r="F1178" s="40"/>
      <c r="G1178" s="41">
        <f t="shared" si="55"/>
        <v>0</v>
      </c>
      <c r="H1178" s="41">
        <f t="shared" si="56"/>
        <v>0</v>
      </c>
      <c r="I1178" s="49"/>
      <c r="J1178" s="49"/>
      <c r="K1178" s="50">
        <f t="shared" si="57"/>
        <v>0</v>
      </c>
      <c r="L1178" s="38"/>
      <c r="M1178" s="38"/>
      <c r="N1178" s="38"/>
      <c r="O1178" s="36"/>
    </row>
    <row r="1179" spans="1:15">
      <c r="A1179" s="36"/>
      <c r="B1179" s="36"/>
      <c r="C1179" s="38"/>
      <c r="D1179" s="38"/>
      <c r="E1179" s="39"/>
      <c r="F1179" s="40"/>
      <c r="G1179" s="41">
        <f t="shared" si="55"/>
        <v>0</v>
      </c>
      <c r="H1179" s="41">
        <f t="shared" si="56"/>
        <v>0</v>
      </c>
      <c r="I1179" s="49"/>
      <c r="J1179" s="49"/>
      <c r="K1179" s="50">
        <f t="shared" si="57"/>
        <v>0</v>
      </c>
      <c r="L1179" s="38"/>
      <c r="M1179" s="38"/>
      <c r="N1179" s="38"/>
      <c r="O1179" s="36"/>
    </row>
    <row r="1180" spans="1:15">
      <c r="A1180" s="36"/>
      <c r="B1180" s="36"/>
      <c r="C1180" s="38"/>
      <c r="D1180" s="38"/>
      <c r="E1180" s="39"/>
      <c r="F1180" s="40"/>
      <c r="G1180" s="41">
        <f t="shared" si="55"/>
        <v>0</v>
      </c>
      <c r="H1180" s="41">
        <f t="shared" si="56"/>
        <v>0</v>
      </c>
      <c r="I1180" s="49"/>
      <c r="J1180" s="49"/>
      <c r="K1180" s="50">
        <f t="shared" si="57"/>
        <v>0</v>
      </c>
      <c r="L1180" s="38"/>
      <c r="M1180" s="38"/>
      <c r="N1180" s="38"/>
      <c r="O1180" s="36"/>
    </row>
    <row r="1181" spans="1:15">
      <c r="A1181" s="36"/>
      <c r="B1181" s="36"/>
      <c r="C1181" s="38"/>
      <c r="D1181" s="38"/>
      <c r="E1181" s="39"/>
      <c r="F1181" s="40"/>
      <c r="G1181" s="41">
        <f t="shared" si="55"/>
        <v>0</v>
      </c>
      <c r="H1181" s="41">
        <f t="shared" si="56"/>
        <v>0</v>
      </c>
      <c r="I1181" s="49"/>
      <c r="J1181" s="49"/>
      <c r="K1181" s="50">
        <f t="shared" si="57"/>
        <v>0</v>
      </c>
      <c r="L1181" s="38"/>
      <c r="M1181" s="38"/>
      <c r="N1181" s="38"/>
      <c r="O1181" s="36"/>
    </row>
    <row r="1182" spans="1:15">
      <c r="A1182" s="36"/>
      <c r="B1182" s="36"/>
      <c r="C1182" s="38"/>
      <c r="D1182" s="38"/>
      <c r="E1182" s="39"/>
      <c r="F1182" s="40"/>
      <c r="G1182" s="41">
        <f t="shared" si="55"/>
        <v>0</v>
      </c>
      <c r="H1182" s="41">
        <f t="shared" si="56"/>
        <v>0</v>
      </c>
      <c r="I1182" s="49"/>
      <c r="J1182" s="49"/>
      <c r="K1182" s="50">
        <f t="shared" si="57"/>
        <v>0</v>
      </c>
      <c r="L1182" s="38"/>
      <c r="M1182" s="38"/>
      <c r="N1182" s="38"/>
      <c r="O1182" s="36"/>
    </row>
    <row r="1183" spans="1:15">
      <c r="A1183" s="36"/>
      <c r="B1183" s="36"/>
      <c r="C1183" s="38"/>
      <c r="D1183" s="38"/>
      <c r="E1183" s="39"/>
      <c r="F1183" s="40"/>
      <c r="G1183" s="41">
        <f t="shared" si="55"/>
        <v>0</v>
      </c>
      <c r="H1183" s="41">
        <f t="shared" si="56"/>
        <v>0</v>
      </c>
      <c r="I1183" s="49"/>
      <c r="J1183" s="49"/>
      <c r="K1183" s="50">
        <f t="shared" si="57"/>
        <v>0</v>
      </c>
      <c r="L1183" s="38"/>
      <c r="M1183" s="38"/>
      <c r="N1183" s="38"/>
      <c r="O1183" s="36"/>
    </row>
    <row r="1184" spans="1:15">
      <c r="A1184" s="36"/>
      <c r="B1184" s="36"/>
      <c r="C1184" s="38"/>
      <c r="D1184" s="38"/>
      <c r="E1184" s="39"/>
      <c r="F1184" s="40"/>
      <c r="G1184" s="41">
        <f t="shared" si="55"/>
        <v>0</v>
      </c>
      <c r="H1184" s="41">
        <f t="shared" si="56"/>
        <v>0</v>
      </c>
      <c r="I1184" s="49"/>
      <c r="J1184" s="49"/>
      <c r="K1184" s="50">
        <f t="shared" si="57"/>
        <v>0</v>
      </c>
      <c r="L1184" s="38"/>
      <c r="M1184" s="38"/>
      <c r="N1184" s="38"/>
      <c r="O1184" s="36"/>
    </row>
    <row r="1185" spans="1:15">
      <c r="A1185" s="36"/>
      <c r="B1185" s="36"/>
      <c r="C1185" s="38"/>
      <c r="D1185" s="38"/>
      <c r="E1185" s="39"/>
      <c r="F1185" s="40"/>
      <c r="G1185" s="41">
        <f t="shared" si="55"/>
        <v>0</v>
      </c>
      <c r="H1185" s="41">
        <f t="shared" si="56"/>
        <v>0</v>
      </c>
      <c r="I1185" s="49"/>
      <c r="J1185" s="49"/>
      <c r="K1185" s="50">
        <f t="shared" si="57"/>
        <v>0</v>
      </c>
      <c r="L1185" s="38"/>
      <c r="M1185" s="38"/>
      <c r="N1185" s="38"/>
      <c r="O1185" s="36"/>
    </row>
    <row r="1186" spans="1:15">
      <c r="A1186" s="36"/>
      <c r="B1186" s="36"/>
      <c r="C1186" s="38"/>
      <c r="D1186" s="38"/>
      <c r="E1186" s="39"/>
      <c r="F1186" s="40"/>
      <c r="G1186" s="41">
        <f t="shared" si="55"/>
        <v>0</v>
      </c>
      <c r="H1186" s="41">
        <f t="shared" si="56"/>
        <v>0</v>
      </c>
      <c r="I1186" s="49"/>
      <c r="J1186" s="49"/>
      <c r="K1186" s="50">
        <f t="shared" si="57"/>
        <v>0</v>
      </c>
      <c r="L1186" s="38"/>
      <c r="M1186" s="38"/>
      <c r="N1186" s="38"/>
      <c r="O1186" s="36"/>
    </row>
    <row r="1187" spans="1:15">
      <c r="A1187" s="36"/>
      <c r="B1187" s="36"/>
      <c r="C1187" s="38"/>
      <c r="D1187" s="38"/>
      <c r="E1187" s="39"/>
      <c r="F1187" s="40"/>
      <c r="G1187" s="41">
        <f t="shared" si="55"/>
        <v>0</v>
      </c>
      <c r="H1187" s="41">
        <f t="shared" si="56"/>
        <v>0</v>
      </c>
      <c r="I1187" s="49"/>
      <c r="J1187" s="49"/>
      <c r="K1187" s="50">
        <f t="shared" si="57"/>
        <v>0</v>
      </c>
      <c r="L1187" s="38"/>
      <c r="M1187" s="38"/>
      <c r="N1187" s="38"/>
      <c r="O1187" s="36"/>
    </row>
    <row r="1188" spans="1:15">
      <c r="A1188" s="36"/>
      <c r="B1188" s="36"/>
      <c r="C1188" s="38"/>
      <c r="D1188" s="38"/>
      <c r="E1188" s="39"/>
      <c r="F1188" s="40"/>
      <c r="G1188" s="41">
        <f t="shared" si="55"/>
        <v>0</v>
      </c>
      <c r="H1188" s="41">
        <f t="shared" si="56"/>
        <v>0</v>
      </c>
      <c r="I1188" s="49"/>
      <c r="J1188" s="49"/>
      <c r="K1188" s="50">
        <f t="shared" si="57"/>
        <v>0</v>
      </c>
      <c r="L1188" s="38"/>
      <c r="M1188" s="38"/>
      <c r="N1188" s="38"/>
      <c r="O1188" s="36"/>
    </row>
    <row r="1189" spans="1:15">
      <c r="A1189" s="36"/>
      <c r="B1189" s="36"/>
      <c r="C1189" s="38"/>
      <c r="D1189" s="38"/>
      <c r="E1189" s="39"/>
      <c r="F1189" s="40"/>
      <c r="G1189" s="41">
        <f t="shared" si="55"/>
        <v>0</v>
      </c>
      <c r="H1189" s="41">
        <f t="shared" si="56"/>
        <v>0</v>
      </c>
      <c r="I1189" s="49"/>
      <c r="J1189" s="49"/>
      <c r="K1189" s="50">
        <f t="shared" si="57"/>
        <v>0</v>
      </c>
      <c r="L1189" s="38"/>
      <c r="M1189" s="38"/>
      <c r="N1189" s="38"/>
      <c r="O1189" s="36"/>
    </row>
    <row r="1190" spans="1:15">
      <c r="A1190" s="36"/>
      <c r="B1190" s="36"/>
      <c r="C1190" s="38"/>
      <c r="D1190" s="38"/>
      <c r="E1190" s="39"/>
      <c r="F1190" s="40"/>
      <c r="G1190" s="41">
        <f t="shared" si="55"/>
        <v>0</v>
      </c>
      <c r="H1190" s="41">
        <f t="shared" si="56"/>
        <v>0</v>
      </c>
      <c r="I1190" s="49"/>
      <c r="J1190" s="49"/>
      <c r="K1190" s="50">
        <f t="shared" si="57"/>
        <v>0</v>
      </c>
      <c r="L1190" s="38"/>
      <c r="M1190" s="38"/>
      <c r="N1190" s="38"/>
      <c r="O1190" s="36"/>
    </row>
    <row r="1191" spans="1:15">
      <c r="A1191" s="36"/>
      <c r="B1191" s="36"/>
      <c r="C1191" s="38"/>
      <c r="D1191" s="38"/>
      <c r="E1191" s="39"/>
      <c r="F1191" s="40"/>
      <c r="G1191" s="41">
        <f t="shared" si="55"/>
        <v>0</v>
      </c>
      <c r="H1191" s="41">
        <f t="shared" si="56"/>
        <v>0</v>
      </c>
      <c r="I1191" s="49"/>
      <c r="J1191" s="49"/>
      <c r="K1191" s="50">
        <f t="shared" si="57"/>
        <v>0</v>
      </c>
      <c r="L1191" s="38"/>
      <c r="M1191" s="38"/>
      <c r="N1191" s="38"/>
      <c r="O1191" s="36"/>
    </row>
    <row r="1192" spans="1:15">
      <c r="A1192" s="36"/>
      <c r="B1192" s="36"/>
      <c r="C1192" s="38"/>
      <c r="D1192" s="38"/>
      <c r="E1192" s="39"/>
      <c r="F1192" s="40"/>
      <c r="G1192" s="41">
        <f t="shared" si="55"/>
        <v>0</v>
      </c>
      <c r="H1192" s="41">
        <f t="shared" si="56"/>
        <v>0</v>
      </c>
      <c r="I1192" s="49"/>
      <c r="J1192" s="49"/>
      <c r="K1192" s="50">
        <f t="shared" si="57"/>
        <v>0</v>
      </c>
      <c r="L1192" s="38"/>
      <c r="M1192" s="38"/>
      <c r="N1192" s="38"/>
      <c r="O1192" s="36"/>
    </row>
    <row r="1193" spans="1:15">
      <c r="A1193" s="36"/>
      <c r="B1193" s="36"/>
      <c r="C1193" s="38"/>
      <c r="D1193" s="38"/>
      <c r="E1193" s="39"/>
      <c r="F1193" s="40"/>
      <c r="G1193" s="41">
        <f t="shared" ref="G1193:G1256" si="58">IFERROR(E1193/(1+F1193),"")</f>
        <v>0</v>
      </c>
      <c r="H1193" s="41">
        <f t="shared" ref="H1193:H1256" si="59">IFERROR(G1193*F1193,"")</f>
        <v>0</v>
      </c>
      <c r="I1193" s="49"/>
      <c r="J1193" s="49"/>
      <c r="K1193" s="50">
        <f t="shared" si="57"/>
        <v>0</v>
      </c>
      <c r="L1193" s="38"/>
      <c r="M1193" s="38"/>
      <c r="N1193" s="38"/>
      <c r="O1193" s="36"/>
    </row>
    <row r="1194" spans="1:15">
      <c r="A1194" s="36"/>
      <c r="B1194" s="36"/>
      <c r="C1194" s="38"/>
      <c r="D1194" s="38"/>
      <c r="E1194" s="39"/>
      <c r="F1194" s="40"/>
      <c r="G1194" s="41">
        <f t="shared" si="58"/>
        <v>0</v>
      </c>
      <c r="H1194" s="41">
        <f t="shared" si="59"/>
        <v>0</v>
      </c>
      <c r="I1194" s="49"/>
      <c r="J1194" s="49"/>
      <c r="K1194" s="50">
        <f t="shared" si="57"/>
        <v>0</v>
      </c>
      <c r="L1194" s="38"/>
      <c r="M1194" s="38"/>
      <c r="N1194" s="38"/>
      <c r="O1194" s="36"/>
    </row>
    <row r="1195" spans="1:15">
      <c r="A1195" s="36"/>
      <c r="B1195" s="36"/>
      <c r="C1195" s="38"/>
      <c r="D1195" s="38"/>
      <c r="E1195" s="39"/>
      <c r="F1195" s="40"/>
      <c r="G1195" s="41">
        <f t="shared" si="58"/>
        <v>0</v>
      </c>
      <c r="H1195" s="41">
        <f t="shared" si="59"/>
        <v>0</v>
      </c>
      <c r="I1195" s="49"/>
      <c r="J1195" s="49"/>
      <c r="K1195" s="50">
        <f t="shared" si="57"/>
        <v>0</v>
      </c>
      <c r="L1195" s="38"/>
      <c r="M1195" s="38"/>
      <c r="N1195" s="38"/>
      <c r="O1195" s="36"/>
    </row>
    <row r="1196" spans="1:15">
      <c r="A1196" s="36"/>
      <c r="B1196" s="36"/>
      <c r="C1196" s="38"/>
      <c r="D1196" s="38"/>
      <c r="E1196" s="39"/>
      <c r="F1196" s="40"/>
      <c r="G1196" s="41">
        <f t="shared" si="58"/>
        <v>0</v>
      </c>
      <c r="H1196" s="41">
        <f t="shared" si="59"/>
        <v>0</v>
      </c>
      <c r="I1196" s="49"/>
      <c r="J1196" s="49"/>
      <c r="K1196" s="50">
        <f t="shared" si="57"/>
        <v>0</v>
      </c>
      <c r="L1196" s="38"/>
      <c r="M1196" s="38"/>
      <c r="N1196" s="38"/>
      <c r="O1196" s="36"/>
    </row>
    <row r="1197" spans="1:15">
      <c r="A1197" s="36"/>
      <c r="B1197" s="36"/>
      <c r="C1197" s="38"/>
      <c r="D1197" s="38"/>
      <c r="E1197" s="39"/>
      <c r="F1197" s="40"/>
      <c r="G1197" s="41">
        <f t="shared" si="58"/>
        <v>0</v>
      </c>
      <c r="H1197" s="41">
        <f t="shared" si="59"/>
        <v>0</v>
      </c>
      <c r="I1197" s="49"/>
      <c r="J1197" s="49"/>
      <c r="K1197" s="50">
        <f t="shared" si="57"/>
        <v>0</v>
      </c>
      <c r="L1197" s="38"/>
      <c r="M1197" s="38"/>
      <c r="N1197" s="38"/>
      <c r="O1197" s="36"/>
    </row>
    <row r="1198" spans="1:15">
      <c r="A1198" s="36"/>
      <c r="B1198" s="36"/>
      <c r="C1198" s="38"/>
      <c r="D1198" s="38"/>
      <c r="E1198" s="39"/>
      <c r="F1198" s="40"/>
      <c r="G1198" s="41">
        <f t="shared" si="58"/>
        <v>0</v>
      </c>
      <c r="H1198" s="41">
        <f t="shared" si="59"/>
        <v>0</v>
      </c>
      <c r="I1198" s="49"/>
      <c r="J1198" s="49"/>
      <c r="K1198" s="50">
        <f t="shared" si="57"/>
        <v>0</v>
      </c>
      <c r="L1198" s="38"/>
      <c r="M1198" s="38"/>
      <c r="N1198" s="38"/>
      <c r="O1198" s="36"/>
    </row>
    <row r="1199" spans="1:15">
      <c r="A1199" s="36"/>
      <c r="B1199" s="36"/>
      <c r="C1199" s="38"/>
      <c r="D1199" s="38"/>
      <c r="E1199" s="39"/>
      <c r="F1199" s="40"/>
      <c r="G1199" s="41">
        <f t="shared" si="58"/>
        <v>0</v>
      </c>
      <c r="H1199" s="41">
        <f t="shared" si="59"/>
        <v>0</v>
      </c>
      <c r="I1199" s="49"/>
      <c r="J1199" s="49"/>
      <c r="K1199" s="50">
        <f t="shared" si="57"/>
        <v>0</v>
      </c>
      <c r="L1199" s="38"/>
      <c r="M1199" s="38"/>
      <c r="N1199" s="38"/>
      <c r="O1199" s="36"/>
    </row>
    <row r="1200" spans="1:15">
      <c r="A1200" s="36"/>
      <c r="B1200" s="36"/>
      <c r="C1200" s="38"/>
      <c r="D1200" s="38"/>
      <c r="E1200" s="39"/>
      <c r="F1200" s="40"/>
      <c r="G1200" s="41">
        <f t="shared" si="58"/>
        <v>0</v>
      </c>
      <c r="H1200" s="41">
        <f t="shared" si="59"/>
        <v>0</v>
      </c>
      <c r="I1200" s="49"/>
      <c r="J1200" s="49"/>
      <c r="K1200" s="50">
        <f t="shared" si="57"/>
        <v>0</v>
      </c>
      <c r="L1200" s="38"/>
      <c r="M1200" s="38"/>
      <c r="N1200" s="38"/>
      <c r="O1200" s="36"/>
    </row>
    <row r="1201" spans="1:15">
      <c r="A1201" s="36"/>
      <c r="B1201" s="36"/>
      <c r="C1201" s="38"/>
      <c r="D1201" s="38"/>
      <c r="E1201" s="39"/>
      <c r="F1201" s="40"/>
      <c r="G1201" s="41">
        <f t="shared" si="58"/>
        <v>0</v>
      </c>
      <c r="H1201" s="41">
        <f t="shared" si="59"/>
        <v>0</v>
      </c>
      <c r="I1201" s="49"/>
      <c r="J1201" s="49"/>
      <c r="K1201" s="50">
        <f t="shared" si="57"/>
        <v>0</v>
      </c>
      <c r="L1201" s="38"/>
      <c r="M1201" s="38"/>
      <c r="N1201" s="38"/>
      <c r="O1201" s="36"/>
    </row>
    <row r="1202" spans="1:15">
      <c r="A1202" s="36"/>
      <c r="B1202" s="36"/>
      <c r="C1202" s="38"/>
      <c r="D1202" s="38"/>
      <c r="E1202" s="39"/>
      <c r="F1202" s="40"/>
      <c r="G1202" s="41">
        <f t="shared" si="58"/>
        <v>0</v>
      </c>
      <c r="H1202" s="41">
        <f t="shared" si="59"/>
        <v>0</v>
      </c>
      <c r="I1202" s="49"/>
      <c r="J1202" s="49"/>
      <c r="K1202" s="50">
        <f t="shared" si="57"/>
        <v>0</v>
      </c>
      <c r="L1202" s="38"/>
      <c r="M1202" s="38"/>
      <c r="N1202" s="38"/>
      <c r="O1202" s="36"/>
    </row>
    <row r="1203" spans="1:15">
      <c r="A1203" s="36"/>
      <c r="B1203" s="36"/>
      <c r="C1203" s="38"/>
      <c r="D1203" s="38"/>
      <c r="E1203" s="39"/>
      <c r="F1203" s="40"/>
      <c r="G1203" s="41">
        <f t="shared" si="58"/>
        <v>0</v>
      </c>
      <c r="H1203" s="41">
        <f t="shared" si="59"/>
        <v>0</v>
      </c>
      <c r="I1203" s="49"/>
      <c r="J1203" s="49"/>
      <c r="K1203" s="50">
        <f t="shared" si="57"/>
        <v>0</v>
      </c>
      <c r="L1203" s="38"/>
      <c r="M1203" s="38"/>
      <c r="N1203" s="38"/>
      <c r="O1203" s="36"/>
    </row>
    <row r="1204" spans="1:15">
      <c r="A1204" s="36"/>
      <c r="B1204" s="36"/>
      <c r="C1204" s="38"/>
      <c r="D1204" s="38"/>
      <c r="E1204" s="39"/>
      <c r="F1204" s="40"/>
      <c r="G1204" s="41">
        <f t="shared" si="58"/>
        <v>0</v>
      </c>
      <c r="H1204" s="41">
        <f t="shared" si="59"/>
        <v>0</v>
      </c>
      <c r="I1204" s="49"/>
      <c r="J1204" s="49"/>
      <c r="K1204" s="50">
        <f t="shared" si="57"/>
        <v>0</v>
      </c>
      <c r="L1204" s="38"/>
      <c r="M1204" s="38"/>
      <c r="N1204" s="38"/>
      <c r="O1204" s="36"/>
    </row>
    <row r="1205" spans="1:15">
      <c r="A1205" s="36"/>
      <c r="B1205" s="36"/>
      <c r="C1205" s="38"/>
      <c r="D1205" s="38"/>
      <c r="E1205" s="39"/>
      <c r="F1205" s="40"/>
      <c r="G1205" s="41">
        <f t="shared" si="58"/>
        <v>0</v>
      </c>
      <c r="H1205" s="41">
        <f t="shared" si="59"/>
        <v>0</v>
      </c>
      <c r="I1205" s="49"/>
      <c r="J1205" s="49"/>
      <c r="K1205" s="50">
        <f t="shared" si="57"/>
        <v>0</v>
      </c>
      <c r="L1205" s="38"/>
      <c r="M1205" s="38"/>
      <c r="N1205" s="38"/>
      <c r="O1205" s="36"/>
    </row>
    <row r="1206" spans="1:15">
      <c r="A1206" s="36"/>
      <c r="B1206" s="36"/>
      <c r="C1206" s="38"/>
      <c r="D1206" s="38"/>
      <c r="E1206" s="39"/>
      <c r="F1206" s="40"/>
      <c r="G1206" s="41">
        <f t="shared" si="58"/>
        <v>0</v>
      </c>
      <c r="H1206" s="41">
        <f t="shared" si="59"/>
        <v>0</v>
      </c>
      <c r="I1206" s="49"/>
      <c r="J1206" s="49"/>
      <c r="K1206" s="50">
        <f t="shared" si="57"/>
        <v>0</v>
      </c>
      <c r="L1206" s="38"/>
      <c r="M1206" s="38"/>
      <c r="N1206" s="38"/>
      <c r="O1206" s="36"/>
    </row>
    <row r="1207" spans="1:15">
      <c r="A1207" s="36"/>
      <c r="B1207" s="36"/>
      <c r="C1207" s="38"/>
      <c r="D1207" s="38"/>
      <c r="E1207" s="39"/>
      <c r="F1207" s="40"/>
      <c r="G1207" s="41">
        <f t="shared" si="58"/>
        <v>0</v>
      </c>
      <c r="H1207" s="41">
        <f t="shared" si="59"/>
        <v>0</v>
      </c>
      <c r="I1207" s="49"/>
      <c r="J1207" s="49"/>
      <c r="K1207" s="50">
        <f t="shared" si="57"/>
        <v>0</v>
      </c>
      <c r="L1207" s="38"/>
      <c r="M1207" s="38"/>
      <c r="N1207" s="38"/>
      <c r="O1207" s="36"/>
    </row>
    <row r="1208" spans="1:15">
      <c r="A1208" s="36"/>
      <c r="B1208" s="36"/>
      <c r="C1208" s="38"/>
      <c r="D1208" s="38"/>
      <c r="E1208" s="39"/>
      <c r="F1208" s="40"/>
      <c r="G1208" s="41">
        <f t="shared" si="58"/>
        <v>0</v>
      </c>
      <c r="H1208" s="41">
        <f t="shared" si="59"/>
        <v>0</v>
      </c>
      <c r="I1208" s="49"/>
      <c r="J1208" s="49"/>
      <c r="K1208" s="50">
        <f t="shared" si="57"/>
        <v>0</v>
      </c>
      <c r="L1208" s="38"/>
      <c r="M1208" s="38"/>
      <c r="N1208" s="38"/>
      <c r="O1208" s="36"/>
    </row>
    <row r="1209" spans="1:15">
      <c r="A1209" s="36"/>
      <c r="B1209" s="36"/>
      <c r="C1209" s="38"/>
      <c r="D1209" s="38"/>
      <c r="E1209" s="39"/>
      <c r="F1209" s="40"/>
      <c r="G1209" s="41">
        <f t="shared" si="58"/>
        <v>0</v>
      </c>
      <c r="H1209" s="41">
        <f t="shared" si="59"/>
        <v>0</v>
      </c>
      <c r="I1209" s="49"/>
      <c r="J1209" s="49"/>
      <c r="K1209" s="50">
        <f t="shared" si="57"/>
        <v>0</v>
      </c>
      <c r="L1209" s="38"/>
      <c r="M1209" s="38"/>
      <c r="N1209" s="38"/>
      <c r="O1209" s="36"/>
    </row>
    <row r="1210" spans="1:15">
      <c r="A1210" s="36"/>
      <c r="B1210" s="36"/>
      <c r="C1210" s="38"/>
      <c r="D1210" s="38"/>
      <c r="E1210" s="39"/>
      <c r="F1210" s="40"/>
      <c r="G1210" s="41">
        <f t="shared" si="58"/>
        <v>0</v>
      </c>
      <c r="H1210" s="41">
        <f t="shared" si="59"/>
        <v>0</v>
      </c>
      <c r="I1210" s="49"/>
      <c r="J1210" s="49"/>
      <c r="K1210" s="50">
        <f t="shared" si="57"/>
        <v>0</v>
      </c>
      <c r="L1210" s="38"/>
      <c r="M1210" s="38"/>
      <c r="N1210" s="38"/>
      <c r="O1210" s="36"/>
    </row>
    <row r="1211" spans="1:15">
      <c r="A1211" s="36"/>
      <c r="B1211" s="36"/>
      <c r="C1211" s="38"/>
      <c r="D1211" s="38"/>
      <c r="E1211" s="39"/>
      <c r="F1211" s="40"/>
      <c r="G1211" s="41">
        <f t="shared" si="58"/>
        <v>0</v>
      </c>
      <c r="H1211" s="41">
        <f t="shared" si="59"/>
        <v>0</v>
      </c>
      <c r="I1211" s="49"/>
      <c r="J1211" s="49"/>
      <c r="K1211" s="50">
        <f t="shared" si="57"/>
        <v>0</v>
      </c>
      <c r="L1211" s="38"/>
      <c r="M1211" s="38"/>
      <c r="N1211" s="38"/>
      <c r="O1211" s="36"/>
    </row>
    <row r="1212" spans="1:15">
      <c r="A1212" s="36"/>
      <c r="B1212" s="36"/>
      <c r="C1212" s="38"/>
      <c r="D1212" s="38"/>
      <c r="E1212" s="39"/>
      <c r="F1212" s="40"/>
      <c r="G1212" s="41">
        <f t="shared" si="58"/>
        <v>0</v>
      </c>
      <c r="H1212" s="41">
        <f t="shared" si="59"/>
        <v>0</v>
      </c>
      <c r="I1212" s="49"/>
      <c r="J1212" s="49"/>
      <c r="K1212" s="50">
        <f t="shared" si="57"/>
        <v>0</v>
      </c>
      <c r="L1212" s="38"/>
      <c r="M1212" s="38"/>
      <c r="N1212" s="38"/>
      <c r="O1212" s="36"/>
    </row>
    <row r="1213" spans="1:15">
      <c r="A1213" s="36"/>
      <c r="B1213" s="36"/>
      <c r="C1213" s="38"/>
      <c r="D1213" s="38"/>
      <c r="E1213" s="39"/>
      <c r="F1213" s="40"/>
      <c r="G1213" s="41">
        <f t="shared" si="58"/>
        <v>0</v>
      </c>
      <c r="H1213" s="41">
        <f t="shared" si="59"/>
        <v>0</v>
      </c>
      <c r="I1213" s="49"/>
      <c r="J1213" s="49"/>
      <c r="K1213" s="50">
        <f t="shared" si="57"/>
        <v>0</v>
      </c>
      <c r="L1213" s="38"/>
      <c r="M1213" s="38"/>
      <c r="N1213" s="38"/>
      <c r="O1213" s="36"/>
    </row>
    <row r="1214" spans="1:15">
      <c r="A1214" s="36"/>
      <c r="B1214" s="36"/>
      <c r="C1214" s="38"/>
      <c r="D1214" s="38"/>
      <c r="E1214" s="39"/>
      <c r="F1214" s="40"/>
      <c r="G1214" s="41">
        <f t="shared" si="58"/>
        <v>0</v>
      </c>
      <c r="H1214" s="41">
        <f t="shared" si="59"/>
        <v>0</v>
      </c>
      <c r="I1214" s="49"/>
      <c r="J1214" s="49"/>
      <c r="K1214" s="50">
        <f t="shared" si="57"/>
        <v>0</v>
      </c>
      <c r="L1214" s="38"/>
      <c r="M1214" s="38"/>
      <c r="N1214" s="38"/>
      <c r="O1214" s="36"/>
    </row>
    <row r="1215" spans="1:15">
      <c r="A1215" s="36"/>
      <c r="B1215" s="36"/>
      <c r="C1215" s="38"/>
      <c r="D1215" s="38"/>
      <c r="E1215" s="39"/>
      <c r="F1215" s="40"/>
      <c r="G1215" s="41">
        <f t="shared" si="58"/>
        <v>0</v>
      </c>
      <c r="H1215" s="41">
        <f t="shared" si="59"/>
        <v>0</v>
      </c>
      <c r="I1215" s="49"/>
      <c r="J1215" s="49"/>
      <c r="K1215" s="50">
        <f t="shared" si="57"/>
        <v>0</v>
      </c>
      <c r="L1215" s="38"/>
      <c r="M1215" s="38"/>
      <c r="N1215" s="38"/>
      <c r="O1215" s="36"/>
    </row>
    <row r="1216" spans="1:15">
      <c r="A1216" s="36"/>
      <c r="B1216" s="36"/>
      <c r="C1216" s="38"/>
      <c r="D1216" s="38"/>
      <c r="E1216" s="39"/>
      <c r="F1216" s="40"/>
      <c r="G1216" s="41">
        <f t="shared" si="58"/>
        <v>0</v>
      </c>
      <c r="H1216" s="41">
        <f t="shared" si="59"/>
        <v>0</v>
      </c>
      <c r="I1216" s="49"/>
      <c r="J1216" s="49"/>
      <c r="K1216" s="50">
        <f t="shared" si="57"/>
        <v>0</v>
      </c>
      <c r="L1216" s="38"/>
      <c r="M1216" s="38"/>
      <c r="N1216" s="38"/>
      <c r="O1216" s="36"/>
    </row>
    <row r="1217" spans="1:15">
      <c r="A1217" s="36"/>
      <c r="B1217" s="36"/>
      <c r="C1217" s="38"/>
      <c r="D1217" s="38"/>
      <c r="E1217" s="39"/>
      <c r="F1217" s="40"/>
      <c r="G1217" s="41">
        <f t="shared" si="58"/>
        <v>0</v>
      </c>
      <c r="H1217" s="41">
        <f t="shared" si="59"/>
        <v>0</v>
      </c>
      <c r="I1217" s="49"/>
      <c r="J1217" s="49"/>
      <c r="K1217" s="50">
        <f t="shared" si="57"/>
        <v>0</v>
      </c>
      <c r="L1217" s="38"/>
      <c r="M1217" s="38"/>
      <c r="N1217" s="38"/>
      <c r="O1217" s="36"/>
    </row>
    <row r="1218" spans="1:15">
      <c r="A1218" s="36"/>
      <c r="B1218" s="36"/>
      <c r="C1218" s="38"/>
      <c r="D1218" s="38"/>
      <c r="E1218" s="39"/>
      <c r="F1218" s="40"/>
      <c r="G1218" s="41">
        <f t="shared" si="58"/>
        <v>0</v>
      </c>
      <c r="H1218" s="41">
        <f t="shared" si="59"/>
        <v>0</v>
      </c>
      <c r="I1218" s="49"/>
      <c r="J1218" s="49"/>
      <c r="K1218" s="50">
        <f t="shared" si="57"/>
        <v>0</v>
      </c>
      <c r="L1218" s="38"/>
      <c r="M1218" s="38"/>
      <c r="N1218" s="38"/>
      <c r="O1218" s="36"/>
    </row>
    <row r="1219" spans="1:15">
      <c r="A1219" s="36"/>
      <c r="B1219" s="36"/>
      <c r="C1219" s="38"/>
      <c r="D1219" s="38"/>
      <c r="E1219" s="39"/>
      <c r="F1219" s="40"/>
      <c r="G1219" s="41">
        <f t="shared" si="58"/>
        <v>0</v>
      </c>
      <c r="H1219" s="41">
        <f t="shared" si="59"/>
        <v>0</v>
      </c>
      <c r="I1219" s="49"/>
      <c r="J1219" s="49"/>
      <c r="K1219" s="50">
        <f t="shared" si="57"/>
        <v>0</v>
      </c>
      <c r="L1219" s="38"/>
      <c r="M1219" s="38"/>
      <c r="N1219" s="38"/>
      <c r="O1219" s="36"/>
    </row>
    <row r="1220" spans="1:15">
      <c r="A1220" s="36"/>
      <c r="B1220" s="36"/>
      <c r="C1220" s="38"/>
      <c r="D1220" s="38"/>
      <c r="E1220" s="39"/>
      <c r="F1220" s="40"/>
      <c r="G1220" s="41">
        <f t="shared" si="58"/>
        <v>0</v>
      </c>
      <c r="H1220" s="41">
        <f t="shared" si="59"/>
        <v>0</v>
      </c>
      <c r="I1220" s="49"/>
      <c r="J1220" s="49"/>
      <c r="K1220" s="50">
        <f t="shared" si="57"/>
        <v>0</v>
      </c>
      <c r="L1220" s="38"/>
      <c r="M1220" s="38"/>
      <c r="N1220" s="38"/>
      <c r="O1220" s="36"/>
    </row>
    <row r="1221" spans="1:15">
      <c r="A1221" s="36"/>
      <c r="B1221" s="36"/>
      <c r="C1221" s="38"/>
      <c r="D1221" s="38"/>
      <c r="E1221" s="39"/>
      <c r="F1221" s="40"/>
      <c r="G1221" s="41">
        <f t="shared" si="58"/>
        <v>0</v>
      </c>
      <c r="H1221" s="41">
        <f t="shared" si="59"/>
        <v>0</v>
      </c>
      <c r="I1221" s="49"/>
      <c r="J1221" s="49"/>
      <c r="K1221" s="50">
        <f t="shared" ref="K1221:K1284" si="60">IF(J1221="是",H1221,0)</f>
        <v>0</v>
      </c>
      <c r="L1221" s="38"/>
      <c r="M1221" s="38"/>
      <c r="N1221" s="38"/>
      <c r="O1221" s="36"/>
    </row>
    <row r="1222" spans="1:15">
      <c r="A1222" s="36"/>
      <c r="B1222" s="36"/>
      <c r="C1222" s="38"/>
      <c r="D1222" s="38"/>
      <c r="E1222" s="39"/>
      <c r="F1222" s="40"/>
      <c r="G1222" s="41">
        <f t="shared" si="58"/>
        <v>0</v>
      </c>
      <c r="H1222" s="41">
        <f t="shared" si="59"/>
        <v>0</v>
      </c>
      <c r="I1222" s="49"/>
      <c r="J1222" s="49"/>
      <c r="K1222" s="50">
        <f t="shared" si="60"/>
        <v>0</v>
      </c>
      <c r="L1222" s="38"/>
      <c r="M1222" s="38"/>
      <c r="N1222" s="38"/>
      <c r="O1222" s="36"/>
    </row>
    <row r="1223" spans="1:15">
      <c r="A1223" s="36"/>
      <c r="B1223" s="36"/>
      <c r="C1223" s="38"/>
      <c r="D1223" s="38"/>
      <c r="E1223" s="39"/>
      <c r="F1223" s="40"/>
      <c r="G1223" s="41">
        <f t="shared" si="58"/>
        <v>0</v>
      </c>
      <c r="H1223" s="41">
        <f t="shared" si="59"/>
        <v>0</v>
      </c>
      <c r="I1223" s="49"/>
      <c r="J1223" s="49"/>
      <c r="K1223" s="50">
        <f t="shared" si="60"/>
        <v>0</v>
      </c>
      <c r="L1223" s="38"/>
      <c r="M1223" s="38"/>
      <c r="N1223" s="38"/>
      <c r="O1223" s="36"/>
    </row>
    <row r="1224" spans="1:15">
      <c r="A1224" s="36"/>
      <c r="B1224" s="36"/>
      <c r="C1224" s="38"/>
      <c r="D1224" s="38"/>
      <c r="E1224" s="39"/>
      <c r="F1224" s="40"/>
      <c r="G1224" s="41">
        <f t="shared" si="58"/>
        <v>0</v>
      </c>
      <c r="H1224" s="41">
        <f t="shared" si="59"/>
        <v>0</v>
      </c>
      <c r="I1224" s="49"/>
      <c r="J1224" s="49"/>
      <c r="K1224" s="50">
        <f t="shared" si="60"/>
        <v>0</v>
      </c>
      <c r="L1224" s="38"/>
      <c r="M1224" s="38"/>
      <c r="N1224" s="38"/>
      <c r="O1224" s="36"/>
    </row>
    <row r="1225" spans="1:15">
      <c r="A1225" s="36"/>
      <c r="B1225" s="36"/>
      <c r="C1225" s="38"/>
      <c r="D1225" s="38"/>
      <c r="E1225" s="39"/>
      <c r="F1225" s="40"/>
      <c r="G1225" s="41">
        <f t="shared" si="58"/>
        <v>0</v>
      </c>
      <c r="H1225" s="41">
        <f t="shared" si="59"/>
        <v>0</v>
      </c>
      <c r="I1225" s="49"/>
      <c r="J1225" s="49"/>
      <c r="K1225" s="50">
        <f t="shared" si="60"/>
        <v>0</v>
      </c>
      <c r="L1225" s="38"/>
      <c r="M1225" s="38"/>
      <c r="N1225" s="38"/>
      <c r="O1225" s="36"/>
    </row>
    <row r="1226" spans="1:15">
      <c r="A1226" s="36"/>
      <c r="B1226" s="36"/>
      <c r="C1226" s="38"/>
      <c r="D1226" s="38"/>
      <c r="E1226" s="39"/>
      <c r="F1226" s="40"/>
      <c r="G1226" s="41">
        <f t="shared" si="58"/>
        <v>0</v>
      </c>
      <c r="H1226" s="41">
        <f t="shared" si="59"/>
        <v>0</v>
      </c>
      <c r="I1226" s="49"/>
      <c r="J1226" s="49"/>
      <c r="K1226" s="50">
        <f t="shared" si="60"/>
        <v>0</v>
      </c>
      <c r="L1226" s="38"/>
      <c r="M1226" s="38"/>
      <c r="N1226" s="38"/>
      <c r="O1226" s="36"/>
    </row>
    <row r="1227" spans="1:15">
      <c r="A1227" s="36"/>
      <c r="B1227" s="36"/>
      <c r="C1227" s="38"/>
      <c r="D1227" s="38"/>
      <c r="E1227" s="39"/>
      <c r="F1227" s="40"/>
      <c r="G1227" s="41">
        <f t="shared" si="58"/>
        <v>0</v>
      </c>
      <c r="H1227" s="41">
        <f t="shared" si="59"/>
        <v>0</v>
      </c>
      <c r="I1227" s="49"/>
      <c r="J1227" s="49"/>
      <c r="K1227" s="50">
        <f t="shared" si="60"/>
        <v>0</v>
      </c>
      <c r="L1227" s="38"/>
      <c r="M1227" s="38"/>
      <c r="N1227" s="38"/>
      <c r="O1227" s="36"/>
    </row>
    <row r="1228" spans="1:15">
      <c r="A1228" s="36"/>
      <c r="B1228" s="36"/>
      <c r="C1228" s="38"/>
      <c r="D1228" s="38"/>
      <c r="E1228" s="39"/>
      <c r="F1228" s="40"/>
      <c r="G1228" s="41">
        <f t="shared" si="58"/>
        <v>0</v>
      </c>
      <c r="H1228" s="41">
        <f t="shared" si="59"/>
        <v>0</v>
      </c>
      <c r="I1228" s="49"/>
      <c r="J1228" s="49"/>
      <c r="K1228" s="50">
        <f t="shared" si="60"/>
        <v>0</v>
      </c>
      <c r="L1228" s="38"/>
      <c r="M1228" s="38"/>
      <c r="N1228" s="38"/>
      <c r="O1228" s="36"/>
    </row>
    <row r="1229" spans="1:15">
      <c r="A1229" s="36"/>
      <c r="B1229" s="36"/>
      <c r="C1229" s="38"/>
      <c r="D1229" s="38"/>
      <c r="E1229" s="39"/>
      <c r="F1229" s="40"/>
      <c r="G1229" s="41">
        <f t="shared" si="58"/>
        <v>0</v>
      </c>
      <c r="H1229" s="41">
        <f t="shared" si="59"/>
        <v>0</v>
      </c>
      <c r="I1229" s="49"/>
      <c r="J1229" s="49"/>
      <c r="K1229" s="50">
        <f t="shared" si="60"/>
        <v>0</v>
      </c>
      <c r="L1229" s="38"/>
      <c r="M1229" s="38"/>
      <c r="N1229" s="38"/>
      <c r="O1229" s="36"/>
    </row>
    <row r="1230" spans="1:15">
      <c r="A1230" s="36"/>
      <c r="B1230" s="36"/>
      <c r="C1230" s="38"/>
      <c r="D1230" s="38"/>
      <c r="E1230" s="39"/>
      <c r="F1230" s="40"/>
      <c r="G1230" s="41">
        <f t="shared" si="58"/>
        <v>0</v>
      </c>
      <c r="H1230" s="41">
        <f t="shared" si="59"/>
        <v>0</v>
      </c>
      <c r="I1230" s="49"/>
      <c r="J1230" s="49"/>
      <c r="K1230" s="50">
        <f t="shared" si="60"/>
        <v>0</v>
      </c>
      <c r="L1230" s="38"/>
      <c r="M1230" s="38"/>
      <c r="N1230" s="38"/>
      <c r="O1230" s="36"/>
    </row>
    <row r="1231" spans="1:15">
      <c r="A1231" s="36"/>
      <c r="B1231" s="36"/>
      <c r="C1231" s="38"/>
      <c r="D1231" s="38"/>
      <c r="E1231" s="39"/>
      <c r="F1231" s="40"/>
      <c r="G1231" s="41">
        <f t="shared" si="58"/>
        <v>0</v>
      </c>
      <c r="H1231" s="41">
        <f t="shared" si="59"/>
        <v>0</v>
      </c>
      <c r="I1231" s="49"/>
      <c r="J1231" s="49"/>
      <c r="K1231" s="50">
        <f t="shared" si="60"/>
        <v>0</v>
      </c>
      <c r="L1231" s="38"/>
      <c r="M1231" s="38"/>
      <c r="N1231" s="38"/>
      <c r="O1231" s="36"/>
    </row>
    <row r="1232" spans="1:15">
      <c r="A1232" s="36"/>
      <c r="B1232" s="36"/>
      <c r="C1232" s="38"/>
      <c r="D1232" s="38"/>
      <c r="E1232" s="39"/>
      <c r="F1232" s="40"/>
      <c r="G1232" s="41">
        <f t="shared" si="58"/>
        <v>0</v>
      </c>
      <c r="H1232" s="41">
        <f t="shared" si="59"/>
        <v>0</v>
      </c>
      <c r="I1232" s="49"/>
      <c r="J1232" s="49"/>
      <c r="K1232" s="50">
        <f t="shared" si="60"/>
        <v>0</v>
      </c>
      <c r="L1232" s="38"/>
      <c r="M1232" s="38"/>
      <c r="N1232" s="38"/>
      <c r="O1232" s="36"/>
    </row>
    <row r="1233" spans="1:15">
      <c r="A1233" s="36"/>
      <c r="B1233" s="36"/>
      <c r="C1233" s="38"/>
      <c r="D1233" s="38"/>
      <c r="E1233" s="39"/>
      <c r="F1233" s="40"/>
      <c r="G1233" s="41">
        <f t="shared" si="58"/>
        <v>0</v>
      </c>
      <c r="H1233" s="41">
        <f t="shared" si="59"/>
        <v>0</v>
      </c>
      <c r="I1233" s="49"/>
      <c r="J1233" s="49"/>
      <c r="K1233" s="50">
        <f t="shared" si="60"/>
        <v>0</v>
      </c>
      <c r="L1233" s="38"/>
      <c r="M1233" s="38"/>
      <c r="N1233" s="38"/>
      <c r="O1233" s="36"/>
    </row>
    <row r="1234" spans="1:15">
      <c r="A1234" s="36"/>
      <c r="B1234" s="36"/>
      <c r="C1234" s="38"/>
      <c r="D1234" s="38"/>
      <c r="E1234" s="39"/>
      <c r="F1234" s="40"/>
      <c r="G1234" s="41">
        <f t="shared" si="58"/>
        <v>0</v>
      </c>
      <c r="H1234" s="41">
        <f t="shared" si="59"/>
        <v>0</v>
      </c>
      <c r="I1234" s="49"/>
      <c r="J1234" s="49"/>
      <c r="K1234" s="50">
        <f t="shared" si="60"/>
        <v>0</v>
      </c>
      <c r="L1234" s="38"/>
      <c r="M1234" s="38"/>
      <c r="N1234" s="38"/>
      <c r="O1234" s="36"/>
    </row>
    <row r="1235" spans="1:15">
      <c r="A1235" s="36"/>
      <c r="B1235" s="36"/>
      <c r="C1235" s="38"/>
      <c r="D1235" s="38"/>
      <c r="E1235" s="39"/>
      <c r="F1235" s="40"/>
      <c r="G1235" s="41">
        <f t="shared" si="58"/>
        <v>0</v>
      </c>
      <c r="H1235" s="41">
        <f t="shared" si="59"/>
        <v>0</v>
      </c>
      <c r="I1235" s="49"/>
      <c r="J1235" s="49"/>
      <c r="K1235" s="50">
        <f t="shared" si="60"/>
        <v>0</v>
      </c>
      <c r="L1235" s="38"/>
      <c r="M1235" s="38"/>
      <c r="N1235" s="38"/>
      <c r="O1235" s="36"/>
    </row>
    <row r="1236" spans="1:15">
      <c r="A1236" s="36"/>
      <c r="B1236" s="36"/>
      <c r="C1236" s="38"/>
      <c r="D1236" s="38"/>
      <c r="E1236" s="39"/>
      <c r="F1236" s="40"/>
      <c r="G1236" s="41">
        <f t="shared" si="58"/>
        <v>0</v>
      </c>
      <c r="H1236" s="41">
        <f t="shared" si="59"/>
        <v>0</v>
      </c>
      <c r="I1236" s="49"/>
      <c r="J1236" s="49"/>
      <c r="K1236" s="50">
        <f t="shared" si="60"/>
        <v>0</v>
      </c>
      <c r="L1236" s="38"/>
      <c r="M1236" s="38"/>
      <c r="N1236" s="38"/>
      <c r="O1236" s="36"/>
    </row>
    <row r="1237" spans="1:15">
      <c r="A1237" s="36"/>
      <c r="B1237" s="36"/>
      <c r="C1237" s="38"/>
      <c r="D1237" s="38"/>
      <c r="E1237" s="39"/>
      <c r="F1237" s="40"/>
      <c r="G1237" s="41">
        <f t="shared" si="58"/>
        <v>0</v>
      </c>
      <c r="H1237" s="41">
        <f t="shared" si="59"/>
        <v>0</v>
      </c>
      <c r="I1237" s="49"/>
      <c r="J1237" s="49"/>
      <c r="K1237" s="50">
        <f t="shared" si="60"/>
        <v>0</v>
      </c>
      <c r="L1237" s="38"/>
      <c r="M1237" s="38"/>
      <c r="N1237" s="38"/>
      <c r="O1237" s="36"/>
    </row>
    <row r="1238" spans="1:15">
      <c r="A1238" s="36"/>
      <c r="B1238" s="36"/>
      <c r="C1238" s="38"/>
      <c r="D1238" s="38"/>
      <c r="E1238" s="39"/>
      <c r="F1238" s="40"/>
      <c r="G1238" s="41">
        <f t="shared" si="58"/>
        <v>0</v>
      </c>
      <c r="H1238" s="41">
        <f t="shared" si="59"/>
        <v>0</v>
      </c>
      <c r="I1238" s="49"/>
      <c r="J1238" s="49"/>
      <c r="K1238" s="50">
        <f t="shared" si="60"/>
        <v>0</v>
      </c>
      <c r="L1238" s="38"/>
      <c r="M1238" s="38"/>
      <c r="N1238" s="38"/>
      <c r="O1238" s="36"/>
    </row>
    <row r="1239" spans="1:15">
      <c r="A1239" s="36"/>
      <c r="B1239" s="36"/>
      <c r="C1239" s="38"/>
      <c r="D1239" s="38"/>
      <c r="E1239" s="39"/>
      <c r="F1239" s="40"/>
      <c r="G1239" s="41">
        <f t="shared" si="58"/>
        <v>0</v>
      </c>
      <c r="H1239" s="41">
        <f t="shared" si="59"/>
        <v>0</v>
      </c>
      <c r="I1239" s="49"/>
      <c r="J1239" s="49"/>
      <c r="K1239" s="50">
        <f t="shared" si="60"/>
        <v>0</v>
      </c>
      <c r="L1239" s="38"/>
      <c r="M1239" s="38"/>
      <c r="N1239" s="38"/>
      <c r="O1239" s="36"/>
    </row>
    <row r="1240" spans="1:15">
      <c r="A1240" s="36"/>
      <c r="B1240" s="36"/>
      <c r="C1240" s="38"/>
      <c r="D1240" s="38"/>
      <c r="E1240" s="39"/>
      <c r="F1240" s="40"/>
      <c r="G1240" s="41">
        <f t="shared" si="58"/>
        <v>0</v>
      </c>
      <c r="H1240" s="41">
        <f t="shared" si="59"/>
        <v>0</v>
      </c>
      <c r="I1240" s="49"/>
      <c r="J1240" s="49"/>
      <c r="K1240" s="50">
        <f t="shared" si="60"/>
        <v>0</v>
      </c>
      <c r="L1240" s="38"/>
      <c r="M1240" s="38"/>
      <c r="N1240" s="38"/>
      <c r="O1240" s="36"/>
    </row>
    <row r="1241" spans="1:15">
      <c r="A1241" s="36"/>
      <c r="B1241" s="36"/>
      <c r="C1241" s="38"/>
      <c r="D1241" s="38"/>
      <c r="E1241" s="39"/>
      <c r="F1241" s="40"/>
      <c r="G1241" s="41">
        <f t="shared" si="58"/>
        <v>0</v>
      </c>
      <c r="H1241" s="41">
        <f t="shared" si="59"/>
        <v>0</v>
      </c>
      <c r="I1241" s="49"/>
      <c r="J1241" s="49"/>
      <c r="K1241" s="50">
        <f t="shared" si="60"/>
        <v>0</v>
      </c>
      <c r="L1241" s="38"/>
      <c r="M1241" s="38"/>
      <c r="N1241" s="38"/>
      <c r="O1241" s="36"/>
    </row>
    <row r="1242" spans="1:15">
      <c r="A1242" s="36"/>
      <c r="B1242" s="36"/>
      <c r="C1242" s="38"/>
      <c r="D1242" s="38"/>
      <c r="E1242" s="39"/>
      <c r="F1242" s="40"/>
      <c r="G1242" s="41">
        <f t="shared" si="58"/>
        <v>0</v>
      </c>
      <c r="H1242" s="41">
        <f t="shared" si="59"/>
        <v>0</v>
      </c>
      <c r="I1242" s="49"/>
      <c r="J1242" s="49"/>
      <c r="K1242" s="50">
        <f t="shared" si="60"/>
        <v>0</v>
      </c>
      <c r="L1242" s="38"/>
      <c r="M1242" s="38"/>
      <c r="N1242" s="38"/>
      <c r="O1242" s="36"/>
    </row>
    <row r="1243" spans="1:15">
      <c r="A1243" s="36"/>
      <c r="B1243" s="36"/>
      <c r="C1243" s="38"/>
      <c r="D1243" s="38"/>
      <c r="E1243" s="39"/>
      <c r="F1243" s="40"/>
      <c r="G1243" s="41">
        <f t="shared" si="58"/>
        <v>0</v>
      </c>
      <c r="H1243" s="41">
        <f t="shared" si="59"/>
        <v>0</v>
      </c>
      <c r="I1243" s="49"/>
      <c r="J1243" s="49"/>
      <c r="K1243" s="50">
        <f t="shared" si="60"/>
        <v>0</v>
      </c>
      <c r="L1243" s="38"/>
      <c r="M1243" s="38"/>
      <c r="N1243" s="38"/>
      <c r="O1243" s="36"/>
    </row>
    <row r="1244" spans="1:15">
      <c r="A1244" s="36"/>
      <c r="B1244" s="36"/>
      <c r="C1244" s="38"/>
      <c r="D1244" s="38"/>
      <c r="E1244" s="39"/>
      <c r="F1244" s="40"/>
      <c r="G1244" s="41">
        <f t="shared" si="58"/>
        <v>0</v>
      </c>
      <c r="H1244" s="41">
        <f t="shared" si="59"/>
        <v>0</v>
      </c>
      <c r="I1244" s="49"/>
      <c r="J1244" s="49"/>
      <c r="K1244" s="50">
        <f t="shared" si="60"/>
        <v>0</v>
      </c>
      <c r="L1244" s="38"/>
      <c r="M1244" s="38"/>
      <c r="N1244" s="38"/>
      <c r="O1244" s="36"/>
    </row>
    <row r="1245" spans="1:15">
      <c r="A1245" s="36"/>
      <c r="B1245" s="36"/>
      <c r="C1245" s="38"/>
      <c r="D1245" s="38"/>
      <c r="E1245" s="39"/>
      <c r="F1245" s="40"/>
      <c r="G1245" s="41">
        <f t="shared" si="58"/>
        <v>0</v>
      </c>
      <c r="H1245" s="41">
        <f t="shared" si="59"/>
        <v>0</v>
      </c>
      <c r="I1245" s="49"/>
      <c r="J1245" s="49"/>
      <c r="K1245" s="50">
        <f t="shared" si="60"/>
        <v>0</v>
      </c>
      <c r="L1245" s="38"/>
      <c r="M1245" s="38"/>
      <c r="N1245" s="38"/>
      <c r="O1245" s="36"/>
    </row>
    <row r="1246" spans="1:15">
      <c r="A1246" s="36"/>
      <c r="B1246" s="36"/>
      <c r="C1246" s="38"/>
      <c r="D1246" s="38"/>
      <c r="E1246" s="39"/>
      <c r="F1246" s="40"/>
      <c r="G1246" s="41">
        <f t="shared" si="58"/>
        <v>0</v>
      </c>
      <c r="H1246" s="41">
        <f t="shared" si="59"/>
        <v>0</v>
      </c>
      <c r="I1246" s="49"/>
      <c r="J1246" s="49"/>
      <c r="K1246" s="50">
        <f t="shared" si="60"/>
        <v>0</v>
      </c>
      <c r="L1246" s="38"/>
      <c r="M1246" s="38"/>
      <c r="N1246" s="38"/>
      <c r="O1246" s="36"/>
    </row>
    <row r="1247" spans="1:15">
      <c r="A1247" s="36"/>
      <c r="B1247" s="36"/>
      <c r="C1247" s="38"/>
      <c r="D1247" s="38"/>
      <c r="E1247" s="39"/>
      <c r="F1247" s="40"/>
      <c r="G1247" s="41">
        <f t="shared" si="58"/>
        <v>0</v>
      </c>
      <c r="H1247" s="41">
        <f t="shared" si="59"/>
        <v>0</v>
      </c>
      <c r="I1247" s="49"/>
      <c r="J1247" s="49"/>
      <c r="K1247" s="50">
        <f t="shared" si="60"/>
        <v>0</v>
      </c>
      <c r="L1247" s="38"/>
      <c r="M1247" s="38"/>
      <c r="N1247" s="38"/>
      <c r="O1247" s="36"/>
    </row>
    <row r="1248" spans="1:15">
      <c r="A1248" s="36"/>
      <c r="B1248" s="36"/>
      <c r="C1248" s="38"/>
      <c r="D1248" s="38"/>
      <c r="E1248" s="39"/>
      <c r="F1248" s="40"/>
      <c r="G1248" s="41">
        <f t="shared" si="58"/>
        <v>0</v>
      </c>
      <c r="H1248" s="41">
        <f t="shared" si="59"/>
        <v>0</v>
      </c>
      <c r="I1248" s="49"/>
      <c r="J1248" s="49"/>
      <c r="K1248" s="50">
        <f t="shared" si="60"/>
        <v>0</v>
      </c>
      <c r="L1248" s="38"/>
      <c r="M1248" s="38"/>
      <c r="N1248" s="38"/>
      <c r="O1248" s="36"/>
    </row>
    <row r="1249" spans="1:15">
      <c r="A1249" s="36"/>
      <c r="B1249" s="36"/>
      <c r="C1249" s="38"/>
      <c r="D1249" s="38"/>
      <c r="E1249" s="39"/>
      <c r="F1249" s="40"/>
      <c r="G1249" s="41">
        <f t="shared" si="58"/>
        <v>0</v>
      </c>
      <c r="H1249" s="41">
        <f t="shared" si="59"/>
        <v>0</v>
      </c>
      <c r="I1249" s="49"/>
      <c r="J1249" s="49"/>
      <c r="K1249" s="50">
        <f t="shared" si="60"/>
        <v>0</v>
      </c>
      <c r="L1249" s="38"/>
      <c r="M1249" s="38"/>
      <c r="N1249" s="38"/>
      <c r="O1249" s="36"/>
    </row>
    <row r="1250" spans="1:15">
      <c r="A1250" s="36"/>
      <c r="B1250" s="36"/>
      <c r="C1250" s="38"/>
      <c r="D1250" s="38"/>
      <c r="E1250" s="39"/>
      <c r="F1250" s="40"/>
      <c r="G1250" s="41">
        <f t="shared" si="58"/>
        <v>0</v>
      </c>
      <c r="H1250" s="41">
        <f t="shared" si="59"/>
        <v>0</v>
      </c>
      <c r="I1250" s="49"/>
      <c r="J1250" s="49"/>
      <c r="K1250" s="50">
        <f t="shared" si="60"/>
        <v>0</v>
      </c>
      <c r="L1250" s="38"/>
      <c r="M1250" s="38"/>
      <c r="N1250" s="38"/>
      <c r="O1250" s="36"/>
    </row>
    <row r="1251" spans="1:15">
      <c r="A1251" s="36"/>
      <c r="B1251" s="36"/>
      <c r="C1251" s="38"/>
      <c r="D1251" s="38"/>
      <c r="E1251" s="39"/>
      <c r="F1251" s="40"/>
      <c r="G1251" s="41">
        <f t="shared" si="58"/>
        <v>0</v>
      </c>
      <c r="H1251" s="41">
        <f t="shared" si="59"/>
        <v>0</v>
      </c>
      <c r="I1251" s="49"/>
      <c r="J1251" s="49"/>
      <c r="K1251" s="50">
        <f t="shared" si="60"/>
        <v>0</v>
      </c>
      <c r="L1251" s="38"/>
      <c r="M1251" s="38"/>
      <c r="N1251" s="38"/>
      <c r="O1251" s="36"/>
    </row>
    <row r="1252" spans="1:15">
      <c r="A1252" s="36"/>
      <c r="B1252" s="36"/>
      <c r="C1252" s="38"/>
      <c r="D1252" s="38"/>
      <c r="E1252" s="39"/>
      <c r="F1252" s="40"/>
      <c r="G1252" s="41">
        <f t="shared" si="58"/>
        <v>0</v>
      </c>
      <c r="H1252" s="41">
        <f t="shared" si="59"/>
        <v>0</v>
      </c>
      <c r="I1252" s="49"/>
      <c r="J1252" s="49"/>
      <c r="K1252" s="50">
        <f t="shared" si="60"/>
        <v>0</v>
      </c>
      <c r="L1252" s="38"/>
      <c r="M1252" s="38"/>
      <c r="N1252" s="38"/>
      <c r="O1252" s="36"/>
    </row>
    <row r="1253" spans="1:15">
      <c r="A1253" s="36"/>
      <c r="B1253" s="36"/>
      <c r="C1253" s="38"/>
      <c r="D1253" s="38"/>
      <c r="E1253" s="39"/>
      <c r="F1253" s="40"/>
      <c r="G1253" s="41">
        <f t="shared" si="58"/>
        <v>0</v>
      </c>
      <c r="H1253" s="41">
        <f t="shared" si="59"/>
        <v>0</v>
      </c>
      <c r="I1253" s="49"/>
      <c r="J1253" s="49"/>
      <c r="K1253" s="50">
        <f t="shared" si="60"/>
        <v>0</v>
      </c>
      <c r="L1253" s="38"/>
      <c r="M1253" s="38"/>
      <c r="N1253" s="38"/>
      <c r="O1253" s="36"/>
    </row>
    <row r="1254" spans="1:15">
      <c r="A1254" s="36"/>
      <c r="B1254" s="36"/>
      <c r="C1254" s="38"/>
      <c r="D1254" s="38"/>
      <c r="E1254" s="39"/>
      <c r="F1254" s="40"/>
      <c r="G1254" s="41">
        <f t="shared" si="58"/>
        <v>0</v>
      </c>
      <c r="H1254" s="41">
        <f t="shared" si="59"/>
        <v>0</v>
      </c>
      <c r="I1254" s="49"/>
      <c r="J1254" s="49"/>
      <c r="K1254" s="50">
        <f t="shared" si="60"/>
        <v>0</v>
      </c>
      <c r="L1254" s="38"/>
      <c r="M1254" s="38"/>
      <c r="N1254" s="38"/>
      <c r="O1254" s="36"/>
    </row>
    <row r="1255" spans="1:15">
      <c r="A1255" s="36"/>
      <c r="B1255" s="36"/>
      <c r="C1255" s="38"/>
      <c r="D1255" s="38"/>
      <c r="E1255" s="39"/>
      <c r="F1255" s="40"/>
      <c r="G1255" s="41">
        <f t="shared" si="58"/>
        <v>0</v>
      </c>
      <c r="H1255" s="41">
        <f t="shared" si="59"/>
        <v>0</v>
      </c>
      <c r="I1255" s="49"/>
      <c r="J1255" s="49"/>
      <c r="K1255" s="50">
        <f t="shared" si="60"/>
        <v>0</v>
      </c>
      <c r="L1255" s="38"/>
      <c r="M1255" s="38"/>
      <c r="N1255" s="38"/>
      <c r="O1255" s="36"/>
    </row>
    <row r="1256" spans="1:15">
      <c r="A1256" s="36"/>
      <c r="B1256" s="36"/>
      <c r="C1256" s="38"/>
      <c r="D1256" s="38"/>
      <c r="E1256" s="39"/>
      <c r="F1256" s="40"/>
      <c r="G1256" s="41">
        <f t="shared" si="58"/>
        <v>0</v>
      </c>
      <c r="H1256" s="41">
        <f t="shared" si="59"/>
        <v>0</v>
      </c>
      <c r="I1256" s="49"/>
      <c r="J1256" s="49"/>
      <c r="K1256" s="50">
        <f t="shared" si="60"/>
        <v>0</v>
      </c>
      <c r="L1256" s="38"/>
      <c r="M1256" s="38"/>
      <c r="N1256" s="38"/>
      <c r="O1256" s="36"/>
    </row>
    <row r="1257" spans="1:15">
      <c r="A1257" s="36"/>
      <c r="B1257" s="36"/>
      <c r="C1257" s="38"/>
      <c r="D1257" s="38"/>
      <c r="E1257" s="39"/>
      <c r="F1257" s="40"/>
      <c r="G1257" s="41">
        <f t="shared" ref="G1257:G1320" si="61">IFERROR(E1257/(1+F1257),"")</f>
        <v>0</v>
      </c>
      <c r="H1257" s="41">
        <f t="shared" ref="H1257:H1320" si="62">IFERROR(G1257*F1257,"")</f>
        <v>0</v>
      </c>
      <c r="I1257" s="49"/>
      <c r="J1257" s="49"/>
      <c r="K1257" s="50">
        <f t="shared" si="60"/>
        <v>0</v>
      </c>
      <c r="L1257" s="38"/>
      <c r="M1257" s="38"/>
      <c r="N1257" s="38"/>
      <c r="O1257" s="36"/>
    </row>
    <row r="1258" spans="1:15">
      <c r="A1258" s="36"/>
      <c r="B1258" s="36"/>
      <c r="C1258" s="38"/>
      <c r="D1258" s="38"/>
      <c r="E1258" s="39"/>
      <c r="F1258" s="40"/>
      <c r="G1258" s="41">
        <f t="shared" si="61"/>
        <v>0</v>
      </c>
      <c r="H1258" s="41">
        <f t="shared" si="62"/>
        <v>0</v>
      </c>
      <c r="I1258" s="49"/>
      <c r="J1258" s="49"/>
      <c r="K1258" s="50">
        <f t="shared" si="60"/>
        <v>0</v>
      </c>
      <c r="L1258" s="38"/>
      <c r="M1258" s="38"/>
      <c r="N1258" s="38"/>
      <c r="O1258" s="36"/>
    </row>
    <row r="1259" spans="1:15">
      <c r="A1259" s="36"/>
      <c r="B1259" s="36"/>
      <c r="C1259" s="38"/>
      <c r="D1259" s="38"/>
      <c r="E1259" s="39"/>
      <c r="F1259" s="40"/>
      <c r="G1259" s="41">
        <f t="shared" si="61"/>
        <v>0</v>
      </c>
      <c r="H1259" s="41">
        <f t="shared" si="62"/>
        <v>0</v>
      </c>
      <c r="I1259" s="49"/>
      <c r="J1259" s="49"/>
      <c r="K1259" s="50">
        <f t="shared" si="60"/>
        <v>0</v>
      </c>
      <c r="L1259" s="38"/>
      <c r="M1259" s="38"/>
      <c r="N1259" s="38"/>
      <c r="O1259" s="36"/>
    </row>
    <row r="1260" spans="1:15">
      <c r="A1260" s="36"/>
      <c r="B1260" s="36"/>
      <c r="C1260" s="38"/>
      <c r="D1260" s="38"/>
      <c r="E1260" s="39"/>
      <c r="F1260" s="40"/>
      <c r="G1260" s="41">
        <f t="shared" si="61"/>
        <v>0</v>
      </c>
      <c r="H1260" s="41">
        <f t="shared" si="62"/>
        <v>0</v>
      </c>
      <c r="I1260" s="49"/>
      <c r="J1260" s="49"/>
      <c r="K1260" s="50">
        <f t="shared" si="60"/>
        <v>0</v>
      </c>
      <c r="L1260" s="38"/>
      <c r="M1260" s="38"/>
      <c r="N1260" s="38"/>
      <c r="O1260" s="36"/>
    </row>
    <row r="1261" spans="1:15">
      <c r="A1261" s="36"/>
      <c r="B1261" s="36"/>
      <c r="C1261" s="38"/>
      <c r="D1261" s="38"/>
      <c r="E1261" s="39"/>
      <c r="F1261" s="40"/>
      <c r="G1261" s="41">
        <f t="shared" si="61"/>
        <v>0</v>
      </c>
      <c r="H1261" s="41">
        <f t="shared" si="62"/>
        <v>0</v>
      </c>
      <c r="I1261" s="49"/>
      <c r="J1261" s="49"/>
      <c r="K1261" s="50">
        <f t="shared" si="60"/>
        <v>0</v>
      </c>
      <c r="L1261" s="38"/>
      <c r="M1261" s="38"/>
      <c r="N1261" s="38"/>
      <c r="O1261" s="36"/>
    </row>
    <row r="1262" spans="1:15">
      <c r="A1262" s="36"/>
      <c r="B1262" s="36"/>
      <c r="C1262" s="38"/>
      <c r="D1262" s="38"/>
      <c r="E1262" s="39"/>
      <c r="F1262" s="40"/>
      <c r="G1262" s="41">
        <f t="shared" si="61"/>
        <v>0</v>
      </c>
      <c r="H1262" s="41">
        <f t="shared" si="62"/>
        <v>0</v>
      </c>
      <c r="I1262" s="49"/>
      <c r="J1262" s="49"/>
      <c r="K1262" s="50">
        <f t="shared" si="60"/>
        <v>0</v>
      </c>
      <c r="L1262" s="38"/>
      <c r="M1262" s="38"/>
      <c r="N1262" s="38"/>
      <c r="O1262" s="36"/>
    </row>
    <row r="1263" spans="1:15">
      <c r="A1263" s="36"/>
      <c r="B1263" s="36"/>
      <c r="C1263" s="38"/>
      <c r="D1263" s="38"/>
      <c r="E1263" s="39"/>
      <c r="F1263" s="40"/>
      <c r="G1263" s="41">
        <f t="shared" si="61"/>
        <v>0</v>
      </c>
      <c r="H1263" s="41">
        <f t="shared" si="62"/>
        <v>0</v>
      </c>
      <c r="I1263" s="49"/>
      <c r="J1263" s="49"/>
      <c r="K1263" s="50">
        <f t="shared" si="60"/>
        <v>0</v>
      </c>
      <c r="L1263" s="38"/>
      <c r="M1263" s="38"/>
      <c r="N1263" s="38"/>
      <c r="O1263" s="36"/>
    </row>
    <row r="1264" spans="1:15">
      <c r="A1264" s="36"/>
      <c r="B1264" s="36"/>
      <c r="C1264" s="38"/>
      <c r="D1264" s="38"/>
      <c r="E1264" s="39"/>
      <c r="F1264" s="40"/>
      <c r="G1264" s="41">
        <f t="shared" si="61"/>
        <v>0</v>
      </c>
      <c r="H1264" s="41">
        <f t="shared" si="62"/>
        <v>0</v>
      </c>
      <c r="I1264" s="49"/>
      <c r="J1264" s="49"/>
      <c r="K1264" s="50">
        <f t="shared" si="60"/>
        <v>0</v>
      </c>
      <c r="L1264" s="38"/>
      <c r="M1264" s="38"/>
      <c r="N1264" s="38"/>
      <c r="O1264" s="36"/>
    </row>
    <row r="1265" spans="1:15">
      <c r="A1265" s="36"/>
      <c r="B1265" s="36"/>
      <c r="C1265" s="38"/>
      <c r="D1265" s="38"/>
      <c r="E1265" s="39"/>
      <c r="F1265" s="40"/>
      <c r="G1265" s="41">
        <f t="shared" si="61"/>
        <v>0</v>
      </c>
      <c r="H1265" s="41">
        <f t="shared" si="62"/>
        <v>0</v>
      </c>
      <c r="I1265" s="49"/>
      <c r="J1265" s="49"/>
      <c r="K1265" s="50">
        <f t="shared" si="60"/>
        <v>0</v>
      </c>
      <c r="L1265" s="38"/>
      <c r="M1265" s="38"/>
      <c r="N1265" s="38"/>
      <c r="O1265" s="36"/>
    </row>
    <row r="1266" spans="1:15">
      <c r="A1266" s="36"/>
      <c r="B1266" s="36"/>
      <c r="C1266" s="38"/>
      <c r="D1266" s="38"/>
      <c r="E1266" s="39"/>
      <c r="F1266" s="40"/>
      <c r="G1266" s="41">
        <f t="shared" si="61"/>
        <v>0</v>
      </c>
      <c r="H1266" s="41">
        <f t="shared" si="62"/>
        <v>0</v>
      </c>
      <c r="I1266" s="49"/>
      <c r="J1266" s="49"/>
      <c r="K1266" s="50">
        <f t="shared" si="60"/>
        <v>0</v>
      </c>
      <c r="L1266" s="38"/>
      <c r="M1266" s="38"/>
      <c r="N1266" s="38"/>
      <c r="O1266" s="36"/>
    </row>
    <row r="1267" spans="1:15">
      <c r="A1267" s="36"/>
      <c r="B1267" s="36"/>
      <c r="C1267" s="38"/>
      <c r="D1267" s="38"/>
      <c r="E1267" s="39"/>
      <c r="F1267" s="40"/>
      <c r="G1267" s="41">
        <f t="shared" si="61"/>
        <v>0</v>
      </c>
      <c r="H1267" s="41">
        <f t="shared" si="62"/>
        <v>0</v>
      </c>
      <c r="I1267" s="49"/>
      <c r="J1267" s="49"/>
      <c r="K1267" s="50">
        <f t="shared" si="60"/>
        <v>0</v>
      </c>
      <c r="L1267" s="38"/>
      <c r="M1267" s="38"/>
      <c r="N1267" s="38"/>
      <c r="O1267" s="36"/>
    </row>
    <row r="1268" spans="1:15">
      <c r="A1268" s="36"/>
      <c r="B1268" s="36"/>
      <c r="C1268" s="38"/>
      <c r="D1268" s="38"/>
      <c r="E1268" s="39"/>
      <c r="F1268" s="40"/>
      <c r="G1268" s="41">
        <f t="shared" si="61"/>
        <v>0</v>
      </c>
      <c r="H1268" s="41">
        <f t="shared" si="62"/>
        <v>0</v>
      </c>
      <c r="I1268" s="49"/>
      <c r="J1268" s="49"/>
      <c r="K1268" s="50">
        <f t="shared" si="60"/>
        <v>0</v>
      </c>
      <c r="L1268" s="38"/>
      <c r="M1268" s="38"/>
      <c r="N1268" s="38"/>
      <c r="O1268" s="36"/>
    </row>
    <row r="1269" spans="1:15">
      <c r="A1269" s="36"/>
      <c r="B1269" s="36"/>
      <c r="C1269" s="38"/>
      <c r="D1269" s="38"/>
      <c r="E1269" s="39"/>
      <c r="F1269" s="40"/>
      <c r="G1269" s="41">
        <f t="shared" si="61"/>
        <v>0</v>
      </c>
      <c r="H1269" s="41">
        <f t="shared" si="62"/>
        <v>0</v>
      </c>
      <c r="I1269" s="49"/>
      <c r="J1269" s="49"/>
      <c r="K1269" s="50">
        <f t="shared" si="60"/>
        <v>0</v>
      </c>
      <c r="L1269" s="38"/>
      <c r="M1269" s="38"/>
      <c r="N1269" s="38"/>
      <c r="O1269" s="36"/>
    </row>
    <row r="1270" spans="1:15">
      <c r="A1270" s="36"/>
      <c r="B1270" s="36"/>
      <c r="C1270" s="38"/>
      <c r="D1270" s="38"/>
      <c r="E1270" s="39"/>
      <c r="F1270" s="40"/>
      <c r="G1270" s="41">
        <f t="shared" si="61"/>
        <v>0</v>
      </c>
      <c r="H1270" s="41">
        <f t="shared" si="62"/>
        <v>0</v>
      </c>
      <c r="I1270" s="49"/>
      <c r="J1270" s="49"/>
      <c r="K1270" s="50">
        <f t="shared" si="60"/>
        <v>0</v>
      </c>
      <c r="L1270" s="38"/>
      <c r="M1270" s="38"/>
      <c r="N1270" s="38"/>
      <c r="O1270" s="36"/>
    </row>
    <row r="1271" spans="1:15">
      <c r="A1271" s="36"/>
      <c r="B1271" s="36"/>
      <c r="C1271" s="38"/>
      <c r="D1271" s="38"/>
      <c r="E1271" s="39"/>
      <c r="F1271" s="40"/>
      <c r="G1271" s="41">
        <f t="shared" si="61"/>
        <v>0</v>
      </c>
      <c r="H1271" s="41">
        <f t="shared" si="62"/>
        <v>0</v>
      </c>
      <c r="I1271" s="49"/>
      <c r="J1271" s="49"/>
      <c r="K1271" s="50">
        <f t="shared" si="60"/>
        <v>0</v>
      </c>
      <c r="L1271" s="38"/>
      <c r="M1271" s="38"/>
      <c r="N1271" s="38"/>
      <c r="O1271" s="36"/>
    </row>
    <row r="1272" spans="1:15">
      <c r="A1272" s="36"/>
      <c r="B1272" s="36"/>
      <c r="C1272" s="38"/>
      <c r="D1272" s="38"/>
      <c r="E1272" s="39"/>
      <c r="F1272" s="40"/>
      <c r="G1272" s="41">
        <f t="shared" si="61"/>
        <v>0</v>
      </c>
      <c r="H1272" s="41">
        <f t="shared" si="62"/>
        <v>0</v>
      </c>
      <c r="I1272" s="49"/>
      <c r="J1272" s="49"/>
      <c r="K1272" s="50">
        <f t="shared" si="60"/>
        <v>0</v>
      </c>
      <c r="L1272" s="38"/>
      <c r="M1272" s="38"/>
      <c r="N1272" s="38"/>
      <c r="O1272" s="36"/>
    </row>
    <row r="1273" spans="1:15">
      <c r="A1273" s="36"/>
      <c r="B1273" s="36"/>
      <c r="C1273" s="38"/>
      <c r="D1273" s="38"/>
      <c r="E1273" s="39"/>
      <c r="F1273" s="40"/>
      <c r="G1273" s="41">
        <f t="shared" si="61"/>
        <v>0</v>
      </c>
      <c r="H1273" s="41">
        <f t="shared" si="62"/>
        <v>0</v>
      </c>
      <c r="I1273" s="49"/>
      <c r="J1273" s="49"/>
      <c r="K1273" s="50">
        <f t="shared" si="60"/>
        <v>0</v>
      </c>
      <c r="L1273" s="38"/>
      <c r="M1273" s="38"/>
      <c r="N1273" s="38"/>
      <c r="O1273" s="36"/>
    </row>
    <row r="1274" spans="1:15">
      <c r="A1274" s="36"/>
      <c r="B1274" s="36"/>
      <c r="C1274" s="38"/>
      <c r="D1274" s="38"/>
      <c r="E1274" s="39"/>
      <c r="F1274" s="40"/>
      <c r="G1274" s="41">
        <f t="shared" si="61"/>
        <v>0</v>
      </c>
      <c r="H1274" s="41">
        <f t="shared" si="62"/>
        <v>0</v>
      </c>
      <c r="I1274" s="49"/>
      <c r="J1274" s="49"/>
      <c r="K1274" s="50">
        <f t="shared" si="60"/>
        <v>0</v>
      </c>
      <c r="L1274" s="38"/>
      <c r="M1274" s="38"/>
      <c r="N1274" s="38"/>
      <c r="O1274" s="36"/>
    </row>
    <row r="1275" spans="1:15">
      <c r="A1275" s="36"/>
      <c r="B1275" s="36"/>
      <c r="C1275" s="38"/>
      <c r="D1275" s="38"/>
      <c r="E1275" s="39"/>
      <c r="F1275" s="40"/>
      <c r="G1275" s="41">
        <f t="shared" si="61"/>
        <v>0</v>
      </c>
      <c r="H1275" s="41">
        <f t="shared" si="62"/>
        <v>0</v>
      </c>
      <c r="I1275" s="49"/>
      <c r="J1275" s="49"/>
      <c r="K1275" s="50">
        <f t="shared" si="60"/>
        <v>0</v>
      </c>
      <c r="L1275" s="38"/>
      <c r="M1275" s="38"/>
      <c r="N1275" s="38"/>
      <c r="O1275" s="36"/>
    </row>
    <row r="1276" spans="1:15">
      <c r="A1276" s="36"/>
      <c r="B1276" s="36"/>
      <c r="C1276" s="38"/>
      <c r="D1276" s="38"/>
      <c r="E1276" s="39"/>
      <c r="F1276" s="40"/>
      <c r="G1276" s="41">
        <f t="shared" si="61"/>
        <v>0</v>
      </c>
      <c r="H1276" s="41">
        <f t="shared" si="62"/>
        <v>0</v>
      </c>
      <c r="I1276" s="49"/>
      <c r="J1276" s="49"/>
      <c r="K1276" s="50">
        <f t="shared" si="60"/>
        <v>0</v>
      </c>
      <c r="L1276" s="38"/>
      <c r="M1276" s="38"/>
      <c r="N1276" s="38"/>
      <c r="O1276" s="36"/>
    </row>
    <row r="1277" spans="1:15">
      <c r="A1277" s="36"/>
      <c r="B1277" s="36"/>
      <c r="C1277" s="38"/>
      <c r="D1277" s="38"/>
      <c r="E1277" s="39"/>
      <c r="F1277" s="40"/>
      <c r="G1277" s="41">
        <f t="shared" si="61"/>
        <v>0</v>
      </c>
      <c r="H1277" s="41">
        <f t="shared" si="62"/>
        <v>0</v>
      </c>
      <c r="I1277" s="49"/>
      <c r="J1277" s="49"/>
      <c r="K1277" s="50">
        <f t="shared" si="60"/>
        <v>0</v>
      </c>
      <c r="L1277" s="38"/>
      <c r="M1277" s="38"/>
      <c r="N1277" s="38"/>
      <c r="O1277" s="36"/>
    </row>
    <row r="1278" spans="1:15">
      <c r="A1278" s="36"/>
      <c r="B1278" s="36"/>
      <c r="C1278" s="38"/>
      <c r="D1278" s="38"/>
      <c r="E1278" s="39"/>
      <c r="F1278" s="40"/>
      <c r="G1278" s="41">
        <f t="shared" si="61"/>
        <v>0</v>
      </c>
      <c r="H1278" s="41">
        <f t="shared" si="62"/>
        <v>0</v>
      </c>
      <c r="I1278" s="49"/>
      <c r="J1278" s="49"/>
      <c r="K1278" s="50">
        <f t="shared" si="60"/>
        <v>0</v>
      </c>
      <c r="L1278" s="38"/>
      <c r="M1278" s="38"/>
      <c r="N1278" s="38"/>
      <c r="O1278" s="36"/>
    </row>
    <row r="1279" spans="1:15">
      <c r="A1279" s="36"/>
      <c r="B1279" s="36"/>
      <c r="C1279" s="38"/>
      <c r="D1279" s="38"/>
      <c r="E1279" s="39"/>
      <c r="F1279" s="40"/>
      <c r="G1279" s="41">
        <f t="shared" si="61"/>
        <v>0</v>
      </c>
      <c r="H1279" s="41">
        <f t="shared" si="62"/>
        <v>0</v>
      </c>
      <c r="I1279" s="49"/>
      <c r="J1279" s="49"/>
      <c r="K1279" s="50">
        <f t="shared" si="60"/>
        <v>0</v>
      </c>
      <c r="L1279" s="38"/>
      <c r="M1279" s="38"/>
      <c r="N1279" s="38"/>
      <c r="O1279" s="36"/>
    </row>
    <row r="1280" spans="1:15">
      <c r="A1280" s="36"/>
      <c r="B1280" s="36"/>
      <c r="C1280" s="38"/>
      <c r="D1280" s="38"/>
      <c r="E1280" s="39"/>
      <c r="F1280" s="40"/>
      <c r="G1280" s="41">
        <f t="shared" si="61"/>
        <v>0</v>
      </c>
      <c r="H1280" s="41">
        <f t="shared" si="62"/>
        <v>0</v>
      </c>
      <c r="I1280" s="49"/>
      <c r="J1280" s="49"/>
      <c r="K1280" s="50">
        <f t="shared" si="60"/>
        <v>0</v>
      </c>
      <c r="L1280" s="38"/>
      <c r="M1280" s="38"/>
      <c r="N1280" s="38"/>
      <c r="O1280" s="36"/>
    </row>
    <row r="1281" spans="1:15">
      <c r="A1281" s="36"/>
      <c r="B1281" s="36"/>
      <c r="C1281" s="38"/>
      <c r="D1281" s="38"/>
      <c r="E1281" s="39"/>
      <c r="F1281" s="40"/>
      <c r="G1281" s="41">
        <f t="shared" si="61"/>
        <v>0</v>
      </c>
      <c r="H1281" s="41">
        <f t="shared" si="62"/>
        <v>0</v>
      </c>
      <c r="I1281" s="49"/>
      <c r="J1281" s="49"/>
      <c r="K1281" s="50">
        <f t="shared" si="60"/>
        <v>0</v>
      </c>
      <c r="L1281" s="38"/>
      <c r="M1281" s="38"/>
      <c r="N1281" s="38"/>
      <c r="O1281" s="36"/>
    </row>
    <row r="1282" spans="1:15">
      <c r="A1282" s="36"/>
      <c r="B1282" s="36"/>
      <c r="C1282" s="38"/>
      <c r="D1282" s="38"/>
      <c r="E1282" s="39"/>
      <c r="F1282" s="40"/>
      <c r="G1282" s="41">
        <f t="shared" si="61"/>
        <v>0</v>
      </c>
      <c r="H1282" s="41">
        <f t="shared" si="62"/>
        <v>0</v>
      </c>
      <c r="I1282" s="49"/>
      <c r="J1282" s="49"/>
      <c r="K1282" s="50">
        <f t="shared" si="60"/>
        <v>0</v>
      </c>
      <c r="L1282" s="38"/>
      <c r="M1282" s="38"/>
      <c r="N1282" s="38"/>
      <c r="O1282" s="36"/>
    </row>
    <row r="1283" spans="1:15">
      <c r="A1283" s="36"/>
      <c r="B1283" s="36"/>
      <c r="C1283" s="38"/>
      <c r="D1283" s="38"/>
      <c r="E1283" s="39"/>
      <c r="F1283" s="40"/>
      <c r="G1283" s="41">
        <f t="shared" si="61"/>
        <v>0</v>
      </c>
      <c r="H1283" s="41">
        <f t="shared" si="62"/>
        <v>0</v>
      </c>
      <c r="I1283" s="49"/>
      <c r="J1283" s="49"/>
      <c r="K1283" s="50">
        <f t="shared" si="60"/>
        <v>0</v>
      </c>
      <c r="L1283" s="38"/>
      <c r="M1283" s="38"/>
      <c r="N1283" s="38"/>
      <c r="O1283" s="36"/>
    </row>
    <row r="1284" spans="1:15">
      <c r="A1284" s="36"/>
      <c r="B1284" s="36"/>
      <c r="C1284" s="38"/>
      <c r="D1284" s="38"/>
      <c r="E1284" s="39"/>
      <c r="F1284" s="40"/>
      <c r="G1284" s="41">
        <f t="shared" si="61"/>
        <v>0</v>
      </c>
      <c r="H1284" s="41">
        <f t="shared" si="62"/>
        <v>0</v>
      </c>
      <c r="I1284" s="49"/>
      <c r="J1284" s="49"/>
      <c r="K1284" s="50">
        <f t="shared" si="60"/>
        <v>0</v>
      </c>
      <c r="L1284" s="38"/>
      <c r="M1284" s="38"/>
      <c r="N1284" s="38"/>
      <c r="O1284" s="36"/>
    </row>
    <row r="1285" spans="1:15">
      <c r="A1285" s="36"/>
      <c r="B1285" s="36"/>
      <c r="C1285" s="38"/>
      <c r="D1285" s="38"/>
      <c r="E1285" s="39"/>
      <c r="F1285" s="40"/>
      <c r="G1285" s="41">
        <f t="shared" si="61"/>
        <v>0</v>
      </c>
      <c r="H1285" s="41">
        <f t="shared" si="62"/>
        <v>0</v>
      </c>
      <c r="I1285" s="49"/>
      <c r="J1285" s="49"/>
      <c r="K1285" s="50">
        <f t="shared" ref="K1285:K1348" si="63">IF(J1285="是",H1285,0)</f>
        <v>0</v>
      </c>
      <c r="L1285" s="38"/>
      <c r="M1285" s="38"/>
      <c r="N1285" s="38"/>
      <c r="O1285" s="36"/>
    </row>
    <row r="1286" spans="1:15">
      <c r="A1286" s="36"/>
      <c r="B1286" s="36"/>
      <c r="C1286" s="38"/>
      <c r="D1286" s="38"/>
      <c r="E1286" s="39"/>
      <c r="F1286" s="40"/>
      <c r="G1286" s="41">
        <f t="shared" si="61"/>
        <v>0</v>
      </c>
      <c r="H1286" s="41">
        <f t="shared" si="62"/>
        <v>0</v>
      </c>
      <c r="I1286" s="49"/>
      <c r="J1286" s="49"/>
      <c r="K1286" s="50">
        <f t="shared" si="63"/>
        <v>0</v>
      </c>
      <c r="L1286" s="38"/>
      <c r="M1286" s="38"/>
      <c r="N1286" s="38"/>
      <c r="O1286" s="36"/>
    </row>
    <row r="1287" spans="1:15">
      <c r="A1287" s="36"/>
      <c r="B1287" s="36"/>
      <c r="C1287" s="38"/>
      <c r="D1287" s="38"/>
      <c r="E1287" s="39"/>
      <c r="F1287" s="40"/>
      <c r="G1287" s="41">
        <f t="shared" si="61"/>
        <v>0</v>
      </c>
      <c r="H1287" s="41">
        <f t="shared" si="62"/>
        <v>0</v>
      </c>
      <c r="I1287" s="49"/>
      <c r="J1287" s="49"/>
      <c r="K1287" s="50">
        <f t="shared" si="63"/>
        <v>0</v>
      </c>
      <c r="L1287" s="38"/>
      <c r="M1287" s="38"/>
      <c r="N1287" s="38"/>
      <c r="O1287" s="36"/>
    </row>
    <row r="1288" spans="1:15">
      <c r="A1288" s="36"/>
      <c r="B1288" s="36"/>
      <c r="C1288" s="38"/>
      <c r="D1288" s="38"/>
      <c r="E1288" s="39"/>
      <c r="F1288" s="40"/>
      <c r="G1288" s="41">
        <f t="shared" si="61"/>
        <v>0</v>
      </c>
      <c r="H1288" s="41">
        <f t="shared" si="62"/>
        <v>0</v>
      </c>
      <c r="I1288" s="49"/>
      <c r="J1288" s="49"/>
      <c r="K1288" s="50">
        <f t="shared" si="63"/>
        <v>0</v>
      </c>
      <c r="L1288" s="38"/>
      <c r="M1288" s="38"/>
      <c r="N1288" s="38"/>
      <c r="O1288" s="36"/>
    </row>
    <row r="1289" spans="1:15">
      <c r="A1289" s="36"/>
      <c r="B1289" s="36"/>
      <c r="C1289" s="38"/>
      <c r="D1289" s="38"/>
      <c r="E1289" s="39"/>
      <c r="F1289" s="40"/>
      <c r="G1289" s="41">
        <f t="shared" si="61"/>
        <v>0</v>
      </c>
      <c r="H1289" s="41">
        <f t="shared" si="62"/>
        <v>0</v>
      </c>
      <c r="I1289" s="49"/>
      <c r="J1289" s="49"/>
      <c r="K1289" s="50">
        <f t="shared" si="63"/>
        <v>0</v>
      </c>
      <c r="L1289" s="38"/>
      <c r="M1289" s="38"/>
      <c r="N1289" s="38"/>
      <c r="O1289" s="36"/>
    </row>
    <row r="1290" spans="1:15">
      <c r="A1290" s="36"/>
      <c r="B1290" s="36"/>
      <c r="C1290" s="38"/>
      <c r="D1290" s="38"/>
      <c r="E1290" s="39"/>
      <c r="F1290" s="40"/>
      <c r="G1290" s="41">
        <f t="shared" si="61"/>
        <v>0</v>
      </c>
      <c r="H1290" s="41">
        <f t="shared" si="62"/>
        <v>0</v>
      </c>
      <c r="I1290" s="49"/>
      <c r="J1290" s="49"/>
      <c r="K1290" s="50">
        <f t="shared" si="63"/>
        <v>0</v>
      </c>
      <c r="L1290" s="38"/>
      <c r="M1290" s="38"/>
      <c r="N1290" s="38"/>
      <c r="O1290" s="36"/>
    </row>
    <row r="1291" spans="1:15">
      <c r="A1291" s="36"/>
      <c r="B1291" s="36"/>
      <c r="C1291" s="38"/>
      <c r="D1291" s="38"/>
      <c r="E1291" s="39"/>
      <c r="F1291" s="40"/>
      <c r="G1291" s="41">
        <f t="shared" si="61"/>
        <v>0</v>
      </c>
      <c r="H1291" s="41">
        <f t="shared" si="62"/>
        <v>0</v>
      </c>
      <c r="I1291" s="49"/>
      <c r="J1291" s="49"/>
      <c r="K1291" s="50">
        <f t="shared" si="63"/>
        <v>0</v>
      </c>
      <c r="L1291" s="38"/>
      <c r="M1291" s="38"/>
      <c r="N1291" s="38"/>
      <c r="O1291" s="36"/>
    </row>
    <row r="1292" spans="1:15">
      <c r="A1292" s="36"/>
      <c r="B1292" s="36"/>
      <c r="C1292" s="38"/>
      <c r="D1292" s="38"/>
      <c r="E1292" s="39"/>
      <c r="F1292" s="40"/>
      <c r="G1292" s="41">
        <f t="shared" si="61"/>
        <v>0</v>
      </c>
      <c r="H1292" s="41">
        <f t="shared" si="62"/>
        <v>0</v>
      </c>
      <c r="I1292" s="49"/>
      <c r="J1292" s="49"/>
      <c r="K1292" s="50">
        <f t="shared" si="63"/>
        <v>0</v>
      </c>
      <c r="L1292" s="38"/>
      <c r="M1292" s="38"/>
      <c r="N1292" s="38"/>
      <c r="O1292" s="36"/>
    </row>
    <row r="1293" spans="1:15">
      <c r="A1293" s="36"/>
      <c r="B1293" s="36"/>
      <c r="C1293" s="38"/>
      <c r="D1293" s="38"/>
      <c r="E1293" s="39"/>
      <c r="F1293" s="40"/>
      <c r="G1293" s="41">
        <f t="shared" si="61"/>
        <v>0</v>
      </c>
      <c r="H1293" s="41">
        <f t="shared" si="62"/>
        <v>0</v>
      </c>
      <c r="I1293" s="49"/>
      <c r="J1293" s="49"/>
      <c r="K1293" s="50">
        <f t="shared" si="63"/>
        <v>0</v>
      </c>
      <c r="L1293" s="38"/>
      <c r="M1293" s="38"/>
      <c r="N1293" s="38"/>
      <c r="O1293" s="36"/>
    </row>
    <row r="1294" spans="1:15">
      <c r="A1294" s="36"/>
      <c r="B1294" s="36"/>
      <c r="C1294" s="38"/>
      <c r="D1294" s="38"/>
      <c r="E1294" s="39"/>
      <c r="F1294" s="40"/>
      <c r="G1294" s="41">
        <f t="shared" si="61"/>
        <v>0</v>
      </c>
      <c r="H1294" s="41">
        <f t="shared" si="62"/>
        <v>0</v>
      </c>
      <c r="I1294" s="49"/>
      <c r="J1294" s="49"/>
      <c r="K1294" s="50">
        <f t="shared" si="63"/>
        <v>0</v>
      </c>
      <c r="L1294" s="38"/>
      <c r="M1294" s="38"/>
      <c r="N1294" s="38"/>
      <c r="O1294" s="36"/>
    </row>
    <row r="1295" spans="1:15">
      <c r="A1295" s="36"/>
      <c r="B1295" s="36"/>
      <c r="C1295" s="38"/>
      <c r="D1295" s="38"/>
      <c r="E1295" s="39"/>
      <c r="F1295" s="40"/>
      <c r="G1295" s="41">
        <f t="shared" si="61"/>
        <v>0</v>
      </c>
      <c r="H1295" s="41">
        <f t="shared" si="62"/>
        <v>0</v>
      </c>
      <c r="I1295" s="49"/>
      <c r="J1295" s="49"/>
      <c r="K1295" s="50">
        <f t="shared" si="63"/>
        <v>0</v>
      </c>
      <c r="L1295" s="38"/>
      <c r="M1295" s="38"/>
      <c r="N1295" s="38"/>
      <c r="O1295" s="36"/>
    </row>
    <row r="1296" spans="1:15">
      <c r="A1296" s="36"/>
      <c r="B1296" s="36"/>
      <c r="C1296" s="38"/>
      <c r="D1296" s="38"/>
      <c r="E1296" s="39"/>
      <c r="F1296" s="40"/>
      <c r="G1296" s="41">
        <f t="shared" si="61"/>
        <v>0</v>
      </c>
      <c r="H1296" s="41">
        <f t="shared" si="62"/>
        <v>0</v>
      </c>
      <c r="I1296" s="49"/>
      <c r="J1296" s="49"/>
      <c r="K1296" s="50">
        <f t="shared" si="63"/>
        <v>0</v>
      </c>
      <c r="L1296" s="38"/>
      <c r="M1296" s="38"/>
      <c r="N1296" s="38"/>
      <c r="O1296" s="36"/>
    </row>
    <row r="1297" spans="1:15">
      <c r="A1297" s="36"/>
      <c r="B1297" s="36"/>
      <c r="C1297" s="38"/>
      <c r="D1297" s="38"/>
      <c r="E1297" s="39"/>
      <c r="F1297" s="40"/>
      <c r="G1297" s="41">
        <f t="shared" si="61"/>
        <v>0</v>
      </c>
      <c r="H1297" s="41">
        <f t="shared" si="62"/>
        <v>0</v>
      </c>
      <c r="I1297" s="49"/>
      <c r="J1297" s="49"/>
      <c r="K1297" s="50">
        <f t="shared" si="63"/>
        <v>0</v>
      </c>
      <c r="L1297" s="38"/>
      <c r="M1297" s="38"/>
      <c r="N1297" s="38"/>
      <c r="O1297" s="36"/>
    </row>
    <row r="1298" spans="1:15">
      <c r="A1298" s="36"/>
      <c r="B1298" s="36"/>
      <c r="C1298" s="38"/>
      <c r="D1298" s="38"/>
      <c r="E1298" s="39"/>
      <c r="F1298" s="40"/>
      <c r="G1298" s="41">
        <f t="shared" si="61"/>
        <v>0</v>
      </c>
      <c r="H1298" s="41">
        <f t="shared" si="62"/>
        <v>0</v>
      </c>
      <c r="I1298" s="49"/>
      <c r="J1298" s="49"/>
      <c r="K1298" s="50">
        <f t="shared" si="63"/>
        <v>0</v>
      </c>
      <c r="L1298" s="38"/>
      <c r="M1298" s="38"/>
      <c r="N1298" s="38"/>
      <c r="O1298" s="36"/>
    </row>
    <row r="1299" spans="1:15">
      <c r="A1299" s="36"/>
      <c r="B1299" s="36"/>
      <c r="C1299" s="38"/>
      <c r="D1299" s="38"/>
      <c r="E1299" s="39"/>
      <c r="F1299" s="40"/>
      <c r="G1299" s="41">
        <f t="shared" si="61"/>
        <v>0</v>
      </c>
      <c r="H1299" s="41">
        <f t="shared" si="62"/>
        <v>0</v>
      </c>
      <c r="I1299" s="49"/>
      <c r="J1299" s="49"/>
      <c r="K1299" s="50">
        <f t="shared" si="63"/>
        <v>0</v>
      </c>
      <c r="L1299" s="38"/>
      <c r="M1299" s="38"/>
      <c r="N1299" s="38"/>
      <c r="O1299" s="36"/>
    </row>
    <row r="1300" spans="1:15">
      <c r="A1300" s="36"/>
      <c r="B1300" s="36"/>
      <c r="C1300" s="38"/>
      <c r="D1300" s="38"/>
      <c r="E1300" s="39"/>
      <c r="F1300" s="40"/>
      <c r="G1300" s="41">
        <f t="shared" si="61"/>
        <v>0</v>
      </c>
      <c r="H1300" s="41">
        <f t="shared" si="62"/>
        <v>0</v>
      </c>
      <c r="I1300" s="49"/>
      <c r="J1300" s="49"/>
      <c r="K1300" s="50">
        <f t="shared" si="63"/>
        <v>0</v>
      </c>
      <c r="L1300" s="38"/>
      <c r="M1300" s="38"/>
      <c r="N1300" s="38"/>
      <c r="O1300" s="36"/>
    </row>
    <row r="1301" spans="1:15">
      <c r="A1301" s="36"/>
      <c r="B1301" s="36"/>
      <c r="C1301" s="38"/>
      <c r="D1301" s="38"/>
      <c r="E1301" s="39"/>
      <c r="F1301" s="40"/>
      <c r="G1301" s="41">
        <f t="shared" si="61"/>
        <v>0</v>
      </c>
      <c r="H1301" s="41">
        <f t="shared" si="62"/>
        <v>0</v>
      </c>
      <c r="I1301" s="49"/>
      <c r="J1301" s="49"/>
      <c r="K1301" s="50">
        <f t="shared" si="63"/>
        <v>0</v>
      </c>
      <c r="L1301" s="38"/>
      <c r="M1301" s="38"/>
      <c r="N1301" s="38"/>
      <c r="O1301" s="36"/>
    </row>
    <row r="1302" spans="1:15">
      <c r="A1302" s="36"/>
      <c r="B1302" s="36"/>
      <c r="C1302" s="38"/>
      <c r="D1302" s="38"/>
      <c r="E1302" s="39"/>
      <c r="F1302" s="40"/>
      <c r="G1302" s="41">
        <f t="shared" si="61"/>
        <v>0</v>
      </c>
      <c r="H1302" s="41">
        <f t="shared" si="62"/>
        <v>0</v>
      </c>
      <c r="I1302" s="49"/>
      <c r="J1302" s="49"/>
      <c r="K1302" s="50">
        <f t="shared" si="63"/>
        <v>0</v>
      </c>
      <c r="L1302" s="38"/>
      <c r="M1302" s="38"/>
      <c r="N1302" s="38"/>
      <c r="O1302" s="36"/>
    </row>
    <row r="1303" spans="1:15">
      <c r="A1303" s="36"/>
      <c r="B1303" s="36"/>
      <c r="C1303" s="38"/>
      <c r="D1303" s="38"/>
      <c r="E1303" s="39"/>
      <c r="F1303" s="40"/>
      <c r="G1303" s="41">
        <f t="shared" si="61"/>
        <v>0</v>
      </c>
      <c r="H1303" s="41">
        <f t="shared" si="62"/>
        <v>0</v>
      </c>
      <c r="I1303" s="49"/>
      <c r="J1303" s="49"/>
      <c r="K1303" s="50">
        <f t="shared" si="63"/>
        <v>0</v>
      </c>
      <c r="L1303" s="38"/>
      <c r="M1303" s="38"/>
      <c r="N1303" s="38"/>
      <c r="O1303" s="36"/>
    </row>
    <row r="1304" spans="1:15">
      <c r="A1304" s="36"/>
      <c r="B1304" s="36"/>
      <c r="C1304" s="38"/>
      <c r="D1304" s="38"/>
      <c r="E1304" s="39"/>
      <c r="F1304" s="40"/>
      <c r="G1304" s="41">
        <f t="shared" si="61"/>
        <v>0</v>
      </c>
      <c r="H1304" s="41">
        <f t="shared" si="62"/>
        <v>0</v>
      </c>
      <c r="I1304" s="49"/>
      <c r="J1304" s="49"/>
      <c r="K1304" s="50">
        <f t="shared" si="63"/>
        <v>0</v>
      </c>
      <c r="L1304" s="38"/>
      <c r="M1304" s="38"/>
      <c r="N1304" s="38"/>
      <c r="O1304" s="36"/>
    </row>
    <row r="1305" spans="1:15">
      <c r="A1305" s="36"/>
      <c r="B1305" s="36"/>
      <c r="C1305" s="38"/>
      <c r="D1305" s="38"/>
      <c r="E1305" s="39"/>
      <c r="F1305" s="40"/>
      <c r="G1305" s="41">
        <f t="shared" si="61"/>
        <v>0</v>
      </c>
      <c r="H1305" s="41">
        <f t="shared" si="62"/>
        <v>0</v>
      </c>
      <c r="I1305" s="49"/>
      <c r="J1305" s="49"/>
      <c r="K1305" s="50">
        <f t="shared" si="63"/>
        <v>0</v>
      </c>
      <c r="L1305" s="38"/>
      <c r="M1305" s="38"/>
      <c r="N1305" s="38"/>
      <c r="O1305" s="36"/>
    </row>
    <row r="1306" spans="1:15">
      <c r="A1306" s="36"/>
      <c r="B1306" s="36"/>
      <c r="C1306" s="38"/>
      <c r="D1306" s="38"/>
      <c r="E1306" s="39"/>
      <c r="F1306" s="40"/>
      <c r="G1306" s="41">
        <f t="shared" si="61"/>
        <v>0</v>
      </c>
      <c r="H1306" s="41">
        <f t="shared" si="62"/>
        <v>0</v>
      </c>
      <c r="I1306" s="49"/>
      <c r="J1306" s="49"/>
      <c r="K1306" s="50">
        <f t="shared" si="63"/>
        <v>0</v>
      </c>
      <c r="L1306" s="38"/>
      <c r="M1306" s="38"/>
      <c r="N1306" s="38"/>
      <c r="O1306" s="36"/>
    </row>
    <row r="1307" spans="1:15">
      <c r="A1307" s="36"/>
      <c r="B1307" s="36"/>
      <c r="C1307" s="38"/>
      <c r="D1307" s="38"/>
      <c r="E1307" s="39"/>
      <c r="F1307" s="40"/>
      <c r="G1307" s="41">
        <f t="shared" si="61"/>
        <v>0</v>
      </c>
      <c r="H1307" s="41">
        <f t="shared" si="62"/>
        <v>0</v>
      </c>
      <c r="I1307" s="49"/>
      <c r="J1307" s="49"/>
      <c r="K1307" s="50">
        <f t="shared" si="63"/>
        <v>0</v>
      </c>
      <c r="L1307" s="38"/>
      <c r="M1307" s="38"/>
      <c r="N1307" s="38"/>
      <c r="O1307" s="36"/>
    </row>
    <row r="1308" spans="1:15">
      <c r="A1308" s="36"/>
      <c r="B1308" s="36"/>
      <c r="C1308" s="38"/>
      <c r="D1308" s="38"/>
      <c r="E1308" s="39"/>
      <c r="F1308" s="40"/>
      <c r="G1308" s="41">
        <f t="shared" si="61"/>
        <v>0</v>
      </c>
      <c r="H1308" s="41">
        <f t="shared" si="62"/>
        <v>0</v>
      </c>
      <c r="I1308" s="49"/>
      <c r="J1308" s="49"/>
      <c r="K1308" s="50">
        <f t="shared" si="63"/>
        <v>0</v>
      </c>
      <c r="L1308" s="38"/>
      <c r="M1308" s="38"/>
      <c r="N1308" s="38"/>
      <c r="O1308" s="36"/>
    </row>
    <row r="1309" spans="1:15">
      <c r="A1309" s="36"/>
      <c r="B1309" s="36"/>
      <c r="C1309" s="38"/>
      <c r="D1309" s="38"/>
      <c r="E1309" s="39"/>
      <c r="F1309" s="40"/>
      <c r="G1309" s="41">
        <f t="shared" si="61"/>
        <v>0</v>
      </c>
      <c r="H1309" s="41">
        <f t="shared" si="62"/>
        <v>0</v>
      </c>
      <c r="I1309" s="49"/>
      <c r="J1309" s="49"/>
      <c r="K1309" s="50">
        <f t="shared" si="63"/>
        <v>0</v>
      </c>
      <c r="L1309" s="38"/>
      <c r="M1309" s="38"/>
      <c r="N1309" s="38"/>
      <c r="O1309" s="36"/>
    </row>
    <row r="1310" spans="1:15">
      <c r="A1310" s="36"/>
      <c r="B1310" s="36"/>
      <c r="C1310" s="38"/>
      <c r="D1310" s="38"/>
      <c r="E1310" s="39"/>
      <c r="F1310" s="40"/>
      <c r="G1310" s="41">
        <f t="shared" si="61"/>
        <v>0</v>
      </c>
      <c r="H1310" s="41">
        <f t="shared" si="62"/>
        <v>0</v>
      </c>
      <c r="I1310" s="49"/>
      <c r="J1310" s="49"/>
      <c r="K1310" s="50">
        <f t="shared" si="63"/>
        <v>0</v>
      </c>
      <c r="L1310" s="38"/>
      <c r="M1310" s="38"/>
      <c r="N1310" s="38"/>
      <c r="O1310" s="36"/>
    </row>
    <row r="1311" spans="1:15">
      <c r="A1311" s="36"/>
      <c r="B1311" s="36"/>
      <c r="C1311" s="38"/>
      <c r="D1311" s="38"/>
      <c r="E1311" s="39"/>
      <c r="F1311" s="40"/>
      <c r="G1311" s="41">
        <f t="shared" si="61"/>
        <v>0</v>
      </c>
      <c r="H1311" s="41">
        <f t="shared" si="62"/>
        <v>0</v>
      </c>
      <c r="I1311" s="49"/>
      <c r="J1311" s="49"/>
      <c r="K1311" s="50">
        <f t="shared" si="63"/>
        <v>0</v>
      </c>
      <c r="L1311" s="38"/>
      <c r="M1311" s="38"/>
      <c r="N1311" s="38"/>
      <c r="O1311" s="36"/>
    </row>
    <row r="1312" spans="1:15">
      <c r="A1312" s="36"/>
      <c r="B1312" s="36"/>
      <c r="C1312" s="38"/>
      <c r="D1312" s="38"/>
      <c r="E1312" s="39"/>
      <c r="F1312" s="40"/>
      <c r="G1312" s="41">
        <f t="shared" si="61"/>
        <v>0</v>
      </c>
      <c r="H1312" s="41">
        <f t="shared" si="62"/>
        <v>0</v>
      </c>
      <c r="I1312" s="49"/>
      <c r="J1312" s="49"/>
      <c r="K1312" s="50">
        <f t="shared" si="63"/>
        <v>0</v>
      </c>
      <c r="L1312" s="38"/>
      <c r="M1312" s="38"/>
      <c r="N1312" s="38"/>
      <c r="O1312" s="36"/>
    </row>
    <row r="1313" spans="1:15">
      <c r="A1313" s="36"/>
      <c r="B1313" s="36"/>
      <c r="C1313" s="38"/>
      <c r="D1313" s="38"/>
      <c r="E1313" s="39"/>
      <c r="F1313" s="40"/>
      <c r="G1313" s="41">
        <f t="shared" si="61"/>
        <v>0</v>
      </c>
      <c r="H1313" s="41">
        <f t="shared" si="62"/>
        <v>0</v>
      </c>
      <c r="I1313" s="49"/>
      <c r="J1313" s="49"/>
      <c r="K1313" s="50">
        <f t="shared" si="63"/>
        <v>0</v>
      </c>
      <c r="L1313" s="38"/>
      <c r="M1313" s="38"/>
      <c r="N1313" s="38"/>
      <c r="O1313" s="36"/>
    </row>
    <row r="1314" spans="1:15">
      <c r="A1314" s="36"/>
      <c r="B1314" s="36"/>
      <c r="C1314" s="38"/>
      <c r="D1314" s="38"/>
      <c r="E1314" s="39"/>
      <c r="F1314" s="40"/>
      <c r="G1314" s="41">
        <f t="shared" si="61"/>
        <v>0</v>
      </c>
      <c r="H1314" s="41">
        <f t="shared" si="62"/>
        <v>0</v>
      </c>
      <c r="I1314" s="49"/>
      <c r="J1314" s="49"/>
      <c r="K1314" s="50">
        <f t="shared" si="63"/>
        <v>0</v>
      </c>
      <c r="L1314" s="38"/>
      <c r="M1314" s="38"/>
      <c r="N1314" s="38"/>
      <c r="O1314" s="36"/>
    </row>
    <row r="1315" spans="1:15">
      <c r="A1315" s="36"/>
      <c r="B1315" s="36"/>
      <c r="C1315" s="38"/>
      <c r="D1315" s="38"/>
      <c r="E1315" s="39"/>
      <c r="F1315" s="40"/>
      <c r="G1315" s="41">
        <f t="shared" si="61"/>
        <v>0</v>
      </c>
      <c r="H1315" s="41">
        <f t="shared" si="62"/>
        <v>0</v>
      </c>
      <c r="I1315" s="49"/>
      <c r="J1315" s="49"/>
      <c r="K1315" s="50">
        <f t="shared" si="63"/>
        <v>0</v>
      </c>
      <c r="L1315" s="38"/>
      <c r="M1315" s="38"/>
      <c r="N1315" s="38"/>
      <c r="O1315" s="36"/>
    </row>
    <row r="1316" spans="1:15">
      <c r="A1316" s="36"/>
      <c r="B1316" s="36"/>
      <c r="C1316" s="38"/>
      <c r="D1316" s="38"/>
      <c r="E1316" s="39"/>
      <c r="F1316" s="40"/>
      <c r="G1316" s="41">
        <f t="shared" si="61"/>
        <v>0</v>
      </c>
      <c r="H1316" s="41">
        <f t="shared" si="62"/>
        <v>0</v>
      </c>
      <c r="I1316" s="49"/>
      <c r="J1316" s="49"/>
      <c r="K1316" s="50">
        <f t="shared" si="63"/>
        <v>0</v>
      </c>
      <c r="L1316" s="38"/>
      <c r="M1316" s="38"/>
      <c r="N1316" s="38"/>
      <c r="O1316" s="36"/>
    </row>
    <row r="1317" spans="1:15">
      <c r="A1317" s="36"/>
      <c r="B1317" s="36"/>
      <c r="C1317" s="38"/>
      <c r="D1317" s="38"/>
      <c r="E1317" s="39"/>
      <c r="F1317" s="40"/>
      <c r="G1317" s="41">
        <f t="shared" si="61"/>
        <v>0</v>
      </c>
      <c r="H1317" s="41">
        <f t="shared" si="62"/>
        <v>0</v>
      </c>
      <c r="I1317" s="49"/>
      <c r="J1317" s="49"/>
      <c r="K1317" s="50">
        <f t="shared" si="63"/>
        <v>0</v>
      </c>
      <c r="L1317" s="38"/>
      <c r="M1317" s="38"/>
      <c r="N1317" s="38"/>
      <c r="O1317" s="36"/>
    </row>
    <row r="1318" spans="1:15">
      <c r="A1318" s="36"/>
      <c r="B1318" s="36"/>
      <c r="C1318" s="38"/>
      <c r="D1318" s="38"/>
      <c r="E1318" s="39"/>
      <c r="F1318" s="40"/>
      <c r="G1318" s="41">
        <f t="shared" si="61"/>
        <v>0</v>
      </c>
      <c r="H1318" s="41">
        <f t="shared" si="62"/>
        <v>0</v>
      </c>
      <c r="I1318" s="49"/>
      <c r="J1318" s="49"/>
      <c r="K1318" s="50">
        <f t="shared" si="63"/>
        <v>0</v>
      </c>
      <c r="L1318" s="38"/>
      <c r="M1318" s="38"/>
      <c r="N1318" s="38"/>
      <c r="O1318" s="36"/>
    </row>
    <row r="1319" spans="1:15">
      <c r="A1319" s="36"/>
      <c r="B1319" s="36"/>
      <c r="C1319" s="38"/>
      <c r="D1319" s="38"/>
      <c r="E1319" s="39"/>
      <c r="F1319" s="40"/>
      <c r="G1319" s="41">
        <f t="shared" si="61"/>
        <v>0</v>
      </c>
      <c r="H1319" s="41">
        <f t="shared" si="62"/>
        <v>0</v>
      </c>
      <c r="I1319" s="49"/>
      <c r="J1319" s="49"/>
      <c r="K1319" s="50">
        <f t="shared" si="63"/>
        <v>0</v>
      </c>
      <c r="L1319" s="38"/>
      <c r="M1319" s="38"/>
      <c r="N1319" s="38"/>
      <c r="O1319" s="36"/>
    </row>
    <row r="1320" spans="1:15">
      <c r="A1320" s="36"/>
      <c r="B1320" s="36"/>
      <c r="C1320" s="38"/>
      <c r="D1320" s="38"/>
      <c r="E1320" s="39"/>
      <c r="F1320" s="40"/>
      <c r="G1320" s="41">
        <f t="shared" si="61"/>
        <v>0</v>
      </c>
      <c r="H1320" s="41">
        <f t="shared" si="62"/>
        <v>0</v>
      </c>
      <c r="I1320" s="49"/>
      <c r="J1320" s="49"/>
      <c r="K1320" s="50">
        <f t="shared" si="63"/>
        <v>0</v>
      </c>
      <c r="L1320" s="38"/>
      <c r="M1320" s="38"/>
      <c r="N1320" s="38"/>
      <c r="O1320" s="36"/>
    </row>
    <row r="1321" spans="1:15">
      <c r="A1321" s="36"/>
      <c r="B1321" s="36"/>
      <c r="C1321" s="38"/>
      <c r="D1321" s="38"/>
      <c r="E1321" s="39"/>
      <c r="F1321" s="40"/>
      <c r="G1321" s="41">
        <f t="shared" ref="G1321:G1384" si="64">IFERROR(E1321/(1+F1321),"")</f>
        <v>0</v>
      </c>
      <c r="H1321" s="41">
        <f t="shared" ref="H1321:H1384" si="65">IFERROR(G1321*F1321,"")</f>
        <v>0</v>
      </c>
      <c r="I1321" s="49"/>
      <c r="J1321" s="49"/>
      <c r="K1321" s="50">
        <f t="shared" si="63"/>
        <v>0</v>
      </c>
      <c r="L1321" s="38"/>
      <c r="M1321" s="38"/>
      <c r="N1321" s="38"/>
      <c r="O1321" s="36"/>
    </row>
    <row r="1322" spans="1:15">
      <c r="A1322" s="36"/>
      <c r="B1322" s="36"/>
      <c r="C1322" s="38"/>
      <c r="D1322" s="38"/>
      <c r="E1322" s="39"/>
      <c r="F1322" s="40"/>
      <c r="G1322" s="41">
        <f t="shared" si="64"/>
        <v>0</v>
      </c>
      <c r="H1322" s="41">
        <f t="shared" si="65"/>
        <v>0</v>
      </c>
      <c r="I1322" s="49"/>
      <c r="J1322" s="49"/>
      <c r="K1322" s="50">
        <f t="shared" si="63"/>
        <v>0</v>
      </c>
      <c r="L1322" s="38"/>
      <c r="M1322" s="38"/>
      <c r="N1322" s="38"/>
      <c r="O1322" s="36"/>
    </row>
    <row r="1323" spans="1:15">
      <c r="A1323" s="36"/>
      <c r="B1323" s="36"/>
      <c r="C1323" s="38"/>
      <c r="D1323" s="38"/>
      <c r="E1323" s="39"/>
      <c r="F1323" s="40"/>
      <c r="G1323" s="41">
        <f t="shared" si="64"/>
        <v>0</v>
      </c>
      <c r="H1323" s="41">
        <f t="shared" si="65"/>
        <v>0</v>
      </c>
      <c r="I1323" s="49"/>
      <c r="J1323" s="49"/>
      <c r="K1323" s="50">
        <f t="shared" si="63"/>
        <v>0</v>
      </c>
      <c r="L1323" s="38"/>
      <c r="M1323" s="38"/>
      <c r="N1323" s="38"/>
      <c r="O1323" s="36"/>
    </row>
    <row r="1324" spans="1:15">
      <c r="A1324" s="36"/>
      <c r="B1324" s="36"/>
      <c r="C1324" s="38"/>
      <c r="D1324" s="38"/>
      <c r="E1324" s="39"/>
      <c r="F1324" s="40"/>
      <c r="G1324" s="41">
        <f t="shared" si="64"/>
        <v>0</v>
      </c>
      <c r="H1324" s="41">
        <f t="shared" si="65"/>
        <v>0</v>
      </c>
      <c r="I1324" s="49"/>
      <c r="J1324" s="49"/>
      <c r="K1324" s="50">
        <f t="shared" si="63"/>
        <v>0</v>
      </c>
      <c r="L1324" s="38"/>
      <c r="M1324" s="38"/>
      <c r="N1324" s="38"/>
      <c r="O1324" s="36"/>
    </row>
    <row r="1325" spans="1:15">
      <c r="A1325" s="36"/>
      <c r="B1325" s="36"/>
      <c r="C1325" s="38"/>
      <c r="D1325" s="38"/>
      <c r="E1325" s="39"/>
      <c r="F1325" s="40"/>
      <c r="G1325" s="41">
        <f t="shared" si="64"/>
        <v>0</v>
      </c>
      <c r="H1325" s="41">
        <f t="shared" si="65"/>
        <v>0</v>
      </c>
      <c r="I1325" s="49"/>
      <c r="J1325" s="49"/>
      <c r="K1325" s="50">
        <f t="shared" si="63"/>
        <v>0</v>
      </c>
      <c r="L1325" s="38"/>
      <c r="M1325" s="38"/>
      <c r="N1325" s="38"/>
      <c r="O1325" s="36"/>
    </row>
    <row r="1326" spans="1:15">
      <c r="A1326" s="36"/>
      <c r="B1326" s="36"/>
      <c r="C1326" s="38"/>
      <c r="D1326" s="38"/>
      <c r="E1326" s="39"/>
      <c r="F1326" s="40"/>
      <c r="G1326" s="41">
        <f t="shared" si="64"/>
        <v>0</v>
      </c>
      <c r="H1326" s="41">
        <f t="shared" si="65"/>
        <v>0</v>
      </c>
      <c r="I1326" s="49"/>
      <c r="J1326" s="49"/>
      <c r="K1326" s="50">
        <f t="shared" si="63"/>
        <v>0</v>
      </c>
      <c r="L1326" s="38"/>
      <c r="M1326" s="38"/>
      <c r="N1326" s="38"/>
      <c r="O1326" s="36"/>
    </row>
    <row r="1327" spans="1:15">
      <c r="A1327" s="36"/>
      <c r="B1327" s="36"/>
      <c r="C1327" s="38"/>
      <c r="D1327" s="38"/>
      <c r="E1327" s="39"/>
      <c r="F1327" s="40"/>
      <c r="G1327" s="41">
        <f t="shared" si="64"/>
        <v>0</v>
      </c>
      <c r="H1327" s="41">
        <f t="shared" si="65"/>
        <v>0</v>
      </c>
      <c r="I1327" s="49"/>
      <c r="J1327" s="49"/>
      <c r="K1327" s="50">
        <f t="shared" si="63"/>
        <v>0</v>
      </c>
      <c r="L1327" s="38"/>
      <c r="M1327" s="38"/>
      <c r="N1327" s="38"/>
      <c r="O1327" s="36"/>
    </row>
    <row r="1328" spans="1:15">
      <c r="A1328" s="36"/>
      <c r="B1328" s="36"/>
      <c r="C1328" s="38"/>
      <c r="D1328" s="38"/>
      <c r="E1328" s="39"/>
      <c r="F1328" s="40"/>
      <c r="G1328" s="41">
        <f t="shared" si="64"/>
        <v>0</v>
      </c>
      <c r="H1328" s="41">
        <f t="shared" si="65"/>
        <v>0</v>
      </c>
      <c r="I1328" s="49"/>
      <c r="J1328" s="49"/>
      <c r="K1328" s="50">
        <f t="shared" si="63"/>
        <v>0</v>
      </c>
      <c r="L1328" s="38"/>
      <c r="M1328" s="38"/>
      <c r="N1328" s="38"/>
      <c r="O1328" s="36"/>
    </row>
    <row r="1329" spans="1:15">
      <c r="A1329" s="36"/>
      <c r="B1329" s="36"/>
      <c r="C1329" s="38"/>
      <c r="D1329" s="38"/>
      <c r="E1329" s="39"/>
      <c r="F1329" s="40"/>
      <c r="G1329" s="41">
        <f t="shared" si="64"/>
        <v>0</v>
      </c>
      <c r="H1329" s="41">
        <f t="shared" si="65"/>
        <v>0</v>
      </c>
      <c r="I1329" s="49"/>
      <c r="J1329" s="49"/>
      <c r="K1329" s="50">
        <f t="shared" si="63"/>
        <v>0</v>
      </c>
      <c r="L1329" s="38"/>
      <c r="M1329" s="38"/>
      <c r="N1329" s="38"/>
      <c r="O1329" s="36"/>
    </row>
    <row r="1330" spans="1:15">
      <c r="A1330" s="36"/>
      <c r="B1330" s="36"/>
      <c r="C1330" s="38"/>
      <c r="D1330" s="38"/>
      <c r="E1330" s="39"/>
      <c r="F1330" s="40"/>
      <c r="G1330" s="41">
        <f t="shared" si="64"/>
        <v>0</v>
      </c>
      <c r="H1330" s="41">
        <f t="shared" si="65"/>
        <v>0</v>
      </c>
      <c r="I1330" s="49"/>
      <c r="J1330" s="49"/>
      <c r="K1330" s="50">
        <f t="shared" si="63"/>
        <v>0</v>
      </c>
      <c r="L1330" s="38"/>
      <c r="M1330" s="38"/>
      <c r="N1330" s="38"/>
      <c r="O1330" s="36"/>
    </row>
    <row r="1331" spans="1:15">
      <c r="A1331" s="36"/>
      <c r="B1331" s="36"/>
      <c r="C1331" s="38"/>
      <c r="D1331" s="38"/>
      <c r="E1331" s="39"/>
      <c r="F1331" s="40"/>
      <c r="G1331" s="41">
        <f t="shared" si="64"/>
        <v>0</v>
      </c>
      <c r="H1331" s="41">
        <f t="shared" si="65"/>
        <v>0</v>
      </c>
      <c r="I1331" s="49"/>
      <c r="J1331" s="49"/>
      <c r="K1331" s="50">
        <f t="shared" si="63"/>
        <v>0</v>
      </c>
      <c r="L1331" s="38"/>
      <c r="M1331" s="38"/>
      <c r="N1331" s="38"/>
      <c r="O1331" s="36"/>
    </row>
    <row r="1332" spans="1:15">
      <c r="A1332" s="36"/>
      <c r="B1332" s="36"/>
      <c r="C1332" s="38"/>
      <c r="D1332" s="38"/>
      <c r="E1332" s="39"/>
      <c r="F1332" s="40"/>
      <c r="G1332" s="41">
        <f t="shared" si="64"/>
        <v>0</v>
      </c>
      <c r="H1332" s="41">
        <f t="shared" si="65"/>
        <v>0</v>
      </c>
      <c r="I1332" s="49"/>
      <c r="J1332" s="49"/>
      <c r="K1332" s="50">
        <f t="shared" si="63"/>
        <v>0</v>
      </c>
      <c r="L1332" s="38"/>
      <c r="M1332" s="38"/>
      <c r="N1332" s="38"/>
      <c r="O1332" s="36"/>
    </row>
    <row r="1333" spans="1:15">
      <c r="A1333" s="36"/>
      <c r="B1333" s="36"/>
      <c r="C1333" s="38"/>
      <c r="D1333" s="38"/>
      <c r="E1333" s="39"/>
      <c r="F1333" s="40"/>
      <c r="G1333" s="41">
        <f t="shared" si="64"/>
        <v>0</v>
      </c>
      <c r="H1333" s="41">
        <f t="shared" si="65"/>
        <v>0</v>
      </c>
      <c r="I1333" s="49"/>
      <c r="J1333" s="49"/>
      <c r="K1333" s="50">
        <f t="shared" si="63"/>
        <v>0</v>
      </c>
      <c r="L1333" s="38"/>
      <c r="M1333" s="38"/>
      <c r="N1333" s="38"/>
      <c r="O1333" s="36"/>
    </row>
    <row r="1334" spans="1:15">
      <c r="A1334" s="36"/>
      <c r="B1334" s="36"/>
      <c r="C1334" s="38"/>
      <c r="D1334" s="38"/>
      <c r="E1334" s="39"/>
      <c r="F1334" s="40"/>
      <c r="G1334" s="41">
        <f t="shared" si="64"/>
        <v>0</v>
      </c>
      <c r="H1334" s="41">
        <f t="shared" si="65"/>
        <v>0</v>
      </c>
      <c r="I1334" s="49"/>
      <c r="J1334" s="49"/>
      <c r="K1334" s="50">
        <f t="shared" si="63"/>
        <v>0</v>
      </c>
      <c r="L1334" s="38"/>
      <c r="M1334" s="38"/>
      <c r="N1334" s="38"/>
      <c r="O1334" s="36"/>
    </row>
    <row r="1335" spans="1:15">
      <c r="A1335" s="36"/>
      <c r="B1335" s="36"/>
      <c r="C1335" s="38"/>
      <c r="D1335" s="38"/>
      <c r="E1335" s="39"/>
      <c r="F1335" s="40"/>
      <c r="G1335" s="41">
        <f t="shared" si="64"/>
        <v>0</v>
      </c>
      <c r="H1335" s="41">
        <f t="shared" si="65"/>
        <v>0</v>
      </c>
      <c r="I1335" s="49"/>
      <c r="J1335" s="49"/>
      <c r="K1335" s="50">
        <f t="shared" si="63"/>
        <v>0</v>
      </c>
      <c r="L1335" s="38"/>
      <c r="M1335" s="38"/>
      <c r="N1335" s="38"/>
      <c r="O1335" s="36"/>
    </row>
    <row r="1336" spans="1:15">
      <c r="A1336" s="36"/>
      <c r="B1336" s="36"/>
      <c r="C1336" s="38"/>
      <c r="D1336" s="38"/>
      <c r="E1336" s="39"/>
      <c r="F1336" s="40"/>
      <c r="G1336" s="41">
        <f t="shared" si="64"/>
        <v>0</v>
      </c>
      <c r="H1336" s="41">
        <f t="shared" si="65"/>
        <v>0</v>
      </c>
      <c r="I1336" s="49"/>
      <c r="J1336" s="49"/>
      <c r="K1336" s="50">
        <f t="shared" si="63"/>
        <v>0</v>
      </c>
      <c r="L1336" s="38"/>
      <c r="M1336" s="38"/>
      <c r="N1336" s="38"/>
      <c r="O1336" s="36"/>
    </row>
    <row r="1337" spans="1:15">
      <c r="A1337" s="36"/>
      <c r="B1337" s="36"/>
      <c r="C1337" s="38"/>
      <c r="D1337" s="38"/>
      <c r="E1337" s="39"/>
      <c r="F1337" s="40"/>
      <c r="G1337" s="41">
        <f t="shared" si="64"/>
        <v>0</v>
      </c>
      <c r="H1337" s="41">
        <f t="shared" si="65"/>
        <v>0</v>
      </c>
      <c r="I1337" s="49"/>
      <c r="J1337" s="49"/>
      <c r="K1337" s="50">
        <f t="shared" si="63"/>
        <v>0</v>
      </c>
      <c r="L1337" s="38"/>
      <c r="M1337" s="38"/>
      <c r="N1337" s="38"/>
      <c r="O1337" s="36"/>
    </row>
    <row r="1338" spans="1:15">
      <c r="A1338" s="36"/>
      <c r="B1338" s="36"/>
      <c r="C1338" s="38"/>
      <c r="D1338" s="38"/>
      <c r="E1338" s="39"/>
      <c r="F1338" s="40"/>
      <c r="G1338" s="41">
        <f t="shared" si="64"/>
        <v>0</v>
      </c>
      <c r="H1338" s="41">
        <f t="shared" si="65"/>
        <v>0</v>
      </c>
      <c r="I1338" s="49"/>
      <c r="J1338" s="49"/>
      <c r="K1338" s="50">
        <f t="shared" si="63"/>
        <v>0</v>
      </c>
      <c r="L1338" s="38"/>
      <c r="M1338" s="38"/>
      <c r="N1338" s="38"/>
      <c r="O1338" s="36"/>
    </row>
    <row r="1339" spans="1:15">
      <c r="A1339" s="36"/>
      <c r="B1339" s="36"/>
      <c r="C1339" s="38"/>
      <c r="D1339" s="38"/>
      <c r="E1339" s="39"/>
      <c r="F1339" s="40"/>
      <c r="G1339" s="41">
        <f t="shared" si="64"/>
        <v>0</v>
      </c>
      <c r="H1339" s="41">
        <f t="shared" si="65"/>
        <v>0</v>
      </c>
      <c r="I1339" s="49"/>
      <c r="J1339" s="49"/>
      <c r="K1339" s="50">
        <f t="shared" si="63"/>
        <v>0</v>
      </c>
      <c r="L1339" s="38"/>
      <c r="M1339" s="38"/>
      <c r="N1339" s="38"/>
      <c r="O1339" s="36"/>
    </row>
    <row r="1340" spans="1:15">
      <c r="A1340" s="36"/>
      <c r="B1340" s="36"/>
      <c r="C1340" s="38"/>
      <c r="D1340" s="38"/>
      <c r="E1340" s="39"/>
      <c r="F1340" s="40"/>
      <c r="G1340" s="41">
        <f t="shared" si="64"/>
        <v>0</v>
      </c>
      <c r="H1340" s="41">
        <f t="shared" si="65"/>
        <v>0</v>
      </c>
      <c r="I1340" s="49"/>
      <c r="J1340" s="49"/>
      <c r="K1340" s="50">
        <f t="shared" si="63"/>
        <v>0</v>
      </c>
      <c r="L1340" s="38"/>
      <c r="M1340" s="38"/>
      <c r="N1340" s="38"/>
      <c r="O1340" s="36"/>
    </row>
    <row r="1341" spans="1:15">
      <c r="A1341" s="36"/>
      <c r="B1341" s="36"/>
      <c r="C1341" s="38"/>
      <c r="D1341" s="38"/>
      <c r="E1341" s="39"/>
      <c r="F1341" s="40"/>
      <c r="G1341" s="41">
        <f t="shared" si="64"/>
        <v>0</v>
      </c>
      <c r="H1341" s="41">
        <f t="shared" si="65"/>
        <v>0</v>
      </c>
      <c r="I1341" s="49"/>
      <c r="J1341" s="49"/>
      <c r="K1341" s="50">
        <f t="shared" si="63"/>
        <v>0</v>
      </c>
      <c r="L1341" s="38"/>
      <c r="M1341" s="38"/>
      <c r="N1341" s="38"/>
      <c r="O1341" s="36"/>
    </row>
    <row r="1342" spans="1:15">
      <c r="A1342" s="36"/>
      <c r="B1342" s="36"/>
      <c r="C1342" s="38"/>
      <c r="D1342" s="38"/>
      <c r="E1342" s="39"/>
      <c r="F1342" s="40"/>
      <c r="G1342" s="41">
        <f t="shared" si="64"/>
        <v>0</v>
      </c>
      <c r="H1342" s="41">
        <f t="shared" si="65"/>
        <v>0</v>
      </c>
      <c r="I1342" s="49"/>
      <c r="J1342" s="49"/>
      <c r="K1342" s="50">
        <f t="shared" si="63"/>
        <v>0</v>
      </c>
      <c r="L1342" s="38"/>
      <c r="M1342" s="38"/>
      <c r="N1342" s="38"/>
      <c r="O1342" s="36"/>
    </row>
    <row r="1343" spans="1:15">
      <c r="A1343" s="36"/>
      <c r="B1343" s="36"/>
      <c r="C1343" s="38"/>
      <c r="D1343" s="38"/>
      <c r="E1343" s="39"/>
      <c r="F1343" s="40"/>
      <c r="G1343" s="41">
        <f t="shared" si="64"/>
        <v>0</v>
      </c>
      <c r="H1343" s="41">
        <f t="shared" si="65"/>
        <v>0</v>
      </c>
      <c r="I1343" s="49"/>
      <c r="J1343" s="49"/>
      <c r="K1343" s="50">
        <f t="shared" si="63"/>
        <v>0</v>
      </c>
      <c r="L1343" s="38"/>
      <c r="M1343" s="38"/>
      <c r="N1343" s="38"/>
      <c r="O1343" s="36"/>
    </row>
    <row r="1344" spans="1:15">
      <c r="A1344" s="36"/>
      <c r="B1344" s="36"/>
      <c r="C1344" s="38"/>
      <c r="D1344" s="38"/>
      <c r="E1344" s="39"/>
      <c r="F1344" s="40"/>
      <c r="G1344" s="41">
        <f t="shared" si="64"/>
        <v>0</v>
      </c>
      <c r="H1344" s="41">
        <f t="shared" si="65"/>
        <v>0</v>
      </c>
      <c r="I1344" s="49"/>
      <c r="J1344" s="49"/>
      <c r="K1344" s="50">
        <f t="shared" si="63"/>
        <v>0</v>
      </c>
      <c r="L1344" s="38"/>
      <c r="M1344" s="38"/>
      <c r="N1344" s="38"/>
      <c r="O1344" s="36"/>
    </row>
    <row r="1345" spans="1:15">
      <c r="A1345" s="36"/>
      <c r="B1345" s="36"/>
      <c r="C1345" s="38"/>
      <c r="D1345" s="38"/>
      <c r="E1345" s="39"/>
      <c r="F1345" s="40"/>
      <c r="G1345" s="41">
        <f t="shared" si="64"/>
        <v>0</v>
      </c>
      <c r="H1345" s="41">
        <f t="shared" si="65"/>
        <v>0</v>
      </c>
      <c r="I1345" s="49"/>
      <c r="J1345" s="49"/>
      <c r="K1345" s="50">
        <f t="shared" si="63"/>
        <v>0</v>
      </c>
      <c r="L1345" s="38"/>
      <c r="M1345" s="38"/>
      <c r="N1345" s="38"/>
      <c r="O1345" s="36"/>
    </row>
    <row r="1346" spans="1:15">
      <c r="A1346" s="36"/>
      <c r="B1346" s="36"/>
      <c r="C1346" s="38"/>
      <c r="D1346" s="38"/>
      <c r="E1346" s="39"/>
      <c r="F1346" s="40"/>
      <c r="G1346" s="41">
        <f t="shared" si="64"/>
        <v>0</v>
      </c>
      <c r="H1346" s="41">
        <f t="shared" si="65"/>
        <v>0</v>
      </c>
      <c r="I1346" s="49"/>
      <c r="J1346" s="49"/>
      <c r="K1346" s="50">
        <f t="shared" si="63"/>
        <v>0</v>
      </c>
      <c r="L1346" s="38"/>
      <c r="M1346" s="38"/>
      <c r="N1346" s="38"/>
      <c r="O1346" s="36"/>
    </row>
    <row r="1347" spans="1:15">
      <c r="A1347" s="36"/>
      <c r="B1347" s="36"/>
      <c r="C1347" s="38"/>
      <c r="D1347" s="38"/>
      <c r="E1347" s="39"/>
      <c r="F1347" s="40"/>
      <c r="G1347" s="41">
        <f t="shared" si="64"/>
        <v>0</v>
      </c>
      <c r="H1347" s="41">
        <f t="shared" si="65"/>
        <v>0</v>
      </c>
      <c r="I1347" s="49"/>
      <c r="J1347" s="49"/>
      <c r="K1347" s="50">
        <f t="shared" si="63"/>
        <v>0</v>
      </c>
      <c r="L1347" s="38"/>
      <c r="M1347" s="38"/>
      <c r="N1347" s="38"/>
      <c r="O1347" s="36"/>
    </row>
    <row r="1348" spans="1:15">
      <c r="A1348" s="36"/>
      <c r="B1348" s="36"/>
      <c r="C1348" s="38"/>
      <c r="D1348" s="38"/>
      <c r="E1348" s="39"/>
      <c r="F1348" s="40"/>
      <c r="G1348" s="41">
        <f t="shared" si="64"/>
        <v>0</v>
      </c>
      <c r="H1348" s="41">
        <f t="shared" si="65"/>
        <v>0</v>
      </c>
      <c r="I1348" s="49"/>
      <c r="J1348" s="49"/>
      <c r="K1348" s="50">
        <f t="shared" si="63"/>
        <v>0</v>
      </c>
      <c r="L1348" s="38"/>
      <c r="M1348" s="38"/>
      <c r="N1348" s="38"/>
      <c r="O1348" s="36"/>
    </row>
    <row r="1349" spans="1:15">
      <c r="A1349" s="36"/>
      <c r="B1349" s="36"/>
      <c r="C1349" s="38"/>
      <c r="D1349" s="38"/>
      <c r="E1349" s="39"/>
      <c r="F1349" s="40"/>
      <c r="G1349" s="41">
        <f t="shared" si="64"/>
        <v>0</v>
      </c>
      <c r="H1349" s="41">
        <f t="shared" si="65"/>
        <v>0</v>
      </c>
      <c r="I1349" s="49"/>
      <c r="J1349" s="49"/>
      <c r="K1349" s="50">
        <f t="shared" ref="K1349:K1412" si="66">IF(J1349="是",H1349,0)</f>
        <v>0</v>
      </c>
      <c r="L1349" s="38"/>
      <c r="M1349" s="38"/>
      <c r="N1349" s="38"/>
      <c r="O1349" s="36"/>
    </row>
    <row r="1350" spans="1:15">
      <c r="A1350" s="36"/>
      <c r="B1350" s="36"/>
      <c r="C1350" s="38"/>
      <c r="D1350" s="38"/>
      <c r="E1350" s="39"/>
      <c r="F1350" s="40"/>
      <c r="G1350" s="41">
        <f t="shared" si="64"/>
        <v>0</v>
      </c>
      <c r="H1350" s="41">
        <f t="shared" si="65"/>
        <v>0</v>
      </c>
      <c r="I1350" s="49"/>
      <c r="J1350" s="49"/>
      <c r="K1350" s="50">
        <f t="shared" si="66"/>
        <v>0</v>
      </c>
      <c r="L1350" s="38"/>
      <c r="M1350" s="38"/>
      <c r="N1350" s="38"/>
      <c r="O1350" s="36"/>
    </row>
    <row r="1351" spans="1:15">
      <c r="A1351" s="36"/>
      <c r="B1351" s="36"/>
      <c r="C1351" s="38"/>
      <c r="D1351" s="38"/>
      <c r="E1351" s="39"/>
      <c r="F1351" s="40"/>
      <c r="G1351" s="41">
        <f t="shared" si="64"/>
        <v>0</v>
      </c>
      <c r="H1351" s="41">
        <f t="shared" si="65"/>
        <v>0</v>
      </c>
      <c r="I1351" s="49"/>
      <c r="J1351" s="49"/>
      <c r="K1351" s="50">
        <f t="shared" si="66"/>
        <v>0</v>
      </c>
      <c r="L1351" s="38"/>
      <c r="M1351" s="38"/>
      <c r="N1351" s="38"/>
      <c r="O1351" s="36"/>
    </row>
    <row r="1352" spans="1:15">
      <c r="A1352" s="36"/>
      <c r="B1352" s="36"/>
      <c r="C1352" s="38"/>
      <c r="D1352" s="38"/>
      <c r="E1352" s="39"/>
      <c r="F1352" s="40"/>
      <c r="G1352" s="41">
        <f t="shared" si="64"/>
        <v>0</v>
      </c>
      <c r="H1352" s="41">
        <f t="shared" si="65"/>
        <v>0</v>
      </c>
      <c r="I1352" s="49"/>
      <c r="J1352" s="49"/>
      <c r="K1352" s="50">
        <f t="shared" si="66"/>
        <v>0</v>
      </c>
      <c r="L1352" s="38"/>
      <c r="M1352" s="38"/>
      <c r="N1352" s="38"/>
      <c r="O1352" s="36"/>
    </row>
    <row r="1353" spans="1:15">
      <c r="A1353" s="36"/>
      <c r="B1353" s="36"/>
      <c r="C1353" s="38"/>
      <c r="D1353" s="38"/>
      <c r="E1353" s="39"/>
      <c r="F1353" s="40"/>
      <c r="G1353" s="41">
        <f t="shared" si="64"/>
        <v>0</v>
      </c>
      <c r="H1353" s="41">
        <f t="shared" si="65"/>
        <v>0</v>
      </c>
      <c r="I1353" s="49"/>
      <c r="J1353" s="49"/>
      <c r="K1353" s="50">
        <f t="shared" si="66"/>
        <v>0</v>
      </c>
      <c r="L1353" s="38"/>
      <c r="M1353" s="38"/>
      <c r="N1353" s="38"/>
      <c r="O1353" s="36"/>
    </row>
    <row r="1354" spans="1:15">
      <c r="A1354" s="36"/>
      <c r="B1354" s="36"/>
      <c r="C1354" s="38"/>
      <c r="D1354" s="38"/>
      <c r="E1354" s="39"/>
      <c r="F1354" s="40"/>
      <c r="G1354" s="41">
        <f t="shared" si="64"/>
        <v>0</v>
      </c>
      <c r="H1354" s="41">
        <f t="shared" si="65"/>
        <v>0</v>
      </c>
      <c r="I1354" s="49"/>
      <c r="J1354" s="49"/>
      <c r="K1354" s="50">
        <f t="shared" si="66"/>
        <v>0</v>
      </c>
      <c r="L1354" s="38"/>
      <c r="M1354" s="38"/>
      <c r="N1354" s="38"/>
      <c r="O1354" s="36"/>
    </row>
    <row r="1355" spans="1:15">
      <c r="A1355" s="36"/>
      <c r="B1355" s="36"/>
      <c r="C1355" s="38"/>
      <c r="D1355" s="38"/>
      <c r="E1355" s="39"/>
      <c r="F1355" s="40"/>
      <c r="G1355" s="41">
        <f t="shared" si="64"/>
        <v>0</v>
      </c>
      <c r="H1355" s="41">
        <f t="shared" si="65"/>
        <v>0</v>
      </c>
      <c r="I1355" s="49"/>
      <c r="J1355" s="49"/>
      <c r="K1355" s="50">
        <f t="shared" si="66"/>
        <v>0</v>
      </c>
      <c r="L1355" s="38"/>
      <c r="M1355" s="38"/>
      <c r="N1355" s="38"/>
      <c r="O1355" s="36"/>
    </row>
    <row r="1356" spans="1:15">
      <c r="A1356" s="36"/>
      <c r="B1356" s="36"/>
      <c r="C1356" s="38"/>
      <c r="D1356" s="38"/>
      <c r="E1356" s="39"/>
      <c r="F1356" s="40"/>
      <c r="G1356" s="41">
        <f t="shared" si="64"/>
        <v>0</v>
      </c>
      <c r="H1356" s="41">
        <f t="shared" si="65"/>
        <v>0</v>
      </c>
      <c r="I1356" s="49"/>
      <c r="J1356" s="49"/>
      <c r="K1356" s="50">
        <f t="shared" si="66"/>
        <v>0</v>
      </c>
      <c r="L1356" s="38"/>
      <c r="M1356" s="38"/>
      <c r="N1356" s="38"/>
      <c r="O1356" s="36"/>
    </row>
    <row r="1357" spans="1:15">
      <c r="A1357" s="36"/>
      <c r="B1357" s="36"/>
      <c r="C1357" s="38"/>
      <c r="D1357" s="38"/>
      <c r="E1357" s="39"/>
      <c r="F1357" s="40"/>
      <c r="G1357" s="41">
        <f t="shared" si="64"/>
        <v>0</v>
      </c>
      <c r="H1357" s="41">
        <f t="shared" si="65"/>
        <v>0</v>
      </c>
      <c r="I1357" s="49"/>
      <c r="J1357" s="49"/>
      <c r="K1357" s="50">
        <f t="shared" si="66"/>
        <v>0</v>
      </c>
      <c r="L1357" s="38"/>
      <c r="M1357" s="38"/>
      <c r="N1357" s="38"/>
      <c r="O1357" s="36"/>
    </row>
    <row r="1358" spans="1:15">
      <c r="A1358" s="36"/>
      <c r="B1358" s="36"/>
      <c r="C1358" s="38"/>
      <c r="D1358" s="38"/>
      <c r="E1358" s="39"/>
      <c r="F1358" s="40"/>
      <c r="G1358" s="41">
        <f t="shared" si="64"/>
        <v>0</v>
      </c>
      <c r="H1358" s="41">
        <f t="shared" si="65"/>
        <v>0</v>
      </c>
      <c r="I1358" s="49"/>
      <c r="J1358" s="49"/>
      <c r="K1358" s="50">
        <f t="shared" si="66"/>
        <v>0</v>
      </c>
      <c r="L1358" s="38"/>
      <c r="M1358" s="38"/>
      <c r="N1358" s="38"/>
      <c r="O1358" s="36"/>
    </row>
    <row r="1359" spans="1:15">
      <c r="A1359" s="36"/>
      <c r="B1359" s="36"/>
      <c r="C1359" s="38"/>
      <c r="D1359" s="38"/>
      <c r="E1359" s="39"/>
      <c r="F1359" s="40"/>
      <c r="G1359" s="41">
        <f t="shared" si="64"/>
        <v>0</v>
      </c>
      <c r="H1359" s="41">
        <f t="shared" si="65"/>
        <v>0</v>
      </c>
      <c r="I1359" s="49"/>
      <c r="J1359" s="49"/>
      <c r="K1359" s="50">
        <f t="shared" si="66"/>
        <v>0</v>
      </c>
      <c r="L1359" s="38"/>
      <c r="M1359" s="38"/>
      <c r="N1359" s="38"/>
      <c r="O1359" s="36"/>
    </row>
    <row r="1360" spans="1:15">
      <c r="A1360" s="36"/>
      <c r="B1360" s="36"/>
      <c r="C1360" s="38"/>
      <c r="D1360" s="38"/>
      <c r="E1360" s="39"/>
      <c r="F1360" s="40"/>
      <c r="G1360" s="41">
        <f t="shared" si="64"/>
        <v>0</v>
      </c>
      <c r="H1360" s="41">
        <f t="shared" si="65"/>
        <v>0</v>
      </c>
      <c r="I1360" s="49"/>
      <c r="J1360" s="49"/>
      <c r="K1360" s="50">
        <f t="shared" si="66"/>
        <v>0</v>
      </c>
      <c r="L1360" s="38"/>
      <c r="M1360" s="38"/>
      <c r="N1360" s="38"/>
      <c r="O1360" s="36"/>
    </row>
    <row r="1361" spans="1:15">
      <c r="A1361" s="36"/>
      <c r="B1361" s="36"/>
      <c r="C1361" s="38"/>
      <c r="D1361" s="38"/>
      <c r="E1361" s="39"/>
      <c r="F1361" s="40"/>
      <c r="G1361" s="41">
        <f t="shared" si="64"/>
        <v>0</v>
      </c>
      <c r="H1361" s="41">
        <f t="shared" si="65"/>
        <v>0</v>
      </c>
      <c r="I1361" s="49"/>
      <c r="J1361" s="49"/>
      <c r="K1361" s="50">
        <f t="shared" si="66"/>
        <v>0</v>
      </c>
      <c r="L1361" s="38"/>
      <c r="M1361" s="38"/>
      <c r="N1361" s="38"/>
      <c r="O1361" s="36"/>
    </row>
    <row r="1362" spans="1:15">
      <c r="A1362" s="36"/>
      <c r="B1362" s="36"/>
      <c r="C1362" s="38"/>
      <c r="D1362" s="38"/>
      <c r="E1362" s="39"/>
      <c r="F1362" s="40"/>
      <c r="G1362" s="41">
        <f t="shared" si="64"/>
        <v>0</v>
      </c>
      <c r="H1362" s="41">
        <f t="shared" si="65"/>
        <v>0</v>
      </c>
      <c r="I1362" s="49"/>
      <c r="J1362" s="49"/>
      <c r="K1362" s="50">
        <f t="shared" si="66"/>
        <v>0</v>
      </c>
      <c r="L1362" s="38"/>
      <c r="M1362" s="38"/>
      <c r="N1362" s="38"/>
      <c r="O1362" s="36"/>
    </row>
    <row r="1363" spans="1:15">
      <c r="A1363" s="36"/>
      <c r="B1363" s="36"/>
      <c r="C1363" s="38"/>
      <c r="D1363" s="38"/>
      <c r="E1363" s="39"/>
      <c r="F1363" s="40"/>
      <c r="G1363" s="41">
        <f t="shared" si="64"/>
        <v>0</v>
      </c>
      <c r="H1363" s="41">
        <f t="shared" si="65"/>
        <v>0</v>
      </c>
      <c r="I1363" s="49"/>
      <c r="J1363" s="49"/>
      <c r="K1363" s="50">
        <f t="shared" si="66"/>
        <v>0</v>
      </c>
      <c r="L1363" s="38"/>
      <c r="M1363" s="38"/>
      <c r="N1363" s="38"/>
      <c r="O1363" s="36"/>
    </row>
    <row r="1364" spans="1:15">
      <c r="A1364" s="36"/>
      <c r="B1364" s="36"/>
      <c r="C1364" s="38"/>
      <c r="D1364" s="38"/>
      <c r="E1364" s="39"/>
      <c r="F1364" s="40"/>
      <c r="G1364" s="41">
        <f t="shared" si="64"/>
        <v>0</v>
      </c>
      <c r="H1364" s="41">
        <f t="shared" si="65"/>
        <v>0</v>
      </c>
      <c r="I1364" s="49"/>
      <c r="J1364" s="49"/>
      <c r="K1364" s="50">
        <f t="shared" si="66"/>
        <v>0</v>
      </c>
      <c r="L1364" s="38"/>
      <c r="M1364" s="38"/>
      <c r="N1364" s="38"/>
      <c r="O1364" s="36"/>
    </row>
    <row r="1365" spans="1:15">
      <c r="A1365" s="36"/>
      <c r="B1365" s="36"/>
      <c r="C1365" s="38"/>
      <c r="D1365" s="38"/>
      <c r="E1365" s="39"/>
      <c r="F1365" s="40"/>
      <c r="G1365" s="41">
        <f t="shared" si="64"/>
        <v>0</v>
      </c>
      <c r="H1365" s="41">
        <f t="shared" si="65"/>
        <v>0</v>
      </c>
      <c r="I1365" s="49"/>
      <c r="J1365" s="49"/>
      <c r="K1365" s="50">
        <f t="shared" si="66"/>
        <v>0</v>
      </c>
      <c r="L1365" s="38"/>
      <c r="M1365" s="38"/>
      <c r="N1365" s="38"/>
      <c r="O1365" s="36"/>
    </row>
    <row r="1366" spans="1:15">
      <c r="A1366" s="36"/>
      <c r="B1366" s="36"/>
      <c r="C1366" s="38"/>
      <c r="D1366" s="38"/>
      <c r="E1366" s="39"/>
      <c r="F1366" s="40"/>
      <c r="G1366" s="41">
        <f t="shared" si="64"/>
        <v>0</v>
      </c>
      <c r="H1366" s="41">
        <f t="shared" si="65"/>
        <v>0</v>
      </c>
      <c r="I1366" s="49"/>
      <c r="J1366" s="49"/>
      <c r="K1366" s="50">
        <f t="shared" si="66"/>
        <v>0</v>
      </c>
      <c r="L1366" s="38"/>
      <c r="M1366" s="38"/>
      <c r="N1366" s="38"/>
      <c r="O1366" s="36"/>
    </row>
    <row r="1367" spans="1:15">
      <c r="A1367" s="36"/>
      <c r="B1367" s="36"/>
      <c r="C1367" s="38"/>
      <c r="D1367" s="38"/>
      <c r="E1367" s="39"/>
      <c r="F1367" s="40"/>
      <c r="G1367" s="41">
        <f t="shared" si="64"/>
        <v>0</v>
      </c>
      <c r="H1367" s="41">
        <f t="shared" si="65"/>
        <v>0</v>
      </c>
      <c r="I1367" s="49"/>
      <c r="J1367" s="49"/>
      <c r="K1367" s="50">
        <f t="shared" si="66"/>
        <v>0</v>
      </c>
      <c r="L1367" s="38"/>
      <c r="M1367" s="38"/>
      <c r="N1367" s="38"/>
      <c r="O1367" s="36"/>
    </row>
    <row r="1368" spans="1:15">
      <c r="A1368" s="36"/>
      <c r="B1368" s="36"/>
      <c r="C1368" s="38"/>
      <c r="D1368" s="38"/>
      <c r="E1368" s="39"/>
      <c r="F1368" s="40"/>
      <c r="G1368" s="41">
        <f t="shared" si="64"/>
        <v>0</v>
      </c>
      <c r="H1368" s="41">
        <f t="shared" si="65"/>
        <v>0</v>
      </c>
      <c r="I1368" s="49"/>
      <c r="J1368" s="49"/>
      <c r="K1368" s="50">
        <f t="shared" si="66"/>
        <v>0</v>
      </c>
      <c r="L1368" s="38"/>
      <c r="M1368" s="38"/>
      <c r="N1368" s="38"/>
      <c r="O1368" s="36"/>
    </row>
    <row r="1369" spans="1:15">
      <c r="A1369" s="36"/>
      <c r="B1369" s="36"/>
      <c r="C1369" s="38"/>
      <c r="D1369" s="38"/>
      <c r="E1369" s="39"/>
      <c r="F1369" s="40"/>
      <c r="G1369" s="41">
        <f t="shared" si="64"/>
        <v>0</v>
      </c>
      <c r="H1369" s="41">
        <f t="shared" si="65"/>
        <v>0</v>
      </c>
      <c r="I1369" s="49"/>
      <c r="J1369" s="49"/>
      <c r="K1369" s="50">
        <f t="shared" si="66"/>
        <v>0</v>
      </c>
      <c r="L1369" s="38"/>
      <c r="M1369" s="38"/>
      <c r="N1369" s="38"/>
      <c r="O1369" s="36"/>
    </row>
    <row r="1370" spans="1:15">
      <c r="A1370" s="36"/>
      <c r="B1370" s="36"/>
      <c r="C1370" s="38"/>
      <c r="D1370" s="38"/>
      <c r="E1370" s="39"/>
      <c r="F1370" s="40"/>
      <c r="G1370" s="41">
        <f t="shared" si="64"/>
        <v>0</v>
      </c>
      <c r="H1370" s="41">
        <f t="shared" si="65"/>
        <v>0</v>
      </c>
      <c r="I1370" s="49"/>
      <c r="J1370" s="49"/>
      <c r="K1370" s="50">
        <f t="shared" si="66"/>
        <v>0</v>
      </c>
      <c r="L1370" s="38"/>
      <c r="M1370" s="38"/>
      <c r="N1370" s="38"/>
      <c r="O1370" s="36"/>
    </row>
    <row r="1371" spans="1:15">
      <c r="A1371" s="36"/>
      <c r="B1371" s="36"/>
      <c r="C1371" s="38"/>
      <c r="D1371" s="38"/>
      <c r="E1371" s="39"/>
      <c r="F1371" s="40"/>
      <c r="G1371" s="41">
        <f t="shared" si="64"/>
        <v>0</v>
      </c>
      <c r="H1371" s="41">
        <f t="shared" si="65"/>
        <v>0</v>
      </c>
      <c r="I1371" s="49"/>
      <c r="J1371" s="49"/>
      <c r="K1371" s="50">
        <f t="shared" si="66"/>
        <v>0</v>
      </c>
      <c r="L1371" s="38"/>
      <c r="M1371" s="38"/>
      <c r="N1371" s="38"/>
      <c r="O1371" s="36"/>
    </row>
    <row r="1372" spans="1:15">
      <c r="A1372" s="36"/>
      <c r="B1372" s="36"/>
      <c r="C1372" s="38"/>
      <c r="D1372" s="38"/>
      <c r="E1372" s="39"/>
      <c r="F1372" s="40"/>
      <c r="G1372" s="41">
        <f t="shared" si="64"/>
        <v>0</v>
      </c>
      <c r="H1372" s="41">
        <f t="shared" si="65"/>
        <v>0</v>
      </c>
      <c r="I1372" s="49"/>
      <c r="J1372" s="49"/>
      <c r="K1372" s="50">
        <f t="shared" si="66"/>
        <v>0</v>
      </c>
      <c r="L1372" s="38"/>
      <c r="M1372" s="38"/>
      <c r="N1372" s="38"/>
      <c r="O1372" s="36"/>
    </row>
    <row r="1373" spans="1:15">
      <c r="A1373" s="36"/>
      <c r="B1373" s="36"/>
      <c r="C1373" s="38"/>
      <c r="D1373" s="38"/>
      <c r="E1373" s="39"/>
      <c r="F1373" s="40"/>
      <c r="G1373" s="41">
        <f t="shared" si="64"/>
        <v>0</v>
      </c>
      <c r="H1373" s="41">
        <f t="shared" si="65"/>
        <v>0</v>
      </c>
      <c r="I1373" s="49"/>
      <c r="J1373" s="49"/>
      <c r="K1373" s="50">
        <f t="shared" si="66"/>
        <v>0</v>
      </c>
      <c r="L1373" s="38"/>
      <c r="M1373" s="38"/>
      <c r="N1373" s="38"/>
      <c r="O1373" s="36"/>
    </row>
    <row r="1374" spans="1:15">
      <c r="A1374" s="36"/>
      <c r="B1374" s="36"/>
      <c r="C1374" s="38"/>
      <c r="D1374" s="38"/>
      <c r="E1374" s="39"/>
      <c r="F1374" s="40"/>
      <c r="G1374" s="41">
        <f t="shared" si="64"/>
        <v>0</v>
      </c>
      <c r="H1374" s="41">
        <f t="shared" si="65"/>
        <v>0</v>
      </c>
      <c r="I1374" s="49"/>
      <c r="J1374" s="49"/>
      <c r="K1374" s="50">
        <f t="shared" si="66"/>
        <v>0</v>
      </c>
      <c r="L1374" s="38"/>
      <c r="M1374" s="38"/>
      <c r="N1374" s="38"/>
      <c r="O1374" s="36"/>
    </row>
    <row r="1375" spans="1:15">
      <c r="A1375" s="36"/>
      <c r="B1375" s="36"/>
      <c r="C1375" s="38"/>
      <c r="D1375" s="38"/>
      <c r="E1375" s="39"/>
      <c r="F1375" s="40"/>
      <c r="G1375" s="41">
        <f t="shared" si="64"/>
        <v>0</v>
      </c>
      <c r="H1375" s="41">
        <f t="shared" si="65"/>
        <v>0</v>
      </c>
      <c r="I1375" s="49"/>
      <c r="J1375" s="49"/>
      <c r="K1375" s="50">
        <f t="shared" si="66"/>
        <v>0</v>
      </c>
      <c r="L1375" s="38"/>
      <c r="M1375" s="38"/>
      <c r="N1375" s="38"/>
      <c r="O1375" s="36"/>
    </row>
    <row r="1376" spans="1:15">
      <c r="A1376" s="36"/>
      <c r="B1376" s="36"/>
      <c r="C1376" s="38"/>
      <c r="D1376" s="38"/>
      <c r="E1376" s="39"/>
      <c r="F1376" s="40"/>
      <c r="G1376" s="41">
        <f t="shared" si="64"/>
        <v>0</v>
      </c>
      <c r="H1376" s="41">
        <f t="shared" si="65"/>
        <v>0</v>
      </c>
      <c r="I1376" s="49"/>
      <c r="J1376" s="49"/>
      <c r="K1376" s="50">
        <f t="shared" si="66"/>
        <v>0</v>
      </c>
      <c r="L1376" s="38"/>
      <c r="M1376" s="38"/>
      <c r="N1376" s="38"/>
      <c r="O1376" s="36"/>
    </row>
    <row r="1377" spans="1:15">
      <c r="A1377" s="36"/>
      <c r="B1377" s="36"/>
      <c r="C1377" s="38"/>
      <c r="D1377" s="38"/>
      <c r="E1377" s="39"/>
      <c r="F1377" s="40"/>
      <c r="G1377" s="41">
        <f t="shared" si="64"/>
        <v>0</v>
      </c>
      <c r="H1377" s="41">
        <f t="shared" si="65"/>
        <v>0</v>
      </c>
      <c r="I1377" s="49"/>
      <c r="J1377" s="49"/>
      <c r="K1377" s="50">
        <f t="shared" si="66"/>
        <v>0</v>
      </c>
      <c r="L1377" s="38"/>
      <c r="M1377" s="38"/>
      <c r="N1377" s="38"/>
      <c r="O1377" s="36"/>
    </row>
    <row r="1378" spans="1:15">
      <c r="A1378" s="36"/>
      <c r="B1378" s="36"/>
      <c r="C1378" s="38"/>
      <c r="D1378" s="38"/>
      <c r="E1378" s="39"/>
      <c r="F1378" s="40"/>
      <c r="G1378" s="41">
        <f t="shared" si="64"/>
        <v>0</v>
      </c>
      <c r="H1378" s="41">
        <f t="shared" si="65"/>
        <v>0</v>
      </c>
      <c r="I1378" s="49"/>
      <c r="J1378" s="49"/>
      <c r="K1378" s="50">
        <f t="shared" si="66"/>
        <v>0</v>
      </c>
      <c r="L1378" s="38"/>
      <c r="M1378" s="38"/>
      <c r="N1378" s="38"/>
      <c r="O1378" s="36"/>
    </row>
    <row r="1379" spans="1:15">
      <c r="A1379" s="36"/>
      <c r="B1379" s="36"/>
      <c r="C1379" s="38"/>
      <c r="D1379" s="38"/>
      <c r="E1379" s="39"/>
      <c r="F1379" s="40"/>
      <c r="G1379" s="41">
        <f t="shared" si="64"/>
        <v>0</v>
      </c>
      <c r="H1379" s="41">
        <f t="shared" si="65"/>
        <v>0</v>
      </c>
      <c r="I1379" s="49"/>
      <c r="J1379" s="49"/>
      <c r="K1379" s="50">
        <f t="shared" si="66"/>
        <v>0</v>
      </c>
      <c r="L1379" s="38"/>
      <c r="M1379" s="38"/>
      <c r="N1379" s="38"/>
      <c r="O1379" s="36"/>
    </row>
    <row r="1380" spans="1:15">
      <c r="A1380" s="36"/>
      <c r="B1380" s="36"/>
      <c r="C1380" s="38"/>
      <c r="D1380" s="38"/>
      <c r="E1380" s="39"/>
      <c r="F1380" s="40"/>
      <c r="G1380" s="41">
        <f t="shared" si="64"/>
        <v>0</v>
      </c>
      <c r="H1380" s="41">
        <f t="shared" si="65"/>
        <v>0</v>
      </c>
      <c r="I1380" s="49"/>
      <c r="J1380" s="49"/>
      <c r="K1380" s="50">
        <f t="shared" si="66"/>
        <v>0</v>
      </c>
      <c r="L1380" s="38"/>
      <c r="M1380" s="38"/>
      <c r="N1380" s="38"/>
      <c r="O1380" s="36"/>
    </row>
    <row r="1381" spans="1:15">
      <c r="A1381" s="36"/>
      <c r="B1381" s="36"/>
      <c r="C1381" s="38"/>
      <c r="D1381" s="38"/>
      <c r="E1381" s="39"/>
      <c r="F1381" s="40"/>
      <c r="G1381" s="41">
        <f t="shared" si="64"/>
        <v>0</v>
      </c>
      <c r="H1381" s="41">
        <f t="shared" si="65"/>
        <v>0</v>
      </c>
      <c r="I1381" s="49"/>
      <c r="J1381" s="49"/>
      <c r="K1381" s="50">
        <f t="shared" si="66"/>
        <v>0</v>
      </c>
      <c r="L1381" s="38"/>
      <c r="M1381" s="38"/>
      <c r="N1381" s="38"/>
      <c r="O1381" s="36"/>
    </row>
    <row r="1382" spans="1:15">
      <c r="A1382" s="36"/>
      <c r="B1382" s="36"/>
      <c r="C1382" s="38"/>
      <c r="D1382" s="38"/>
      <c r="E1382" s="39"/>
      <c r="F1382" s="40"/>
      <c r="G1382" s="41">
        <f t="shared" si="64"/>
        <v>0</v>
      </c>
      <c r="H1382" s="41">
        <f t="shared" si="65"/>
        <v>0</v>
      </c>
      <c r="I1382" s="49"/>
      <c r="J1382" s="49"/>
      <c r="K1382" s="50">
        <f t="shared" si="66"/>
        <v>0</v>
      </c>
      <c r="L1382" s="38"/>
      <c r="M1382" s="38"/>
      <c r="N1382" s="38"/>
      <c r="O1382" s="36"/>
    </row>
    <row r="1383" spans="1:15">
      <c r="A1383" s="36"/>
      <c r="B1383" s="36"/>
      <c r="C1383" s="38"/>
      <c r="D1383" s="38"/>
      <c r="E1383" s="39"/>
      <c r="F1383" s="40"/>
      <c r="G1383" s="41">
        <f t="shared" si="64"/>
        <v>0</v>
      </c>
      <c r="H1383" s="41">
        <f t="shared" si="65"/>
        <v>0</v>
      </c>
      <c r="I1383" s="49"/>
      <c r="J1383" s="49"/>
      <c r="K1383" s="50">
        <f t="shared" si="66"/>
        <v>0</v>
      </c>
      <c r="L1383" s="38"/>
      <c r="M1383" s="38"/>
      <c r="N1383" s="38"/>
      <c r="O1383" s="36"/>
    </row>
    <row r="1384" spans="1:15">
      <c r="A1384" s="36"/>
      <c r="B1384" s="36"/>
      <c r="C1384" s="38"/>
      <c r="D1384" s="38"/>
      <c r="E1384" s="39"/>
      <c r="F1384" s="40"/>
      <c r="G1384" s="41">
        <f t="shared" si="64"/>
        <v>0</v>
      </c>
      <c r="H1384" s="41">
        <f t="shared" si="65"/>
        <v>0</v>
      </c>
      <c r="I1384" s="49"/>
      <c r="J1384" s="49"/>
      <c r="K1384" s="50">
        <f t="shared" si="66"/>
        <v>0</v>
      </c>
      <c r="L1384" s="38"/>
      <c r="M1384" s="38"/>
      <c r="N1384" s="38"/>
      <c r="O1384" s="36"/>
    </row>
    <row r="1385" spans="1:15">
      <c r="A1385" s="36"/>
      <c r="B1385" s="36"/>
      <c r="C1385" s="38"/>
      <c r="D1385" s="38"/>
      <c r="E1385" s="39"/>
      <c r="F1385" s="40"/>
      <c r="G1385" s="41">
        <f t="shared" ref="G1385:G1448" si="67">IFERROR(E1385/(1+F1385),"")</f>
        <v>0</v>
      </c>
      <c r="H1385" s="41">
        <f t="shared" ref="H1385:H1448" si="68">IFERROR(G1385*F1385,"")</f>
        <v>0</v>
      </c>
      <c r="I1385" s="49"/>
      <c r="J1385" s="49"/>
      <c r="K1385" s="50">
        <f t="shared" si="66"/>
        <v>0</v>
      </c>
      <c r="L1385" s="38"/>
      <c r="M1385" s="38"/>
      <c r="N1385" s="38"/>
      <c r="O1385" s="36"/>
    </row>
    <row r="1386" spans="1:15">
      <c r="A1386" s="36"/>
      <c r="B1386" s="36"/>
      <c r="C1386" s="38"/>
      <c r="D1386" s="38"/>
      <c r="E1386" s="39"/>
      <c r="F1386" s="40"/>
      <c r="G1386" s="41">
        <f t="shared" si="67"/>
        <v>0</v>
      </c>
      <c r="H1386" s="41">
        <f t="shared" si="68"/>
        <v>0</v>
      </c>
      <c r="I1386" s="49"/>
      <c r="J1386" s="49"/>
      <c r="K1386" s="50">
        <f t="shared" si="66"/>
        <v>0</v>
      </c>
      <c r="L1386" s="38"/>
      <c r="M1386" s="38"/>
      <c r="N1386" s="38"/>
      <c r="O1386" s="36"/>
    </row>
    <row r="1387" spans="1:15">
      <c r="A1387" s="36"/>
      <c r="B1387" s="36"/>
      <c r="C1387" s="38"/>
      <c r="D1387" s="38"/>
      <c r="E1387" s="39"/>
      <c r="F1387" s="40"/>
      <c r="G1387" s="41">
        <f t="shared" si="67"/>
        <v>0</v>
      </c>
      <c r="H1387" s="41">
        <f t="shared" si="68"/>
        <v>0</v>
      </c>
      <c r="I1387" s="49"/>
      <c r="J1387" s="49"/>
      <c r="K1387" s="50">
        <f t="shared" si="66"/>
        <v>0</v>
      </c>
      <c r="L1387" s="38"/>
      <c r="M1387" s="38"/>
      <c r="N1387" s="38"/>
      <c r="O1387" s="36"/>
    </row>
    <row r="1388" spans="1:15">
      <c r="A1388" s="36"/>
      <c r="B1388" s="36"/>
      <c r="C1388" s="38"/>
      <c r="D1388" s="38"/>
      <c r="E1388" s="39"/>
      <c r="F1388" s="40"/>
      <c r="G1388" s="41">
        <f t="shared" si="67"/>
        <v>0</v>
      </c>
      <c r="H1388" s="41">
        <f t="shared" si="68"/>
        <v>0</v>
      </c>
      <c r="I1388" s="49"/>
      <c r="J1388" s="49"/>
      <c r="K1388" s="50">
        <f t="shared" si="66"/>
        <v>0</v>
      </c>
      <c r="L1388" s="38"/>
      <c r="M1388" s="38"/>
      <c r="N1388" s="38"/>
      <c r="O1388" s="36"/>
    </row>
    <row r="1389" spans="1:15">
      <c r="A1389" s="36"/>
      <c r="B1389" s="36"/>
      <c r="C1389" s="38"/>
      <c r="D1389" s="38"/>
      <c r="E1389" s="39"/>
      <c r="F1389" s="40"/>
      <c r="G1389" s="41">
        <f t="shared" si="67"/>
        <v>0</v>
      </c>
      <c r="H1389" s="41">
        <f t="shared" si="68"/>
        <v>0</v>
      </c>
      <c r="I1389" s="49"/>
      <c r="J1389" s="49"/>
      <c r="K1389" s="50">
        <f t="shared" si="66"/>
        <v>0</v>
      </c>
      <c r="L1389" s="38"/>
      <c r="M1389" s="38"/>
      <c r="N1389" s="38"/>
      <c r="O1389" s="36"/>
    </row>
    <row r="1390" spans="1:15">
      <c r="A1390" s="36"/>
      <c r="B1390" s="36"/>
      <c r="C1390" s="38"/>
      <c r="D1390" s="38"/>
      <c r="E1390" s="39"/>
      <c r="F1390" s="40"/>
      <c r="G1390" s="41">
        <f t="shared" si="67"/>
        <v>0</v>
      </c>
      <c r="H1390" s="41">
        <f t="shared" si="68"/>
        <v>0</v>
      </c>
      <c r="I1390" s="49"/>
      <c r="J1390" s="49"/>
      <c r="K1390" s="50">
        <f t="shared" si="66"/>
        <v>0</v>
      </c>
      <c r="L1390" s="38"/>
      <c r="M1390" s="38"/>
      <c r="N1390" s="38"/>
      <c r="O1390" s="36"/>
    </row>
    <row r="1391" spans="1:15">
      <c r="A1391" s="36"/>
      <c r="B1391" s="36"/>
      <c r="C1391" s="38"/>
      <c r="D1391" s="38"/>
      <c r="E1391" s="39"/>
      <c r="F1391" s="40"/>
      <c r="G1391" s="41">
        <f t="shared" si="67"/>
        <v>0</v>
      </c>
      <c r="H1391" s="41">
        <f t="shared" si="68"/>
        <v>0</v>
      </c>
      <c r="I1391" s="49"/>
      <c r="J1391" s="49"/>
      <c r="K1391" s="50">
        <f t="shared" si="66"/>
        <v>0</v>
      </c>
      <c r="L1391" s="38"/>
      <c r="M1391" s="38"/>
      <c r="N1391" s="38"/>
      <c r="O1391" s="36"/>
    </row>
    <row r="1392" spans="1:15">
      <c r="A1392" s="36"/>
      <c r="B1392" s="36"/>
      <c r="C1392" s="38"/>
      <c r="D1392" s="38"/>
      <c r="E1392" s="39"/>
      <c r="F1392" s="40"/>
      <c r="G1392" s="41">
        <f t="shared" si="67"/>
        <v>0</v>
      </c>
      <c r="H1392" s="41">
        <f t="shared" si="68"/>
        <v>0</v>
      </c>
      <c r="I1392" s="49"/>
      <c r="J1392" s="49"/>
      <c r="K1392" s="50">
        <f t="shared" si="66"/>
        <v>0</v>
      </c>
      <c r="L1392" s="38"/>
      <c r="M1392" s="38"/>
      <c r="N1392" s="38"/>
      <c r="O1392" s="36"/>
    </row>
    <row r="1393" spans="1:15">
      <c r="A1393" s="36"/>
      <c r="B1393" s="36"/>
      <c r="C1393" s="38"/>
      <c r="D1393" s="38"/>
      <c r="E1393" s="39"/>
      <c r="F1393" s="40"/>
      <c r="G1393" s="41">
        <f t="shared" si="67"/>
        <v>0</v>
      </c>
      <c r="H1393" s="41">
        <f t="shared" si="68"/>
        <v>0</v>
      </c>
      <c r="I1393" s="49"/>
      <c r="J1393" s="49"/>
      <c r="K1393" s="50">
        <f t="shared" si="66"/>
        <v>0</v>
      </c>
      <c r="L1393" s="38"/>
      <c r="M1393" s="38"/>
      <c r="N1393" s="38"/>
      <c r="O1393" s="36"/>
    </row>
    <row r="1394" spans="1:15">
      <c r="A1394" s="36"/>
      <c r="B1394" s="36"/>
      <c r="C1394" s="38"/>
      <c r="D1394" s="38"/>
      <c r="E1394" s="39"/>
      <c r="F1394" s="40"/>
      <c r="G1394" s="41">
        <f t="shared" si="67"/>
        <v>0</v>
      </c>
      <c r="H1394" s="41">
        <f t="shared" si="68"/>
        <v>0</v>
      </c>
      <c r="I1394" s="49"/>
      <c r="J1394" s="49"/>
      <c r="K1394" s="50">
        <f t="shared" si="66"/>
        <v>0</v>
      </c>
      <c r="L1394" s="38"/>
      <c r="M1394" s="38"/>
      <c r="N1394" s="38"/>
      <c r="O1394" s="36"/>
    </row>
    <row r="1395" spans="1:15">
      <c r="A1395" s="36"/>
      <c r="B1395" s="36"/>
      <c r="C1395" s="38"/>
      <c r="D1395" s="38"/>
      <c r="E1395" s="39"/>
      <c r="F1395" s="40"/>
      <c r="G1395" s="41">
        <f t="shared" si="67"/>
        <v>0</v>
      </c>
      <c r="H1395" s="41">
        <f t="shared" si="68"/>
        <v>0</v>
      </c>
      <c r="I1395" s="49"/>
      <c r="J1395" s="49"/>
      <c r="K1395" s="50">
        <f t="shared" si="66"/>
        <v>0</v>
      </c>
      <c r="L1395" s="38"/>
      <c r="M1395" s="38"/>
      <c r="N1395" s="38"/>
      <c r="O1395" s="36"/>
    </row>
    <row r="1396" spans="1:15">
      <c r="A1396" s="36"/>
      <c r="B1396" s="36"/>
      <c r="C1396" s="38"/>
      <c r="D1396" s="38"/>
      <c r="E1396" s="39"/>
      <c r="F1396" s="40"/>
      <c r="G1396" s="41">
        <f t="shared" si="67"/>
        <v>0</v>
      </c>
      <c r="H1396" s="41">
        <f t="shared" si="68"/>
        <v>0</v>
      </c>
      <c r="I1396" s="49"/>
      <c r="J1396" s="49"/>
      <c r="K1396" s="50">
        <f t="shared" si="66"/>
        <v>0</v>
      </c>
      <c r="L1396" s="38"/>
      <c r="M1396" s="38"/>
      <c r="N1396" s="38"/>
      <c r="O1396" s="36"/>
    </row>
    <row r="1397" spans="1:15">
      <c r="A1397" s="36"/>
      <c r="B1397" s="36"/>
      <c r="C1397" s="38"/>
      <c r="D1397" s="38"/>
      <c r="E1397" s="39"/>
      <c r="F1397" s="40"/>
      <c r="G1397" s="41">
        <f t="shared" si="67"/>
        <v>0</v>
      </c>
      <c r="H1397" s="41">
        <f t="shared" si="68"/>
        <v>0</v>
      </c>
      <c r="I1397" s="49"/>
      <c r="J1397" s="49"/>
      <c r="K1397" s="50">
        <f t="shared" si="66"/>
        <v>0</v>
      </c>
      <c r="L1397" s="38"/>
      <c r="M1397" s="38"/>
      <c r="N1397" s="38"/>
      <c r="O1397" s="36"/>
    </row>
    <row r="1398" spans="1:15">
      <c r="A1398" s="36"/>
      <c r="B1398" s="36"/>
      <c r="C1398" s="38"/>
      <c r="D1398" s="38"/>
      <c r="E1398" s="39"/>
      <c r="F1398" s="40"/>
      <c r="G1398" s="41">
        <f t="shared" si="67"/>
        <v>0</v>
      </c>
      <c r="H1398" s="41">
        <f t="shared" si="68"/>
        <v>0</v>
      </c>
      <c r="I1398" s="49"/>
      <c r="J1398" s="49"/>
      <c r="K1398" s="50">
        <f t="shared" si="66"/>
        <v>0</v>
      </c>
      <c r="L1398" s="38"/>
      <c r="M1398" s="38"/>
      <c r="N1398" s="38"/>
      <c r="O1398" s="36"/>
    </row>
    <row r="1399" spans="1:15">
      <c r="A1399" s="36"/>
      <c r="B1399" s="36"/>
      <c r="C1399" s="38"/>
      <c r="D1399" s="38"/>
      <c r="E1399" s="39"/>
      <c r="F1399" s="40"/>
      <c r="G1399" s="41">
        <f t="shared" si="67"/>
        <v>0</v>
      </c>
      <c r="H1399" s="41">
        <f t="shared" si="68"/>
        <v>0</v>
      </c>
      <c r="I1399" s="49"/>
      <c r="J1399" s="49"/>
      <c r="K1399" s="50">
        <f t="shared" si="66"/>
        <v>0</v>
      </c>
      <c r="L1399" s="38"/>
      <c r="M1399" s="38"/>
      <c r="N1399" s="38"/>
      <c r="O1399" s="36"/>
    </row>
    <row r="1400" spans="1:15">
      <c r="A1400" s="36"/>
      <c r="B1400" s="36"/>
      <c r="C1400" s="38"/>
      <c r="D1400" s="38"/>
      <c r="E1400" s="39"/>
      <c r="F1400" s="40"/>
      <c r="G1400" s="41">
        <f t="shared" si="67"/>
        <v>0</v>
      </c>
      <c r="H1400" s="41">
        <f t="shared" si="68"/>
        <v>0</v>
      </c>
      <c r="I1400" s="49"/>
      <c r="J1400" s="49"/>
      <c r="K1400" s="50">
        <f t="shared" si="66"/>
        <v>0</v>
      </c>
      <c r="L1400" s="38"/>
      <c r="M1400" s="38"/>
      <c r="N1400" s="38"/>
      <c r="O1400" s="36"/>
    </row>
    <row r="1401" spans="1:15">
      <c r="A1401" s="36"/>
      <c r="B1401" s="36"/>
      <c r="C1401" s="38"/>
      <c r="D1401" s="38"/>
      <c r="E1401" s="39"/>
      <c r="F1401" s="40"/>
      <c r="G1401" s="41">
        <f t="shared" si="67"/>
        <v>0</v>
      </c>
      <c r="H1401" s="41">
        <f t="shared" si="68"/>
        <v>0</v>
      </c>
      <c r="I1401" s="49"/>
      <c r="J1401" s="49"/>
      <c r="K1401" s="50">
        <f t="shared" si="66"/>
        <v>0</v>
      </c>
      <c r="L1401" s="38"/>
      <c r="M1401" s="38"/>
      <c r="N1401" s="38"/>
      <c r="O1401" s="36"/>
    </row>
    <row r="1402" spans="1:15">
      <c r="A1402" s="36"/>
      <c r="B1402" s="36"/>
      <c r="C1402" s="38"/>
      <c r="D1402" s="38"/>
      <c r="E1402" s="39"/>
      <c r="F1402" s="40"/>
      <c r="G1402" s="41">
        <f t="shared" si="67"/>
        <v>0</v>
      </c>
      <c r="H1402" s="41">
        <f t="shared" si="68"/>
        <v>0</v>
      </c>
      <c r="I1402" s="49"/>
      <c r="J1402" s="49"/>
      <c r="K1402" s="50">
        <f t="shared" si="66"/>
        <v>0</v>
      </c>
      <c r="L1402" s="38"/>
      <c r="M1402" s="38"/>
      <c r="N1402" s="38"/>
      <c r="O1402" s="36"/>
    </row>
    <row r="1403" spans="1:15">
      <c r="A1403" s="36"/>
      <c r="B1403" s="36"/>
      <c r="C1403" s="38"/>
      <c r="D1403" s="38"/>
      <c r="E1403" s="39"/>
      <c r="F1403" s="40"/>
      <c r="G1403" s="41">
        <f t="shared" si="67"/>
        <v>0</v>
      </c>
      <c r="H1403" s="41">
        <f t="shared" si="68"/>
        <v>0</v>
      </c>
      <c r="I1403" s="49"/>
      <c r="J1403" s="49"/>
      <c r="K1403" s="50">
        <f t="shared" si="66"/>
        <v>0</v>
      </c>
      <c r="L1403" s="38"/>
      <c r="M1403" s="38"/>
      <c r="N1403" s="38"/>
      <c r="O1403" s="36"/>
    </row>
    <row r="1404" spans="1:15">
      <c r="A1404" s="36"/>
      <c r="B1404" s="36"/>
      <c r="C1404" s="38"/>
      <c r="D1404" s="38"/>
      <c r="E1404" s="39"/>
      <c r="F1404" s="40"/>
      <c r="G1404" s="41">
        <f t="shared" si="67"/>
        <v>0</v>
      </c>
      <c r="H1404" s="41">
        <f t="shared" si="68"/>
        <v>0</v>
      </c>
      <c r="I1404" s="49"/>
      <c r="J1404" s="49"/>
      <c r="K1404" s="50">
        <f t="shared" si="66"/>
        <v>0</v>
      </c>
      <c r="L1404" s="38"/>
      <c r="M1404" s="38"/>
      <c r="N1404" s="38"/>
      <c r="O1404" s="36"/>
    </row>
    <row r="1405" spans="1:15">
      <c r="A1405" s="36"/>
      <c r="B1405" s="36"/>
      <c r="C1405" s="38"/>
      <c r="D1405" s="38"/>
      <c r="E1405" s="39"/>
      <c r="F1405" s="40"/>
      <c r="G1405" s="41">
        <f t="shared" si="67"/>
        <v>0</v>
      </c>
      <c r="H1405" s="41">
        <f t="shared" si="68"/>
        <v>0</v>
      </c>
      <c r="I1405" s="49"/>
      <c r="J1405" s="49"/>
      <c r="K1405" s="50">
        <f t="shared" si="66"/>
        <v>0</v>
      </c>
      <c r="L1405" s="38"/>
      <c r="M1405" s="38"/>
      <c r="N1405" s="38"/>
      <c r="O1405" s="36"/>
    </row>
    <row r="1406" spans="1:15">
      <c r="A1406" s="36"/>
      <c r="B1406" s="36"/>
      <c r="C1406" s="38"/>
      <c r="D1406" s="38"/>
      <c r="E1406" s="39"/>
      <c r="F1406" s="40"/>
      <c r="G1406" s="41">
        <f t="shared" si="67"/>
        <v>0</v>
      </c>
      <c r="H1406" s="41">
        <f t="shared" si="68"/>
        <v>0</v>
      </c>
      <c r="I1406" s="49"/>
      <c r="J1406" s="49"/>
      <c r="K1406" s="50">
        <f t="shared" si="66"/>
        <v>0</v>
      </c>
      <c r="L1406" s="38"/>
      <c r="M1406" s="38"/>
      <c r="N1406" s="38"/>
      <c r="O1406" s="36"/>
    </row>
    <row r="1407" spans="1:15">
      <c r="A1407" s="36"/>
      <c r="B1407" s="36"/>
      <c r="C1407" s="38"/>
      <c r="D1407" s="38"/>
      <c r="E1407" s="39"/>
      <c r="F1407" s="40"/>
      <c r="G1407" s="41">
        <f t="shared" si="67"/>
        <v>0</v>
      </c>
      <c r="H1407" s="41">
        <f t="shared" si="68"/>
        <v>0</v>
      </c>
      <c r="I1407" s="49"/>
      <c r="J1407" s="49"/>
      <c r="K1407" s="50">
        <f t="shared" si="66"/>
        <v>0</v>
      </c>
      <c r="L1407" s="38"/>
      <c r="M1407" s="38"/>
      <c r="N1407" s="38"/>
      <c r="O1407" s="36"/>
    </row>
    <row r="1408" spans="1:15">
      <c r="A1408" s="36"/>
      <c r="B1408" s="36"/>
      <c r="C1408" s="38"/>
      <c r="D1408" s="38"/>
      <c r="E1408" s="39"/>
      <c r="F1408" s="40"/>
      <c r="G1408" s="41">
        <f t="shared" si="67"/>
        <v>0</v>
      </c>
      <c r="H1408" s="41">
        <f t="shared" si="68"/>
        <v>0</v>
      </c>
      <c r="I1408" s="49"/>
      <c r="J1408" s="49"/>
      <c r="K1408" s="50">
        <f t="shared" si="66"/>
        <v>0</v>
      </c>
      <c r="L1408" s="38"/>
      <c r="M1408" s="38"/>
      <c r="N1408" s="38"/>
      <c r="O1408" s="36"/>
    </row>
    <row r="1409" spans="1:15">
      <c r="A1409" s="36"/>
      <c r="B1409" s="36"/>
      <c r="C1409" s="38"/>
      <c r="D1409" s="38"/>
      <c r="E1409" s="39"/>
      <c r="F1409" s="40"/>
      <c r="G1409" s="41">
        <f t="shared" si="67"/>
        <v>0</v>
      </c>
      <c r="H1409" s="41">
        <f t="shared" si="68"/>
        <v>0</v>
      </c>
      <c r="I1409" s="49"/>
      <c r="J1409" s="49"/>
      <c r="K1409" s="50">
        <f t="shared" si="66"/>
        <v>0</v>
      </c>
      <c r="L1409" s="38"/>
      <c r="M1409" s="38"/>
      <c r="N1409" s="38"/>
      <c r="O1409" s="36"/>
    </row>
    <row r="1410" spans="1:15">
      <c r="A1410" s="36"/>
      <c r="B1410" s="36"/>
      <c r="C1410" s="38"/>
      <c r="D1410" s="38"/>
      <c r="E1410" s="39"/>
      <c r="F1410" s="40"/>
      <c r="G1410" s="41">
        <f t="shared" si="67"/>
        <v>0</v>
      </c>
      <c r="H1410" s="41">
        <f t="shared" si="68"/>
        <v>0</v>
      </c>
      <c r="I1410" s="49"/>
      <c r="J1410" s="49"/>
      <c r="K1410" s="50">
        <f t="shared" si="66"/>
        <v>0</v>
      </c>
      <c r="L1410" s="38"/>
      <c r="M1410" s="38"/>
      <c r="N1410" s="38"/>
      <c r="O1410" s="36"/>
    </row>
    <row r="1411" spans="1:15">
      <c r="A1411" s="36"/>
      <c r="B1411" s="36"/>
      <c r="C1411" s="38"/>
      <c r="D1411" s="38"/>
      <c r="E1411" s="39"/>
      <c r="F1411" s="40"/>
      <c r="G1411" s="41">
        <f t="shared" si="67"/>
        <v>0</v>
      </c>
      <c r="H1411" s="41">
        <f t="shared" si="68"/>
        <v>0</v>
      </c>
      <c r="I1411" s="49"/>
      <c r="J1411" s="49"/>
      <c r="K1411" s="50">
        <f t="shared" si="66"/>
        <v>0</v>
      </c>
      <c r="L1411" s="38"/>
      <c r="M1411" s="38"/>
      <c r="N1411" s="38"/>
      <c r="O1411" s="36"/>
    </row>
    <row r="1412" spans="1:15">
      <c r="A1412" s="36"/>
      <c r="B1412" s="36"/>
      <c r="C1412" s="38"/>
      <c r="D1412" s="38"/>
      <c r="E1412" s="39"/>
      <c r="F1412" s="40"/>
      <c r="G1412" s="41">
        <f t="shared" si="67"/>
        <v>0</v>
      </c>
      <c r="H1412" s="41">
        <f t="shared" si="68"/>
        <v>0</v>
      </c>
      <c r="I1412" s="49"/>
      <c r="J1412" s="49"/>
      <c r="K1412" s="50">
        <f t="shared" si="66"/>
        <v>0</v>
      </c>
      <c r="L1412" s="38"/>
      <c r="M1412" s="38"/>
      <c r="N1412" s="38"/>
      <c r="O1412" s="36"/>
    </row>
    <row r="1413" spans="1:15">
      <c r="A1413" s="36"/>
      <c r="B1413" s="36"/>
      <c r="C1413" s="38"/>
      <c r="D1413" s="38"/>
      <c r="E1413" s="39"/>
      <c r="F1413" s="40"/>
      <c r="G1413" s="41">
        <f t="shared" si="67"/>
        <v>0</v>
      </c>
      <c r="H1413" s="41">
        <f t="shared" si="68"/>
        <v>0</v>
      </c>
      <c r="I1413" s="49"/>
      <c r="J1413" s="49"/>
      <c r="K1413" s="50">
        <f t="shared" ref="K1413:K1476" si="69">IF(J1413="是",H1413,0)</f>
        <v>0</v>
      </c>
      <c r="L1413" s="38"/>
      <c r="M1413" s="38"/>
      <c r="N1413" s="38"/>
      <c r="O1413" s="36"/>
    </row>
    <row r="1414" spans="1:15">
      <c r="A1414" s="36"/>
      <c r="B1414" s="36"/>
      <c r="C1414" s="38"/>
      <c r="D1414" s="38"/>
      <c r="E1414" s="39"/>
      <c r="F1414" s="40"/>
      <c r="G1414" s="41">
        <f t="shared" si="67"/>
        <v>0</v>
      </c>
      <c r="H1414" s="41">
        <f t="shared" si="68"/>
        <v>0</v>
      </c>
      <c r="I1414" s="49"/>
      <c r="J1414" s="49"/>
      <c r="K1414" s="50">
        <f t="shared" si="69"/>
        <v>0</v>
      </c>
      <c r="L1414" s="38"/>
      <c r="M1414" s="38"/>
      <c r="N1414" s="38"/>
      <c r="O1414" s="36"/>
    </row>
    <row r="1415" spans="1:15">
      <c r="A1415" s="36"/>
      <c r="B1415" s="36"/>
      <c r="C1415" s="38"/>
      <c r="D1415" s="38"/>
      <c r="E1415" s="39"/>
      <c r="F1415" s="40"/>
      <c r="G1415" s="41">
        <f t="shared" si="67"/>
        <v>0</v>
      </c>
      <c r="H1415" s="41">
        <f t="shared" si="68"/>
        <v>0</v>
      </c>
      <c r="I1415" s="49"/>
      <c r="J1415" s="49"/>
      <c r="K1415" s="50">
        <f t="shared" si="69"/>
        <v>0</v>
      </c>
      <c r="L1415" s="38"/>
      <c r="M1415" s="38"/>
      <c r="N1415" s="38"/>
      <c r="O1415" s="36"/>
    </row>
    <row r="1416" spans="1:15">
      <c r="A1416" s="36"/>
      <c r="B1416" s="36"/>
      <c r="C1416" s="38"/>
      <c r="D1416" s="38"/>
      <c r="E1416" s="39"/>
      <c r="F1416" s="40"/>
      <c r="G1416" s="41">
        <f t="shared" si="67"/>
        <v>0</v>
      </c>
      <c r="H1416" s="41">
        <f t="shared" si="68"/>
        <v>0</v>
      </c>
      <c r="I1416" s="49"/>
      <c r="J1416" s="49"/>
      <c r="K1416" s="50">
        <f t="shared" si="69"/>
        <v>0</v>
      </c>
      <c r="L1416" s="38"/>
      <c r="M1416" s="38"/>
      <c r="N1416" s="38"/>
      <c r="O1416" s="36"/>
    </row>
    <row r="1417" spans="1:15">
      <c r="A1417" s="36"/>
      <c r="B1417" s="36"/>
      <c r="C1417" s="38"/>
      <c r="D1417" s="38"/>
      <c r="E1417" s="39"/>
      <c r="F1417" s="40"/>
      <c r="G1417" s="41">
        <f t="shared" si="67"/>
        <v>0</v>
      </c>
      <c r="H1417" s="41">
        <f t="shared" si="68"/>
        <v>0</v>
      </c>
      <c r="I1417" s="49"/>
      <c r="J1417" s="49"/>
      <c r="K1417" s="50">
        <f t="shared" si="69"/>
        <v>0</v>
      </c>
      <c r="L1417" s="38"/>
      <c r="M1417" s="38"/>
      <c r="N1417" s="38"/>
      <c r="O1417" s="36"/>
    </row>
    <row r="1418" spans="1:15">
      <c r="A1418" s="36"/>
      <c r="B1418" s="36"/>
      <c r="C1418" s="38"/>
      <c r="D1418" s="38"/>
      <c r="E1418" s="39"/>
      <c r="F1418" s="40"/>
      <c r="G1418" s="41">
        <f t="shared" si="67"/>
        <v>0</v>
      </c>
      <c r="H1418" s="41">
        <f t="shared" si="68"/>
        <v>0</v>
      </c>
      <c r="I1418" s="49"/>
      <c r="J1418" s="49"/>
      <c r="K1418" s="50">
        <f t="shared" si="69"/>
        <v>0</v>
      </c>
      <c r="L1418" s="38"/>
      <c r="M1418" s="38"/>
      <c r="N1418" s="38"/>
      <c r="O1418" s="36"/>
    </row>
    <row r="1419" spans="1:15">
      <c r="A1419" s="36"/>
      <c r="B1419" s="36"/>
      <c r="C1419" s="38"/>
      <c r="D1419" s="38"/>
      <c r="E1419" s="39"/>
      <c r="F1419" s="40"/>
      <c r="G1419" s="41">
        <f t="shared" si="67"/>
        <v>0</v>
      </c>
      <c r="H1419" s="41">
        <f t="shared" si="68"/>
        <v>0</v>
      </c>
      <c r="I1419" s="49"/>
      <c r="J1419" s="49"/>
      <c r="K1419" s="50">
        <f t="shared" si="69"/>
        <v>0</v>
      </c>
      <c r="L1419" s="38"/>
      <c r="M1419" s="38"/>
      <c r="N1419" s="38"/>
      <c r="O1419" s="36"/>
    </row>
    <row r="1420" spans="1:15">
      <c r="A1420" s="36"/>
      <c r="B1420" s="36"/>
      <c r="C1420" s="38"/>
      <c r="D1420" s="38"/>
      <c r="E1420" s="39"/>
      <c r="F1420" s="40"/>
      <c r="G1420" s="41">
        <f t="shared" si="67"/>
        <v>0</v>
      </c>
      <c r="H1420" s="41">
        <f t="shared" si="68"/>
        <v>0</v>
      </c>
      <c r="I1420" s="49"/>
      <c r="J1420" s="49"/>
      <c r="K1420" s="50">
        <f t="shared" si="69"/>
        <v>0</v>
      </c>
      <c r="L1420" s="38"/>
      <c r="M1420" s="38"/>
      <c r="N1420" s="38"/>
      <c r="O1420" s="36"/>
    </row>
    <row r="1421" spans="1:15">
      <c r="A1421" s="36"/>
      <c r="B1421" s="36"/>
      <c r="C1421" s="38"/>
      <c r="D1421" s="38"/>
      <c r="E1421" s="39"/>
      <c r="F1421" s="40"/>
      <c r="G1421" s="41">
        <f t="shared" si="67"/>
        <v>0</v>
      </c>
      <c r="H1421" s="41">
        <f t="shared" si="68"/>
        <v>0</v>
      </c>
      <c r="I1421" s="49"/>
      <c r="J1421" s="49"/>
      <c r="K1421" s="50">
        <f t="shared" si="69"/>
        <v>0</v>
      </c>
      <c r="L1421" s="38"/>
      <c r="M1421" s="38"/>
      <c r="N1421" s="38"/>
      <c r="O1421" s="36"/>
    </row>
    <row r="1422" spans="1:15">
      <c r="A1422" s="36"/>
      <c r="B1422" s="36"/>
      <c r="C1422" s="38"/>
      <c r="D1422" s="38"/>
      <c r="E1422" s="39"/>
      <c r="F1422" s="40"/>
      <c r="G1422" s="41">
        <f t="shared" si="67"/>
        <v>0</v>
      </c>
      <c r="H1422" s="41">
        <f t="shared" si="68"/>
        <v>0</v>
      </c>
      <c r="I1422" s="49"/>
      <c r="J1422" s="49"/>
      <c r="K1422" s="50">
        <f t="shared" si="69"/>
        <v>0</v>
      </c>
      <c r="L1422" s="38"/>
      <c r="M1422" s="38"/>
      <c r="N1422" s="38"/>
      <c r="O1422" s="36"/>
    </row>
    <row r="1423" spans="1:15">
      <c r="A1423" s="36"/>
      <c r="B1423" s="36"/>
      <c r="C1423" s="38"/>
      <c r="D1423" s="38"/>
      <c r="E1423" s="39"/>
      <c r="F1423" s="40"/>
      <c r="G1423" s="41">
        <f t="shared" si="67"/>
        <v>0</v>
      </c>
      <c r="H1423" s="41">
        <f t="shared" si="68"/>
        <v>0</v>
      </c>
      <c r="I1423" s="49"/>
      <c r="J1423" s="49"/>
      <c r="K1423" s="50">
        <f t="shared" si="69"/>
        <v>0</v>
      </c>
      <c r="L1423" s="38"/>
      <c r="M1423" s="38"/>
      <c r="N1423" s="38"/>
      <c r="O1423" s="36"/>
    </row>
    <row r="1424" spans="1:15">
      <c r="A1424" s="36"/>
      <c r="B1424" s="36"/>
      <c r="C1424" s="38"/>
      <c r="D1424" s="38"/>
      <c r="E1424" s="39"/>
      <c r="F1424" s="40"/>
      <c r="G1424" s="41">
        <f t="shared" si="67"/>
        <v>0</v>
      </c>
      <c r="H1424" s="41">
        <f t="shared" si="68"/>
        <v>0</v>
      </c>
      <c r="I1424" s="49"/>
      <c r="J1424" s="49"/>
      <c r="K1424" s="50">
        <f t="shared" si="69"/>
        <v>0</v>
      </c>
      <c r="L1424" s="38"/>
      <c r="M1424" s="38"/>
      <c r="N1424" s="38"/>
      <c r="O1424" s="36"/>
    </row>
    <row r="1425" spans="1:15">
      <c r="A1425" s="36"/>
      <c r="B1425" s="36"/>
      <c r="C1425" s="38"/>
      <c r="D1425" s="38"/>
      <c r="E1425" s="39"/>
      <c r="F1425" s="40"/>
      <c r="G1425" s="41">
        <f t="shared" si="67"/>
        <v>0</v>
      </c>
      <c r="H1425" s="41">
        <f t="shared" si="68"/>
        <v>0</v>
      </c>
      <c r="I1425" s="49"/>
      <c r="J1425" s="49"/>
      <c r="K1425" s="50">
        <f t="shared" si="69"/>
        <v>0</v>
      </c>
      <c r="L1425" s="38"/>
      <c r="M1425" s="38"/>
      <c r="N1425" s="38"/>
      <c r="O1425" s="36"/>
    </row>
    <row r="1426" spans="1:15">
      <c r="A1426" s="36"/>
      <c r="B1426" s="36"/>
      <c r="C1426" s="38"/>
      <c r="D1426" s="38"/>
      <c r="E1426" s="39"/>
      <c r="F1426" s="40"/>
      <c r="G1426" s="41">
        <f t="shared" si="67"/>
        <v>0</v>
      </c>
      <c r="H1426" s="41">
        <f t="shared" si="68"/>
        <v>0</v>
      </c>
      <c r="I1426" s="49"/>
      <c r="J1426" s="49"/>
      <c r="K1426" s="50">
        <f t="shared" si="69"/>
        <v>0</v>
      </c>
      <c r="L1426" s="38"/>
      <c r="M1426" s="38"/>
      <c r="N1426" s="38"/>
      <c r="O1426" s="36"/>
    </row>
    <row r="1427" spans="1:15">
      <c r="A1427" s="36"/>
      <c r="B1427" s="36"/>
      <c r="C1427" s="38"/>
      <c r="D1427" s="38"/>
      <c r="E1427" s="39"/>
      <c r="F1427" s="40"/>
      <c r="G1427" s="41">
        <f t="shared" si="67"/>
        <v>0</v>
      </c>
      <c r="H1427" s="41">
        <f t="shared" si="68"/>
        <v>0</v>
      </c>
      <c r="I1427" s="49"/>
      <c r="J1427" s="49"/>
      <c r="K1427" s="50">
        <f t="shared" si="69"/>
        <v>0</v>
      </c>
      <c r="L1427" s="38"/>
      <c r="M1427" s="38"/>
      <c r="N1427" s="38"/>
      <c r="O1427" s="36"/>
    </row>
    <row r="1428" spans="1:15">
      <c r="A1428" s="36"/>
      <c r="B1428" s="36"/>
      <c r="C1428" s="38"/>
      <c r="D1428" s="38"/>
      <c r="E1428" s="39"/>
      <c r="F1428" s="40"/>
      <c r="G1428" s="41">
        <f t="shared" si="67"/>
        <v>0</v>
      </c>
      <c r="H1428" s="41">
        <f t="shared" si="68"/>
        <v>0</v>
      </c>
      <c r="I1428" s="49"/>
      <c r="J1428" s="49"/>
      <c r="K1428" s="50">
        <f t="shared" si="69"/>
        <v>0</v>
      </c>
      <c r="L1428" s="38"/>
      <c r="M1428" s="38"/>
      <c r="N1428" s="38"/>
      <c r="O1428" s="36"/>
    </row>
    <row r="1429" spans="1:15">
      <c r="A1429" s="36"/>
      <c r="B1429" s="36"/>
      <c r="C1429" s="38"/>
      <c r="D1429" s="38"/>
      <c r="E1429" s="39"/>
      <c r="F1429" s="40"/>
      <c r="G1429" s="41">
        <f t="shared" si="67"/>
        <v>0</v>
      </c>
      <c r="H1429" s="41">
        <f t="shared" si="68"/>
        <v>0</v>
      </c>
      <c r="I1429" s="49"/>
      <c r="J1429" s="49"/>
      <c r="K1429" s="50">
        <f t="shared" si="69"/>
        <v>0</v>
      </c>
      <c r="L1429" s="38"/>
      <c r="M1429" s="38"/>
      <c r="N1429" s="38"/>
      <c r="O1429" s="36"/>
    </row>
    <row r="1430" spans="1:15">
      <c r="A1430" s="36"/>
      <c r="B1430" s="36"/>
      <c r="C1430" s="38"/>
      <c r="D1430" s="38"/>
      <c r="E1430" s="39"/>
      <c r="F1430" s="40"/>
      <c r="G1430" s="41">
        <f t="shared" si="67"/>
        <v>0</v>
      </c>
      <c r="H1430" s="41">
        <f t="shared" si="68"/>
        <v>0</v>
      </c>
      <c r="I1430" s="49"/>
      <c r="J1430" s="49"/>
      <c r="K1430" s="50">
        <f t="shared" si="69"/>
        <v>0</v>
      </c>
      <c r="L1430" s="38"/>
      <c r="M1430" s="38"/>
      <c r="N1430" s="38"/>
      <c r="O1430" s="36"/>
    </row>
    <row r="1431" spans="1:15">
      <c r="A1431" s="36"/>
      <c r="B1431" s="36"/>
      <c r="C1431" s="38"/>
      <c r="D1431" s="38"/>
      <c r="E1431" s="39"/>
      <c r="F1431" s="40"/>
      <c r="G1431" s="41">
        <f t="shared" si="67"/>
        <v>0</v>
      </c>
      <c r="H1431" s="41">
        <f t="shared" si="68"/>
        <v>0</v>
      </c>
      <c r="I1431" s="49"/>
      <c r="J1431" s="49"/>
      <c r="K1431" s="50">
        <f t="shared" si="69"/>
        <v>0</v>
      </c>
      <c r="L1431" s="38"/>
      <c r="M1431" s="38"/>
      <c r="N1431" s="38"/>
      <c r="O1431" s="36"/>
    </row>
    <row r="1432" spans="1:15">
      <c r="A1432" s="36"/>
      <c r="B1432" s="36"/>
      <c r="C1432" s="38"/>
      <c r="D1432" s="38"/>
      <c r="E1432" s="39"/>
      <c r="F1432" s="40"/>
      <c r="G1432" s="41">
        <f t="shared" si="67"/>
        <v>0</v>
      </c>
      <c r="H1432" s="41">
        <f t="shared" si="68"/>
        <v>0</v>
      </c>
      <c r="I1432" s="49"/>
      <c r="J1432" s="49"/>
      <c r="K1432" s="50">
        <f t="shared" si="69"/>
        <v>0</v>
      </c>
      <c r="L1432" s="38"/>
      <c r="M1432" s="38"/>
      <c r="N1432" s="38"/>
      <c r="O1432" s="36"/>
    </row>
    <row r="1433" spans="1:15">
      <c r="A1433" s="36"/>
      <c r="B1433" s="36"/>
      <c r="C1433" s="38"/>
      <c r="D1433" s="38"/>
      <c r="E1433" s="39"/>
      <c r="F1433" s="40"/>
      <c r="G1433" s="41">
        <f t="shared" si="67"/>
        <v>0</v>
      </c>
      <c r="H1433" s="41">
        <f t="shared" si="68"/>
        <v>0</v>
      </c>
      <c r="I1433" s="49"/>
      <c r="J1433" s="49"/>
      <c r="K1433" s="50">
        <f t="shared" si="69"/>
        <v>0</v>
      </c>
      <c r="L1433" s="38"/>
      <c r="M1433" s="38"/>
      <c r="N1433" s="38"/>
      <c r="O1433" s="36"/>
    </row>
    <row r="1434" spans="1:15">
      <c r="A1434" s="36"/>
      <c r="B1434" s="36"/>
      <c r="C1434" s="38"/>
      <c r="D1434" s="38"/>
      <c r="E1434" s="39"/>
      <c r="F1434" s="40"/>
      <c r="G1434" s="41">
        <f t="shared" si="67"/>
        <v>0</v>
      </c>
      <c r="H1434" s="41">
        <f t="shared" si="68"/>
        <v>0</v>
      </c>
      <c r="I1434" s="49"/>
      <c r="J1434" s="49"/>
      <c r="K1434" s="50">
        <f t="shared" si="69"/>
        <v>0</v>
      </c>
      <c r="L1434" s="38"/>
      <c r="M1434" s="38"/>
      <c r="N1434" s="38"/>
      <c r="O1434" s="36"/>
    </row>
    <row r="1435" spans="1:15">
      <c r="A1435" s="36"/>
      <c r="B1435" s="36"/>
      <c r="C1435" s="38"/>
      <c r="D1435" s="38"/>
      <c r="E1435" s="39"/>
      <c r="F1435" s="40"/>
      <c r="G1435" s="41">
        <f t="shared" si="67"/>
        <v>0</v>
      </c>
      <c r="H1435" s="41">
        <f t="shared" si="68"/>
        <v>0</v>
      </c>
      <c r="I1435" s="49"/>
      <c r="J1435" s="49"/>
      <c r="K1435" s="50">
        <f t="shared" si="69"/>
        <v>0</v>
      </c>
      <c r="L1435" s="38"/>
      <c r="M1435" s="38"/>
      <c r="N1435" s="38"/>
      <c r="O1435" s="36"/>
    </row>
    <row r="1436" spans="1:15">
      <c r="A1436" s="36"/>
      <c r="B1436" s="36"/>
      <c r="C1436" s="38"/>
      <c r="D1436" s="38"/>
      <c r="E1436" s="39"/>
      <c r="F1436" s="40"/>
      <c r="G1436" s="41">
        <f t="shared" si="67"/>
        <v>0</v>
      </c>
      <c r="H1436" s="41">
        <f t="shared" si="68"/>
        <v>0</v>
      </c>
      <c r="I1436" s="49"/>
      <c r="J1436" s="49"/>
      <c r="K1436" s="50">
        <f t="shared" si="69"/>
        <v>0</v>
      </c>
      <c r="L1436" s="38"/>
      <c r="M1436" s="38"/>
      <c r="N1436" s="38"/>
      <c r="O1436" s="36"/>
    </row>
    <row r="1437" spans="1:15">
      <c r="A1437" s="36"/>
      <c r="B1437" s="36"/>
      <c r="C1437" s="38"/>
      <c r="D1437" s="38"/>
      <c r="E1437" s="39"/>
      <c r="F1437" s="40"/>
      <c r="G1437" s="41">
        <f t="shared" si="67"/>
        <v>0</v>
      </c>
      <c r="H1437" s="41">
        <f t="shared" si="68"/>
        <v>0</v>
      </c>
      <c r="I1437" s="49"/>
      <c r="J1437" s="49"/>
      <c r="K1437" s="50">
        <f t="shared" si="69"/>
        <v>0</v>
      </c>
      <c r="L1437" s="38"/>
      <c r="M1437" s="38"/>
      <c r="N1437" s="38"/>
      <c r="O1437" s="36"/>
    </row>
    <row r="1438" spans="1:15">
      <c r="A1438" s="36"/>
      <c r="B1438" s="36"/>
      <c r="C1438" s="38"/>
      <c r="D1438" s="38"/>
      <c r="E1438" s="39"/>
      <c r="F1438" s="40"/>
      <c r="G1438" s="41">
        <f t="shared" si="67"/>
        <v>0</v>
      </c>
      <c r="H1438" s="41">
        <f t="shared" si="68"/>
        <v>0</v>
      </c>
      <c r="I1438" s="49"/>
      <c r="J1438" s="49"/>
      <c r="K1438" s="50">
        <f t="shared" si="69"/>
        <v>0</v>
      </c>
      <c r="L1438" s="38"/>
      <c r="M1438" s="38"/>
      <c r="N1438" s="38"/>
      <c r="O1438" s="36"/>
    </row>
    <row r="1439" spans="1:15">
      <c r="A1439" s="36"/>
      <c r="B1439" s="36"/>
      <c r="C1439" s="38"/>
      <c r="D1439" s="38"/>
      <c r="E1439" s="39"/>
      <c r="F1439" s="40"/>
      <c r="G1439" s="41">
        <f t="shared" si="67"/>
        <v>0</v>
      </c>
      <c r="H1439" s="41">
        <f t="shared" si="68"/>
        <v>0</v>
      </c>
      <c r="I1439" s="49"/>
      <c r="J1439" s="49"/>
      <c r="K1439" s="50">
        <f t="shared" si="69"/>
        <v>0</v>
      </c>
      <c r="L1439" s="38"/>
      <c r="M1439" s="38"/>
      <c r="N1439" s="38"/>
      <c r="O1439" s="36"/>
    </row>
    <row r="1440" spans="1:15">
      <c r="A1440" s="36"/>
      <c r="B1440" s="36"/>
      <c r="C1440" s="38"/>
      <c r="D1440" s="38"/>
      <c r="E1440" s="39"/>
      <c r="F1440" s="40"/>
      <c r="G1440" s="41">
        <f t="shared" si="67"/>
        <v>0</v>
      </c>
      <c r="H1440" s="41">
        <f t="shared" si="68"/>
        <v>0</v>
      </c>
      <c r="I1440" s="49"/>
      <c r="J1440" s="49"/>
      <c r="K1440" s="50">
        <f t="shared" si="69"/>
        <v>0</v>
      </c>
      <c r="L1440" s="38"/>
      <c r="M1440" s="38"/>
      <c r="N1440" s="38"/>
      <c r="O1440" s="36"/>
    </row>
    <row r="1441" spans="1:15">
      <c r="A1441" s="36"/>
      <c r="B1441" s="36"/>
      <c r="C1441" s="38"/>
      <c r="D1441" s="38"/>
      <c r="E1441" s="39"/>
      <c r="F1441" s="40"/>
      <c r="G1441" s="41">
        <f t="shared" si="67"/>
        <v>0</v>
      </c>
      <c r="H1441" s="41">
        <f t="shared" si="68"/>
        <v>0</v>
      </c>
      <c r="I1441" s="49"/>
      <c r="J1441" s="49"/>
      <c r="K1441" s="50">
        <f t="shared" si="69"/>
        <v>0</v>
      </c>
      <c r="L1441" s="38"/>
      <c r="M1441" s="38"/>
      <c r="N1441" s="38"/>
      <c r="O1441" s="36"/>
    </row>
    <row r="1442" spans="1:15">
      <c r="A1442" s="36"/>
      <c r="B1442" s="36"/>
      <c r="C1442" s="38"/>
      <c r="D1442" s="38"/>
      <c r="E1442" s="39"/>
      <c r="F1442" s="40"/>
      <c r="G1442" s="41">
        <f t="shared" si="67"/>
        <v>0</v>
      </c>
      <c r="H1442" s="41">
        <f t="shared" si="68"/>
        <v>0</v>
      </c>
      <c r="I1442" s="49"/>
      <c r="J1442" s="49"/>
      <c r="K1442" s="50">
        <f t="shared" si="69"/>
        <v>0</v>
      </c>
      <c r="L1442" s="38"/>
      <c r="M1442" s="38"/>
      <c r="N1442" s="38"/>
      <c r="O1442" s="36"/>
    </row>
    <row r="1443" spans="1:15">
      <c r="A1443" s="36"/>
      <c r="B1443" s="36"/>
      <c r="C1443" s="38"/>
      <c r="D1443" s="38"/>
      <c r="E1443" s="39"/>
      <c r="F1443" s="40"/>
      <c r="G1443" s="41">
        <f t="shared" si="67"/>
        <v>0</v>
      </c>
      <c r="H1443" s="41">
        <f t="shared" si="68"/>
        <v>0</v>
      </c>
      <c r="I1443" s="49"/>
      <c r="J1443" s="49"/>
      <c r="K1443" s="50">
        <f t="shared" si="69"/>
        <v>0</v>
      </c>
      <c r="L1443" s="38"/>
      <c r="M1443" s="38"/>
      <c r="N1443" s="38"/>
      <c r="O1443" s="36"/>
    </row>
    <row r="1444" spans="1:15">
      <c r="A1444" s="36"/>
      <c r="B1444" s="36"/>
      <c r="C1444" s="38"/>
      <c r="D1444" s="38"/>
      <c r="E1444" s="39"/>
      <c r="F1444" s="40"/>
      <c r="G1444" s="41">
        <f t="shared" si="67"/>
        <v>0</v>
      </c>
      <c r="H1444" s="41">
        <f t="shared" si="68"/>
        <v>0</v>
      </c>
      <c r="I1444" s="49"/>
      <c r="J1444" s="49"/>
      <c r="K1444" s="50">
        <f t="shared" si="69"/>
        <v>0</v>
      </c>
      <c r="L1444" s="38"/>
      <c r="M1444" s="38"/>
      <c r="N1444" s="38"/>
      <c r="O1444" s="36"/>
    </row>
    <row r="1445" spans="1:15">
      <c r="A1445" s="36"/>
      <c r="B1445" s="36"/>
      <c r="C1445" s="38"/>
      <c r="D1445" s="38"/>
      <c r="E1445" s="39"/>
      <c r="F1445" s="40"/>
      <c r="G1445" s="41">
        <f t="shared" si="67"/>
        <v>0</v>
      </c>
      <c r="H1445" s="41">
        <f t="shared" si="68"/>
        <v>0</v>
      </c>
      <c r="I1445" s="49"/>
      <c r="J1445" s="49"/>
      <c r="K1445" s="50">
        <f t="shared" si="69"/>
        <v>0</v>
      </c>
      <c r="L1445" s="38"/>
      <c r="M1445" s="38"/>
      <c r="N1445" s="38"/>
      <c r="O1445" s="36"/>
    </row>
    <row r="1446" spans="1:15">
      <c r="A1446" s="36"/>
      <c r="B1446" s="36"/>
      <c r="C1446" s="38"/>
      <c r="D1446" s="38"/>
      <c r="E1446" s="39"/>
      <c r="F1446" s="40"/>
      <c r="G1446" s="41">
        <f t="shared" si="67"/>
        <v>0</v>
      </c>
      <c r="H1446" s="41">
        <f t="shared" si="68"/>
        <v>0</v>
      </c>
      <c r="I1446" s="49"/>
      <c r="J1446" s="49"/>
      <c r="K1446" s="50">
        <f t="shared" si="69"/>
        <v>0</v>
      </c>
      <c r="L1446" s="38"/>
      <c r="M1446" s="38"/>
      <c r="N1446" s="38"/>
      <c r="O1446" s="36"/>
    </row>
    <row r="1447" spans="1:15">
      <c r="A1447" s="36"/>
      <c r="B1447" s="36"/>
      <c r="C1447" s="38"/>
      <c r="D1447" s="38"/>
      <c r="E1447" s="39"/>
      <c r="F1447" s="40"/>
      <c r="G1447" s="41">
        <f t="shared" si="67"/>
        <v>0</v>
      </c>
      <c r="H1447" s="41">
        <f t="shared" si="68"/>
        <v>0</v>
      </c>
      <c r="I1447" s="49"/>
      <c r="J1447" s="49"/>
      <c r="K1447" s="50">
        <f t="shared" si="69"/>
        <v>0</v>
      </c>
      <c r="L1447" s="38"/>
      <c r="M1447" s="38"/>
      <c r="N1447" s="38"/>
      <c r="O1447" s="36"/>
    </row>
    <row r="1448" spans="1:15">
      <c r="A1448" s="36"/>
      <c r="B1448" s="36"/>
      <c r="C1448" s="38"/>
      <c r="D1448" s="38"/>
      <c r="E1448" s="39"/>
      <c r="F1448" s="40"/>
      <c r="G1448" s="41">
        <f t="shared" si="67"/>
        <v>0</v>
      </c>
      <c r="H1448" s="41">
        <f t="shared" si="68"/>
        <v>0</v>
      </c>
      <c r="I1448" s="49"/>
      <c r="J1448" s="49"/>
      <c r="K1448" s="50">
        <f t="shared" si="69"/>
        <v>0</v>
      </c>
      <c r="L1448" s="38"/>
      <c r="M1448" s="38"/>
      <c r="N1448" s="38"/>
      <c r="O1448" s="36"/>
    </row>
    <row r="1449" spans="1:15">
      <c r="A1449" s="36"/>
      <c r="B1449" s="36"/>
      <c r="C1449" s="38"/>
      <c r="D1449" s="38"/>
      <c r="E1449" s="39"/>
      <c r="F1449" s="40"/>
      <c r="G1449" s="41">
        <f t="shared" ref="G1449:G1500" si="70">IFERROR(E1449/(1+F1449),"")</f>
        <v>0</v>
      </c>
      <c r="H1449" s="41">
        <f t="shared" ref="H1449:H1500" si="71">IFERROR(G1449*F1449,"")</f>
        <v>0</v>
      </c>
      <c r="I1449" s="49"/>
      <c r="J1449" s="49"/>
      <c r="K1449" s="50">
        <f t="shared" si="69"/>
        <v>0</v>
      </c>
      <c r="L1449" s="38"/>
      <c r="M1449" s="38"/>
      <c r="N1449" s="38"/>
      <c r="O1449" s="36"/>
    </row>
    <row r="1450" spans="1:15">
      <c r="A1450" s="36"/>
      <c r="B1450" s="36"/>
      <c r="C1450" s="38"/>
      <c r="D1450" s="38"/>
      <c r="E1450" s="39"/>
      <c r="F1450" s="40"/>
      <c r="G1450" s="41">
        <f t="shared" si="70"/>
        <v>0</v>
      </c>
      <c r="H1450" s="41">
        <f t="shared" si="71"/>
        <v>0</v>
      </c>
      <c r="I1450" s="49"/>
      <c r="J1450" s="49"/>
      <c r="K1450" s="50">
        <f t="shared" si="69"/>
        <v>0</v>
      </c>
      <c r="L1450" s="38"/>
      <c r="M1450" s="38"/>
      <c r="N1450" s="38"/>
      <c r="O1450" s="36"/>
    </row>
    <row r="1451" spans="1:15">
      <c r="A1451" s="36"/>
      <c r="B1451" s="36"/>
      <c r="C1451" s="38"/>
      <c r="D1451" s="38"/>
      <c r="E1451" s="39"/>
      <c r="F1451" s="40"/>
      <c r="G1451" s="41">
        <f t="shared" si="70"/>
        <v>0</v>
      </c>
      <c r="H1451" s="41">
        <f t="shared" si="71"/>
        <v>0</v>
      </c>
      <c r="I1451" s="49"/>
      <c r="J1451" s="49"/>
      <c r="K1451" s="50">
        <f t="shared" si="69"/>
        <v>0</v>
      </c>
      <c r="L1451" s="38"/>
      <c r="M1451" s="38"/>
      <c r="N1451" s="38"/>
      <c r="O1451" s="36"/>
    </row>
    <row r="1452" spans="1:15">
      <c r="A1452" s="36"/>
      <c r="B1452" s="36"/>
      <c r="C1452" s="38"/>
      <c r="D1452" s="38"/>
      <c r="E1452" s="39"/>
      <c r="F1452" s="40"/>
      <c r="G1452" s="41">
        <f t="shared" si="70"/>
        <v>0</v>
      </c>
      <c r="H1452" s="41">
        <f t="shared" si="71"/>
        <v>0</v>
      </c>
      <c r="I1452" s="49"/>
      <c r="J1452" s="49"/>
      <c r="K1452" s="50">
        <f t="shared" si="69"/>
        <v>0</v>
      </c>
      <c r="L1452" s="38"/>
      <c r="M1452" s="38"/>
      <c r="N1452" s="38"/>
      <c r="O1452" s="36"/>
    </row>
    <row r="1453" spans="1:15">
      <c r="A1453" s="36"/>
      <c r="B1453" s="36"/>
      <c r="C1453" s="38"/>
      <c r="D1453" s="38"/>
      <c r="E1453" s="39"/>
      <c r="F1453" s="40"/>
      <c r="G1453" s="41">
        <f t="shared" si="70"/>
        <v>0</v>
      </c>
      <c r="H1453" s="41">
        <f t="shared" si="71"/>
        <v>0</v>
      </c>
      <c r="I1453" s="49"/>
      <c r="J1453" s="49"/>
      <c r="K1453" s="50">
        <f t="shared" si="69"/>
        <v>0</v>
      </c>
      <c r="L1453" s="38"/>
      <c r="M1453" s="38"/>
      <c r="N1453" s="38"/>
      <c r="O1453" s="36"/>
    </row>
    <row r="1454" spans="1:15">
      <c r="A1454" s="36"/>
      <c r="B1454" s="36"/>
      <c r="C1454" s="38"/>
      <c r="D1454" s="38"/>
      <c r="E1454" s="39"/>
      <c r="F1454" s="40"/>
      <c r="G1454" s="41">
        <f t="shared" si="70"/>
        <v>0</v>
      </c>
      <c r="H1454" s="41">
        <f t="shared" si="71"/>
        <v>0</v>
      </c>
      <c r="I1454" s="49"/>
      <c r="J1454" s="49"/>
      <c r="K1454" s="50">
        <f t="shared" si="69"/>
        <v>0</v>
      </c>
      <c r="L1454" s="38"/>
      <c r="M1454" s="38"/>
      <c r="N1454" s="38"/>
      <c r="O1454" s="36"/>
    </row>
    <row r="1455" spans="1:15">
      <c r="A1455" s="36"/>
      <c r="B1455" s="36"/>
      <c r="C1455" s="38"/>
      <c r="D1455" s="38"/>
      <c r="E1455" s="39"/>
      <c r="F1455" s="40"/>
      <c r="G1455" s="41">
        <f t="shared" si="70"/>
        <v>0</v>
      </c>
      <c r="H1455" s="41">
        <f t="shared" si="71"/>
        <v>0</v>
      </c>
      <c r="I1455" s="49"/>
      <c r="J1455" s="49"/>
      <c r="K1455" s="50">
        <f t="shared" si="69"/>
        <v>0</v>
      </c>
      <c r="L1455" s="38"/>
      <c r="M1455" s="38"/>
      <c r="N1455" s="38"/>
      <c r="O1455" s="36"/>
    </row>
    <row r="1456" spans="1:15">
      <c r="A1456" s="36"/>
      <c r="B1456" s="36"/>
      <c r="C1456" s="38"/>
      <c r="D1456" s="38"/>
      <c r="E1456" s="39"/>
      <c r="F1456" s="40"/>
      <c r="G1456" s="41">
        <f t="shared" si="70"/>
        <v>0</v>
      </c>
      <c r="H1456" s="41">
        <f t="shared" si="71"/>
        <v>0</v>
      </c>
      <c r="I1456" s="49"/>
      <c r="J1456" s="49"/>
      <c r="K1456" s="50">
        <f t="shared" si="69"/>
        <v>0</v>
      </c>
      <c r="L1456" s="38"/>
      <c r="M1456" s="38"/>
      <c r="N1456" s="38"/>
      <c r="O1456" s="36"/>
    </row>
    <row r="1457" spans="1:15">
      <c r="A1457" s="36"/>
      <c r="B1457" s="36"/>
      <c r="C1457" s="38"/>
      <c r="D1457" s="38"/>
      <c r="E1457" s="39"/>
      <c r="F1457" s="40"/>
      <c r="G1457" s="41">
        <f t="shared" si="70"/>
        <v>0</v>
      </c>
      <c r="H1457" s="41">
        <f t="shared" si="71"/>
        <v>0</v>
      </c>
      <c r="I1457" s="49"/>
      <c r="J1457" s="49"/>
      <c r="K1457" s="50">
        <f t="shared" si="69"/>
        <v>0</v>
      </c>
      <c r="L1457" s="38"/>
      <c r="M1457" s="38"/>
      <c r="N1457" s="38"/>
      <c r="O1457" s="36"/>
    </row>
    <row r="1458" spans="1:15">
      <c r="A1458" s="36"/>
      <c r="B1458" s="36"/>
      <c r="C1458" s="38"/>
      <c r="D1458" s="38"/>
      <c r="E1458" s="39"/>
      <c r="F1458" s="40"/>
      <c r="G1458" s="41">
        <f t="shared" si="70"/>
        <v>0</v>
      </c>
      <c r="H1458" s="41">
        <f t="shared" si="71"/>
        <v>0</v>
      </c>
      <c r="I1458" s="49"/>
      <c r="J1458" s="49"/>
      <c r="K1458" s="50">
        <f t="shared" si="69"/>
        <v>0</v>
      </c>
      <c r="L1458" s="38"/>
      <c r="M1458" s="38"/>
      <c r="N1458" s="38"/>
      <c r="O1458" s="36"/>
    </row>
    <row r="1459" spans="1:15">
      <c r="A1459" s="36"/>
      <c r="B1459" s="36"/>
      <c r="C1459" s="38"/>
      <c r="D1459" s="38"/>
      <c r="E1459" s="39"/>
      <c r="F1459" s="40"/>
      <c r="G1459" s="41">
        <f t="shared" si="70"/>
        <v>0</v>
      </c>
      <c r="H1459" s="41">
        <f t="shared" si="71"/>
        <v>0</v>
      </c>
      <c r="I1459" s="49"/>
      <c r="J1459" s="49"/>
      <c r="K1459" s="50">
        <f t="shared" si="69"/>
        <v>0</v>
      </c>
      <c r="L1459" s="38"/>
      <c r="M1459" s="38"/>
      <c r="N1459" s="38"/>
      <c r="O1459" s="36"/>
    </row>
    <row r="1460" spans="1:15">
      <c r="A1460" s="36"/>
      <c r="B1460" s="36"/>
      <c r="C1460" s="38"/>
      <c r="D1460" s="38"/>
      <c r="E1460" s="39"/>
      <c r="F1460" s="40"/>
      <c r="G1460" s="41">
        <f t="shared" si="70"/>
        <v>0</v>
      </c>
      <c r="H1460" s="41">
        <f t="shared" si="71"/>
        <v>0</v>
      </c>
      <c r="I1460" s="49"/>
      <c r="J1460" s="49"/>
      <c r="K1460" s="50">
        <f t="shared" si="69"/>
        <v>0</v>
      </c>
      <c r="L1460" s="38"/>
      <c r="M1460" s="38"/>
      <c r="N1460" s="38"/>
      <c r="O1460" s="36"/>
    </row>
    <row r="1461" spans="1:15">
      <c r="A1461" s="36"/>
      <c r="B1461" s="36"/>
      <c r="C1461" s="38"/>
      <c r="D1461" s="38"/>
      <c r="E1461" s="39"/>
      <c r="F1461" s="40"/>
      <c r="G1461" s="41">
        <f t="shared" si="70"/>
        <v>0</v>
      </c>
      <c r="H1461" s="41">
        <f t="shared" si="71"/>
        <v>0</v>
      </c>
      <c r="I1461" s="49"/>
      <c r="J1461" s="49"/>
      <c r="K1461" s="50">
        <f t="shared" si="69"/>
        <v>0</v>
      </c>
      <c r="L1461" s="38"/>
      <c r="M1461" s="38"/>
      <c r="N1461" s="38"/>
      <c r="O1461" s="36"/>
    </row>
    <row r="1462" spans="1:15">
      <c r="A1462" s="36"/>
      <c r="B1462" s="36"/>
      <c r="C1462" s="38"/>
      <c r="D1462" s="38"/>
      <c r="E1462" s="39"/>
      <c r="F1462" s="40"/>
      <c r="G1462" s="41">
        <f t="shared" si="70"/>
        <v>0</v>
      </c>
      <c r="H1462" s="41">
        <f t="shared" si="71"/>
        <v>0</v>
      </c>
      <c r="I1462" s="49"/>
      <c r="J1462" s="49"/>
      <c r="K1462" s="50">
        <f t="shared" si="69"/>
        <v>0</v>
      </c>
      <c r="L1462" s="38"/>
      <c r="M1462" s="38"/>
      <c r="N1462" s="38"/>
      <c r="O1462" s="36"/>
    </row>
    <row r="1463" spans="1:15">
      <c r="A1463" s="36"/>
      <c r="B1463" s="36"/>
      <c r="C1463" s="38"/>
      <c r="D1463" s="38"/>
      <c r="E1463" s="39"/>
      <c r="F1463" s="40"/>
      <c r="G1463" s="41">
        <f t="shared" si="70"/>
        <v>0</v>
      </c>
      <c r="H1463" s="41">
        <f t="shared" si="71"/>
        <v>0</v>
      </c>
      <c r="I1463" s="49"/>
      <c r="J1463" s="49"/>
      <c r="K1463" s="50">
        <f t="shared" si="69"/>
        <v>0</v>
      </c>
      <c r="L1463" s="38"/>
      <c r="M1463" s="38"/>
      <c r="N1463" s="38"/>
      <c r="O1463" s="36"/>
    </row>
    <row r="1464" spans="1:15">
      <c r="A1464" s="36"/>
      <c r="B1464" s="36"/>
      <c r="C1464" s="38"/>
      <c r="D1464" s="38"/>
      <c r="E1464" s="39"/>
      <c r="F1464" s="40"/>
      <c r="G1464" s="41">
        <f t="shared" si="70"/>
        <v>0</v>
      </c>
      <c r="H1464" s="41">
        <f t="shared" si="71"/>
        <v>0</v>
      </c>
      <c r="I1464" s="49"/>
      <c r="J1464" s="49"/>
      <c r="K1464" s="50">
        <f t="shared" si="69"/>
        <v>0</v>
      </c>
      <c r="L1464" s="38"/>
      <c r="M1464" s="38"/>
      <c r="N1464" s="38"/>
      <c r="O1464" s="36"/>
    </row>
    <row r="1465" spans="1:15">
      <c r="A1465" s="36"/>
      <c r="B1465" s="36"/>
      <c r="C1465" s="38"/>
      <c r="D1465" s="38"/>
      <c r="E1465" s="39"/>
      <c r="F1465" s="40"/>
      <c r="G1465" s="41">
        <f t="shared" si="70"/>
        <v>0</v>
      </c>
      <c r="H1465" s="41">
        <f t="shared" si="71"/>
        <v>0</v>
      </c>
      <c r="I1465" s="49"/>
      <c r="J1465" s="49"/>
      <c r="K1465" s="50">
        <f t="shared" si="69"/>
        <v>0</v>
      </c>
      <c r="L1465" s="38"/>
      <c r="M1465" s="38"/>
      <c r="N1465" s="38"/>
      <c r="O1465" s="36"/>
    </row>
    <row r="1466" spans="1:15">
      <c r="A1466" s="36"/>
      <c r="B1466" s="36"/>
      <c r="C1466" s="38"/>
      <c r="D1466" s="38"/>
      <c r="E1466" s="39"/>
      <c r="F1466" s="40"/>
      <c r="G1466" s="41">
        <f t="shared" si="70"/>
        <v>0</v>
      </c>
      <c r="H1466" s="41">
        <f t="shared" si="71"/>
        <v>0</v>
      </c>
      <c r="I1466" s="49"/>
      <c r="J1466" s="49"/>
      <c r="K1466" s="50">
        <f t="shared" si="69"/>
        <v>0</v>
      </c>
      <c r="L1466" s="38"/>
      <c r="M1466" s="38"/>
      <c r="N1466" s="38"/>
      <c r="O1466" s="36"/>
    </row>
    <row r="1467" spans="1:15">
      <c r="A1467" s="36"/>
      <c r="B1467" s="36"/>
      <c r="C1467" s="38"/>
      <c r="D1467" s="38"/>
      <c r="E1467" s="39"/>
      <c r="F1467" s="40"/>
      <c r="G1467" s="41">
        <f t="shared" si="70"/>
        <v>0</v>
      </c>
      <c r="H1467" s="41">
        <f t="shared" si="71"/>
        <v>0</v>
      </c>
      <c r="I1467" s="49"/>
      <c r="J1467" s="49"/>
      <c r="K1467" s="50">
        <f t="shared" si="69"/>
        <v>0</v>
      </c>
      <c r="L1467" s="38"/>
      <c r="M1467" s="38"/>
      <c r="N1467" s="38"/>
      <c r="O1467" s="36"/>
    </row>
    <row r="1468" spans="1:15">
      <c r="A1468" s="36"/>
      <c r="B1468" s="36"/>
      <c r="C1468" s="38"/>
      <c r="D1468" s="38"/>
      <c r="E1468" s="39"/>
      <c r="F1468" s="40"/>
      <c r="G1468" s="41">
        <f t="shared" si="70"/>
        <v>0</v>
      </c>
      <c r="H1468" s="41">
        <f t="shared" si="71"/>
        <v>0</v>
      </c>
      <c r="I1468" s="49"/>
      <c r="J1468" s="49"/>
      <c r="K1468" s="50">
        <f t="shared" si="69"/>
        <v>0</v>
      </c>
      <c r="L1468" s="38"/>
      <c r="M1468" s="38"/>
      <c r="N1468" s="38"/>
      <c r="O1468" s="36"/>
    </row>
    <row r="1469" spans="1:15">
      <c r="A1469" s="36"/>
      <c r="B1469" s="36"/>
      <c r="C1469" s="38"/>
      <c r="D1469" s="38"/>
      <c r="E1469" s="39"/>
      <c r="F1469" s="40"/>
      <c r="G1469" s="41">
        <f t="shared" si="70"/>
        <v>0</v>
      </c>
      <c r="H1469" s="41">
        <f t="shared" si="71"/>
        <v>0</v>
      </c>
      <c r="I1469" s="49"/>
      <c r="J1469" s="49"/>
      <c r="K1469" s="50">
        <f t="shared" si="69"/>
        <v>0</v>
      </c>
      <c r="L1469" s="38"/>
      <c r="M1469" s="38"/>
      <c r="N1469" s="38"/>
      <c r="O1469" s="36"/>
    </row>
    <row r="1470" spans="1:15">
      <c r="A1470" s="36"/>
      <c r="B1470" s="36"/>
      <c r="C1470" s="38"/>
      <c r="D1470" s="38"/>
      <c r="E1470" s="39"/>
      <c r="F1470" s="40"/>
      <c r="G1470" s="41">
        <f t="shared" si="70"/>
        <v>0</v>
      </c>
      <c r="H1470" s="41">
        <f t="shared" si="71"/>
        <v>0</v>
      </c>
      <c r="I1470" s="49"/>
      <c r="J1470" s="49"/>
      <c r="K1470" s="50">
        <f t="shared" si="69"/>
        <v>0</v>
      </c>
      <c r="L1470" s="38"/>
      <c r="M1470" s="38"/>
      <c r="N1470" s="38"/>
      <c r="O1470" s="36"/>
    </row>
    <row r="1471" spans="1:15">
      <c r="A1471" s="36"/>
      <c r="B1471" s="36"/>
      <c r="C1471" s="38"/>
      <c r="D1471" s="38"/>
      <c r="E1471" s="39"/>
      <c r="F1471" s="40"/>
      <c r="G1471" s="41">
        <f t="shared" si="70"/>
        <v>0</v>
      </c>
      <c r="H1471" s="41">
        <f t="shared" si="71"/>
        <v>0</v>
      </c>
      <c r="I1471" s="49"/>
      <c r="J1471" s="49"/>
      <c r="K1471" s="50">
        <f t="shared" si="69"/>
        <v>0</v>
      </c>
      <c r="L1471" s="38"/>
      <c r="M1471" s="38"/>
      <c r="N1471" s="38"/>
      <c r="O1471" s="36"/>
    </row>
    <row r="1472" spans="1:15">
      <c r="A1472" s="36"/>
      <c r="B1472" s="36"/>
      <c r="C1472" s="38"/>
      <c r="D1472" s="38"/>
      <c r="E1472" s="39"/>
      <c r="F1472" s="40"/>
      <c r="G1472" s="41">
        <f t="shared" si="70"/>
        <v>0</v>
      </c>
      <c r="H1472" s="41">
        <f t="shared" si="71"/>
        <v>0</v>
      </c>
      <c r="I1472" s="49"/>
      <c r="J1472" s="49"/>
      <c r="K1472" s="50">
        <f t="shared" si="69"/>
        <v>0</v>
      </c>
      <c r="L1472" s="38"/>
      <c r="M1472" s="38"/>
      <c r="N1472" s="38"/>
      <c r="O1472" s="36"/>
    </row>
    <row r="1473" spans="1:15">
      <c r="A1473" s="36"/>
      <c r="B1473" s="36"/>
      <c r="C1473" s="38"/>
      <c r="D1473" s="38"/>
      <c r="E1473" s="39"/>
      <c r="F1473" s="40"/>
      <c r="G1473" s="41">
        <f t="shared" si="70"/>
        <v>0</v>
      </c>
      <c r="H1473" s="41">
        <f t="shared" si="71"/>
        <v>0</v>
      </c>
      <c r="I1473" s="49"/>
      <c r="J1473" s="49"/>
      <c r="K1473" s="50">
        <f t="shared" si="69"/>
        <v>0</v>
      </c>
      <c r="L1473" s="38"/>
      <c r="M1473" s="38"/>
      <c r="N1473" s="38"/>
      <c r="O1473" s="36"/>
    </row>
    <row r="1474" spans="1:15">
      <c r="A1474" s="36"/>
      <c r="B1474" s="36"/>
      <c r="C1474" s="38"/>
      <c r="D1474" s="38"/>
      <c r="E1474" s="39"/>
      <c r="F1474" s="40"/>
      <c r="G1474" s="41">
        <f t="shared" si="70"/>
        <v>0</v>
      </c>
      <c r="H1474" s="41">
        <f t="shared" si="71"/>
        <v>0</v>
      </c>
      <c r="I1474" s="49"/>
      <c r="J1474" s="49"/>
      <c r="K1474" s="50">
        <f t="shared" si="69"/>
        <v>0</v>
      </c>
      <c r="L1474" s="38"/>
      <c r="M1474" s="38"/>
      <c r="N1474" s="38"/>
      <c r="O1474" s="36"/>
    </row>
    <row r="1475" spans="1:15">
      <c r="A1475" s="36"/>
      <c r="B1475" s="36"/>
      <c r="C1475" s="38"/>
      <c r="D1475" s="38"/>
      <c r="E1475" s="39"/>
      <c r="F1475" s="40"/>
      <c r="G1475" s="41">
        <f t="shared" si="70"/>
        <v>0</v>
      </c>
      <c r="H1475" s="41">
        <f t="shared" si="71"/>
        <v>0</v>
      </c>
      <c r="I1475" s="49"/>
      <c r="J1475" s="49"/>
      <c r="K1475" s="50">
        <f t="shared" si="69"/>
        <v>0</v>
      </c>
      <c r="L1475" s="38"/>
      <c r="M1475" s="38"/>
      <c r="N1475" s="38"/>
      <c r="O1475" s="36"/>
    </row>
    <row r="1476" spans="1:15">
      <c r="A1476" s="36"/>
      <c r="B1476" s="36"/>
      <c r="C1476" s="38"/>
      <c r="D1476" s="38"/>
      <c r="E1476" s="39"/>
      <c r="F1476" s="40"/>
      <c r="G1476" s="41">
        <f t="shared" si="70"/>
        <v>0</v>
      </c>
      <c r="H1476" s="41">
        <f t="shared" si="71"/>
        <v>0</v>
      </c>
      <c r="I1476" s="49"/>
      <c r="J1476" s="49"/>
      <c r="K1476" s="50">
        <f t="shared" si="69"/>
        <v>0</v>
      </c>
      <c r="L1476" s="38"/>
      <c r="M1476" s="38"/>
      <c r="N1476" s="38"/>
      <c r="O1476" s="36"/>
    </row>
    <row r="1477" spans="1:15">
      <c r="A1477" s="36"/>
      <c r="B1477" s="36"/>
      <c r="C1477" s="38"/>
      <c r="D1477" s="38"/>
      <c r="E1477" s="39"/>
      <c r="F1477" s="40"/>
      <c r="G1477" s="41">
        <f t="shared" si="70"/>
        <v>0</v>
      </c>
      <c r="H1477" s="41">
        <f t="shared" si="71"/>
        <v>0</v>
      </c>
      <c r="I1477" s="49"/>
      <c r="J1477" s="49"/>
      <c r="K1477" s="50">
        <f t="shared" ref="K1477:K1500" si="72">IF(J1477="是",H1477,0)</f>
        <v>0</v>
      </c>
      <c r="L1477" s="38"/>
      <c r="M1477" s="38"/>
      <c r="N1477" s="38"/>
      <c r="O1477" s="36"/>
    </row>
    <row r="1478" spans="1:15">
      <c r="A1478" s="36"/>
      <c r="B1478" s="36"/>
      <c r="C1478" s="38"/>
      <c r="D1478" s="38"/>
      <c r="E1478" s="39"/>
      <c r="F1478" s="40"/>
      <c r="G1478" s="41">
        <f t="shared" si="70"/>
        <v>0</v>
      </c>
      <c r="H1478" s="41">
        <f t="shared" si="71"/>
        <v>0</v>
      </c>
      <c r="I1478" s="49"/>
      <c r="J1478" s="49"/>
      <c r="K1478" s="50">
        <f t="shared" si="72"/>
        <v>0</v>
      </c>
      <c r="L1478" s="38"/>
      <c r="M1478" s="38"/>
      <c r="N1478" s="38"/>
      <c r="O1478" s="36"/>
    </row>
    <row r="1479" spans="1:15">
      <c r="A1479" s="36"/>
      <c r="B1479" s="36"/>
      <c r="C1479" s="38"/>
      <c r="D1479" s="38"/>
      <c r="E1479" s="39"/>
      <c r="F1479" s="40"/>
      <c r="G1479" s="41">
        <f t="shared" si="70"/>
        <v>0</v>
      </c>
      <c r="H1479" s="41">
        <f t="shared" si="71"/>
        <v>0</v>
      </c>
      <c r="I1479" s="49"/>
      <c r="J1479" s="49"/>
      <c r="K1479" s="50">
        <f t="shared" si="72"/>
        <v>0</v>
      </c>
      <c r="L1479" s="38"/>
      <c r="M1479" s="38"/>
      <c r="N1479" s="38"/>
      <c r="O1479" s="36"/>
    </row>
    <row r="1480" spans="1:15">
      <c r="A1480" s="36"/>
      <c r="B1480" s="36"/>
      <c r="C1480" s="38"/>
      <c r="D1480" s="38"/>
      <c r="E1480" s="39"/>
      <c r="F1480" s="40"/>
      <c r="G1480" s="41">
        <f t="shared" si="70"/>
        <v>0</v>
      </c>
      <c r="H1480" s="41">
        <f t="shared" si="71"/>
        <v>0</v>
      </c>
      <c r="I1480" s="49"/>
      <c r="J1480" s="49"/>
      <c r="K1480" s="50">
        <f t="shared" si="72"/>
        <v>0</v>
      </c>
      <c r="L1480" s="38"/>
      <c r="M1480" s="38"/>
      <c r="N1480" s="38"/>
      <c r="O1480" s="36"/>
    </row>
    <row r="1481" spans="1:15">
      <c r="A1481" s="36"/>
      <c r="B1481" s="36"/>
      <c r="C1481" s="38"/>
      <c r="D1481" s="38"/>
      <c r="E1481" s="39"/>
      <c r="F1481" s="40"/>
      <c r="G1481" s="41">
        <f t="shared" si="70"/>
        <v>0</v>
      </c>
      <c r="H1481" s="41">
        <f t="shared" si="71"/>
        <v>0</v>
      </c>
      <c r="I1481" s="49"/>
      <c r="J1481" s="49"/>
      <c r="K1481" s="50">
        <f t="shared" si="72"/>
        <v>0</v>
      </c>
      <c r="L1481" s="38"/>
      <c r="M1481" s="38"/>
      <c r="N1481" s="38"/>
      <c r="O1481" s="36"/>
    </row>
    <row r="1482" spans="1:15">
      <c r="A1482" s="36"/>
      <c r="B1482" s="36"/>
      <c r="C1482" s="38"/>
      <c r="D1482" s="38"/>
      <c r="E1482" s="39"/>
      <c r="F1482" s="40"/>
      <c r="G1482" s="41">
        <f t="shared" si="70"/>
        <v>0</v>
      </c>
      <c r="H1482" s="41">
        <f t="shared" si="71"/>
        <v>0</v>
      </c>
      <c r="I1482" s="49"/>
      <c r="J1482" s="49"/>
      <c r="K1482" s="50">
        <f t="shared" si="72"/>
        <v>0</v>
      </c>
      <c r="L1482" s="38"/>
      <c r="M1482" s="38"/>
      <c r="N1482" s="38"/>
      <c r="O1482" s="36"/>
    </row>
    <row r="1483" spans="1:15">
      <c r="A1483" s="36"/>
      <c r="B1483" s="36"/>
      <c r="C1483" s="38"/>
      <c r="D1483" s="38"/>
      <c r="E1483" s="39"/>
      <c r="F1483" s="40"/>
      <c r="G1483" s="41">
        <f t="shared" si="70"/>
        <v>0</v>
      </c>
      <c r="H1483" s="41">
        <f t="shared" si="71"/>
        <v>0</v>
      </c>
      <c r="I1483" s="49"/>
      <c r="J1483" s="49"/>
      <c r="K1483" s="50">
        <f t="shared" si="72"/>
        <v>0</v>
      </c>
      <c r="L1483" s="38"/>
      <c r="M1483" s="38"/>
      <c r="N1483" s="38"/>
      <c r="O1483" s="36"/>
    </row>
    <row r="1484" spans="1:15">
      <c r="A1484" s="36"/>
      <c r="B1484" s="36"/>
      <c r="C1484" s="38"/>
      <c r="D1484" s="38"/>
      <c r="E1484" s="39"/>
      <c r="F1484" s="40"/>
      <c r="G1484" s="41">
        <f t="shared" si="70"/>
        <v>0</v>
      </c>
      <c r="H1484" s="41">
        <f t="shared" si="71"/>
        <v>0</v>
      </c>
      <c r="I1484" s="49"/>
      <c r="J1484" s="49"/>
      <c r="K1484" s="50">
        <f t="shared" si="72"/>
        <v>0</v>
      </c>
      <c r="L1484" s="38"/>
      <c r="M1484" s="38"/>
      <c r="N1484" s="38"/>
      <c r="O1484" s="36"/>
    </row>
    <row r="1485" spans="1:15">
      <c r="A1485" s="36"/>
      <c r="B1485" s="36"/>
      <c r="C1485" s="38"/>
      <c r="D1485" s="38"/>
      <c r="E1485" s="39"/>
      <c r="F1485" s="40"/>
      <c r="G1485" s="41">
        <f t="shared" si="70"/>
        <v>0</v>
      </c>
      <c r="H1485" s="41">
        <f t="shared" si="71"/>
        <v>0</v>
      </c>
      <c r="I1485" s="49"/>
      <c r="J1485" s="49"/>
      <c r="K1485" s="50">
        <f t="shared" si="72"/>
        <v>0</v>
      </c>
      <c r="L1485" s="38"/>
      <c r="M1485" s="38"/>
      <c r="N1485" s="38"/>
      <c r="O1485" s="36"/>
    </row>
    <row r="1486" spans="1:15">
      <c r="A1486" s="36"/>
      <c r="B1486" s="36"/>
      <c r="C1486" s="38"/>
      <c r="D1486" s="38"/>
      <c r="E1486" s="39"/>
      <c r="F1486" s="40"/>
      <c r="G1486" s="41">
        <f t="shared" si="70"/>
        <v>0</v>
      </c>
      <c r="H1486" s="41">
        <f t="shared" si="71"/>
        <v>0</v>
      </c>
      <c r="I1486" s="49"/>
      <c r="J1486" s="49"/>
      <c r="K1486" s="50">
        <f t="shared" si="72"/>
        <v>0</v>
      </c>
      <c r="L1486" s="38"/>
      <c r="M1486" s="38"/>
      <c r="N1486" s="38"/>
      <c r="O1486" s="36"/>
    </row>
    <row r="1487" spans="1:15">
      <c r="A1487" s="36"/>
      <c r="B1487" s="36"/>
      <c r="C1487" s="38"/>
      <c r="D1487" s="38"/>
      <c r="E1487" s="39"/>
      <c r="F1487" s="40"/>
      <c r="G1487" s="41">
        <f t="shared" si="70"/>
        <v>0</v>
      </c>
      <c r="H1487" s="41">
        <f t="shared" si="71"/>
        <v>0</v>
      </c>
      <c r="I1487" s="49"/>
      <c r="J1487" s="49"/>
      <c r="K1487" s="50">
        <f t="shared" si="72"/>
        <v>0</v>
      </c>
      <c r="L1487" s="38"/>
      <c r="M1487" s="38"/>
      <c r="N1487" s="38"/>
      <c r="O1487" s="36"/>
    </row>
    <row r="1488" spans="1:15">
      <c r="A1488" s="36"/>
      <c r="B1488" s="36"/>
      <c r="C1488" s="38"/>
      <c r="D1488" s="38"/>
      <c r="E1488" s="39"/>
      <c r="F1488" s="40"/>
      <c r="G1488" s="41">
        <f t="shared" si="70"/>
        <v>0</v>
      </c>
      <c r="H1488" s="41">
        <f t="shared" si="71"/>
        <v>0</v>
      </c>
      <c r="I1488" s="49"/>
      <c r="J1488" s="49"/>
      <c r="K1488" s="50">
        <f t="shared" si="72"/>
        <v>0</v>
      </c>
      <c r="L1488" s="38"/>
      <c r="M1488" s="38"/>
      <c r="N1488" s="38"/>
      <c r="O1488" s="36"/>
    </row>
    <row r="1489" spans="1:15">
      <c r="A1489" s="36"/>
      <c r="B1489" s="36"/>
      <c r="C1489" s="38"/>
      <c r="D1489" s="38"/>
      <c r="E1489" s="39"/>
      <c r="F1489" s="40"/>
      <c r="G1489" s="41">
        <f t="shared" si="70"/>
        <v>0</v>
      </c>
      <c r="H1489" s="41">
        <f t="shared" si="71"/>
        <v>0</v>
      </c>
      <c r="I1489" s="49"/>
      <c r="J1489" s="49"/>
      <c r="K1489" s="50">
        <f t="shared" si="72"/>
        <v>0</v>
      </c>
      <c r="L1489" s="38"/>
      <c r="M1489" s="38"/>
      <c r="N1489" s="38"/>
      <c r="O1489" s="36"/>
    </row>
    <row r="1490" spans="1:15">
      <c r="A1490" s="36"/>
      <c r="B1490" s="36"/>
      <c r="C1490" s="38"/>
      <c r="D1490" s="38"/>
      <c r="E1490" s="39"/>
      <c r="F1490" s="40"/>
      <c r="G1490" s="41">
        <f t="shared" si="70"/>
        <v>0</v>
      </c>
      <c r="H1490" s="41">
        <f t="shared" si="71"/>
        <v>0</v>
      </c>
      <c r="I1490" s="49"/>
      <c r="J1490" s="49"/>
      <c r="K1490" s="50">
        <f t="shared" si="72"/>
        <v>0</v>
      </c>
      <c r="L1490" s="38"/>
      <c r="M1490" s="38"/>
      <c r="N1490" s="38"/>
      <c r="O1490" s="36"/>
    </row>
    <row r="1491" spans="1:15">
      <c r="A1491" s="36"/>
      <c r="B1491" s="36"/>
      <c r="C1491" s="38"/>
      <c r="D1491" s="38"/>
      <c r="E1491" s="39"/>
      <c r="F1491" s="40"/>
      <c r="G1491" s="41">
        <f t="shared" si="70"/>
        <v>0</v>
      </c>
      <c r="H1491" s="41">
        <f t="shared" si="71"/>
        <v>0</v>
      </c>
      <c r="I1491" s="49"/>
      <c r="J1491" s="49"/>
      <c r="K1491" s="50">
        <f t="shared" si="72"/>
        <v>0</v>
      </c>
      <c r="L1491" s="38"/>
      <c r="M1491" s="38"/>
      <c r="N1491" s="38"/>
      <c r="O1491" s="36"/>
    </row>
    <row r="1492" spans="1:15">
      <c r="A1492" s="36"/>
      <c r="B1492" s="36"/>
      <c r="C1492" s="38"/>
      <c r="D1492" s="38"/>
      <c r="E1492" s="39"/>
      <c r="F1492" s="40"/>
      <c r="G1492" s="41">
        <f t="shared" si="70"/>
        <v>0</v>
      </c>
      <c r="H1492" s="41">
        <f t="shared" si="71"/>
        <v>0</v>
      </c>
      <c r="I1492" s="49"/>
      <c r="J1492" s="49"/>
      <c r="K1492" s="50">
        <f t="shared" si="72"/>
        <v>0</v>
      </c>
      <c r="L1492" s="38"/>
      <c r="M1492" s="38"/>
      <c r="N1492" s="38"/>
      <c r="O1492" s="36"/>
    </row>
    <row r="1493" spans="1:15">
      <c r="A1493" s="36"/>
      <c r="B1493" s="36"/>
      <c r="C1493" s="38"/>
      <c r="D1493" s="38"/>
      <c r="E1493" s="39"/>
      <c r="F1493" s="40"/>
      <c r="G1493" s="41">
        <f t="shared" si="70"/>
        <v>0</v>
      </c>
      <c r="H1493" s="41">
        <f t="shared" si="71"/>
        <v>0</v>
      </c>
      <c r="I1493" s="49"/>
      <c r="J1493" s="49"/>
      <c r="K1493" s="50">
        <f t="shared" si="72"/>
        <v>0</v>
      </c>
      <c r="L1493" s="38"/>
      <c r="M1493" s="38"/>
      <c r="N1493" s="38"/>
      <c r="O1493" s="36"/>
    </row>
    <row r="1494" spans="1:15">
      <c r="A1494" s="36"/>
      <c r="B1494" s="36"/>
      <c r="C1494" s="38"/>
      <c r="D1494" s="38"/>
      <c r="E1494" s="39"/>
      <c r="F1494" s="40"/>
      <c r="G1494" s="41">
        <f t="shared" si="70"/>
        <v>0</v>
      </c>
      <c r="H1494" s="41">
        <f t="shared" si="71"/>
        <v>0</v>
      </c>
      <c r="I1494" s="49"/>
      <c r="J1494" s="49"/>
      <c r="K1494" s="50">
        <f t="shared" si="72"/>
        <v>0</v>
      </c>
      <c r="L1494" s="38"/>
      <c r="M1494" s="38"/>
      <c r="N1494" s="38"/>
      <c r="O1494" s="36"/>
    </row>
    <row r="1495" spans="1:15">
      <c r="A1495" s="36"/>
      <c r="B1495" s="36"/>
      <c r="C1495" s="38"/>
      <c r="D1495" s="38"/>
      <c r="E1495" s="39"/>
      <c r="F1495" s="40"/>
      <c r="G1495" s="41">
        <f t="shared" si="70"/>
        <v>0</v>
      </c>
      <c r="H1495" s="41">
        <f t="shared" si="71"/>
        <v>0</v>
      </c>
      <c r="I1495" s="49"/>
      <c r="J1495" s="49"/>
      <c r="K1495" s="50">
        <f t="shared" si="72"/>
        <v>0</v>
      </c>
      <c r="L1495" s="38"/>
      <c r="M1495" s="38"/>
      <c r="N1495" s="38"/>
      <c r="O1495" s="36"/>
    </row>
    <row r="1496" spans="1:15">
      <c r="A1496" s="36"/>
      <c r="B1496" s="36"/>
      <c r="C1496" s="38"/>
      <c r="D1496" s="38"/>
      <c r="E1496" s="39"/>
      <c r="F1496" s="40"/>
      <c r="G1496" s="41">
        <f t="shared" si="70"/>
        <v>0</v>
      </c>
      <c r="H1496" s="41">
        <f t="shared" si="71"/>
        <v>0</v>
      </c>
      <c r="I1496" s="49"/>
      <c r="J1496" s="49"/>
      <c r="K1496" s="50">
        <f t="shared" si="72"/>
        <v>0</v>
      </c>
      <c r="L1496" s="38"/>
      <c r="M1496" s="38"/>
      <c r="N1496" s="38"/>
      <c r="O1496" s="36"/>
    </row>
    <row r="1497" spans="1:15">
      <c r="A1497" s="36"/>
      <c r="B1497" s="36"/>
      <c r="C1497" s="38"/>
      <c r="D1497" s="38"/>
      <c r="E1497" s="39"/>
      <c r="F1497" s="40"/>
      <c r="G1497" s="41">
        <f t="shared" si="70"/>
        <v>0</v>
      </c>
      <c r="H1497" s="41">
        <f t="shared" si="71"/>
        <v>0</v>
      </c>
      <c r="I1497" s="49"/>
      <c r="J1497" s="49"/>
      <c r="K1497" s="50">
        <f t="shared" si="72"/>
        <v>0</v>
      </c>
      <c r="L1497" s="38"/>
      <c r="M1497" s="38"/>
      <c r="N1497" s="38"/>
      <c r="O1497" s="36"/>
    </row>
    <row r="1498" spans="1:15">
      <c r="A1498" s="36"/>
      <c r="B1498" s="36"/>
      <c r="C1498" s="38"/>
      <c r="D1498" s="38"/>
      <c r="E1498" s="39"/>
      <c r="F1498" s="40"/>
      <c r="G1498" s="41">
        <f t="shared" si="70"/>
        <v>0</v>
      </c>
      <c r="H1498" s="41">
        <f t="shared" si="71"/>
        <v>0</v>
      </c>
      <c r="I1498" s="49"/>
      <c r="J1498" s="49"/>
      <c r="K1498" s="50">
        <f t="shared" si="72"/>
        <v>0</v>
      </c>
      <c r="L1498" s="38"/>
      <c r="M1498" s="38"/>
      <c r="N1498" s="38"/>
      <c r="O1498" s="36"/>
    </row>
    <row r="1499" spans="1:15">
      <c r="A1499" s="36"/>
      <c r="B1499" s="36"/>
      <c r="C1499" s="38"/>
      <c r="D1499" s="38"/>
      <c r="E1499" s="39"/>
      <c r="F1499" s="40"/>
      <c r="G1499" s="41">
        <f t="shared" si="70"/>
        <v>0</v>
      </c>
      <c r="H1499" s="41">
        <f t="shared" si="71"/>
        <v>0</v>
      </c>
      <c r="I1499" s="49"/>
      <c r="J1499" s="49"/>
      <c r="K1499" s="50">
        <f t="shared" si="72"/>
        <v>0</v>
      </c>
      <c r="L1499" s="38"/>
      <c r="M1499" s="38"/>
      <c r="N1499" s="38"/>
      <c r="O1499" s="36"/>
    </row>
    <row r="1500" spans="1:15">
      <c r="A1500" s="36"/>
      <c r="B1500" s="36"/>
      <c r="C1500" s="38"/>
      <c r="D1500" s="38"/>
      <c r="E1500" s="39"/>
      <c r="F1500" s="40"/>
      <c r="G1500" s="41">
        <f t="shared" si="70"/>
        <v>0</v>
      </c>
      <c r="H1500" s="41">
        <f t="shared" si="71"/>
        <v>0</v>
      </c>
      <c r="I1500" s="49"/>
      <c r="J1500" s="49"/>
      <c r="K1500" s="50">
        <f t="shared" si="72"/>
        <v>0</v>
      </c>
      <c r="L1500" s="38"/>
      <c r="M1500" s="38"/>
      <c r="N1500" s="38"/>
      <c r="O1500" s="36"/>
    </row>
  </sheetData>
  <sheetProtection password="CF7A" sheet="1" formatCells="0" formatColumns="0" formatRows="0" insertHyperlinks="0" sort="0" autoFilter="0" pivotTables="0"/>
  <autoFilter ref="A3:O1500">
    <extLst/>
  </autoFilter>
  <mergeCells count="1">
    <mergeCell ref="P1:R3"/>
  </mergeCells>
  <dataValidations count="4">
    <dataValidation type="list" allowBlank="1" showInputMessage="1" showErrorMessage="1" sqref="C4:C999 C1000:C1500 C1501:C1048576">
      <formula1>工程项目</formula1>
    </dataValidation>
    <dataValidation type="list" allowBlank="1" showInputMessage="1" showErrorMessage="1" sqref="D4:D999 D1000:D1500 D1501:D1048576">
      <formula1>供应商</formula1>
    </dataValidation>
    <dataValidation type="list" allowBlank="1" showInputMessage="1" showErrorMessage="1" sqref="F4:F999 F1000:F1500 F1501:F1048576">
      <formula1>税率</formula1>
    </dataValidation>
    <dataValidation type="list" allowBlank="1" showInputMessage="1" showErrorMessage="1" sqref="J4:J1048576">
      <formula1>"是,否"</formula1>
    </dataValidation>
  </dataValidations>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P1500"/>
  <sheetViews>
    <sheetView showGridLines="0" zoomScale="90" zoomScaleNormal="90" workbookViewId="0">
      <pane ySplit="3" topLeftCell="A4" activePane="bottomLeft" state="frozen"/>
      <selection/>
      <selection pane="bottomLeft" activeCell="K17" sqref="K17"/>
    </sheetView>
  </sheetViews>
  <sheetFormatPr defaultColWidth="9.75" defaultRowHeight="16.5"/>
  <cols>
    <col min="1" max="1" width="7.875" style="20" customWidth="1"/>
    <col min="2" max="2" width="11.875" style="20" customWidth="1"/>
    <col min="3" max="3" width="17.125" style="22" customWidth="1"/>
    <col min="4" max="4" width="16.125" style="22" customWidth="1"/>
    <col min="5" max="5" width="15.125" style="23" customWidth="1"/>
    <col min="6" max="6" width="14.375" style="24" customWidth="1"/>
    <col min="7" max="7" width="17.25" style="25" customWidth="1"/>
    <col min="8" max="8" width="16.5" style="25" customWidth="1"/>
    <col min="9" max="9" width="14" style="20" customWidth="1"/>
    <col min="10" max="12" width="14.875" style="22" customWidth="1"/>
    <col min="13" max="13" width="15.125" style="20" customWidth="1"/>
    <col min="14" max="16381" width="10" style="1"/>
    <col min="16382" max="16384" width="9.75" style="5"/>
  </cols>
  <sheetData>
    <row r="1" s="1" customFormat="1" ht="34.5" customHeight="1" spans="1:16">
      <c r="A1" s="26" t="s">
        <v>135</v>
      </c>
      <c r="B1" s="27"/>
      <c r="C1" s="27"/>
      <c r="D1" s="28"/>
      <c r="E1" s="27"/>
      <c r="F1" s="27"/>
      <c r="G1" s="29"/>
      <c r="H1" s="29"/>
      <c r="I1" s="27"/>
      <c r="J1" s="28"/>
      <c r="K1" s="28"/>
      <c r="L1" s="28"/>
      <c r="M1" s="27"/>
      <c r="N1" s="42" t="s">
        <v>50</v>
      </c>
      <c r="O1" s="43"/>
      <c r="P1" s="43"/>
    </row>
    <row r="2" s="1" customFormat="1" ht="28.5" customHeight="1" spans="1:16">
      <c r="A2" s="30" t="s">
        <v>118</v>
      </c>
      <c r="B2" s="20"/>
      <c r="C2" s="20"/>
      <c r="D2" s="31" t="s">
        <v>90</v>
      </c>
      <c r="E2" s="32">
        <f>SUBTOTAL(9,E4:E50000)</f>
        <v>240000</v>
      </c>
      <c r="F2" s="33"/>
      <c r="G2" s="32">
        <f>SUBTOTAL(9,G4:G50000)</f>
        <v>224661.880113541</v>
      </c>
      <c r="H2" s="32">
        <f>SUBTOTAL(9,H4:H50000)</f>
        <v>15338.1198864585</v>
      </c>
      <c r="I2" s="20"/>
      <c r="J2" s="22"/>
      <c r="K2" s="22"/>
      <c r="L2" s="22"/>
      <c r="M2" s="20"/>
      <c r="N2" s="43"/>
      <c r="O2" s="43"/>
      <c r="P2" s="43"/>
    </row>
    <row r="3" s="1" customFormat="1" ht="24.6" customHeight="1" spans="1:16">
      <c r="A3" s="12" t="s">
        <v>97</v>
      </c>
      <c r="B3" s="12" t="s">
        <v>51</v>
      </c>
      <c r="C3" s="34" t="s">
        <v>18</v>
      </c>
      <c r="D3" s="34" t="s">
        <v>136</v>
      </c>
      <c r="E3" s="13" t="s">
        <v>120</v>
      </c>
      <c r="F3" s="35" t="s">
        <v>20</v>
      </c>
      <c r="G3" s="14" t="s">
        <v>121</v>
      </c>
      <c r="H3" s="14" t="s">
        <v>122</v>
      </c>
      <c r="I3" s="12" t="s">
        <v>123</v>
      </c>
      <c r="J3" s="44" t="s">
        <v>126</v>
      </c>
      <c r="K3" s="44" t="s">
        <v>57</v>
      </c>
      <c r="L3" s="44" t="s">
        <v>57</v>
      </c>
      <c r="M3" s="12" t="s">
        <v>57</v>
      </c>
      <c r="N3" s="43"/>
      <c r="O3" s="43"/>
      <c r="P3" s="43"/>
    </row>
    <row r="4" s="1" customFormat="1" ht="20.1" customHeight="1" spans="1:13">
      <c r="A4" s="36">
        <v>1</v>
      </c>
      <c r="B4" s="37">
        <v>44256</v>
      </c>
      <c r="C4" s="38" t="s">
        <v>24</v>
      </c>
      <c r="D4" s="38" t="s">
        <v>27</v>
      </c>
      <c r="E4" s="39">
        <v>10000</v>
      </c>
      <c r="F4" s="40">
        <v>0.06</v>
      </c>
      <c r="G4" s="41">
        <f>IFERROR(E4/(1+F4),"")</f>
        <v>9433.96226415094</v>
      </c>
      <c r="H4" s="41">
        <f>IFERROR(G4*F4,"")</f>
        <v>566.037735849057</v>
      </c>
      <c r="I4" s="36" t="s">
        <v>127</v>
      </c>
      <c r="J4" s="38" t="s">
        <v>129</v>
      </c>
      <c r="K4" s="38"/>
      <c r="L4" s="38"/>
      <c r="M4" s="36"/>
    </row>
    <row r="5" s="1" customFormat="1" ht="20.1" customHeight="1" spans="1:13">
      <c r="A5" s="36">
        <v>2</v>
      </c>
      <c r="B5" s="37">
        <v>44260</v>
      </c>
      <c r="C5" s="38" t="s">
        <v>30</v>
      </c>
      <c r="D5" s="38" t="s">
        <v>33</v>
      </c>
      <c r="E5" s="39">
        <v>200000</v>
      </c>
      <c r="F5" s="40">
        <v>0.06</v>
      </c>
      <c r="G5" s="41">
        <f t="shared" ref="G5:G68" si="0">IFERROR(E5/(1+F5),"")</f>
        <v>188679.245283019</v>
      </c>
      <c r="H5" s="41">
        <f t="shared" ref="H5:H68" si="1">IFERROR(G5*F5,"")</f>
        <v>11320.7547169811</v>
      </c>
      <c r="I5" s="36" t="s">
        <v>130</v>
      </c>
      <c r="J5" s="38" t="s">
        <v>132</v>
      </c>
      <c r="K5" s="38"/>
      <c r="L5" s="38"/>
      <c r="M5" s="36"/>
    </row>
    <row r="6" s="1" customFormat="1" ht="20.1" customHeight="1" spans="1:13">
      <c r="A6" s="36">
        <v>3</v>
      </c>
      <c r="B6" s="37">
        <v>44261</v>
      </c>
      <c r="C6" s="38" t="s">
        <v>35</v>
      </c>
      <c r="D6" s="38" t="s">
        <v>38</v>
      </c>
      <c r="E6" s="39">
        <v>30000</v>
      </c>
      <c r="F6" s="40">
        <v>0.13</v>
      </c>
      <c r="G6" s="41">
        <f t="shared" si="0"/>
        <v>26548.6725663717</v>
      </c>
      <c r="H6" s="41">
        <f t="shared" si="1"/>
        <v>3451.32743362832</v>
      </c>
      <c r="I6" s="36" t="s">
        <v>133</v>
      </c>
      <c r="J6" s="38" t="s">
        <v>134</v>
      </c>
      <c r="K6" s="38"/>
      <c r="L6" s="38"/>
      <c r="M6" s="36"/>
    </row>
    <row r="7" s="1" customFormat="1" ht="20.1" customHeight="1" spans="1:13">
      <c r="A7" s="36"/>
      <c r="B7" s="37"/>
      <c r="C7" s="38"/>
      <c r="D7" s="38"/>
      <c r="E7" s="39"/>
      <c r="F7" s="40"/>
      <c r="G7" s="41">
        <f t="shared" si="0"/>
        <v>0</v>
      </c>
      <c r="H7" s="41">
        <f t="shared" si="1"/>
        <v>0</v>
      </c>
      <c r="I7" s="36"/>
      <c r="J7" s="38"/>
      <c r="K7" s="38"/>
      <c r="L7" s="38"/>
      <c r="M7" s="36"/>
    </row>
    <row r="8" s="1" customFormat="1" ht="20.1" customHeight="1" spans="1:13">
      <c r="A8" s="36"/>
      <c r="B8" s="37"/>
      <c r="C8" s="38"/>
      <c r="D8" s="38"/>
      <c r="E8" s="39"/>
      <c r="F8" s="40"/>
      <c r="G8" s="41">
        <f t="shared" si="0"/>
        <v>0</v>
      </c>
      <c r="H8" s="41">
        <f t="shared" si="1"/>
        <v>0</v>
      </c>
      <c r="I8" s="36"/>
      <c r="J8" s="38"/>
      <c r="K8" s="38"/>
      <c r="L8" s="38"/>
      <c r="M8" s="36"/>
    </row>
    <row r="9" s="1" customFormat="1" ht="20.1" customHeight="1" spans="1:13">
      <c r="A9" s="36"/>
      <c r="B9" s="37"/>
      <c r="C9" s="38"/>
      <c r="D9" s="38"/>
      <c r="E9" s="39"/>
      <c r="F9" s="40"/>
      <c r="G9" s="41">
        <f t="shared" si="0"/>
        <v>0</v>
      </c>
      <c r="H9" s="41">
        <f t="shared" si="1"/>
        <v>0</v>
      </c>
      <c r="I9" s="36"/>
      <c r="J9" s="38"/>
      <c r="K9" s="38"/>
      <c r="L9" s="38"/>
      <c r="M9" s="36"/>
    </row>
    <row r="10" s="1" customFormat="1" ht="20.1" customHeight="1" spans="1:13">
      <c r="A10" s="36"/>
      <c r="B10" s="37"/>
      <c r="C10" s="38"/>
      <c r="D10" s="38"/>
      <c r="E10" s="39"/>
      <c r="F10" s="40"/>
      <c r="G10" s="41">
        <f t="shared" si="0"/>
        <v>0</v>
      </c>
      <c r="H10" s="41">
        <f t="shared" si="1"/>
        <v>0</v>
      </c>
      <c r="I10" s="36"/>
      <c r="J10" s="38"/>
      <c r="K10" s="38"/>
      <c r="L10" s="38"/>
      <c r="M10" s="36"/>
    </row>
    <row r="11" s="1" customFormat="1" ht="20.1" customHeight="1" spans="1:13">
      <c r="A11" s="36"/>
      <c r="B11" s="37"/>
      <c r="C11" s="38"/>
      <c r="D11" s="38"/>
      <c r="E11" s="39"/>
      <c r="F11" s="40"/>
      <c r="G11" s="41">
        <f t="shared" si="0"/>
        <v>0</v>
      </c>
      <c r="H11" s="41">
        <f t="shared" si="1"/>
        <v>0</v>
      </c>
      <c r="I11" s="36"/>
      <c r="J11" s="38"/>
      <c r="K11" s="38"/>
      <c r="L11" s="38"/>
      <c r="M11" s="36"/>
    </row>
    <row r="12" s="1" customFormat="1" ht="20.1" customHeight="1" spans="1:13">
      <c r="A12" s="36"/>
      <c r="B12" s="37"/>
      <c r="C12" s="38"/>
      <c r="D12" s="38"/>
      <c r="E12" s="39"/>
      <c r="F12" s="40"/>
      <c r="G12" s="41">
        <f t="shared" si="0"/>
        <v>0</v>
      </c>
      <c r="H12" s="41">
        <f t="shared" si="1"/>
        <v>0</v>
      </c>
      <c r="I12" s="36"/>
      <c r="J12" s="38"/>
      <c r="K12" s="38"/>
      <c r="L12" s="38"/>
      <c r="M12" s="36"/>
    </row>
    <row r="13" s="1" customFormat="1" ht="20.1" customHeight="1" spans="1:13">
      <c r="A13" s="36"/>
      <c r="B13" s="37"/>
      <c r="C13" s="38"/>
      <c r="D13" s="38"/>
      <c r="E13" s="39"/>
      <c r="F13" s="40"/>
      <c r="G13" s="41">
        <f t="shared" si="0"/>
        <v>0</v>
      </c>
      <c r="H13" s="41">
        <f t="shared" si="1"/>
        <v>0</v>
      </c>
      <c r="I13" s="36"/>
      <c r="J13" s="38"/>
      <c r="K13" s="38"/>
      <c r="L13" s="38"/>
      <c r="M13" s="36"/>
    </row>
    <row r="14" s="1" customFormat="1" ht="20.1" customHeight="1" spans="1:13">
      <c r="A14" s="36"/>
      <c r="B14" s="37"/>
      <c r="C14" s="38"/>
      <c r="D14" s="38"/>
      <c r="E14" s="39"/>
      <c r="F14" s="40"/>
      <c r="G14" s="41">
        <f t="shared" si="0"/>
        <v>0</v>
      </c>
      <c r="H14" s="41">
        <f t="shared" si="1"/>
        <v>0</v>
      </c>
      <c r="I14" s="36"/>
      <c r="J14" s="38"/>
      <c r="K14" s="38"/>
      <c r="L14" s="38"/>
      <c r="M14" s="36"/>
    </row>
    <row r="15" s="1" customFormat="1" ht="20.1" customHeight="1" spans="1:13">
      <c r="A15" s="36"/>
      <c r="B15" s="37"/>
      <c r="C15" s="38"/>
      <c r="D15" s="38"/>
      <c r="E15" s="39"/>
      <c r="F15" s="40"/>
      <c r="G15" s="41">
        <f t="shared" si="0"/>
        <v>0</v>
      </c>
      <c r="H15" s="41">
        <f t="shared" si="1"/>
        <v>0</v>
      </c>
      <c r="I15" s="36"/>
      <c r="J15" s="38"/>
      <c r="K15" s="38"/>
      <c r="L15" s="38"/>
      <c r="M15" s="36"/>
    </row>
    <row r="16" s="1" customFormat="1" ht="20.1" customHeight="1" spans="1:13">
      <c r="A16" s="36"/>
      <c r="B16" s="37"/>
      <c r="C16" s="38"/>
      <c r="D16" s="38"/>
      <c r="E16" s="39"/>
      <c r="F16" s="40"/>
      <c r="G16" s="41">
        <f t="shared" si="0"/>
        <v>0</v>
      </c>
      <c r="H16" s="41">
        <f t="shared" si="1"/>
        <v>0</v>
      </c>
      <c r="I16" s="36"/>
      <c r="J16" s="38"/>
      <c r="K16" s="38"/>
      <c r="L16" s="38"/>
      <c r="M16" s="36"/>
    </row>
    <row r="17" s="1" customFormat="1" ht="20.1" customHeight="1" spans="1:13">
      <c r="A17" s="36"/>
      <c r="B17" s="37"/>
      <c r="C17" s="38"/>
      <c r="D17" s="38"/>
      <c r="E17" s="39"/>
      <c r="F17" s="40"/>
      <c r="G17" s="41">
        <f t="shared" si="0"/>
        <v>0</v>
      </c>
      <c r="H17" s="41">
        <f t="shared" si="1"/>
        <v>0</v>
      </c>
      <c r="I17" s="36"/>
      <c r="J17" s="38"/>
      <c r="K17" s="38"/>
      <c r="L17" s="38"/>
      <c r="M17" s="36"/>
    </row>
    <row r="18" s="1" customFormat="1" ht="20.1" customHeight="1" spans="1:13">
      <c r="A18" s="36"/>
      <c r="B18" s="37"/>
      <c r="C18" s="38"/>
      <c r="D18" s="38"/>
      <c r="E18" s="39"/>
      <c r="F18" s="40"/>
      <c r="G18" s="41">
        <f t="shared" si="0"/>
        <v>0</v>
      </c>
      <c r="H18" s="41">
        <f t="shared" si="1"/>
        <v>0</v>
      </c>
      <c r="I18" s="36"/>
      <c r="J18" s="38"/>
      <c r="K18" s="38"/>
      <c r="L18" s="38"/>
      <c r="M18" s="36"/>
    </row>
    <row r="19" s="1" customFormat="1" ht="20.1" customHeight="1" spans="1:13">
      <c r="A19" s="36"/>
      <c r="B19" s="37"/>
      <c r="C19" s="38"/>
      <c r="D19" s="38"/>
      <c r="E19" s="39"/>
      <c r="F19" s="40"/>
      <c r="G19" s="41">
        <f t="shared" si="0"/>
        <v>0</v>
      </c>
      <c r="H19" s="41">
        <f t="shared" si="1"/>
        <v>0</v>
      </c>
      <c r="I19" s="36"/>
      <c r="J19" s="38"/>
      <c r="K19" s="38"/>
      <c r="L19" s="38"/>
      <c r="M19" s="36"/>
    </row>
    <row r="20" s="1" customFormat="1" ht="20.1" customHeight="1" spans="1:13">
      <c r="A20" s="36"/>
      <c r="B20" s="37"/>
      <c r="C20" s="38"/>
      <c r="D20" s="38"/>
      <c r="E20" s="39"/>
      <c r="F20" s="40"/>
      <c r="G20" s="41">
        <f t="shared" si="0"/>
        <v>0</v>
      </c>
      <c r="H20" s="41">
        <f t="shared" si="1"/>
        <v>0</v>
      </c>
      <c r="I20" s="36"/>
      <c r="J20" s="38"/>
      <c r="K20" s="38"/>
      <c r="L20" s="38"/>
      <c r="M20" s="36"/>
    </row>
    <row r="21" s="1" customFormat="1" ht="20.1" customHeight="1" spans="1:13">
      <c r="A21" s="36"/>
      <c r="B21" s="37"/>
      <c r="C21" s="38"/>
      <c r="D21" s="38"/>
      <c r="E21" s="39"/>
      <c r="F21" s="40"/>
      <c r="G21" s="41">
        <f t="shared" si="0"/>
        <v>0</v>
      </c>
      <c r="H21" s="41">
        <f t="shared" si="1"/>
        <v>0</v>
      </c>
      <c r="I21" s="36"/>
      <c r="J21" s="38"/>
      <c r="K21" s="38"/>
      <c r="L21" s="38"/>
      <c r="M21" s="36"/>
    </row>
    <row r="22" s="1" customFormat="1" ht="20.1" customHeight="1" spans="1:13">
      <c r="A22" s="36"/>
      <c r="B22" s="37"/>
      <c r="C22" s="38"/>
      <c r="D22" s="38"/>
      <c r="E22" s="39"/>
      <c r="F22" s="40"/>
      <c r="G22" s="41">
        <f t="shared" si="0"/>
        <v>0</v>
      </c>
      <c r="H22" s="41">
        <f t="shared" si="1"/>
        <v>0</v>
      </c>
      <c r="I22" s="36"/>
      <c r="J22" s="38"/>
      <c r="K22" s="38"/>
      <c r="L22" s="38"/>
      <c r="M22" s="36"/>
    </row>
    <row r="23" s="1" customFormat="1" ht="20.1" customHeight="1" spans="1:13">
      <c r="A23" s="36"/>
      <c r="B23" s="37"/>
      <c r="C23" s="38"/>
      <c r="D23" s="38"/>
      <c r="E23" s="39"/>
      <c r="F23" s="40"/>
      <c r="G23" s="41">
        <f t="shared" si="0"/>
        <v>0</v>
      </c>
      <c r="H23" s="41">
        <f t="shared" si="1"/>
        <v>0</v>
      </c>
      <c r="I23" s="36"/>
      <c r="J23" s="38"/>
      <c r="K23" s="38"/>
      <c r="L23" s="38"/>
      <c r="M23" s="36"/>
    </row>
    <row r="24" s="1" customFormat="1" ht="20.1" customHeight="1" spans="1:13">
      <c r="A24" s="36"/>
      <c r="B24" s="37"/>
      <c r="C24" s="38"/>
      <c r="D24" s="38"/>
      <c r="E24" s="39"/>
      <c r="F24" s="40"/>
      <c r="G24" s="41">
        <f t="shared" si="0"/>
        <v>0</v>
      </c>
      <c r="H24" s="41">
        <f t="shared" si="1"/>
        <v>0</v>
      </c>
      <c r="I24" s="36"/>
      <c r="J24" s="38"/>
      <c r="K24" s="38"/>
      <c r="L24" s="38"/>
      <c r="M24" s="36"/>
    </row>
    <row r="25" s="1" customFormat="1" ht="20.1" customHeight="1" spans="1:13">
      <c r="A25" s="36"/>
      <c r="B25" s="37"/>
      <c r="C25" s="38"/>
      <c r="D25" s="38"/>
      <c r="E25" s="39"/>
      <c r="F25" s="40"/>
      <c r="G25" s="41">
        <f t="shared" si="0"/>
        <v>0</v>
      </c>
      <c r="H25" s="41">
        <f t="shared" si="1"/>
        <v>0</v>
      </c>
      <c r="I25" s="36"/>
      <c r="J25" s="38"/>
      <c r="K25" s="38"/>
      <c r="L25" s="38"/>
      <c r="M25" s="36"/>
    </row>
    <row r="26" s="1" customFormat="1" ht="20.1" customHeight="1" spans="1:13">
      <c r="A26" s="36"/>
      <c r="B26" s="37"/>
      <c r="C26" s="38"/>
      <c r="D26" s="38"/>
      <c r="E26" s="39"/>
      <c r="F26" s="40"/>
      <c r="G26" s="41">
        <f t="shared" si="0"/>
        <v>0</v>
      </c>
      <c r="H26" s="41">
        <f t="shared" si="1"/>
        <v>0</v>
      </c>
      <c r="I26" s="36"/>
      <c r="J26" s="38"/>
      <c r="K26" s="38"/>
      <c r="L26" s="38"/>
      <c r="M26" s="36"/>
    </row>
    <row r="27" s="1" customFormat="1" ht="20.1" customHeight="1" spans="1:13">
      <c r="A27" s="36"/>
      <c r="B27" s="37"/>
      <c r="C27" s="38"/>
      <c r="D27" s="38"/>
      <c r="E27" s="39"/>
      <c r="F27" s="40"/>
      <c r="G27" s="41">
        <f t="shared" si="0"/>
        <v>0</v>
      </c>
      <c r="H27" s="41">
        <f t="shared" si="1"/>
        <v>0</v>
      </c>
      <c r="I27" s="36"/>
      <c r="J27" s="38"/>
      <c r="K27" s="38"/>
      <c r="L27" s="38"/>
      <c r="M27" s="36"/>
    </row>
    <row r="28" s="1" customFormat="1" ht="20.1" customHeight="1" spans="1:13">
      <c r="A28" s="36"/>
      <c r="B28" s="37"/>
      <c r="C28" s="38"/>
      <c r="D28" s="38"/>
      <c r="E28" s="39"/>
      <c r="F28" s="40"/>
      <c r="G28" s="41">
        <f t="shared" si="0"/>
        <v>0</v>
      </c>
      <c r="H28" s="41">
        <f t="shared" si="1"/>
        <v>0</v>
      </c>
      <c r="I28" s="36"/>
      <c r="J28" s="38"/>
      <c r="K28" s="38"/>
      <c r="L28" s="38"/>
      <c r="M28" s="36"/>
    </row>
    <row r="29" s="1" customFormat="1" ht="20.1" customHeight="1" spans="1:13">
      <c r="A29" s="36"/>
      <c r="B29" s="36"/>
      <c r="C29" s="38"/>
      <c r="D29" s="38"/>
      <c r="E29" s="39"/>
      <c r="F29" s="40"/>
      <c r="G29" s="41">
        <f t="shared" si="0"/>
        <v>0</v>
      </c>
      <c r="H29" s="41">
        <f t="shared" si="1"/>
        <v>0</v>
      </c>
      <c r="I29" s="36"/>
      <c r="J29" s="38"/>
      <c r="K29" s="38"/>
      <c r="L29" s="38"/>
      <c r="M29" s="36"/>
    </row>
    <row r="30" s="1" customFormat="1" ht="20.1" customHeight="1" spans="1:13">
      <c r="A30" s="36"/>
      <c r="B30" s="36"/>
      <c r="C30" s="38"/>
      <c r="D30" s="38"/>
      <c r="E30" s="39"/>
      <c r="F30" s="40"/>
      <c r="G30" s="41">
        <f t="shared" si="0"/>
        <v>0</v>
      </c>
      <c r="H30" s="41">
        <f t="shared" si="1"/>
        <v>0</v>
      </c>
      <c r="I30" s="36"/>
      <c r="J30" s="38"/>
      <c r="K30" s="38"/>
      <c r="L30" s="38"/>
      <c r="M30" s="36"/>
    </row>
    <row r="31" s="1" customFormat="1" ht="20.1" customHeight="1" spans="1:13">
      <c r="A31" s="36"/>
      <c r="B31" s="36"/>
      <c r="C31" s="38"/>
      <c r="D31" s="38"/>
      <c r="E31" s="39"/>
      <c r="F31" s="40"/>
      <c r="G31" s="41">
        <f t="shared" si="0"/>
        <v>0</v>
      </c>
      <c r="H31" s="41">
        <f t="shared" si="1"/>
        <v>0</v>
      </c>
      <c r="I31" s="36"/>
      <c r="J31" s="38"/>
      <c r="K31" s="38"/>
      <c r="L31" s="38"/>
      <c r="M31" s="36"/>
    </row>
    <row r="32" s="1" customFormat="1" ht="20.1" customHeight="1" spans="1:13">
      <c r="A32" s="36"/>
      <c r="B32" s="36"/>
      <c r="C32" s="38"/>
      <c r="D32" s="38"/>
      <c r="E32" s="39"/>
      <c r="F32" s="40"/>
      <c r="G32" s="41">
        <f t="shared" si="0"/>
        <v>0</v>
      </c>
      <c r="H32" s="41">
        <f t="shared" si="1"/>
        <v>0</v>
      </c>
      <c r="I32" s="36"/>
      <c r="J32" s="38"/>
      <c r="K32" s="38"/>
      <c r="L32" s="38"/>
      <c r="M32" s="36"/>
    </row>
    <row r="33" s="1" customFormat="1" ht="20.1" customHeight="1" spans="1:13">
      <c r="A33" s="36"/>
      <c r="B33" s="36"/>
      <c r="C33" s="38"/>
      <c r="D33" s="38"/>
      <c r="E33" s="39"/>
      <c r="F33" s="40"/>
      <c r="G33" s="41">
        <f t="shared" si="0"/>
        <v>0</v>
      </c>
      <c r="H33" s="41">
        <f t="shared" si="1"/>
        <v>0</v>
      </c>
      <c r="I33" s="36"/>
      <c r="J33" s="38"/>
      <c r="K33" s="38"/>
      <c r="L33" s="38"/>
      <c r="M33" s="36"/>
    </row>
    <row r="34" s="1" customFormat="1" ht="20.1" customHeight="1" spans="1:13">
      <c r="A34" s="36"/>
      <c r="B34" s="36"/>
      <c r="C34" s="38"/>
      <c r="D34" s="38"/>
      <c r="E34" s="39"/>
      <c r="F34" s="40"/>
      <c r="G34" s="41">
        <f t="shared" si="0"/>
        <v>0</v>
      </c>
      <c r="H34" s="41">
        <f t="shared" si="1"/>
        <v>0</v>
      </c>
      <c r="I34" s="36"/>
      <c r="J34" s="38"/>
      <c r="K34" s="38"/>
      <c r="L34" s="38"/>
      <c r="M34" s="36"/>
    </row>
    <row r="35" s="1" customFormat="1" ht="20.1" customHeight="1" spans="1:13">
      <c r="A35" s="36"/>
      <c r="B35" s="36"/>
      <c r="C35" s="38"/>
      <c r="D35" s="38"/>
      <c r="E35" s="39"/>
      <c r="F35" s="40"/>
      <c r="G35" s="41">
        <f t="shared" si="0"/>
        <v>0</v>
      </c>
      <c r="H35" s="41">
        <f t="shared" si="1"/>
        <v>0</v>
      </c>
      <c r="I35" s="36"/>
      <c r="J35" s="38"/>
      <c r="K35" s="38"/>
      <c r="L35" s="38"/>
      <c r="M35" s="36"/>
    </row>
    <row r="36" s="1" customFormat="1" ht="20.1" customHeight="1" spans="1:13">
      <c r="A36" s="36"/>
      <c r="B36" s="36"/>
      <c r="C36" s="38"/>
      <c r="D36" s="38"/>
      <c r="E36" s="39"/>
      <c r="F36" s="40"/>
      <c r="G36" s="41">
        <f t="shared" si="0"/>
        <v>0</v>
      </c>
      <c r="H36" s="41">
        <f t="shared" si="1"/>
        <v>0</v>
      </c>
      <c r="I36" s="36"/>
      <c r="J36" s="38"/>
      <c r="K36" s="38"/>
      <c r="L36" s="38"/>
      <c r="M36" s="36"/>
    </row>
    <row r="37" s="1" customFormat="1" ht="20.1" customHeight="1" spans="1:13">
      <c r="A37" s="36"/>
      <c r="B37" s="36"/>
      <c r="C37" s="38"/>
      <c r="D37" s="38"/>
      <c r="E37" s="39"/>
      <c r="F37" s="40"/>
      <c r="G37" s="41">
        <f t="shared" si="0"/>
        <v>0</v>
      </c>
      <c r="H37" s="41">
        <f t="shared" si="1"/>
        <v>0</v>
      </c>
      <c r="I37" s="36"/>
      <c r="J37" s="38"/>
      <c r="K37" s="38"/>
      <c r="L37" s="38"/>
      <c r="M37" s="36"/>
    </row>
    <row r="38" s="1" customFormat="1" ht="20.1" customHeight="1" spans="1:13">
      <c r="A38" s="36"/>
      <c r="B38" s="36"/>
      <c r="C38" s="38"/>
      <c r="D38" s="38"/>
      <c r="E38" s="39"/>
      <c r="F38" s="40"/>
      <c r="G38" s="41">
        <f t="shared" si="0"/>
        <v>0</v>
      </c>
      <c r="H38" s="41">
        <f t="shared" si="1"/>
        <v>0</v>
      </c>
      <c r="I38" s="36"/>
      <c r="J38" s="38"/>
      <c r="K38" s="38"/>
      <c r="L38" s="38"/>
      <c r="M38" s="36"/>
    </row>
    <row r="39" s="1" customFormat="1" ht="20.1" customHeight="1" spans="1:13">
      <c r="A39" s="36"/>
      <c r="B39" s="36"/>
      <c r="C39" s="38"/>
      <c r="D39" s="38"/>
      <c r="E39" s="39"/>
      <c r="F39" s="40"/>
      <c r="G39" s="41">
        <f t="shared" si="0"/>
        <v>0</v>
      </c>
      <c r="H39" s="41">
        <f t="shared" si="1"/>
        <v>0</v>
      </c>
      <c r="I39" s="36"/>
      <c r="J39" s="38"/>
      <c r="K39" s="38"/>
      <c r="L39" s="38"/>
      <c r="M39" s="36"/>
    </row>
    <row r="40" s="1" customFormat="1" ht="20.1" customHeight="1" spans="1:13">
      <c r="A40" s="36"/>
      <c r="B40" s="36"/>
      <c r="C40" s="38"/>
      <c r="D40" s="38"/>
      <c r="E40" s="39"/>
      <c r="F40" s="40"/>
      <c r="G40" s="41">
        <f t="shared" si="0"/>
        <v>0</v>
      </c>
      <c r="H40" s="41">
        <f t="shared" si="1"/>
        <v>0</v>
      </c>
      <c r="I40" s="36"/>
      <c r="J40" s="38"/>
      <c r="K40" s="38"/>
      <c r="L40" s="38"/>
      <c r="M40" s="36"/>
    </row>
    <row r="41" s="1" customFormat="1" ht="20.1" customHeight="1" spans="1:13">
      <c r="A41" s="36"/>
      <c r="B41" s="36"/>
      <c r="C41" s="38"/>
      <c r="D41" s="38"/>
      <c r="E41" s="39"/>
      <c r="F41" s="40"/>
      <c r="G41" s="41">
        <f t="shared" si="0"/>
        <v>0</v>
      </c>
      <c r="H41" s="41">
        <f t="shared" si="1"/>
        <v>0</v>
      </c>
      <c r="I41" s="36"/>
      <c r="J41" s="38"/>
      <c r="K41" s="38"/>
      <c r="L41" s="38"/>
      <c r="M41" s="36"/>
    </row>
    <row r="42" s="1" customFormat="1" ht="20.1" customHeight="1" spans="1:13">
      <c r="A42" s="36"/>
      <c r="B42" s="36"/>
      <c r="C42" s="38"/>
      <c r="D42" s="38"/>
      <c r="E42" s="39"/>
      <c r="F42" s="40"/>
      <c r="G42" s="41">
        <f t="shared" si="0"/>
        <v>0</v>
      </c>
      <c r="H42" s="41">
        <f t="shared" si="1"/>
        <v>0</v>
      </c>
      <c r="I42" s="36"/>
      <c r="J42" s="38"/>
      <c r="K42" s="38"/>
      <c r="L42" s="38"/>
      <c r="M42" s="36"/>
    </row>
    <row r="43" s="1" customFormat="1" ht="20.1" customHeight="1" spans="1:13">
      <c r="A43" s="36"/>
      <c r="B43" s="36"/>
      <c r="C43" s="38"/>
      <c r="D43" s="38"/>
      <c r="E43" s="39"/>
      <c r="F43" s="40"/>
      <c r="G43" s="41">
        <f t="shared" si="0"/>
        <v>0</v>
      </c>
      <c r="H43" s="41">
        <f t="shared" si="1"/>
        <v>0</v>
      </c>
      <c r="I43" s="36"/>
      <c r="J43" s="38"/>
      <c r="K43" s="38"/>
      <c r="L43" s="38"/>
      <c r="M43" s="36"/>
    </row>
    <row r="44" s="1" customFormat="1" ht="20.1" customHeight="1" spans="1:13">
      <c r="A44" s="36"/>
      <c r="B44" s="36"/>
      <c r="C44" s="38"/>
      <c r="D44" s="38"/>
      <c r="E44" s="39"/>
      <c r="F44" s="40"/>
      <c r="G44" s="41">
        <f t="shared" si="0"/>
        <v>0</v>
      </c>
      <c r="H44" s="41">
        <f t="shared" si="1"/>
        <v>0</v>
      </c>
      <c r="I44" s="36"/>
      <c r="J44" s="38"/>
      <c r="K44" s="38"/>
      <c r="L44" s="38"/>
      <c r="M44" s="36"/>
    </row>
    <row r="45" s="1" customFormat="1" ht="20.1" customHeight="1" spans="1:13">
      <c r="A45" s="36"/>
      <c r="B45" s="36"/>
      <c r="C45" s="38"/>
      <c r="D45" s="38"/>
      <c r="E45" s="39"/>
      <c r="F45" s="40"/>
      <c r="G45" s="41">
        <f t="shared" si="0"/>
        <v>0</v>
      </c>
      <c r="H45" s="41">
        <f t="shared" si="1"/>
        <v>0</v>
      </c>
      <c r="I45" s="36"/>
      <c r="J45" s="38"/>
      <c r="K45" s="38"/>
      <c r="L45" s="38"/>
      <c r="M45" s="36"/>
    </row>
    <row r="46" s="1" customFormat="1" ht="20.1" customHeight="1" spans="1:13">
      <c r="A46" s="36"/>
      <c r="B46" s="36"/>
      <c r="C46" s="38"/>
      <c r="D46" s="38"/>
      <c r="E46" s="39"/>
      <c r="F46" s="40"/>
      <c r="G46" s="41">
        <f t="shared" si="0"/>
        <v>0</v>
      </c>
      <c r="H46" s="41">
        <f t="shared" si="1"/>
        <v>0</v>
      </c>
      <c r="I46" s="36"/>
      <c r="J46" s="38"/>
      <c r="K46" s="38"/>
      <c r="L46" s="38"/>
      <c r="M46" s="36"/>
    </row>
    <row r="47" s="1" customFormat="1" ht="20.1" customHeight="1" spans="1:13">
      <c r="A47" s="36"/>
      <c r="B47" s="36"/>
      <c r="C47" s="38"/>
      <c r="D47" s="38"/>
      <c r="E47" s="39"/>
      <c r="F47" s="40"/>
      <c r="G47" s="41">
        <f t="shared" si="0"/>
        <v>0</v>
      </c>
      <c r="H47" s="41">
        <f t="shared" si="1"/>
        <v>0</v>
      </c>
      <c r="I47" s="36"/>
      <c r="J47" s="38"/>
      <c r="K47" s="38"/>
      <c r="L47" s="38"/>
      <c r="M47" s="36"/>
    </row>
    <row r="48" s="1" customFormat="1" ht="20.1" customHeight="1" spans="1:13">
      <c r="A48" s="36"/>
      <c r="B48" s="36"/>
      <c r="C48" s="38"/>
      <c r="D48" s="38"/>
      <c r="E48" s="39"/>
      <c r="F48" s="40"/>
      <c r="G48" s="41">
        <f t="shared" si="0"/>
        <v>0</v>
      </c>
      <c r="H48" s="41">
        <f t="shared" si="1"/>
        <v>0</v>
      </c>
      <c r="I48" s="36"/>
      <c r="J48" s="38"/>
      <c r="K48" s="38"/>
      <c r="L48" s="38"/>
      <c r="M48" s="36"/>
    </row>
    <row r="49" s="1" customFormat="1" ht="20.1" customHeight="1" spans="1:13">
      <c r="A49" s="36"/>
      <c r="B49" s="36"/>
      <c r="C49" s="38"/>
      <c r="D49" s="38"/>
      <c r="E49" s="39"/>
      <c r="F49" s="40"/>
      <c r="G49" s="41">
        <f t="shared" si="0"/>
        <v>0</v>
      </c>
      <c r="H49" s="41">
        <f t="shared" si="1"/>
        <v>0</v>
      </c>
      <c r="I49" s="36"/>
      <c r="J49" s="38"/>
      <c r="K49" s="38"/>
      <c r="L49" s="38"/>
      <c r="M49" s="36"/>
    </row>
    <row r="50" s="1" customFormat="1" ht="20.1" customHeight="1" spans="1:13">
      <c r="A50" s="36"/>
      <c r="B50" s="36"/>
      <c r="C50" s="38"/>
      <c r="D50" s="38"/>
      <c r="E50" s="39"/>
      <c r="F50" s="40"/>
      <c r="G50" s="41">
        <f t="shared" si="0"/>
        <v>0</v>
      </c>
      <c r="H50" s="41">
        <f t="shared" si="1"/>
        <v>0</v>
      </c>
      <c r="I50" s="36"/>
      <c r="J50" s="38"/>
      <c r="K50" s="38"/>
      <c r="L50" s="38"/>
      <c r="M50" s="36"/>
    </row>
    <row r="51" s="1" customFormat="1" ht="20.1" customHeight="1" spans="1:13">
      <c r="A51" s="36"/>
      <c r="B51" s="36"/>
      <c r="C51" s="38"/>
      <c r="D51" s="38"/>
      <c r="E51" s="39"/>
      <c r="F51" s="40"/>
      <c r="G51" s="41">
        <f t="shared" si="0"/>
        <v>0</v>
      </c>
      <c r="H51" s="41">
        <f t="shared" si="1"/>
        <v>0</v>
      </c>
      <c r="I51" s="36"/>
      <c r="J51" s="38"/>
      <c r="K51" s="38"/>
      <c r="L51" s="38"/>
      <c r="M51" s="36"/>
    </row>
    <row r="52" s="1" customFormat="1" ht="20.1" customHeight="1" spans="1:13">
      <c r="A52" s="36"/>
      <c r="B52" s="36"/>
      <c r="C52" s="38"/>
      <c r="D52" s="38"/>
      <c r="E52" s="39"/>
      <c r="F52" s="40"/>
      <c r="G52" s="41">
        <f t="shared" si="0"/>
        <v>0</v>
      </c>
      <c r="H52" s="41">
        <f t="shared" si="1"/>
        <v>0</v>
      </c>
      <c r="I52" s="36"/>
      <c r="J52" s="38"/>
      <c r="K52" s="38"/>
      <c r="L52" s="38"/>
      <c r="M52" s="36"/>
    </row>
    <row r="53" s="1" customFormat="1" ht="20.1" customHeight="1" spans="1:13">
      <c r="A53" s="36"/>
      <c r="B53" s="36"/>
      <c r="C53" s="38"/>
      <c r="D53" s="38"/>
      <c r="E53" s="39"/>
      <c r="F53" s="40"/>
      <c r="G53" s="41">
        <f t="shared" si="0"/>
        <v>0</v>
      </c>
      <c r="H53" s="41">
        <f t="shared" si="1"/>
        <v>0</v>
      </c>
      <c r="I53" s="36"/>
      <c r="J53" s="38"/>
      <c r="K53" s="38"/>
      <c r="L53" s="38"/>
      <c r="M53" s="36"/>
    </row>
    <row r="54" s="1" customFormat="1" ht="20.1" customHeight="1" spans="1:13">
      <c r="A54" s="36"/>
      <c r="B54" s="36"/>
      <c r="C54" s="38"/>
      <c r="D54" s="38"/>
      <c r="E54" s="39"/>
      <c r="F54" s="40"/>
      <c r="G54" s="41">
        <f t="shared" si="0"/>
        <v>0</v>
      </c>
      <c r="H54" s="41">
        <f t="shared" si="1"/>
        <v>0</v>
      </c>
      <c r="I54" s="36"/>
      <c r="J54" s="38"/>
      <c r="K54" s="38"/>
      <c r="L54" s="38"/>
      <c r="M54" s="36"/>
    </row>
    <row r="55" s="1" customFormat="1" ht="20.1" customHeight="1" spans="1:13">
      <c r="A55" s="36"/>
      <c r="B55" s="36"/>
      <c r="C55" s="38"/>
      <c r="D55" s="38"/>
      <c r="E55" s="39"/>
      <c r="F55" s="40"/>
      <c r="G55" s="41">
        <f t="shared" si="0"/>
        <v>0</v>
      </c>
      <c r="H55" s="41">
        <f t="shared" si="1"/>
        <v>0</v>
      </c>
      <c r="I55" s="36"/>
      <c r="J55" s="38"/>
      <c r="K55" s="38"/>
      <c r="L55" s="38"/>
      <c r="M55" s="36"/>
    </row>
    <row r="56" s="1" customFormat="1" ht="20.1" customHeight="1" spans="1:13">
      <c r="A56" s="36"/>
      <c r="B56" s="36"/>
      <c r="C56" s="38"/>
      <c r="D56" s="38"/>
      <c r="E56" s="39"/>
      <c r="F56" s="40"/>
      <c r="G56" s="41">
        <f t="shared" si="0"/>
        <v>0</v>
      </c>
      <c r="H56" s="41">
        <f t="shared" si="1"/>
        <v>0</v>
      </c>
      <c r="I56" s="36"/>
      <c r="J56" s="38"/>
      <c r="K56" s="38"/>
      <c r="L56" s="38"/>
      <c r="M56" s="36"/>
    </row>
    <row r="57" s="1" customFormat="1" ht="20.1" customHeight="1" spans="1:13">
      <c r="A57" s="36"/>
      <c r="B57" s="36"/>
      <c r="C57" s="38"/>
      <c r="D57" s="38"/>
      <c r="E57" s="39"/>
      <c r="F57" s="40"/>
      <c r="G57" s="41">
        <f t="shared" si="0"/>
        <v>0</v>
      </c>
      <c r="H57" s="41">
        <f t="shared" si="1"/>
        <v>0</v>
      </c>
      <c r="I57" s="36"/>
      <c r="J57" s="38"/>
      <c r="K57" s="38"/>
      <c r="L57" s="38"/>
      <c r="M57" s="36"/>
    </row>
    <row r="58" s="1" customFormat="1" ht="20.1" customHeight="1" spans="1:13">
      <c r="A58" s="36"/>
      <c r="B58" s="36"/>
      <c r="C58" s="38"/>
      <c r="D58" s="38"/>
      <c r="E58" s="39"/>
      <c r="F58" s="40"/>
      <c r="G58" s="41">
        <f t="shared" si="0"/>
        <v>0</v>
      </c>
      <c r="H58" s="41">
        <f t="shared" si="1"/>
        <v>0</v>
      </c>
      <c r="I58" s="36"/>
      <c r="J58" s="38"/>
      <c r="K58" s="38"/>
      <c r="L58" s="38"/>
      <c r="M58" s="36"/>
    </row>
    <row r="59" s="1" customFormat="1" ht="20.1" customHeight="1" spans="1:13">
      <c r="A59" s="36"/>
      <c r="B59" s="36"/>
      <c r="C59" s="38"/>
      <c r="D59" s="38"/>
      <c r="E59" s="39"/>
      <c r="F59" s="40"/>
      <c r="G59" s="41">
        <f t="shared" si="0"/>
        <v>0</v>
      </c>
      <c r="H59" s="41">
        <f t="shared" si="1"/>
        <v>0</v>
      </c>
      <c r="I59" s="36"/>
      <c r="J59" s="38"/>
      <c r="K59" s="38"/>
      <c r="L59" s="38"/>
      <c r="M59" s="36"/>
    </row>
    <row r="60" s="1" customFormat="1" ht="20.1" customHeight="1" spans="1:13">
      <c r="A60" s="36"/>
      <c r="B60" s="36"/>
      <c r="C60" s="38"/>
      <c r="D60" s="38"/>
      <c r="E60" s="39"/>
      <c r="F60" s="40"/>
      <c r="G60" s="41">
        <f t="shared" si="0"/>
        <v>0</v>
      </c>
      <c r="H60" s="41">
        <f t="shared" si="1"/>
        <v>0</v>
      </c>
      <c r="I60" s="36"/>
      <c r="J60" s="38"/>
      <c r="K60" s="38"/>
      <c r="L60" s="38"/>
      <c r="M60" s="36"/>
    </row>
    <row r="61" s="1" customFormat="1" ht="20.1" customHeight="1" spans="1:13">
      <c r="A61" s="36"/>
      <c r="B61" s="36"/>
      <c r="C61" s="38"/>
      <c r="D61" s="38"/>
      <c r="E61" s="39"/>
      <c r="F61" s="40"/>
      <c r="G61" s="41">
        <f t="shared" si="0"/>
        <v>0</v>
      </c>
      <c r="H61" s="41">
        <f t="shared" si="1"/>
        <v>0</v>
      </c>
      <c r="I61" s="36"/>
      <c r="J61" s="38"/>
      <c r="K61" s="38"/>
      <c r="L61" s="38"/>
      <c r="M61" s="36"/>
    </row>
    <row r="62" s="1" customFormat="1" ht="20.1" customHeight="1" spans="1:13">
      <c r="A62" s="36"/>
      <c r="B62" s="36"/>
      <c r="C62" s="38"/>
      <c r="D62" s="38"/>
      <c r="E62" s="39"/>
      <c r="F62" s="40"/>
      <c r="G62" s="41">
        <f t="shared" si="0"/>
        <v>0</v>
      </c>
      <c r="H62" s="41">
        <f t="shared" si="1"/>
        <v>0</v>
      </c>
      <c r="I62" s="36"/>
      <c r="J62" s="38"/>
      <c r="K62" s="38"/>
      <c r="L62" s="38"/>
      <c r="M62" s="36"/>
    </row>
    <row r="63" s="1" customFormat="1" ht="20.1" customHeight="1" spans="1:13">
      <c r="A63" s="36"/>
      <c r="B63" s="36"/>
      <c r="C63" s="38"/>
      <c r="D63" s="38"/>
      <c r="E63" s="39"/>
      <c r="F63" s="40"/>
      <c r="G63" s="41">
        <f t="shared" si="0"/>
        <v>0</v>
      </c>
      <c r="H63" s="41">
        <f t="shared" si="1"/>
        <v>0</v>
      </c>
      <c r="I63" s="36"/>
      <c r="J63" s="38"/>
      <c r="K63" s="38"/>
      <c r="L63" s="38"/>
      <c r="M63" s="36"/>
    </row>
    <row r="64" s="1" customFormat="1" ht="20.1" customHeight="1" spans="1:13">
      <c r="A64" s="36"/>
      <c r="B64" s="36"/>
      <c r="C64" s="38"/>
      <c r="D64" s="38"/>
      <c r="E64" s="39"/>
      <c r="F64" s="40"/>
      <c r="G64" s="41">
        <f t="shared" si="0"/>
        <v>0</v>
      </c>
      <c r="H64" s="41">
        <f t="shared" si="1"/>
        <v>0</v>
      </c>
      <c r="I64" s="36"/>
      <c r="J64" s="38"/>
      <c r="K64" s="38"/>
      <c r="L64" s="38"/>
      <c r="M64" s="36"/>
    </row>
    <row r="65" s="1" customFormat="1" ht="20.1" customHeight="1" spans="1:13">
      <c r="A65" s="36"/>
      <c r="B65" s="36"/>
      <c r="C65" s="38"/>
      <c r="D65" s="38"/>
      <c r="E65" s="39"/>
      <c r="F65" s="40"/>
      <c r="G65" s="41">
        <f t="shared" si="0"/>
        <v>0</v>
      </c>
      <c r="H65" s="41">
        <f t="shared" si="1"/>
        <v>0</v>
      </c>
      <c r="I65" s="36"/>
      <c r="J65" s="38"/>
      <c r="K65" s="38"/>
      <c r="L65" s="38"/>
      <c r="M65" s="36"/>
    </row>
    <row r="66" s="1" customFormat="1" ht="20.1" customHeight="1" spans="1:13">
      <c r="A66" s="36"/>
      <c r="B66" s="36"/>
      <c r="C66" s="38"/>
      <c r="D66" s="38"/>
      <c r="E66" s="39"/>
      <c r="F66" s="40"/>
      <c r="G66" s="41">
        <f t="shared" si="0"/>
        <v>0</v>
      </c>
      <c r="H66" s="41">
        <f t="shared" si="1"/>
        <v>0</v>
      </c>
      <c r="I66" s="36"/>
      <c r="J66" s="38"/>
      <c r="K66" s="38"/>
      <c r="L66" s="38"/>
      <c r="M66" s="36"/>
    </row>
    <row r="67" s="1" customFormat="1" ht="20.1" customHeight="1" spans="1:13">
      <c r="A67" s="36"/>
      <c r="B67" s="36"/>
      <c r="C67" s="38"/>
      <c r="D67" s="38"/>
      <c r="E67" s="39"/>
      <c r="F67" s="40"/>
      <c r="G67" s="41">
        <f t="shared" si="0"/>
        <v>0</v>
      </c>
      <c r="H67" s="41">
        <f t="shared" si="1"/>
        <v>0</v>
      </c>
      <c r="I67" s="36"/>
      <c r="J67" s="38"/>
      <c r="K67" s="38"/>
      <c r="L67" s="38"/>
      <c r="M67" s="36"/>
    </row>
    <row r="68" s="1" customFormat="1" ht="20.1" customHeight="1" spans="1:13">
      <c r="A68" s="36"/>
      <c r="B68" s="36"/>
      <c r="C68" s="38"/>
      <c r="D68" s="38"/>
      <c r="E68" s="39"/>
      <c r="F68" s="40"/>
      <c r="G68" s="41">
        <f t="shared" si="0"/>
        <v>0</v>
      </c>
      <c r="H68" s="41">
        <f t="shared" si="1"/>
        <v>0</v>
      </c>
      <c r="I68" s="36"/>
      <c r="J68" s="38"/>
      <c r="K68" s="38"/>
      <c r="L68" s="38"/>
      <c r="M68" s="36"/>
    </row>
    <row r="69" s="1" customFormat="1" ht="20.1" customHeight="1" spans="1:13">
      <c r="A69" s="36"/>
      <c r="B69" s="36"/>
      <c r="C69" s="38"/>
      <c r="D69" s="38"/>
      <c r="E69" s="39"/>
      <c r="F69" s="40"/>
      <c r="G69" s="41">
        <f t="shared" ref="G69:G132" si="2">IFERROR(E69/(1+F69),"")</f>
        <v>0</v>
      </c>
      <c r="H69" s="41">
        <f t="shared" ref="H69:H132" si="3">IFERROR(G69*F69,"")</f>
        <v>0</v>
      </c>
      <c r="I69" s="36"/>
      <c r="J69" s="38"/>
      <c r="K69" s="38"/>
      <c r="L69" s="38"/>
      <c r="M69" s="36"/>
    </row>
    <row r="70" s="1" customFormat="1" ht="20.1" customHeight="1" spans="1:13">
      <c r="A70" s="36"/>
      <c r="B70" s="36"/>
      <c r="C70" s="38"/>
      <c r="D70" s="38"/>
      <c r="E70" s="39"/>
      <c r="F70" s="40"/>
      <c r="G70" s="41">
        <f t="shared" si="2"/>
        <v>0</v>
      </c>
      <c r="H70" s="41">
        <f t="shared" si="3"/>
        <v>0</v>
      </c>
      <c r="I70" s="36"/>
      <c r="J70" s="38"/>
      <c r="K70" s="38"/>
      <c r="L70" s="38"/>
      <c r="M70" s="36"/>
    </row>
    <row r="71" s="1" customFormat="1" ht="20.1" customHeight="1" spans="1:13">
      <c r="A71" s="36"/>
      <c r="B71" s="36"/>
      <c r="C71" s="38"/>
      <c r="D71" s="38"/>
      <c r="E71" s="39"/>
      <c r="F71" s="40"/>
      <c r="G71" s="41">
        <f t="shared" si="2"/>
        <v>0</v>
      </c>
      <c r="H71" s="41">
        <f t="shared" si="3"/>
        <v>0</v>
      </c>
      <c r="I71" s="36"/>
      <c r="J71" s="38"/>
      <c r="K71" s="38"/>
      <c r="L71" s="38"/>
      <c r="M71" s="36"/>
    </row>
    <row r="72" s="1" customFormat="1" ht="20.1" customHeight="1" spans="1:13">
      <c r="A72" s="36"/>
      <c r="B72" s="36"/>
      <c r="C72" s="38"/>
      <c r="D72" s="38"/>
      <c r="E72" s="39"/>
      <c r="F72" s="40"/>
      <c r="G72" s="41">
        <f t="shared" si="2"/>
        <v>0</v>
      </c>
      <c r="H72" s="41">
        <f t="shared" si="3"/>
        <v>0</v>
      </c>
      <c r="I72" s="36"/>
      <c r="J72" s="38"/>
      <c r="K72" s="38"/>
      <c r="L72" s="38"/>
      <c r="M72" s="36"/>
    </row>
    <row r="73" s="1" customFormat="1" ht="20.1" customHeight="1" spans="1:13">
      <c r="A73" s="36"/>
      <c r="B73" s="36"/>
      <c r="C73" s="38"/>
      <c r="D73" s="38"/>
      <c r="E73" s="39"/>
      <c r="F73" s="40"/>
      <c r="G73" s="41">
        <f t="shared" si="2"/>
        <v>0</v>
      </c>
      <c r="H73" s="41">
        <f t="shared" si="3"/>
        <v>0</v>
      </c>
      <c r="I73" s="36"/>
      <c r="J73" s="38"/>
      <c r="K73" s="38"/>
      <c r="L73" s="38"/>
      <c r="M73" s="36"/>
    </row>
    <row r="74" s="1" customFormat="1" ht="20.1" customHeight="1" spans="1:13">
      <c r="A74" s="36"/>
      <c r="B74" s="36"/>
      <c r="C74" s="38"/>
      <c r="D74" s="38"/>
      <c r="E74" s="39"/>
      <c r="F74" s="40"/>
      <c r="G74" s="41">
        <f t="shared" si="2"/>
        <v>0</v>
      </c>
      <c r="H74" s="41">
        <f t="shared" si="3"/>
        <v>0</v>
      </c>
      <c r="I74" s="36"/>
      <c r="J74" s="38"/>
      <c r="K74" s="38"/>
      <c r="L74" s="38"/>
      <c r="M74" s="36"/>
    </row>
    <row r="75" s="1" customFormat="1" ht="20.1" customHeight="1" spans="1:13">
      <c r="A75" s="36"/>
      <c r="B75" s="36"/>
      <c r="C75" s="38"/>
      <c r="D75" s="38"/>
      <c r="E75" s="39"/>
      <c r="F75" s="40"/>
      <c r="G75" s="41">
        <f t="shared" si="2"/>
        <v>0</v>
      </c>
      <c r="H75" s="41">
        <f t="shared" si="3"/>
        <v>0</v>
      </c>
      <c r="I75" s="36"/>
      <c r="J75" s="38"/>
      <c r="K75" s="38"/>
      <c r="L75" s="38"/>
      <c r="M75" s="36"/>
    </row>
    <row r="76" s="1" customFormat="1" ht="20.1" customHeight="1" spans="1:13">
      <c r="A76" s="36"/>
      <c r="B76" s="36"/>
      <c r="C76" s="38"/>
      <c r="D76" s="38"/>
      <c r="E76" s="39"/>
      <c r="F76" s="40"/>
      <c r="G76" s="41">
        <f t="shared" si="2"/>
        <v>0</v>
      </c>
      <c r="H76" s="41">
        <f t="shared" si="3"/>
        <v>0</v>
      </c>
      <c r="I76" s="36"/>
      <c r="J76" s="38"/>
      <c r="K76" s="38"/>
      <c r="L76" s="38"/>
      <c r="M76" s="36"/>
    </row>
    <row r="77" s="1" customFormat="1" ht="20.1" customHeight="1" spans="1:13">
      <c r="A77" s="36"/>
      <c r="B77" s="36"/>
      <c r="C77" s="38"/>
      <c r="D77" s="38"/>
      <c r="E77" s="39"/>
      <c r="F77" s="40"/>
      <c r="G77" s="41">
        <f t="shared" si="2"/>
        <v>0</v>
      </c>
      <c r="H77" s="41">
        <f t="shared" si="3"/>
        <v>0</v>
      </c>
      <c r="I77" s="36"/>
      <c r="J77" s="38"/>
      <c r="K77" s="38"/>
      <c r="L77" s="38"/>
      <c r="M77" s="36"/>
    </row>
    <row r="78" s="1" customFormat="1" ht="20.1" customHeight="1" spans="1:13">
      <c r="A78" s="36"/>
      <c r="B78" s="36"/>
      <c r="C78" s="38"/>
      <c r="D78" s="38"/>
      <c r="E78" s="39"/>
      <c r="F78" s="40"/>
      <c r="G78" s="41">
        <f t="shared" si="2"/>
        <v>0</v>
      </c>
      <c r="H78" s="41">
        <f t="shared" si="3"/>
        <v>0</v>
      </c>
      <c r="I78" s="36"/>
      <c r="J78" s="38"/>
      <c r="K78" s="38"/>
      <c r="L78" s="38"/>
      <c r="M78" s="36"/>
    </row>
    <row r="79" s="1" customFormat="1" ht="20.1" customHeight="1" spans="1:13">
      <c r="A79" s="36"/>
      <c r="B79" s="36"/>
      <c r="C79" s="38"/>
      <c r="D79" s="38"/>
      <c r="E79" s="39"/>
      <c r="F79" s="40"/>
      <c r="G79" s="41">
        <f t="shared" si="2"/>
        <v>0</v>
      </c>
      <c r="H79" s="41">
        <f t="shared" si="3"/>
        <v>0</v>
      </c>
      <c r="I79" s="36"/>
      <c r="J79" s="38"/>
      <c r="K79" s="38"/>
      <c r="L79" s="38"/>
      <c r="M79" s="36"/>
    </row>
    <row r="80" s="1" customFormat="1" ht="20.1" customHeight="1" spans="1:13">
      <c r="A80" s="36"/>
      <c r="B80" s="36"/>
      <c r="C80" s="38"/>
      <c r="D80" s="38"/>
      <c r="E80" s="39"/>
      <c r="F80" s="40"/>
      <c r="G80" s="41">
        <f t="shared" si="2"/>
        <v>0</v>
      </c>
      <c r="H80" s="41">
        <f t="shared" si="3"/>
        <v>0</v>
      </c>
      <c r="I80" s="36"/>
      <c r="J80" s="38"/>
      <c r="K80" s="38"/>
      <c r="L80" s="38"/>
      <c r="M80" s="36"/>
    </row>
    <row r="81" s="1" customFormat="1" ht="20.1" customHeight="1" spans="1:13">
      <c r="A81" s="36"/>
      <c r="B81" s="36"/>
      <c r="C81" s="38"/>
      <c r="D81" s="38"/>
      <c r="E81" s="39"/>
      <c r="F81" s="40"/>
      <c r="G81" s="41">
        <f t="shared" si="2"/>
        <v>0</v>
      </c>
      <c r="H81" s="41">
        <f t="shared" si="3"/>
        <v>0</v>
      </c>
      <c r="I81" s="36"/>
      <c r="J81" s="38"/>
      <c r="K81" s="38"/>
      <c r="L81" s="38"/>
      <c r="M81" s="36"/>
    </row>
    <row r="82" s="1" customFormat="1" ht="20.1" customHeight="1" spans="1:13">
      <c r="A82" s="36"/>
      <c r="B82" s="36"/>
      <c r="C82" s="38"/>
      <c r="D82" s="38"/>
      <c r="E82" s="39"/>
      <c r="F82" s="40"/>
      <c r="G82" s="41">
        <f t="shared" si="2"/>
        <v>0</v>
      </c>
      <c r="H82" s="41">
        <f t="shared" si="3"/>
        <v>0</v>
      </c>
      <c r="I82" s="36"/>
      <c r="J82" s="38"/>
      <c r="K82" s="38"/>
      <c r="L82" s="38"/>
      <c r="M82" s="36"/>
    </row>
    <row r="83" s="1" customFormat="1" ht="20.1" customHeight="1" spans="1:13">
      <c r="A83" s="36"/>
      <c r="B83" s="36"/>
      <c r="C83" s="38"/>
      <c r="D83" s="38"/>
      <c r="E83" s="39"/>
      <c r="F83" s="40"/>
      <c r="G83" s="41">
        <f t="shared" si="2"/>
        <v>0</v>
      </c>
      <c r="H83" s="41">
        <f t="shared" si="3"/>
        <v>0</v>
      </c>
      <c r="I83" s="36"/>
      <c r="J83" s="38"/>
      <c r="K83" s="38"/>
      <c r="L83" s="38"/>
      <c r="M83" s="36"/>
    </row>
    <row r="84" s="1" customFormat="1" ht="20.1" customHeight="1" spans="1:13">
      <c r="A84" s="36"/>
      <c r="B84" s="36"/>
      <c r="C84" s="38"/>
      <c r="D84" s="38"/>
      <c r="E84" s="39"/>
      <c r="F84" s="40"/>
      <c r="G84" s="41">
        <f t="shared" si="2"/>
        <v>0</v>
      </c>
      <c r="H84" s="41">
        <f t="shared" si="3"/>
        <v>0</v>
      </c>
      <c r="I84" s="36"/>
      <c r="J84" s="38"/>
      <c r="K84" s="38"/>
      <c r="L84" s="38"/>
      <c r="M84" s="36"/>
    </row>
    <row r="85" s="1" customFormat="1" ht="20.1" customHeight="1" spans="1:13">
      <c r="A85" s="36"/>
      <c r="B85" s="36"/>
      <c r="C85" s="38"/>
      <c r="D85" s="38"/>
      <c r="E85" s="39"/>
      <c r="F85" s="40"/>
      <c r="G85" s="41">
        <f t="shared" si="2"/>
        <v>0</v>
      </c>
      <c r="H85" s="41">
        <f t="shared" si="3"/>
        <v>0</v>
      </c>
      <c r="I85" s="36"/>
      <c r="J85" s="38"/>
      <c r="K85" s="38"/>
      <c r="L85" s="38"/>
      <c r="M85" s="36"/>
    </row>
    <row r="86" s="1" customFormat="1" ht="20.1" customHeight="1" spans="1:13">
      <c r="A86" s="36"/>
      <c r="B86" s="36"/>
      <c r="C86" s="38"/>
      <c r="D86" s="38"/>
      <c r="E86" s="39"/>
      <c r="F86" s="40"/>
      <c r="G86" s="41">
        <f t="shared" si="2"/>
        <v>0</v>
      </c>
      <c r="H86" s="41">
        <f t="shared" si="3"/>
        <v>0</v>
      </c>
      <c r="I86" s="36"/>
      <c r="J86" s="38"/>
      <c r="K86" s="38"/>
      <c r="L86" s="38"/>
      <c r="M86" s="36"/>
    </row>
    <row r="87" s="1" customFormat="1" ht="20.1" customHeight="1" spans="1:13">
      <c r="A87" s="36"/>
      <c r="B87" s="36"/>
      <c r="C87" s="38"/>
      <c r="D87" s="38"/>
      <c r="E87" s="39"/>
      <c r="F87" s="40"/>
      <c r="G87" s="41">
        <f t="shared" si="2"/>
        <v>0</v>
      </c>
      <c r="H87" s="41">
        <f t="shared" si="3"/>
        <v>0</v>
      </c>
      <c r="I87" s="36"/>
      <c r="J87" s="38"/>
      <c r="K87" s="38"/>
      <c r="L87" s="38"/>
      <c r="M87" s="36"/>
    </row>
    <row r="88" s="1" customFormat="1" ht="20.1" customHeight="1" spans="1:13">
      <c r="A88" s="36"/>
      <c r="B88" s="36"/>
      <c r="C88" s="38"/>
      <c r="D88" s="38"/>
      <c r="E88" s="39"/>
      <c r="F88" s="40"/>
      <c r="G88" s="41">
        <f t="shared" si="2"/>
        <v>0</v>
      </c>
      <c r="H88" s="41">
        <f t="shared" si="3"/>
        <v>0</v>
      </c>
      <c r="I88" s="36"/>
      <c r="J88" s="38"/>
      <c r="K88" s="38"/>
      <c r="L88" s="38"/>
      <c r="M88" s="36"/>
    </row>
    <row r="89" s="1" customFormat="1" ht="20.1" customHeight="1" spans="1:13">
      <c r="A89" s="36"/>
      <c r="B89" s="36"/>
      <c r="C89" s="38"/>
      <c r="D89" s="38"/>
      <c r="E89" s="39"/>
      <c r="F89" s="40"/>
      <c r="G89" s="41">
        <f t="shared" si="2"/>
        <v>0</v>
      </c>
      <c r="H89" s="41">
        <f t="shared" si="3"/>
        <v>0</v>
      </c>
      <c r="I89" s="36"/>
      <c r="J89" s="38"/>
      <c r="K89" s="38"/>
      <c r="L89" s="38"/>
      <c r="M89" s="36"/>
    </row>
    <row r="90" s="1" customFormat="1" ht="20.1" customHeight="1" spans="1:13">
      <c r="A90" s="36"/>
      <c r="B90" s="36"/>
      <c r="C90" s="38"/>
      <c r="D90" s="38"/>
      <c r="E90" s="39"/>
      <c r="F90" s="40"/>
      <c r="G90" s="41">
        <f t="shared" si="2"/>
        <v>0</v>
      </c>
      <c r="H90" s="41">
        <f t="shared" si="3"/>
        <v>0</v>
      </c>
      <c r="I90" s="36"/>
      <c r="J90" s="38"/>
      <c r="K90" s="38"/>
      <c r="L90" s="38"/>
      <c r="M90" s="36"/>
    </row>
    <row r="91" s="1" customFormat="1" ht="20.1" customHeight="1" spans="1:13">
      <c r="A91" s="36"/>
      <c r="B91" s="36"/>
      <c r="C91" s="38"/>
      <c r="D91" s="38"/>
      <c r="E91" s="39"/>
      <c r="F91" s="40"/>
      <c r="G91" s="41">
        <f t="shared" si="2"/>
        <v>0</v>
      </c>
      <c r="H91" s="41">
        <f t="shared" si="3"/>
        <v>0</v>
      </c>
      <c r="I91" s="36"/>
      <c r="J91" s="38"/>
      <c r="K91" s="38"/>
      <c r="L91" s="38"/>
      <c r="M91" s="36"/>
    </row>
    <row r="92" s="1" customFormat="1" ht="20.1" customHeight="1" spans="1:13">
      <c r="A92" s="36"/>
      <c r="B92" s="36"/>
      <c r="C92" s="38"/>
      <c r="D92" s="38"/>
      <c r="E92" s="39"/>
      <c r="F92" s="40"/>
      <c r="G92" s="41">
        <f t="shared" si="2"/>
        <v>0</v>
      </c>
      <c r="H92" s="41">
        <f t="shared" si="3"/>
        <v>0</v>
      </c>
      <c r="I92" s="36"/>
      <c r="J92" s="38"/>
      <c r="K92" s="38"/>
      <c r="L92" s="38"/>
      <c r="M92" s="36"/>
    </row>
    <row r="93" s="1" customFormat="1" ht="20.1" customHeight="1" spans="1:13">
      <c r="A93" s="36"/>
      <c r="B93" s="36"/>
      <c r="C93" s="38"/>
      <c r="D93" s="38"/>
      <c r="E93" s="39"/>
      <c r="F93" s="40"/>
      <c r="G93" s="41">
        <f t="shared" si="2"/>
        <v>0</v>
      </c>
      <c r="H93" s="41">
        <f t="shared" si="3"/>
        <v>0</v>
      </c>
      <c r="I93" s="36"/>
      <c r="J93" s="38"/>
      <c r="K93" s="38"/>
      <c r="L93" s="38"/>
      <c r="M93" s="36"/>
    </row>
    <row r="94" s="1" customFormat="1" ht="20.1" customHeight="1" spans="1:13">
      <c r="A94" s="36"/>
      <c r="B94" s="36"/>
      <c r="C94" s="38"/>
      <c r="D94" s="38"/>
      <c r="E94" s="39"/>
      <c r="F94" s="40"/>
      <c r="G94" s="41">
        <f t="shared" si="2"/>
        <v>0</v>
      </c>
      <c r="H94" s="41">
        <f t="shared" si="3"/>
        <v>0</v>
      </c>
      <c r="I94" s="36"/>
      <c r="J94" s="38"/>
      <c r="K94" s="38"/>
      <c r="L94" s="38"/>
      <c r="M94" s="36"/>
    </row>
    <row r="95" s="1" customFormat="1" ht="20.1" customHeight="1" spans="1:13">
      <c r="A95" s="36"/>
      <c r="B95" s="36"/>
      <c r="C95" s="38"/>
      <c r="D95" s="38"/>
      <c r="E95" s="39"/>
      <c r="F95" s="40"/>
      <c r="G95" s="41">
        <f t="shared" si="2"/>
        <v>0</v>
      </c>
      <c r="H95" s="41">
        <f t="shared" si="3"/>
        <v>0</v>
      </c>
      <c r="I95" s="36"/>
      <c r="J95" s="38"/>
      <c r="K95" s="38"/>
      <c r="L95" s="38"/>
      <c r="M95" s="36"/>
    </row>
    <row r="96" s="1" customFormat="1" ht="20.1" customHeight="1" spans="1:13">
      <c r="A96" s="36"/>
      <c r="B96" s="36"/>
      <c r="C96" s="38"/>
      <c r="D96" s="38"/>
      <c r="E96" s="39"/>
      <c r="F96" s="40"/>
      <c r="G96" s="41">
        <f t="shared" si="2"/>
        <v>0</v>
      </c>
      <c r="H96" s="41">
        <f t="shared" si="3"/>
        <v>0</v>
      </c>
      <c r="I96" s="36"/>
      <c r="J96" s="38"/>
      <c r="K96" s="38"/>
      <c r="L96" s="38"/>
      <c r="M96" s="36"/>
    </row>
    <row r="97" s="1" customFormat="1" ht="20.1" customHeight="1" spans="1:13">
      <c r="A97" s="36"/>
      <c r="B97" s="36"/>
      <c r="C97" s="38"/>
      <c r="D97" s="38"/>
      <c r="E97" s="39"/>
      <c r="F97" s="40"/>
      <c r="G97" s="41">
        <f t="shared" si="2"/>
        <v>0</v>
      </c>
      <c r="H97" s="41">
        <f t="shared" si="3"/>
        <v>0</v>
      </c>
      <c r="I97" s="36"/>
      <c r="J97" s="38"/>
      <c r="K97" s="38"/>
      <c r="L97" s="38"/>
      <c r="M97" s="36"/>
    </row>
    <row r="98" s="1" customFormat="1" ht="20.1" customHeight="1" spans="1:13">
      <c r="A98" s="36"/>
      <c r="B98" s="36"/>
      <c r="C98" s="38"/>
      <c r="D98" s="38"/>
      <c r="E98" s="39"/>
      <c r="F98" s="40"/>
      <c r="G98" s="41">
        <f t="shared" si="2"/>
        <v>0</v>
      </c>
      <c r="H98" s="41">
        <f t="shared" si="3"/>
        <v>0</v>
      </c>
      <c r="I98" s="36"/>
      <c r="J98" s="38"/>
      <c r="K98" s="38"/>
      <c r="L98" s="38"/>
      <c r="M98" s="36"/>
    </row>
    <row r="99" s="1" customFormat="1" ht="20.1" customHeight="1" spans="1:13">
      <c r="A99" s="36"/>
      <c r="B99" s="36"/>
      <c r="C99" s="38"/>
      <c r="D99" s="38"/>
      <c r="E99" s="39"/>
      <c r="F99" s="40"/>
      <c r="G99" s="41">
        <f t="shared" si="2"/>
        <v>0</v>
      </c>
      <c r="H99" s="41">
        <f t="shared" si="3"/>
        <v>0</v>
      </c>
      <c r="I99" s="36"/>
      <c r="J99" s="38"/>
      <c r="K99" s="38"/>
      <c r="L99" s="38"/>
      <c r="M99" s="36"/>
    </row>
    <row r="100" s="1" customFormat="1" ht="20.1" customHeight="1" spans="1:13">
      <c r="A100" s="36"/>
      <c r="B100" s="36"/>
      <c r="C100" s="38"/>
      <c r="D100" s="38"/>
      <c r="E100" s="39"/>
      <c r="F100" s="40"/>
      <c r="G100" s="41">
        <f t="shared" si="2"/>
        <v>0</v>
      </c>
      <c r="H100" s="41">
        <f t="shared" si="3"/>
        <v>0</v>
      </c>
      <c r="I100" s="36"/>
      <c r="J100" s="38"/>
      <c r="K100" s="38"/>
      <c r="L100" s="38"/>
      <c r="M100" s="36"/>
    </row>
    <row r="101" s="1" customFormat="1" ht="20.1" customHeight="1" spans="1:13">
      <c r="A101" s="36"/>
      <c r="B101" s="36"/>
      <c r="C101" s="38"/>
      <c r="D101" s="38"/>
      <c r="E101" s="39"/>
      <c r="F101" s="40"/>
      <c r="G101" s="41">
        <f t="shared" si="2"/>
        <v>0</v>
      </c>
      <c r="H101" s="41">
        <f t="shared" si="3"/>
        <v>0</v>
      </c>
      <c r="I101" s="36"/>
      <c r="J101" s="38"/>
      <c r="K101" s="38"/>
      <c r="L101" s="38"/>
      <c r="M101" s="36"/>
    </row>
    <row r="102" s="1" customFormat="1" ht="20.1" customHeight="1" spans="1:13">
      <c r="A102" s="36"/>
      <c r="B102" s="36"/>
      <c r="C102" s="38"/>
      <c r="D102" s="38"/>
      <c r="E102" s="39"/>
      <c r="F102" s="40"/>
      <c r="G102" s="41">
        <f t="shared" si="2"/>
        <v>0</v>
      </c>
      <c r="H102" s="41">
        <f t="shared" si="3"/>
        <v>0</v>
      </c>
      <c r="I102" s="36"/>
      <c r="J102" s="38"/>
      <c r="K102" s="38"/>
      <c r="L102" s="38"/>
      <c r="M102" s="36"/>
    </row>
    <row r="103" s="1" customFormat="1" ht="20.1" customHeight="1" spans="1:13">
      <c r="A103" s="36"/>
      <c r="B103" s="36"/>
      <c r="C103" s="38"/>
      <c r="D103" s="38"/>
      <c r="E103" s="39"/>
      <c r="F103" s="40"/>
      <c r="G103" s="41">
        <f t="shared" si="2"/>
        <v>0</v>
      </c>
      <c r="H103" s="41">
        <f t="shared" si="3"/>
        <v>0</v>
      </c>
      <c r="I103" s="36"/>
      <c r="J103" s="38"/>
      <c r="K103" s="38"/>
      <c r="L103" s="38"/>
      <c r="M103" s="36"/>
    </row>
    <row r="104" s="1" customFormat="1" ht="20.1" customHeight="1" spans="1:13">
      <c r="A104" s="36"/>
      <c r="B104" s="36"/>
      <c r="C104" s="38"/>
      <c r="D104" s="38"/>
      <c r="E104" s="39"/>
      <c r="F104" s="40"/>
      <c r="G104" s="41">
        <f t="shared" si="2"/>
        <v>0</v>
      </c>
      <c r="H104" s="41">
        <f t="shared" si="3"/>
        <v>0</v>
      </c>
      <c r="I104" s="36"/>
      <c r="J104" s="38"/>
      <c r="K104" s="38"/>
      <c r="L104" s="38"/>
      <c r="M104" s="36"/>
    </row>
    <row r="105" s="1" customFormat="1" ht="20.1" customHeight="1" spans="1:13">
      <c r="A105" s="36"/>
      <c r="B105" s="36"/>
      <c r="C105" s="38"/>
      <c r="D105" s="38"/>
      <c r="E105" s="39"/>
      <c r="F105" s="40"/>
      <c r="G105" s="41">
        <f t="shared" si="2"/>
        <v>0</v>
      </c>
      <c r="H105" s="41">
        <f t="shared" si="3"/>
        <v>0</v>
      </c>
      <c r="I105" s="36"/>
      <c r="J105" s="38"/>
      <c r="K105" s="38"/>
      <c r="L105" s="38"/>
      <c r="M105" s="36"/>
    </row>
    <row r="106" s="1" customFormat="1" ht="20.1" customHeight="1" spans="1:13">
      <c r="A106" s="36"/>
      <c r="B106" s="36"/>
      <c r="C106" s="38"/>
      <c r="D106" s="38"/>
      <c r="E106" s="39"/>
      <c r="F106" s="40"/>
      <c r="G106" s="41">
        <f t="shared" si="2"/>
        <v>0</v>
      </c>
      <c r="H106" s="41">
        <f t="shared" si="3"/>
        <v>0</v>
      </c>
      <c r="I106" s="36"/>
      <c r="J106" s="38"/>
      <c r="K106" s="38"/>
      <c r="L106" s="38"/>
      <c r="M106" s="36"/>
    </row>
    <row r="107" s="1" customFormat="1" ht="20.1" customHeight="1" spans="1:13">
      <c r="A107" s="36"/>
      <c r="B107" s="36"/>
      <c r="C107" s="38"/>
      <c r="D107" s="38"/>
      <c r="E107" s="39"/>
      <c r="F107" s="40"/>
      <c r="G107" s="41">
        <f t="shared" si="2"/>
        <v>0</v>
      </c>
      <c r="H107" s="41">
        <f t="shared" si="3"/>
        <v>0</v>
      </c>
      <c r="I107" s="36"/>
      <c r="J107" s="38"/>
      <c r="K107" s="38"/>
      <c r="L107" s="38"/>
      <c r="M107" s="36"/>
    </row>
    <row r="108" s="1" customFormat="1" ht="20.1" customHeight="1" spans="1:13">
      <c r="A108" s="36"/>
      <c r="B108" s="36"/>
      <c r="C108" s="38"/>
      <c r="D108" s="38"/>
      <c r="E108" s="39"/>
      <c r="F108" s="40"/>
      <c r="G108" s="41">
        <f t="shared" si="2"/>
        <v>0</v>
      </c>
      <c r="H108" s="41">
        <f t="shared" si="3"/>
        <v>0</v>
      </c>
      <c r="I108" s="36"/>
      <c r="J108" s="38"/>
      <c r="K108" s="38"/>
      <c r="L108" s="38"/>
      <c r="M108" s="36"/>
    </row>
    <row r="109" s="1" customFormat="1" ht="20.1" customHeight="1" spans="1:13">
      <c r="A109" s="36"/>
      <c r="B109" s="36"/>
      <c r="C109" s="38"/>
      <c r="D109" s="38"/>
      <c r="E109" s="39"/>
      <c r="F109" s="40"/>
      <c r="G109" s="41">
        <f t="shared" si="2"/>
        <v>0</v>
      </c>
      <c r="H109" s="41">
        <f t="shared" si="3"/>
        <v>0</v>
      </c>
      <c r="I109" s="36"/>
      <c r="J109" s="38"/>
      <c r="K109" s="38"/>
      <c r="L109" s="38"/>
      <c r="M109" s="36"/>
    </row>
    <row r="110" s="1" customFormat="1" ht="20.1" customHeight="1" spans="1:13">
      <c r="A110" s="36"/>
      <c r="B110" s="36"/>
      <c r="C110" s="38"/>
      <c r="D110" s="38"/>
      <c r="E110" s="39"/>
      <c r="F110" s="40"/>
      <c r="G110" s="41">
        <f t="shared" si="2"/>
        <v>0</v>
      </c>
      <c r="H110" s="41">
        <f t="shared" si="3"/>
        <v>0</v>
      </c>
      <c r="I110" s="36"/>
      <c r="J110" s="38"/>
      <c r="K110" s="38"/>
      <c r="L110" s="38"/>
      <c r="M110" s="36"/>
    </row>
    <row r="111" s="1" customFormat="1" ht="20.1" customHeight="1" spans="1:13">
      <c r="A111" s="36"/>
      <c r="B111" s="36"/>
      <c r="C111" s="38"/>
      <c r="D111" s="38"/>
      <c r="E111" s="39"/>
      <c r="F111" s="40"/>
      <c r="G111" s="41">
        <f t="shared" si="2"/>
        <v>0</v>
      </c>
      <c r="H111" s="41">
        <f t="shared" si="3"/>
        <v>0</v>
      </c>
      <c r="I111" s="36"/>
      <c r="J111" s="38"/>
      <c r="K111" s="38"/>
      <c r="L111" s="38"/>
      <c r="M111" s="36"/>
    </row>
    <row r="112" s="1" customFormat="1" ht="20.1" customHeight="1" spans="1:13">
      <c r="A112" s="36"/>
      <c r="B112" s="36"/>
      <c r="C112" s="38"/>
      <c r="D112" s="38"/>
      <c r="E112" s="39"/>
      <c r="F112" s="40"/>
      <c r="G112" s="41">
        <f t="shared" si="2"/>
        <v>0</v>
      </c>
      <c r="H112" s="41">
        <f t="shared" si="3"/>
        <v>0</v>
      </c>
      <c r="I112" s="36"/>
      <c r="J112" s="38"/>
      <c r="K112" s="38"/>
      <c r="L112" s="38"/>
      <c r="M112" s="36"/>
    </row>
    <row r="113" s="1" customFormat="1" ht="20.1" customHeight="1" spans="1:13">
      <c r="A113" s="36"/>
      <c r="B113" s="36"/>
      <c r="C113" s="38"/>
      <c r="D113" s="38"/>
      <c r="E113" s="39"/>
      <c r="F113" s="40"/>
      <c r="G113" s="41">
        <f t="shared" si="2"/>
        <v>0</v>
      </c>
      <c r="H113" s="41">
        <f t="shared" si="3"/>
        <v>0</v>
      </c>
      <c r="I113" s="36"/>
      <c r="J113" s="38"/>
      <c r="K113" s="38"/>
      <c r="L113" s="38"/>
      <c r="M113" s="36"/>
    </row>
    <row r="114" s="1" customFormat="1" ht="20.1" customHeight="1" spans="1:13">
      <c r="A114" s="36"/>
      <c r="B114" s="36"/>
      <c r="C114" s="38"/>
      <c r="D114" s="38"/>
      <c r="E114" s="39"/>
      <c r="F114" s="40"/>
      <c r="G114" s="41">
        <f t="shared" si="2"/>
        <v>0</v>
      </c>
      <c r="H114" s="41">
        <f t="shared" si="3"/>
        <v>0</v>
      </c>
      <c r="I114" s="36"/>
      <c r="J114" s="38"/>
      <c r="K114" s="38"/>
      <c r="L114" s="38"/>
      <c r="M114" s="36"/>
    </row>
    <row r="115" s="1" customFormat="1" ht="20.1" customHeight="1" spans="1:13">
      <c r="A115" s="36"/>
      <c r="B115" s="36"/>
      <c r="C115" s="38"/>
      <c r="D115" s="38"/>
      <c r="E115" s="39"/>
      <c r="F115" s="40"/>
      <c r="G115" s="41">
        <f t="shared" si="2"/>
        <v>0</v>
      </c>
      <c r="H115" s="41">
        <f t="shared" si="3"/>
        <v>0</v>
      </c>
      <c r="I115" s="36"/>
      <c r="J115" s="38"/>
      <c r="K115" s="38"/>
      <c r="L115" s="38"/>
      <c r="M115" s="36"/>
    </row>
    <row r="116" s="1" customFormat="1" ht="20.1" customHeight="1" spans="1:13">
      <c r="A116" s="36"/>
      <c r="B116" s="36"/>
      <c r="C116" s="38"/>
      <c r="D116" s="38"/>
      <c r="E116" s="39"/>
      <c r="F116" s="40"/>
      <c r="G116" s="41">
        <f t="shared" si="2"/>
        <v>0</v>
      </c>
      <c r="H116" s="41">
        <f t="shared" si="3"/>
        <v>0</v>
      </c>
      <c r="I116" s="36"/>
      <c r="J116" s="38"/>
      <c r="K116" s="38"/>
      <c r="L116" s="38"/>
      <c r="M116" s="36"/>
    </row>
    <row r="117" s="1" customFormat="1" ht="20.1" customHeight="1" spans="1:13">
      <c r="A117" s="36"/>
      <c r="B117" s="36"/>
      <c r="C117" s="38"/>
      <c r="D117" s="38"/>
      <c r="E117" s="39"/>
      <c r="F117" s="40"/>
      <c r="G117" s="41">
        <f t="shared" si="2"/>
        <v>0</v>
      </c>
      <c r="H117" s="41">
        <f t="shared" si="3"/>
        <v>0</v>
      </c>
      <c r="I117" s="36"/>
      <c r="J117" s="38"/>
      <c r="K117" s="38"/>
      <c r="L117" s="38"/>
      <c r="M117" s="36"/>
    </row>
    <row r="118" s="1" customFormat="1" ht="20.1" customHeight="1" spans="1:13">
      <c r="A118" s="36"/>
      <c r="B118" s="36"/>
      <c r="C118" s="38"/>
      <c r="D118" s="38"/>
      <c r="E118" s="39"/>
      <c r="F118" s="40"/>
      <c r="G118" s="41">
        <f t="shared" si="2"/>
        <v>0</v>
      </c>
      <c r="H118" s="41">
        <f t="shared" si="3"/>
        <v>0</v>
      </c>
      <c r="I118" s="36"/>
      <c r="J118" s="38"/>
      <c r="K118" s="38"/>
      <c r="L118" s="38"/>
      <c r="M118" s="36"/>
    </row>
    <row r="119" s="1" customFormat="1" ht="20.1" customHeight="1" spans="1:13">
      <c r="A119" s="36"/>
      <c r="B119" s="36"/>
      <c r="C119" s="38"/>
      <c r="D119" s="38"/>
      <c r="E119" s="39"/>
      <c r="F119" s="40"/>
      <c r="G119" s="41">
        <f t="shared" si="2"/>
        <v>0</v>
      </c>
      <c r="H119" s="41">
        <f t="shared" si="3"/>
        <v>0</v>
      </c>
      <c r="I119" s="36"/>
      <c r="J119" s="38"/>
      <c r="K119" s="38"/>
      <c r="L119" s="38"/>
      <c r="M119" s="36"/>
    </row>
    <row r="120" s="1" customFormat="1" ht="20.1" customHeight="1" spans="1:13">
      <c r="A120" s="36"/>
      <c r="B120" s="36"/>
      <c r="C120" s="38"/>
      <c r="D120" s="38"/>
      <c r="E120" s="39"/>
      <c r="F120" s="40"/>
      <c r="G120" s="41">
        <f t="shared" si="2"/>
        <v>0</v>
      </c>
      <c r="H120" s="41">
        <f t="shared" si="3"/>
        <v>0</v>
      </c>
      <c r="I120" s="36"/>
      <c r="J120" s="38"/>
      <c r="K120" s="38"/>
      <c r="L120" s="38"/>
      <c r="M120" s="36"/>
    </row>
    <row r="121" s="1" customFormat="1" ht="20.1" customHeight="1" spans="1:13">
      <c r="A121" s="36"/>
      <c r="B121" s="36"/>
      <c r="C121" s="38"/>
      <c r="D121" s="38"/>
      <c r="E121" s="39"/>
      <c r="F121" s="40"/>
      <c r="G121" s="41">
        <f t="shared" si="2"/>
        <v>0</v>
      </c>
      <c r="H121" s="41">
        <f t="shared" si="3"/>
        <v>0</v>
      </c>
      <c r="I121" s="36"/>
      <c r="J121" s="38"/>
      <c r="K121" s="38"/>
      <c r="L121" s="38"/>
      <c r="M121" s="36"/>
    </row>
    <row r="122" s="1" customFormat="1" ht="20.1" customHeight="1" spans="1:13">
      <c r="A122" s="36"/>
      <c r="B122" s="36"/>
      <c r="C122" s="38"/>
      <c r="D122" s="38"/>
      <c r="E122" s="39"/>
      <c r="F122" s="40"/>
      <c r="G122" s="41">
        <f t="shared" si="2"/>
        <v>0</v>
      </c>
      <c r="H122" s="41">
        <f t="shared" si="3"/>
        <v>0</v>
      </c>
      <c r="I122" s="36"/>
      <c r="J122" s="38"/>
      <c r="K122" s="38"/>
      <c r="L122" s="38"/>
      <c r="M122" s="36"/>
    </row>
    <row r="123" s="1" customFormat="1" ht="20.1" customHeight="1" spans="1:13">
      <c r="A123" s="36"/>
      <c r="B123" s="36"/>
      <c r="C123" s="38"/>
      <c r="D123" s="38"/>
      <c r="E123" s="39"/>
      <c r="F123" s="40"/>
      <c r="G123" s="41">
        <f t="shared" si="2"/>
        <v>0</v>
      </c>
      <c r="H123" s="41">
        <f t="shared" si="3"/>
        <v>0</v>
      </c>
      <c r="I123" s="36"/>
      <c r="J123" s="38"/>
      <c r="K123" s="38"/>
      <c r="L123" s="38"/>
      <c r="M123" s="36"/>
    </row>
    <row r="124" s="1" customFormat="1" ht="20.1" customHeight="1" spans="1:13">
      <c r="A124" s="36"/>
      <c r="B124" s="36"/>
      <c r="C124" s="38"/>
      <c r="D124" s="38"/>
      <c r="E124" s="39"/>
      <c r="F124" s="40"/>
      <c r="G124" s="41">
        <f t="shared" si="2"/>
        <v>0</v>
      </c>
      <c r="H124" s="41">
        <f t="shared" si="3"/>
        <v>0</v>
      </c>
      <c r="I124" s="36"/>
      <c r="J124" s="38"/>
      <c r="K124" s="38"/>
      <c r="L124" s="38"/>
      <c r="M124" s="36"/>
    </row>
    <row r="125" s="1" customFormat="1" ht="20.1" customHeight="1" spans="1:13">
      <c r="A125" s="36"/>
      <c r="B125" s="36"/>
      <c r="C125" s="38"/>
      <c r="D125" s="38"/>
      <c r="E125" s="39"/>
      <c r="F125" s="40"/>
      <c r="G125" s="41">
        <f t="shared" si="2"/>
        <v>0</v>
      </c>
      <c r="H125" s="41">
        <f t="shared" si="3"/>
        <v>0</v>
      </c>
      <c r="I125" s="36"/>
      <c r="J125" s="38"/>
      <c r="K125" s="38"/>
      <c r="L125" s="38"/>
      <c r="M125" s="36"/>
    </row>
    <row r="126" s="1" customFormat="1" ht="20.1" customHeight="1" spans="1:13">
      <c r="A126" s="36"/>
      <c r="B126" s="36"/>
      <c r="C126" s="38"/>
      <c r="D126" s="38"/>
      <c r="E126" s="39"/>
      <c r="F126" s="40"/>
      <c r="G126" s="41">
        <f t="shared" si="2"/>
        <v>0</v>
      </c>
      <c r="H126" s="41">
        <f t="shared" si="3"/>
        <v>0</v>
      </c>
      <c r="I126" s="36"/>
      <c r="J126" s="38"/>
      <c r="K126" s="38"/>
      <c r="L126" s="38"/>
      <c r="M126" s="36"/>
    </row>
    <row r="127" s="1" customFormat="1" ht="20.1" customHeight="1" spans="1:13">
      <c r="A127" s="36"/>
      <c r="B127" s="36"/>
      <c r="C127" s="38"/>
      <c r="D127" s="38"/>
      <c r="E127" s="39"/>
      <c r="F127" s="40"/>
      <c r="G127" s="41">
        <f t="shared" si="2"/>
        <v>0</v>
      </c>
      <c r="H127" s="41">
        <f t="shared" si="3"/>
        <v>0</v>
      </c>
      <c r="I127" s="36"/>
      <c r="J127" s="38"/>
      <c r="K127" s="38"/>
      <c r="L127" s="38"/>
      <c r="M127" s="36"/>
    </row>
    <row r="128" s="1" customFormat="1" ht="20.1" customHeight="1" spans="1:13">
      <c r="A128" s="36"/>
      <c r="B128" s="36"/>
      <c r="C128" s="38"/>
      <c r="D128" s="38"/>
      <c r="E128" s="39"/>
      <c r="F128" s="40"/>
      <c r="G128" s="41">
        <f t="shared" si="2"/>
        <v>0</v>
      </c>
      <c r="H128" s="41">
        <f t="shared" si="3"/>
        <v>0</v>
      </c>
      <c r="I128" s="36"/>
      <c r="J128" s="38"/>
      <c r="K128" s="38"/>
      <c r="L128" s="38"/>
      <c r="M128" s="36"/>
    </row>
    <row r="129" s="1" customFormat="1" ht="20.1" customHeight="1" spans="1:13">
      <c r="A129" s="36"/>
      <c r="B129" s="36"/>
      <c r="C129" s="38"/>
      <c r="D129" s="38"/>
      <c r="E129" s="39"/>
      <c r="F129" s="40"/>
      <c r="G129" s="41">
        <f t="shared" si="2"/>
        <v>0</v>
      </c>
      <c r="H129" s="41">
        <f t="shared" si="3"/>
        <v>0</v>
      </c>
      <c r="I129" s="36"/>
      <c r="J129" s="38"/>
      <c r="K129" s="38"/>
      <c r="L129" s="38"/>
      <c r="M129" s="36"/>
    </row>
    <row r="130" s="1" customFormat="1" ht="20.1" customHeight="1" spans="1:13">
      <c r="A130" s="36"/>
      <c r="B130" s="36"/>
      <c r="C130" s="38"/>
      <c r="D130" s="38"/>
      <c r="E130" s="39"/>
      <c r="F130" s="40"/>
      <c r="G130" s="41">
        <f t="shared" si="2"/>
        <v>0</v>
      </c>
      <c r="H130" s="41">
        <f t="shared" si="3"/>
        <v>0</v>
      </c>
      <c r="I130" s="36"/>
      <c r="J130" s="38"/>
      <c r="K130" s="38"/>
      <c r="L130" s="38"/>
      <c r="M130" s="36"/>
    </row>
    <row r="131" s="1" customFormat="1" ht="20.1" customHeight="1" spans="1:13">
      <c r="A131" s="36"/>
      <c r="B131" s="36"/>
      <c r="C131" s="38"/>
      <c r="D131" s="38"/>
      <c r="E131" s="39"/>
      <c r="F131" s="40"/>
      <c r="G131" s="41">
        <f t="shared" si="2"/>
        <v>0</v>
      </c>
      <c r="H131" s="41">
        <f t="shared" si="3"/>
        <v>0</v>
      </c>
      <c r="I131" s="36"/>
      <c r="J131" s="38"/>
      <c r="K131" s="38"/>
      <c r="L131" s="38"/>
      <c r="M131" s="36"/>
    </row>
    <row r="132" s="1" customFormat="1" ht="20.1" customHeight="1" spans="1:13">
      <c r="A132" s="36"/>
      <c r="B132" s="36"/>
      <c r="C132" s="38"/>
      <c r="D132" s="38"/>
      <c r="E132" s="39"/>
      <c r="F132" s="40"/>
      <c r="G132" s="41">
        <f t="shared" si="2"/>
        <v>0</v>
      </c>
      <c r="H132" s="41">
        <f t="shared" si="3"/>
        <v>0</v>
      </c>
      <c r="I132" s="36"/>
      <c r="J132" s="38"/>
      <c r="K132" s="38"/>
      <c r="L132" s="38"/>
      <c r="M132" s="36"/>
    </row>
    <row r="133" s="1" customFormat="1" ht="20.1" customHeight="1" spans="1:13">
      <c r="A133" s="36"/>
      <c r="B133" s="36"/>
      <c r="C133" s="38"/>
      <c r="D133" s="38"/>
      <c r="E133" s="39"/>
      <c r="F133" s="40"/>
      <c r="G133" s="41">
        <f t="shared" ref="G133:G196" si="4">IFERROR(E133/(1+F133),"")</f>
        <v>0</v>
      </c>
      <c r="H133" s="41">
        <f t="shared" ref="H133:H196" si="5">IFERROR(G133*F133,"")</f>
        <v>0</v>
      </c>
      <c r="I133" s="36"/>
      <c r="J133" s="38"/>
      <c r="K133" s="38"/>
      <c r="L133" s="38"/>
      <c r="M133" s="36"/>
    </row>
    <row r="134" s="1" customFormat="1" ht="20.1" customHeight="1" spans="1:13">
      <c r="A134" s="36"/>
      <c r="B134" s="36"/>
      <c r="C134" s="38"/>
      <c r="D134" s="38"/>
      <c r="E134" s="39"/>
      <c r="F134" s="40"/>
      <c r="G134" s="41">
        <f t="shared" si="4"/>
        <v>0</v>
      </c>
      <c r="H134" s="41">
        <f t="shared" si="5"/>
        <v>0</v>
      </c>
      <c r="I134" s="36"/>
      <c r="J134" s="38"/>
      <c r="K134" s="38"/>
      <c r="L134" s="38"/>
      <c r="M134" s="36"/>
    </row>
    <row r="135" s="1" customFormat="1" ht="20.1" customHeight="1" spans="1:13">
      <c r="A135" s="36"/>
      <c r="B135" s="36"/>
      <c r="C135" s="38"/>
      <c r="D135" s="38"/>
      <c r="E135" s="39"/>
      <c r="F135" s="40"/>
      <c r="G135" s="41">
        <f t="shared" si="4"/>
        <v>0</v>
      </c>
      <c r="H135" s="41">
        <f t="shared" si="5"/>
        <v>0</v>
      </c>
      <c r="I135" s="36"/>
      <c r="J135" s="38"/>
      <c r="K135" s="38"/>
      <c r="L135" s="38"/>
      <c r="M135" s="36"/>
    </row>
    <row r="136" s="1" customFormat="1" ht="20.1" customHeight="1" spans="1:13">
      <c r="A136" s="36"/>
      <c r="B136" s="36"/>
      <c r="C136" s="38"/>
      <c r="D136" s="38"/>
      <c r="E136" s="39"/>
      <c r="F136" s="40"/>
      <c r="G136" s="41">
        <f t="shared" si="4"/>
        <v>0</v>
      </c>
      <c r="H136" s="41">
        <f t="shared" si="5"/>
        <v>0</v>
      </c>
      <c r="I136" s="36"/>
      <c r="J136" s="38"/>
      <c r="K136" s="38"/>
      <c r="L136" s="38"/>
      <c r="M136" s="36"/>
    </row>
    <row r="137" s="1" customFormat="1" ht="20.1" customHeight="1" spans="1:13">
      <c r="A137" s="36"/>
      <c r="B137" s="36"/>
      <c r="C137" s="38"/>
      <c r="D137" s="38"/>
      <c r="E137" s="39"/>
      <c r="F137" s="40"/>
      <c r="G137" s="41">
        <f t="shared" si="4"/>
        <v>0</v>
      </c>
      <c r="H137" s="41">
        <f t="shared" si="5"/>
        <v>0</v>
      </c>
      <c r="I137" s="36"/>
      <c r="J137" s="38"/>
      <c r="K137" s="38"/>
      <c r="L137" s="38"/>
      <c r="M137" s="36"/>
    </row>
    <row r="138" s="1" customFormat="1" ht="20.1" customHeight="1" spans="1:13">
      <c r="A138" s="36"/>
      <c r="B138" s="36"/>
      <c r="C138" s="38"/>
      <c r="D138" s="38"/>
      <c r="E138" s="39"/>
      <c r="F138" s="40"/>
      <c r="G138" s="41">
        <f t="shared" si="4"/>
        <v>0</v>
      </c>
      <c r="H138" s="41">
        <f t="shared" si="5"/>
        <v>0</v>
      </c>
      <c r="I138" s="36"/>
      <c r="J138" s="38"/>
      <c r="K138" s="38"/>
      <c r="L138" s="38"/>
      <c r="M138" s="36"/>
    </row>
    <row r="139" s="1" customFormat="1" ht="20.1" customHeight="1" spans="1:13">
      <c r="A139" s="36"/>
      <c r="B139" s="36"/>
      <c r="C139" s="38"/>
      <c r="D139" s="38"/>
      <c r="E139" s="39"/>
      <c r="F139" s="40"/>
      <c r="G139" s="41">
        <f t="shared" si="4"/>
        <v>0</v>
      </c>
      <c r="H139" s="41">
        <f t="shared" si="5"/>
        <v>0</v>
      </c>
      <c r="I139" s="36"/>
      <c r="J139" s="38"/>
      <c r="K139" s="38"/>
      <c r="L139" s="38"/>
      <c r="M139" s="36"/>
    </row>
    <row r="140" s="1" customFormat="1" ht="20.1" customHeight="1" spans="1:13">
      <c r="A140" s="36"/>
      <c r="B140" s="36"/>
      <c r="C140" s="38"/>
      <c r="D140" s="38"/>
      <c r="E140" s="39"/>
      <c r="F140" s="40"/>
      <c r="G140" s="41">
        <f t="shared" si="4"/>
        <v>0</v>
      </c>
      <c r="H140" s="41">
        <f t="shared" si="5"/>
        <v>0</v>
      </c>
      <c r="I140" s="36"/>
      <c r="J140" s="38"/>
      <c r="K140" s="38"/>
      <c r="L140" s="38"/>
      <c r="M140" s="36"/>
    </row>
    <row r="141" s="1" customFormat="1" ht="20.1" customHeight="1" spans="1:13">
      <c r="A141" s="36"/>
      <c r="B141" s="36"/>
      <c r="C141" s="38"/>
      <c r="D141" s="38"/>
      <c r="E141" s="39"/>
      <c r="F141" s="40"/>
      <c r="G141" s="41">
        <f t="shared" si="4"/>
        <v>0</v>
      </c>
      <c r="H141" s="41">
        <f t="shared" si="5"/>
        <v>0</v>
      </c>
      <c r="I141" s="36"/>
      <c r="J141" s="38"/>
      <c r="K141" s="38"/>
      <c r="L141" s="38"/>
      <c r="M141" s="36"/>
    </row>
    <row r="142" s="1" customFormat="1" ht="20.1" customHeight="1" spans="1:13">
      <c r="A142" s="36"/>
      <c r="B142" s="36"/>
      <c r="C142" s="38"/>
      <c r="D142" s="38"/>
      <c r="E142" s="39"/>
      <c r="F142" s="40"/>
      <c r="G142" s="41">
        <f t="shared" si="4"/>
        <v>0</v>
      </c>
      <c r="H142" s="41">
        <f t="shared" si="5"/>
        <v>0</v>
      </c>
      <c r="I142" s="36"/>
      <c r="J142" s="38"/>
      <c r="K142" s="38"/>
      <c r="L142" s="38"/>
      <c r="M142" s="36"/>
    </row>
    <row r="143" s="1" customFormat="1" ht="20.1" customHeight="1" spans="1:13">
      <c r="A143" s="36"/>
      <c r="B143" s="36"/>
      <c r="C143" s="38"/>
      <c r="D143" s="38"/>
      <c r="E143" s="39"/>
      <c r="F143" s="40"/>
      <c r="G143" s="41">
        <f t="shared" si="4"/>
        <v>0</v>
      </c>
      <c r="H143" s="41">
        <f t="shared" si="5"/>
        <v>0</v>
      </c>
      <c r="I143" s="36"/>
      <c r="J143" s="38"/>
      <c r="K143" s="38"/>
      <c r="L143" s="38"/>
      <c r="M143" s="36"/>
    </row>
    <row r="144" s="1" customFormat="1" ht="20.1" customHeight="1" spans="1:13">
      <c r="A144" s="36"/>
      <c r="B144" s="36"/>
      <c r="C144" s="38"/>
      <c r="D144" s="38"/>
      <c r="E144" s="39"/>
      <c r="F144" s="40"/>
      <c r="G144" s="41">
        <f t="shared" si="4"/>
        <v>0</v>
      </c>
      <c r="H144" s="41">
        <f t="shared" si="5"/>
        <v>0</v>
      </c>
      <c r="I144" s="36"/>
      <c r="J144" s="38"/>
      <c r="K144" s="38"/>
      <c r="L144" s="38"/>
      <c r="M144" s="36"/>
    </row>
    <row r="145" s="1" customFormat="1" ht="20.1" customHeight="1" spans="1:13">
      <c r="A145" s="36"/>
      <c r="B145" s="36"/>
      <c r="C145" s="38"/>
      <c r="D145" s="38"/>
      <c r="E145" s="39"/>
      <c r="F145" s="40"/>
      <c r="G145" s="41">
        <f t="shared" si="4"/>
        <v>0</v>
      </c>
      <c r="H145" s="41">
        <f t="shared" si="5"/>
        <v>0</v>
      </c>
      <c r="I145" s="36"/>
      <c r="J145" s="38"/>
      <c r="K145" s="38"/>
      <c r="L145" s="38"/>
      <c r="M145" s="36"/>
    </row>
    <row r="146" s="1" customFormat="1" ht="20.1" customHeight="1" spans="1:13">
      <c r="A146" s="36"/>
      <c r="B146" s="36"/>
      <c r="C146" s="38"/>
      <c r="D146" s="38"/>
      <c r="E146" s="39"/>
      <c r="F146" s="40"/>
      <c r="G146" s="41">
        <f t="shared" si="4"/>
        <v>0</v>
      </c>
      <c r="H146" s="41">
        <f t="shared" si="5"/>
        <v>0</v>
      </c>
      <c r="I146" s="36"/>
      <c r="J146" s="38"/>
      <c r="K146" s="38"/>
      <c r="L146" s="38"/>
      <c r="M146" s="36"/>
    </row>
    <row r="147" s="1" customFormat="1" ht="20.1" customHeight="1" spans="1:13">
      <c r="A147" s="36"/>
      <c r="B147" s="36"/>
      <c r="C147" s="38"/>
      <c r="D147" s="38"/>
      <c r="E147" s="39"/>
      <c r="F147" s="40"/>
      <c r="G147" s="41">
        <f t="shared" si="4"/>
        <v>0</v>
      </c>
      <c r="H147" s="41">
        <f t="shared" si="5"/>
        <v>0</v>
      </c>
      <c r="I147" s="36"/>
      <c r="J147" s="38"/>
      <c r="K147" s="38"/>
      <c r="L147" s="38"/>
      <c r="M147" s="36"/>
    </row>
    <row r="148" s="1" customFormat="1" ht="20.1" customHeight="1" spans="1:13">
      <c r="A148" s="36"/>
      <c r="B148" s="36"/>
      <c r="C148" s="38"/>
      <c r="D148" s="38"/>
      <c r="E148" s="39"/>
      <c r="F148" s="40"/>
      <c r="G148" s="41">
        <f t="shared" si="4"/>
        <v>0</v>
      </c>
      <c r="H148" s="41">
        <f t="shared" si="5"/>
        <v>0</v>
      </c>
      <c r="I148" s="36"/>
      <c r="J148" s="38"/>
      <c r="K148" s="38"/>
      <c r="L148" s="38"/>
      <c r="M148" s="36"/>
    </row>
    <row r="149" s="1" customFormat="1" ht="20.1" customHeight="1" spans="1:13">
      <c r="A149" s="36"/>
      <c r="B149" s="36"/>
      <c r="C149" s="38"/>
      <c r="D149" s="38"/>
      <c r="E149" s="39"/>
      <c r="F149" s="40"/>
      <c r="G149" s="41">
        <f t="shared" si="4"/>
        <v>0</v>
      </c>
      <c r="H149" s="41">
        <f t="shared" si="5"/>
        <v>0</v>
      </c>
      <c r="I149" s="36"/>
      <c r="J149" s="38"/>
      <c r="K149" s="38"/>
      <c r="L149" s="38"/>
      <c r="M149" s="36"/>
    </row>
    <row r="150" s="1" customFormat="1" ht="20.1" customHeight="1" spans="1:13">
      <c r="A150" s="36"/>
      <c r="B150" s="36"/>
      <c r="C150" s="38"/>
      <c r="D150" s="38"/>
      <c r="E150" s="39"/>
      <c r="F150" s="40"/>
      <c r="G150" s="41">
        <f t="shared" si="4"/>
        <v>0</v>
      </c>
      <c r="H150" s="41">
        <f t="shared" si="5"/>
        <v>0</v>
      </c>
      <c r="I150" s="36"/>
      <c r="J150" s="38"/>
      <c r="K150" s="38"/>
      <c r="L150" s="38"/>
      <c r="M150" s="36"/>
    </row>
    <row r="151" s="1" customFormat="1" ht="20.1" customHeight="1" spans="1:13">
      <c r="A151" s="36"/>
      <c r="B151" s="36"/>
      <c r="C151" s="38"/>
      <c r="D151" s="38"/>
      <c r="E151" s="39"/>
      <c r="F151" s="40"/>
      <c r="G151" s="41">
        <f t="shared" si="4"/>
        <v>0</v>
      </c>
      <c r="H151" s="41">
        <f t="shared" si="5"/>
        <v>0</v>
      </c>
      <c r="I151" s="36"/>
      <c r="J151" s="38"/>
      <c r="K151" s="38"/>
      <c r="L151" s="38"/>
      <c r="M151" s="36"/>
    </row>
    <row r="152" s="1" customFormat="1" ht="20.1" customHeight="1" spans="1:13">
      <c r="A152" s="36"/>
      <c r="B152" s="36"/>
      <c r="C152" s="38"/>
      <c r="D152" s="38"/>
      <c r="E152" s="39"/>
      <c r="F152" s="40"/>
      <c r="G152" s="41">
        <f t="shared" si="4"/>
        <v>0</v>
      </c>
      <c r="H152" s="41">
        <f t="shared" si="5"/>
        <v>0</v>
      </c>
      <c r="I152" s="36"/>
      <c r="J152" s="38"/>
      <c r="K152" s="38"/>
      <c r="L152" s="38"/>
      <c r="M152" s="36"/>
    </row>
    <row r="153" s="1" customFormat="1" ht="20.1" customHeight="1" spans="1:13">
      <c r="A153" s="36"/>
      <c r="B153" s="36"/>
      <c r="C153" s="38"/>
      <c r="D153" s="38"/>
      <c r="E153" s="39"/>
      <c r="F153" s="40"/>
      <c r="G153" s="41">
        <f t="shared" si="4"/>
        <v>0</v>
      </c>
      <c r="H153" s="41">
        <f t="shared" si="5"/>
        <v>0</v>
      </c>
      <c r="I153" s="36"/>
      <c r="J153" s="38"/>
      <c r="K153" s="38"/>
      <c r="L153" s="38"/>
      <c r="M153" s="36"/>
    </row>
    <row r="154" s="1" customFormat="1" ht="20.1" customHeight="1" spans="1:13">
      <c r="A154" s="36"/>
      <c r="B154" s="36"/>
      <c r="C154" s="38"/>
      <c r="D154" s="38"/>
      <c r="E154" s="39"/>
      <c r="F154" s="40"/>
      <c r="G154" s="41">
        <f t="shared" si="4"/>
        <v>0</v>
      </c>
      <c r="H154" s="41">
        <f t="shared" si="5"/>
        <v>0</v>
      </c>
      <c r="I154" s="36"/>
      <c r="J154" s="38"/>
      <c r="K154" s="38"/>
      <c r="L154" s="38"/>
      <c r="M154" s="36"/>
    </row>
    <row r="155" s="1" customFormat="1" ht="20.1" customHeight="1" spans="1:13">
      <c r="A155" s="36"/>
      <c r="B155" s="36"/>
      <c r="C155" s="38"/>
      <c r="D155" s="38"/>
      <c r="E155" s="39"/>
      <c r="F155" s="40"/>
      <c r="G155" s="41">
        <f t="shared" si="4"/>
        <v>0</v>
      </c>
      <c r="H155" s="41">
        <f t="shared" si="5"/>
        <v>0</v>
      </c>
      <c r="I155" s="36"/>
      <c r="J155" s="38"/>
      <c r="K155" s="38"/>
      <c r="L155" s="38"/>
      <c r="M155" s="36"/>
    </row>
    <row r="156" s="1" customFormat="1" ht="20.1" customHeight="1" spans="1:13">
      <c r="A156" s="36"/>
      <c r="B156" s="36"/>
      <c r="C156" s="38"/>
      <c r="D156" s="38"/>
      <c r="E156" s="39"/>
      <c r="F156" s="40"/>
      <c r="G156" s="41">
        <f t="shared" si="4"/>
        <v>0</v>
      </c>
      <c r="H156" s="41">
        <f t="shared" si="5"/>
        <v>0</v>
      </c>
      <c r="I156" s="36"/>
      <c r="J156" s="38"/>
      <c r="K156" s="38"/>
      <c r="L156" s="38"/>
      <c r="M156" s="36"/>
    </row>
    <row r="157" s="1" customFormat="1" ht="20.1" customHeight="1" spans="1:13">
      <c r="A157" s="36"/>
      <c r="B157" s="36"/>
      <c r="C157" s="38"/>
      <c r="D157" s="38"/>
      <c r="E157" s="39"/>
      <c r="F157" s="40"/>
      <c r="G157" s="41">
        <f t="shared" si="4"/>
        <v>0</v>
      </c>
      <c r="H157" s="41">
        <f t="shared" si="5"/>
        <v>0</v>
      </c>
      <c r="I157" s="36"/>
      <c r="J157" s="38"/>
      <c r="K157" s="38"/>
      <c r="L157" s="38"/>
      <c r="M157" s="36"/>
    </row>
    <row r="158" s="1" customFormat="1" ht="20.1" customHeight="1" spans="1:13">
      <c r="A158" s="36"/>
      <c r="B158" s="36"/>
      <c r="C158" s="38"/>
      <c r="D158" s="38"/>
      <c r="E158" s="39"/>
      <c r="F158" s="40"/>
      <c r="G158" s="41">
        <f t="shared" si="4"/>
        <v>0</v>
      </c>
      <c r="H158" s="41">
        <f t="shared" si="5"/>
        <v>0</v>
      </c>
      <c r="I158" s="36"/>
      <c r="J158" s="38"/>
      <c r="K158" s="38"/>
      <c r="L158" s="38"/>
      <c r="M158" s="36"/>
    </row>
    <row r="159" s="1" customFormat="1" ht="20.1" customHeight="1" spans="1:13">
      <c r="A159" s="36"/>
      <c r="B159" s="36"/>
      <c r="C159" s="38"/>
      <c r="D159" s="38"/>
      <c r="E159" s="39"/>
      <c r="F159" s="40"/>
      <c r="G159" s="41">
        <f t="shared" si="4"/>
        <v>0</v>
      </c>
      <c r="H159" s="41">
        <f t="shared" si="5"/>
        <v>0</v>
      </c>
      <c r="I159" s="36"/>
      <c r="J159" s="38"/>
      <c r="K159" s="38"/>
      <c r="L159" s="38"/>
      <c r="M159" s="36"/>
    </row>
    <row r="160" s="1" customFormat="1" ht="20.1" customHeight="1" spans="1:13">
      <c r="A160" s="36"/>
      <c r="B160" s="36"/>
      <c r="C160" s="38"/>
      <c r="D160" s="38"/>
      <c r="E160" s="39"/>
      <c r="F160" s="40"/>
      <c r="G160" s="41">
        <f t="shared" si="4"/>
        <v>0</v>
      </c>
      <c r="H160" s="41">
        <f t="shared" si="5"/>
        <v>0</v>
      </c>
      <c r="I160" s="36"/>
      <c r="J160" s="38"/>
      <c r="K160" s="38"/>
      <c r="L160" s="38"/>
      <c r="M160" s="36"/>
    </row>
    <row r="161" s="1" customFormat="1" ht="20.1" customHeight="1" spans="1:13">
      <c r="A161" s="36"/>
      <c r="B161" s="36"/>
      <c r="C161" s="38"/>
      <c r="D161" s="38"/>
      <c r="E161" s="39"/>
      <c r="F161" s="40"/>
      <c r="G161" s="41">
        <f t="shared" si="4"/>
        <v>0</v>
      </c>
      <c r="H161" s="41">
        <f t="shared" si="5"/>
        <v>0</v>
      </c>
      <c r="I161" s="36"/>
      <c r="J161" s="38"/>
      <c r="K161" s="38"/>
      <c r="L161" s="38"/>
      <c r="M161" s="36"/>
    </row>
    <row r="162" s="1" customFormat="1" ht="20.1" customHeight="1" spans="1:13">
      <c r="A162" s="36"/>
      <c r="B162" s="36"/>
      <c r="C162" s="38"/>
      <c r="D162" s="38"/>
      <c r="E162" s="39"/>
      <c r="F162" s="40"/>
      <c r="G162" s="41">
        <f t="shared" si="4"/>
        <v>0</v>
      </c>
      <c r="H162" s="41">
        <f t="shared" si="5"/>
        <v>0</v>
      </c>
      <c r="I162" s="36"/>
      <c r="J162" s="38"/>
      <c r="K162" s="38"/>
      <c r="L162" s="38"/>
      <c r="M162" s="36"/>
    </row>
    <row r="163" s="1" customFormat="1" ht="20.1" customHeight="1" spans="1:13">
      <c r="A163" s="36"/>
      <c r="B163" s="36"/>
      <c r="C163" s="38"/>
      <c r="D163" s="38"/>
      <c r="E163" s="39"/>
      <c r="F163" s="40"/>
      <c r="G163" s="41">
        <f t="shared" si="4"/>
        <v>0</v>
      </c>
      <c r="H163" s="41">
        <f t="shared" si="5"/>
        <v>0</v>
      </c>
      <c r="I163" s="36"/>
      <c r="J163" s="38"/>
      <c r="K163" s="38"/>
      <c r="L163" s="38"/>
      <c r="M163" s="36"/>
    </row>
    <row r="164" s="1" customFormat="1" ht="20.1" customHeight="1" spans="1:13">
      <c r="A164" s="36"/>
      <c r="B164" s="36"/>
      <c r="C164" s="38"/>
      <c r="D164" s="38"/>
      <c r="E164" s="39"/>
      <c r="F164" s="40"/>
      <c r="G164" s="41">
        <f t="shared" si="4"/>
        <v>0</v>
      </c>
      <c r="H164" s="41">
        <f t="shared" si="5"/>
        <v>0</v>
      </c>
      <c r="I164" s="36"/>
      <c r="J164" s="38"/>
      <c r="K164" s="38"/>
      <c r="L164" s="38"/>
      <c r="M164" s="36"/>
    </row>
    <row r="165" s="1" customFormat="1" ht="20.1" customHeight="1" spans="1:13">
      <c r="A165" s="36"/>
      <c r="B165" s="36"/>
      <c r="C165" s="38"/>
      <c r="D165" s="38"/>
      <c r="E165" s="39"/>
      <c r="F165" s="40"/>
      <c r="G165" s="41">
        <f t="shared" si="4"/>
        <v>0</v>
      </c>
      <c r="H165" s="41">
        <f t="shared" si="5"/>
        <v>0</v>
      </c>
      <c r="I165" s="36"/>
      <c r="J165" s="38"/>
      <c r="K165" s="38"/>
      <c r="L165" s="38"/>
      <c r="M165" s="36"/>
    </row>
    <row r="166" s="1" customFormat="1" ht="20.1" customHeight="1" spans="1:13">
      <c r="A166" s="36"/>
      <c r="B166" s="36"/>
      <c r="C166" s="38"/>
      <c r="D166" s="38"/>
      <c r="E166" s="39"/>
      <c r="F166" s="40"/>
      <c r="G166" s="41">
        <f t="shared" si="4"/>
        <v>0</v>
      </c>
      <c r="H166" s="41">
        <f t="shared" si="5"/>
        <v>0</v>
      </c>
      <c r="I166" s="36"/>
      <c r="J166" s="38"/>
      <c r="K166" s="38"/>
      <c r="L166" s="38"/>
      <c r="M166" s="36"/>
    </row>
    <row r="167" s="1" customFormat="1" ht="20.1" customHeight="1" spans="1:13">
      <c r="A167" s="36"/>
      <c r="B167" s="36"/>
      <c r="C167" s="38"/>
      <c r="D167" s="38"/>
      <c r="E167" s="39"/>
      <c r="F167" s="40"/>
      <c r="G167" s="41">
        <f t="shared" si="4"/>
        <v>0</v>
      </c>
      <c r="H167" s="41">
        <f t="shared" si="5"/>
        <v>0</v>
      </c>
      <c r="I167" s="36"/>
      <c r="J167" s="38"/>
      <c r="K167" s="38"/>
      <c r="L167" s="38"/>
      <c r="M167" s="36"/>
    </row>
    <row r="168" s="1" customFormat="1" ht="20.1" customHeight="1" spans="1:13">
      <c r="A168" s="36"/>
      <c r="B168" s="36"/>
      <c r="C168" s="38"/>
      <c r="D168" s="38"/>
      <c r="E168" s="39"/>
      <c r="F168" s="40"/>
      <c r="G168" s="41">
        <f t="shared" si="4"/>
        <v>0</v>
      </c>
      <c r="H168" s="41">
        <f t="shared" si="5"/>
        <v>0</v>
      </c>
      <c r="I168" s="36"/>
      <c r="J168" s="38"/>
      <c r="K168" s="38"/>
      <c r="L168" s="38"/>
      <c r="M168" s="36"/>
    </row>
    <row r="169" s="1" customFormat="1" ht="20.1" customHeight="1" spans="1:13">
      <c r="A169" s="36"/>
      <c r="B169" s="36"/>
      <c r="C169" s="38"/>
      <c r="D169" s="38"/>
      <c r="E169" s="39"/>
      <c r="F169" s="40"/>
      <c r="G169" s="41">
        <f t="shared" si="4"/>
        <v>0</v>
      </c>
      <c r="H169" s="41">
        <f t="shared" si="5"/>
        <v>0</v>
      </c>
      <c r="I169" s="36"/>
      <c r="J169" s="38"/>
      <c r="K169" s="38"/>
      <c r="L169" s="38"/>
      <c r="M169" s="36"/>
    </row>
    <row r="170" s="1" customFormat="1" ht="20.1" customHeight="1" spans="1:13">
      <c r="A170" s="36"/>
      <c r="B170" s="36"/>
      <c r="C170" s="38"/>
      <c r="D170" s="38"/>
      <c r="E170" s="39"/>
      <c r="F170" s="40"/>
      <c r="G170" s="41">
        <f t="shared" si="4"/>
        <v>0</v>
      </c>
      <c r="H170" s="41">
        <f t="shared" si="5"/>
        <v>0</v>
      </c>
      <c r="I170" s="36"/>
      <c r="J170" s="38"/>
      <c r="K170" s="38"/>
      <c r="L170" s="38"/>
      <c r="M170" s="36"/>
    </row>
    <row r="171" s="1" customFormat="1" ht="20.1" customHeight="1" spans="1:13">
      <c r="A171" s="36"/>
      <c r="B171" s="36"/>
      <c r="C171" s="38"/>
      <c r="D171" s="38"/>
      <c r="E171" s="39"/>
      <c r="F171" s="40"/>
      <c r="G171" s="41">
        <f t="shared" si="4"/>
        <v>0</v>
      </c>
      <c r="H171" s="41">
        <f t="shared" si="5"/>
        <v>0</v>
      </c>
      <c r="I171" s="36"/>
      <c r="J171" s="38"/>
      <c r="K171" s="38"/>
      <c r="L171" s="38"/>
      <c r="M171" s="36"/>
    </row>
    <row r="172" s="1" customFormat="1" ht="20.1" customHeight="1" spans="1:13">
      <c r="A172" s="36"/>
      <c r="B172" s="36"/>
      <c r="C172" s="38"/>
      <c r="D172" s="38"/>
      <c r="E172" s="39"/>
      <c r="F172" s="40"/>
      <c r="G172" s="41">
        <f t="shared" si="4"/>
        <v>0</v>
      </c>
      <c r="H172" s="41">
        <f t="shared" si="5"/>
        <v>0</v>
      </c>
      <c r="I172" s="36"/>
      <c r="J172" s="38"/>
      <c r="K172" s="38"/>
      <c r="L172" s="38"/>
      <c r="M172" s="36"/>
    </row>
    <row r="173" s="1" customFormat="1" ht="20.1" customHeight="1" spans="1:13">
      <c r="A173" s="36"/>
      <c r="B173" s="36"/>
      <c r="C173" s="38"/>
      <c r="D173" s="38"/>
      <c r="E173" s="39"/>
      <c r="F173" s="40"/>
      <c r="G173" s="41">
        <f t="shared" si="4"/>
        <v>0</v>
      </c>
      <c r="H173" s="41">
        <f t="shared" si="5"/>
        <v>0</v>
      </c>
      <c r="I173" s="36"/>
      <c r="J173" s="38"/>
      <c r="K173" s="38"/>
      <c r="L173" s="38"/>
      <c r="M173" s="36"/>
    </row>
    <row r="174" s="1" customFormat="1" ht="20.1" customHeight="1" spans="1:13">
      <c r="A174" s="36"/>
      <c r="B174" s="36"/>
      <c r="C174" s="38"/>
      <c r="D174" s="38"/>
      <c r="E174" s="39"/>
      <c r="F174" s="40"/>
      <c r="G174" s="41">
        <f t="shared" si="4"/>
        <v>0</v>
      </c>
      <c r="H174" s="41">
        <f t="shared" si="5"/>
        <v>0</v>
      </c>
      <c r="I174" s="36"/>
      <c r="J174" s="38"/>
      <c r="K174" s="38"/>
      <c r="L174" s="38"/>
      <c r="M174" s="36"/>
    </row>
    <row r="175" s="1" customFormat="1" ht="20.1" customHeight="1" spans="1:13">
      <c r="A175" s="36"/>
      <c r="B175" s="36"/>
      <c r="C175" s="38"/>
      <c r="D175" s="38"/>
      <c r="E175" s="39"/>
      <c r="F175" s="40"/>
      <c r="G175" s="41">
        <f t="shared" si="4"/>
        <v>0</v>
      </c>
      <c r="H175" s="41">
        <f t="shared" si="5"/>
        <v>0</v>
      </c>
      <c r="I175" s="36"/>
      <c r="J175" s="38"/>
      <c r="K175" s="38"/>
      <c r="L175" s="38"/>
      <c r="M175" s="36"/>
    </row>
    <row r="176" s="1" customFormat="1" ht="20.1" customHeight="1" spans="1:13">
      <c r="A176" s="36"/>
      <c r="B176" s="36"/>
      <c r="C176" s="38"/>
      <c r="D176" s="38"/>
      <c r="E176" s="39"/>
      <c r="F176" s="40"/>
      <c r="G176" s="41">
        <f t="shared" si="4"/>
        <v>0</v>
      </c>
      <c r="H176" s="41">
        <f t="shared" si="5"/>
        <v>0</v>
      </c>
      <c r="I176" s="36"/>
      <c r="J176" s="38"/>
      <c r="K176" s="38"/>
      <c r="L176" s="38"/>
      <c r="M176" s="36"/>
    </row>
    <row r="177" s="1" customFormat="1" ht="20.1" customHeight="1" spans="1:13">
      <c r="A177" s="36"/>
      <c r="B177" s="36"/>
      <c r="C177" s="38"/>
      <c r="D177" s="38"/>
      <c r="E177" s="39"/>
      <c r="F177" s="40"/>
      <c r="G177" s="41">
        <f t="shared" si="4"/>
        <v>0</v>
      </c>
      <c r="H177" s="41">
        <f t="shared" si="5"/>
        <v>0</v>
      </c>
      <c r="I177" s="36"/>
      <c r="J177" s="38"/>
      <c r="K177" s="38"/>
      <c r="L177" s="38"/>
      <c r="M177" s="36"/>
    </row>
    <row r="178" s="1" customFormat="1" ht="20.1" customHeight="1" spans="1:13">
      <c r="A178" s="36"/>
      <c r="B178" s="36"/>
      <c r="C178" s="38"/>
      <c r="D178" s="38"/>
      <c r="E178" s="39"/>
      <c r="F178" s="40"/>
      <c r="G178" s="41">
        <f t="shared" si="4"/>
        <v>0</v>
      </c>
      <c r="H178" s="41">
        <f t="shared" si="5"/>
        <v>0</v>
      </c>
      <c r="I178" s="36"/>
      <c r="J178" s="38"/>
      <c r="K178" s="38"/>
      <c r="L178" s="38"/>
      <c r="M178" s="36"/>
    </row>
    <row r="179" s="1" customFormat="1" ht="20.1" customHeight="1" spans="1:13">
      <c r="A179" s="36"/>
      <c r="B179" s="36"/>
      <c r="C179" s="38"/>
      <c r="D179" s="38"/>
      <c r="E179" s="39"/>
      <c r="F179" s="40"/>
      <c r="G179" s="41">
        <f t="shared" si="4"/>
        <v>0</v>
      </c>
      <c r="H179" s="41">
        <f t="shared" si="5"/>
        <v>0</v>
      </c>
      <c r="I179" s="36"/>
      <c r="J179" s="38"/>
      <c r="K179" s="38"/>
      <c r="L179" s="38"/>
      <c r="M179" s="36"/>
    </row>
    <row r="180" s="1" customFormat="1" ht="20.1" customHeight="1" spans="1:13">
      <c r="A180" s="36"/>
      <c r="B180" s="36"/>
      <c r="C180" s="38"/>
      <c r="D180" s="38"/>
      <c r="E180" s="39"/>
      <c r="F180" s="40"/>
      <c r="G180" s="41">
        <f t="shared" si="4"/>
        <v>0</v>
      </c>
      <c r="H180" s="41">
        <f t="shared" si="5"/>
        <v>0</v>
      </c>
      <c r="I180" s="36"/>
      <c r="J180" s="38"/>
      <c r="K180" s="38"/>
      <c r="L180" s="38"/>
      <c r="M180" s="36"/>
    </row>
    <row r="181" s="1" customFormat="1" ht="20.1" customHeight="1" spans="1:13">
      <c r="A181" s="36"/>
      <c r="B181" s="36"/>
      <c r="C181" s="38"/>
      <c r="D181" s="38"/>
      <c r="E181" s="39"/>
      <c r="F181" s="40"/>
      <c r="G181" s="41">
        <f t="shared" si="4"/>
        <v>0</v>
      </c>
      <c r="H181" s="41">
        <f t="shared" si="5"/>
        <v>0</v>
      </c>
      <c r="I181" s="36"/>
      <c r="J181" s="38"/>
      <c r="K181" s="38"/>
      <c r="L181" s="38"/>
      <c r="M181" s="36"/>
    </row>
    <row r="182" s="1" customFormat="1" ht="20.1" customHeight="1" spans="1:13">
      <c r="A182" s="36"/>
      <c r="B182" s="36"/>
      <c r="C182" s="38"/>
      <c r="D182" s="38"/>
      <c r="E182" s="39"/>
      <c r="F182" s="40"/>
      <c r="G182" s="41">
        <f t="shared" si="4"/>
        <v>0</v>
      </c>
      <c r="H182" s="41">
        <f t="shared" si="5"/>
        <v>0</v>
      </c>
      <c r="I182" s="36"/>
      <c r="J182" s="38"/>
      <c r="K182" s="38"/>
      <c r="L182" s="38"/>
      <c r="M182" s="36"/>
    </row>
    <row r="183" s="1" customFormat="1" ht="20.1" customHeight="1" spans="1:13">
      <c r="A183" s="36"/>
      <c r="B183" s="36"/>
      <c r="C183" s="38"/>
      <c r="D183" s="38"/>
      <c r="E183" s="39"/>
      <c r="F183" s="40"/>
      <c r="G183" s="41">
        <f t="shared" si="4"/>
        <v>0</v>
      </c>
      <c r="H183" s="41">
        <f t="shared" si="5"/>
        <v>0</v>
      </c>
      <c r="I183" s="36"/>
      <c r="J183" s="38"/>
      <c r="K183" s="38"/>
      <c r="L183" s="38"/>
      <c r="M183" s="36"/>
    </row>
    <row r="184" s="1" customFormat="1" ht="20.1" customHeight="1" spans="1:13">
      <c r="A184" s="36"/>
      <c r="B184" s="36"/>
      <c r="C184" s="38"/>
      <c r="D184" s="38"/>
      <c r="E184" s="39"/>
      <c r="F184" s="40"/>
      <c r="G184" s="41">
        <f t="shared" si="4"/>
        <v>0</v>
      </c>
      <c r="H184" s="41">
        <f t="shared" si="5"/>
        <v>0</v>
      </c>
      <c r="I184" s="36"/>
      <c r="J184" s="38"/>
      <c r="K184" s="38"/>
      <c r="L184" s="38"/>
      <c r="M184" s="36"/>
    </row>
    <row r="185" s="1" customFormat="1" ht="20.1" customHeight="1" spans="1:13">
      <c r="A185" s="36"/>
      <c r="B185" s="36"/>
      <c r="C185" s="38"/>
      <c r="D185" s="38"/>
      <c r="E185" s="39"/>
      <c r="F185" s="40"/>
      <c r="G185" s="41">
        <f t="shared" si="4"/>
        <v>0</v>
      </c>
      <c r="H185" s="41">
        <f t="shared" si="5"/>
        <v>0</v>
      </c>
      <c r="I185" s="36"/>
      <c r="J185" s="38"/>
      <c r="K185" s="38"/>
      <c r="L185" s="38"/>
      <c r="M185" s="36"/>
    </row>
    <row r="186" s="1" customFormat="1" ht="20.1" customHeight="1" spans="1:13">
      <c r="A186" s="36"/>
      <c r="B186" s="36"/>
      <c r="C186" s="38"/>
      <c r="D186" s="38"/>
      <c r="E186" s="39"/>
      <c r="F186" s="40"/>
      <c r="G186" s="41">
        <f t="shared" si="4"/>
        <v>0</v>
      </c>
      <c r="H186" s="41">
        <f t="shared" si="5"/>
        <v>0</v>
      </c>
      <c r="I186" s="36"/>
      <c r="J186" s="38"/>
      <c r="K186" s="38"/>
      <c r="L186" s="38"/>
      <c r="M186" s="36"/>
    </row>
    <row r="187" s="1" customFormat="1" ht="20.1" customHeight="1" spans="1:13">
      <c r="A187" s="36"/>
      <c r="B187" s="36"/>
      <c r="C187" s="38"/>
      <c r="D187" s="38"/>
      <c r="E187" s="39"/>
      <c r="F187" s="40"/>
      <c r="G187" s="41">
        <f t="shared" si="4"/>
        <v>0</v>
      </c>
      <c r="H187" s="41">
        <f t="shared" si="5"/>
        <v>0</v>
      </c>
      <c r="I187" s="36"/>
      <c r="J187" s="38"/>
      <c r="K187" s="38"/>
      <c r="L187" s="38"/>
      <c r="M187" s="36"/>
    </row>
    <row r="188" s="1" customFormat="1" ht="20.1" customHeight="1" spans="1:13">
      <c r="A188" s="36"/>
      <c r="B188" s="36"/>
      <c r="C188" s="38"/>
      <c r="D188" s="38"/>
      <c r="E188" s="39"/>
      <c r="F188" s="40"/>
      <c r="G188" s="41">
        <f t="shared" si="4"/>
        <v>0</v>
      </c>
      <c r="H188" s="41">
        <f t="shared" si="5"/>
        <v>0</v>
      </c>
      <c r="I188" s="36"/>
      <c r="J188" s="38"/>
      <c r="K188" s="38"/>
      <c r="L188" s="38"/>
      <c r="M188" s="36"/>
    </row>
    <row r="189" s="1" customFormat="1" ht="20.1" customHeight="1" spans="1:13">
      <c r="A189" s="36"/>
      <c r="B189" s="36"/>
      <c r="C189" s="38"/>
      <c r="D189" s="38"/>
      <c r="E189" s="39"/>
      <c r="F189" s="40"/>
      <c r="G189" s="41">
        <f t="shared" si="4"/>
        <v>0</v>
      </c>
      <c r="H189" s="41">
        <f t="shared" si="5"/>
        <v>0</v>
      </c>
      <c r="I189" s="36"/>
      <c r="J189" s="38"/>
      <c r="K189" s="38"/>
      <c r="L189" s="38"/>
      <c r="M189" s="36"/>
    </row>
    <row r="190" s="1" customFormat="1" ht="20.1" customHeight="1" spans="1:13">
      <c r="A190" s="36"/>
      <c r="B190" s="36"/>
      <c r="C190" s="38"/>
      <c r="D190" s="38"/>
      <c r="E190" s="39"/>
      <c r="F190" s="40"/>
      <c r="G190" s="41">
        <f t="shared" si="4"/>
        <v>0</v>
      </c>
      <c r="H190" s="41">
        <f t="shared" si="5"/>
        <v>0</v>
      </c>
      <c r="I190" s="36"/>
      <c r="J190" s="38"/>
      <c r="K190" s="38"/>
      <c r="L190" s="38"/>
      <c r="M190" s="36"/>
    </row>
    <row r="191" s="1" customFormat="1" ht="20.1" customHeight="1" spans="1:13">
      <c r="A191" s="36"/>
      <c r="B191" s="36"/>
      <c r="C191" s="38"/>
      <c r="D191" s="38"/>
      <c r="E191" s="39"/>
      <c r="F191" s="40"/>
      <c r="G191" s="41">
        <f t="shared" si="4"/>
        <v>0</v>
      </c>
      <c r="H191" s="41">
        <f t="shared" si="5"/>
        <v>0</v>
      </c>
      <c r="I191" s="36"/>
      <c r="J191" s="38"/>
      <c r="K191" s="38"/>
      <c r="L191" s="38"/>
      <c r="M191" s="36"/>
    </row>
    <row r="192" s="1" customFormat="1" ht="20.1" customHeight="1" spans="1:13">
      <c r="A192" s="36"/>
      <c r="B192" s="36"/>
      <c r="C192" s="38"/>
      <c r="D192" s="38"/>
      <c r="E192" s="39"/>
      <c r="F192" s="40"/>
      <c r="G192" s="41">
        <f t="shared" si="4"/>
        <v>0</v>
      </c>
      <c r="H192" s="41">
        <f t="shared" si="5"/>
        <v>0</v>
      </c>
      <c r="I192" s="36"/>
      <c r="J192" s="38"/>
      <c r="K192" s="38"/>
      <c r="L192" s="38"/>
      <c r="M192" s="36"/>
    </row>
    <row r="193" s="1" customFormat="1" ht="20.1" customHeight="1" spans="1:13">
      <c r="A193" s="36"/>
      <c r="B193" s="36"/>
      <c r="C193" s="38"/>
      <c r="D193" s="38"/>
      <c r="E193" s="39"/>
      <c r="F193" s="40"/>
      <c r="G193" s="41">
        <f t="shared" si="4"/>
        <v>0</v>
      </c>
      <c r="H193" s="41">
        <f t="shared" si="5"/>
        <v>0</v>
      </c>
      <c r="I193" s="36"/>
      <c r="J193" s="38"/>
      <c r="K193" s="38"/>
      <c r="L193" s="38"/>
      <c r="M193" s="36"/>
    </row>
    <row r="194" s="1" customFormat="1" ht="20.1" customHeight="1" spans="1:13">
      <c r="A194" s="36"/>
      <c r="B194" s="36"/>
      <c r="C194" s="38"/>
      <c r="D194" s="38"/>
      <c r="E194" s="39"/>
      <c r="F194" s="40"/>
      <c r="G194" s="41">
        <f t="shared" si="4"/>
        <v>0</v>
      </c>
      <c r="H194" s="41">
        <f t="shared" si="5"/>
        <v>0</v>
      </c>
      <c r="I194" s="36"/>
      <c r="J194" s="38"/>
      <c r="K194" s="38"/>
      <c r="L194" s="38"/>
      <c r="M194" s="36"/>
    </row>
    <row r="195" s="1" customFormat="1" ht="20.1" customHeight="1" spans="1:13">
      <c r="A195" s="36"/>
      <c r="B195" s="36"/>
      <c r="C195" s="38"/>
      <c r="D195" s="38"/>
      <c r="E195" s="39"/>
      <c r="F195" s="40"/>
      <c r="G195" s="41">
        <f t="shared" si="4"/>
        <v>0</v>
      </c>
      <c r="H195" s="41">
        <f t="shared" si="5"/>
        <v>0</v>
      </c>
      <c r="I195" s="36"/>
      <c r="J195" s="38"/>
      <c r="K195" s="38"/>
      <c r="L195" s="38"/>
      <c r="M195" s="36"/>
    </row>
    <row r="196" s="1" customFormat="1" ht="20.1" customHeight="1" spans="1:13">
      <c r="A196" s="36"/>
      <c r="B196" s="36"/>
      <c r="C196" s="38"/>
      <c r="D196" s="38"/>
      <c r="E196" s="39"/>
      <c r="F196" s="40"/>
      <c r="G196" s="41">
        <f t="shared" si="4"/>
        <v>0</v>
      </c>
      <c r="H196" s="41">
        <f t="shared" si="5"/>
        <v>0</v>
      </c>
      <c r="I196" s="36"/>
      <c r="J196" s="38"/>
      <c r="K196" s="38"/>
      <c r="L196" s="38"/>
      <c r="M196" s="36"/>
    </row>
    <row r="197" s="1" customFormat="1" ht="20.1" customHeight="1" spans="1:13">
      <c r="A197" s="36"/>
      <c r="B197" s="36"/>
      <c r="C197" s="38"/>
      <c r="D197" s="38"/>
      <c r="E197" s="39"/>
      <c r="F197" s="40"/>
      <c r="G197" s="41">
        <f t="shared" ref="G197:G260" si="6">IFERROR(E197/(1+F197),"")</f>
        <v>0</v>
      </c>
      <c r="H197" s="41">
        <f t="shared" ref="H197:H260" si="7">IFERROR(G197*F197,"")</f>
        <v>0</v>
      </c>
      <c r="I197" s="36"/>
      <c r="J197" s="38"/>
      <c r="K197" s="38"/>
      <c r="L197" s="38"/>
      <c r="M197" s="36"/>
    </row>
    <row r="198" s="1" customFormat="1" ht="20.1" customHeight="1" spans="1:13">
      <c r="A198" s="36"/>
      <c r="B198" s="36"/>
      <c r="C198" s="38"/>
      <c r="D198" s="38"/>
      <c r="E198" s="39"/>
      <c r="F198" s="40"/>
      <c r="G198" s="41">
        <f t="shared" si="6"/>
        <v>0</v>
      </c>
      <c r="H198" s="41">
        <f t="shared" si="7"/>
        <v>0</v>
      </c>
      <c r="I198" s="36"/>
      <c r="J198" s="38"/>
      <c r="K198" s="38"/>
      <c r="L198" s="38"/>
      <c r="M198" s="36"/>
    </row>
    <row r="199" s="1" customFormat="1" ht="20.1" customHeight="1" spans="1:13">
      <c r="A199" s="36"/>
      <c r="B199" s="36"/>
      <c r="C199" s="38"/>
      <c r="D199" s="38"/>
      <c r="E199" s="39"/>
      <c r="F199" s="40"/>
      <c r="G199" s="41">
        <f t="shared" si="6"/>
        <v>0</v>
      </c>
      <c r="H199" s="41">
        <f t="shared" si="7"/>
        <v>0</v>
      </c>
      <c r="I199" s="36"/>
      <c r="J199" s="38"/>
      <c r="K199" s="38"/>
      <c r="L199" s="38"/>
      <c r="M199" s="36"/>
    </row>
    <row r="200" s="1" customFormat="1" ht="20.1" customHeight="1" spans="1:13">
      <c r="A200" s="36"/>
      <c r="B200" s="36"/>
      <c r="C200" s="38"/>
      <c r="D200" s="38"/>
      <c r="E200" s="39"/>
      <c r="F200" s="40"/>
      <c r="G200" s="41">
        <f t="shared" si="6"/>
        <v>0</v>
      </c>
      <c r="H200" s="41">
        <f t="shared" si="7"/>
        <v>0</v>
      </c>
      <c r="I200" s="36"/>
      <c r="J200" s="38"/>
      <c r="K200" s="38"/>
      <c r="L200" s="38"/>
      <c r="M200" s="36"/>
    </row>
    <row r="201" s="1" customFormat="1" ht="20.1" customHeight="1" spans="1:13">
      <c r="A201" s="36"/>
      <c r="B201" s="36"/>
      <c r="C201" s="38"/>
      <c r="D201" s="38"/>
      <c r="E201" s="39"/>
      <c r="F201" s="40"/>
      <c r="G201" s="41">
        <f t="shared" si="6"/>
        <v>0</v>
      </c>
      <c r="H201" s="41">
        <f t="shared" si="7"/>
        <v>0</v>
      </c>
      <c r="I201" s="36"/>
      <c r="J201" s="38"/>
      <c r="K201" s="38"/>
      <c r="L201" s="38"/>
      <c r="M201" s="36"/>
    </row>
    <row r="202" s="1" customFormat="1" ht="20.1" customHeight="1" spans="1:13">
      <c r="A202" s="36"/>
      <c r="B202" s="36"/>
      <c r="C202" s="38"/>
      <c r="D202" s="38"/>
      <c r="E202" s="39"/>
      <c r="F202" s="40"/>
      <c r="G202" s="41">
        <f t="shared" si="6"/>
        <v>0</v>
      </c>
      <c r="H202" s="41">
        <f t="shared" si="7"/>
        <v>0</v>
      </c>
      <c r="I202" s="36"/>
      <c r="J202" s="38"/>
      <c r="K202" s="38"/>
      <c r="L202" s="38"/>
      <c r="M202" s="36"/>
    </row>
    <row r="203" s="1" customFormat="1" ht="20.1" customHeight="1" spans="1:13">
      <c r="A203" s="36"/>
      <c r="B203" s="36"/>
      <c r="C203" s="38"/>
      <c r="D203" s="38"/>
      <c r="E203" s="39"/>
      <c r="F203" s="40"/>
      <c r="G203" s="41">
        <f t="shared" si="6"/>
        <v>0</v>
      </c>
      <c r="H203" s="41">
        <f t="shared" si="7"/>
        <v>0</v>
      </c>
      <c r="I203" s="36"/>
      <c r="J203" s="38"/>
      <c r="K203" s="38"/>
      <c r="L203" s="38"/>
      <c r="M203" s="36"/>
    </row>
    <row r="204" s="1" customFormat="1" ht="20.1" customHeight="1" spans="1:13">
      <c r="A204" s="36"/>
      <c r="B204" s="36"/>
      <c r="C204" s="38"/>
      <c r="D204" s="38"/>
      <c r="E204" s="39"/>
      <c r="F204" s="40"/>
      <c r="G204" s="41">
        <f t="shared" si="6"/>
        <v>0</v>
      </c>
      <c r="H204" s="41">
        <f t="shared" si="7"/>
        <v>0</v>
      </c>
      <c r="I204" s="36"/>
      <c r="J204" s="38"/>
      <c r="K204" s="38"/>
      <c r="L204" s="38"/>
      <c r="M204" s="36"/>
    </row>
    <row r="205" s="1" customFormat="1" ht="20.1" customHeight="1" spans="1:13">
      <c r="A205" s="36"/>
      <c r="B205" s="36"/>
      <c r="C205" s="38"/>
      <c r="D205" s="38"/>
      <c r="E205" s="39"/>
      <c r="F205" s="40"/>
      <c r="G205" s="41">
        <f t="shared" si="6"/>
        <v>0</v>
      </c>
      <c r="H205" s="41">
        <f t="shared" si="7"/>
        <v>0</v>
      </c>
      <c r="I205" s="36"/>
      <c r="J205" s="38"/>
      <c r="K205" s="38"/>
      <c r="L205" s="38"/>
      <c r="M205" s="36"/>
    </row>
    <row r="206" s="1" customFormat="1" ht="20.1" customHeight="1" spans="1:13">
      <c r="A206" s="36"/>
      <c r="B206" s="36"/>
      <c r="C206" s="38"/>
      <c r="D206" s="38"/>
      <c r="E206" s="39"/>
      <c r="F206" s="40"/>
      <c r="G206" s="41">
        <f t="shared" si="6"/>
        <v>0</v>
      </c>
      <c r="H206" s="41">
        <f t="shared" si="7"/>
        <v>0</v>
      </c>
      <c r="I206" s="36"/>
      <c r="J206" s="38"/>
      <c r="K206" s="38"/>
      <c r="L206" s="38"/>
      <c r="M206" s="36"/>
    </row>
    <row r="207" s="1" customFormat="1" ht="20.1" customHeight="1" spans="1:13">
      <c r="A207" s="36"/>
      <c r="B207" s="36"/>
      <c r="C207" s="38"/>
      <c r="D207" s="38"/>
      <c r="E207" s="39"/>
      <c r="F207" s="40"/>
      <c r="G207" s="41">
        <f t="shared" si="6"/>
        <v>0</v>
      </c>
      <c r="H207" s="41">
        <f t="shared" si="7"/>
        <v>0</v>
      </c>
      <c r="I207" s="36"/>
      <c r="J207" s="38"/>
      <c r="K207" s="38"/>
      <c r="L207" s="38"/>
      <c r="M207" s="36"/>
    </row>
    <row r="208" s="1" customFormat="1" ht="20.1" customHeight="1" spans="1:13">
      <c r="A208" s="36"/>
      <c r="B208" s="36"/>
      <c r="C208" s="38"/>
      <c r="D208" s="38"/>
      <c r="E208" s="39"/>
      <c r="F208" s="40"/>
      <c r="G208" s="41">
        <f t="shared" si="6"/>
        <v>0</v>
      </c>
      <c r="H208" s="41">
        <f t="shared" si="7"/>
        <v>0</v>
      </c>
      <c r="I208" s="36"/>
      <c r="J208" s="38"/>
      <c r="K208" s="38"/>
      <c r="L208" s="38"/>
      <c r="M208" s="36"/>
    </row>
    <row r="209" s="1" customFormat="1" ht="20.1" customHeight="1" spans="1:13">
      <c r="A209" s="36"/>
      <c r="B209" s="36"/>
      <c r="C209" s="38"/>
      <c r="D209" s="38"/>
      <c r="E209" s="39"/>
      <c r="F209" s="40"/>
      <c r="G209" s="41">
        <f t="shared" si="6"/>
        <v>0</v>
      </c>
      <c r="H209" s="41">
        <f t="shared" si="7"/>
        <v>0</v>
      </c>
      <c r="I209" s="36"/>
      <c r="J209" s="38"/>
      <c r="K209" s="38"/>
      <c r="L209" s="38"/>
      <c r="M209" s="36"/>
    </row>
    <row r="210" s="1" customFormat="1" ht="20.1" customHeight="1" spans="1:13">
      <c r="A210" s="36"/>
      <c r="B210" s="36"/>
      <c r="C210" s="38"/>
      <c r="D210" s="38"/>
      <c r="E210" s="39"/>
      <c r="F210" s="40"/>
      <c r="G210" s="41">
        <f t="shared" si="6"/>
        <v>0</v>
      </c>
      <c r="H210" s="41">
        <f t="shared" si="7"/>
        <v>0</v>
      </c>
      <c r="I210" s="36"/>
      <c r="J210" s="38"/>
      <c r="K210" s="38"/>
      <c r="L210" s="38"/>
      <c r="M210" s="36"/>
    </row>
    <row r="211" s="1" customFormat="1" ht="20.1" customHeight="1" spans="1:13">
      <c r="A211" s="36"/>
      <c r="B211" s="36"/>
      <c r="C211" s="38"/>
      <c r="D211" s="38"/>
      <c r="E211" s="39"/>
      <c r="F211" s="40"/>
      <c r="G211" s="41">
        <f t="shared" si="6"/>
        <v>0</v>
      </c>
      <c r="H211" s="41">
        <f t="shared" si="7"/>
        <v>0</v>
      </c>
      <c r="I211" s="36"/>
      <c r="J211" s="38"/>
      <c r="K211" s="38"/>
      <c r="L211" s="38"/>
      <c r="M211" s="36"/>
    </row>
    <row r="212" s="1" customFormat="1" ht="20.1" customHeight="1" spans="1:13">
      <c r="A212" s="36"/>
      <c r="B212" s="36"/>
      <c r="C212" s="38"/>
      <c r="D212" s="38"/>
      <c r="E212" s="39"/>
      <c r="F212" s="40"/>
      <c r="G212" s="41">
        <f t="shared" si="6"/>
        <v>0</v>
      </c>
      <c r="H212" s="41">
        <f t="shared" si="7"/>
        <v>0</v>
      </c>
      <c r="I212" s="36"/>
      <c r="J212" s="38"/>
      <c r="K212" s="38"/>
      <c r="L212" s="38"/>
      <c r="M212" s="36"/>
    </row>
    <row r="213" s="1" customFormat="1" ht="20.1" customHeight="1" spans="1:13">
      <c r="A213" s="36"/>
      <c r="B213" s="36"/>
      <c r="C213" s="38"/>
      <c r="D213" s="38"/>
      <c r="E213" s="39"/>
      <c r="F213" s="40"/>
      <c r="G213" s="41">
        <f t="shared" si="6"/>
        <v>0</v>
      </c>
      <c r="H213" s="41">
        <f t="shared" si="7"/>
        <v>0</v>
      </c>
      <c r="I213" s="36"/>
      <c r="J213" s="38"/>
      <c r="K213" s="38"/>
      <c r="L213" s="38"/>
      <c r="M213" s="36"/>
    </row>
    <row r="214" s="1" customFormat="1" ht="20.1" customHeight="1" spans="1:13">
      <c r="A214" s="36"/>
      <c r="B214" s="36"/>
      <c r="C214" s="38"/>
      <c r="D214" s="38"/>
      <c r="E214" s="39"/>
      <c r="F214" s="40"/>
      <c r="G214" s="41">
        <f t="shared" si="6"/>
        <v>0</v>
      </c>
      <c r="H214" s="41">
        <f t="shared" si="7"/>
        <v>0</v>
      </c>
      <c r="I214" s="36"/>
      <c r="J214" s="38"/>
      <c r="K214" s="38"/>
      <c r="L214" s="38"/>
      <c r="M214" s="36"/>
    </row>
    <row r="215" s="1" customFormat="1" ht="20.1" customHeight="1" spans="1:13">
      <c r="A215" s="36"/>
      <c r="B215" s="36"/>
      <c r="C215" s="38"/>
      <c r="D215" s="38"/>
      <c r="E215" s="39"/>
      <c r="F215" s="40"/>
      <c r="G215" s="41">
        <f t="shared" si="6"/>
        <v>0</v>
      </c>
      <c r="H215" s="41">
        <f t="shared" si="7"/>
        <v>0</v>
      </c>
      <c r="I215" s="36"/>
      <c r="J215" s="38"/>
      <c r="K215" s="38"/>
      <c r="L215" s="38"/>
      <c r="M215" s="36"/>
    </row>
    <row r="216" s="1" customFormat="1" ht="20.1" customHeight="1" spans="1:13">
      <c r="A216" s="36"/>
      <c r="B216" s="36"/>
      <c r="C216" s="38"/>
      <c r="D216" s="38"/>
      <c r="E216" s="39"/>
      <c r="F216" s="40"/>
      <c r="G216" s="41">
        <f t="shared" si="6"/>
        <v>0</v>
      </c>
      <c r="H216" s="41">
        <f t="shared" si="7"/>
        <v>0</v>
      </c>
      <c r="I216" s="36"/>
      <c r="J216" s="38"/>
      <c r="K216" s="38"/>
      <c r="L216" s="38"/>
      <c r="M216" s="36"/>
    </row>
    <row r="217" s="1" customFormat="1" ht="20.1" customHeight="1" spans="1:13">
      <c r="A217" s="36"/>
      <c r="B217" s="36"/>
      <c r="C217" s="38"/>
      <c r="D217" s="38"/>
      <c r="E217" s="39"/>
      <c r="F217" s="40"/>
      <c r="G217" s="41">
        <f t="shared" si="6"/>
        <v>0</v>
      </c>
      <c r="H217" s="41">
        <f t="shared" si="7"/>
        <v>0</v>
      </c>
      <c r="I217" s="36"/>
      <c r="J217" s="38"/>
      <c r="K217" s="38"/>
      <c r="L217" s="38"/>
      <c r="M217" s="36"/>
    </row>
    <row r="218" s="1" customFormat="1" ht="20.1" customHeight="1" spans="1:13">
      <c r="A218" s="36"/>
      <c r="B218" s="36"/>
      <c r="C218" s="38"/>
      <c r="D218" s="38"/>
      <c r="E218" s="39"/>
      <c r="F218" s="40"/>
      <c r="G218" s="41">
        <f t="shared" si="6"/>
        <v>0</v>
      </c>
      <c r="H218" s="41">
        <f t="shared" si="7"/>
        <v>0</v>
      </c>
      <c r="I218" s="36"/>
      <c r="J218" s="38"/>
      <c r="K218" s="38"/>
      <c r="L218" s="38"/>
      <c r="M218" s="36"/>
    </row>
    <row r="219" s="1" customFormat="1" ht="20.1" customHeight="1" spans="1:13">
      <c r="A219" s="36"/>
      <c r="B219" s="36"/>
      <c r="C219" s="38"/>
      <c r="D219" s="38"/>
      <c r="E219" s="39"/>
      <c r="F219" s="40"/>
      <c r="G219" s="41">
        <f t="shared" si="6"/>
        <v>0</v>
      </c>
      <c r="H219" s="41">
        <f t="shared" si="7"/>
        <v>0</v>
      </c>
      <c r="I219" s="36"/>
      <c r="J219" s="38"/>
      <c r="K219" s="38"/>
      <c r="L219" s="38"/>
      <c r="M219" s="36"/>
    </row>
    <row r="220" s="1" customFormat="1" ht="20.1" customHeight="1" spans="1:13">
      <c r="A220" s="36"/>
      <c r="B220" s="36"/>
      <c r="C220" s="38"/>
      <c r="D220" s="38"/>
      <c r="E220" s="39"/>
      <c r="F220" s="40"/>
      <c r="G220" s="41">
        <f t="shared" si="6"/>
        <v>0</v>
      </c>
      <c r="H220" s="41">
        <f t="shared" si="7"/>
        <v>0</v>
      </c>
      <c r="I220" s="36"/>
      <c r="J220" s="38"/>
      <c r="K220" s="38"/>
      <c r="L220" s="38"/>
      <c r="M220" s="36"/>
    </row>
    <row r="221" s="1" customFormat="1" ht="20.1" customHeight="1" spans="1:13">
      <c r="A221" s="36"/>
      <c r="B221" s="36"/>
      <c r="C221" s="38"/>
      <c r="D221" s="38"/>
      <c r="E221" s="39"/>
      <c r="F221" s="40"/>
      <c r="G221" s="41">
        <f t="shared" si="6"/>
        <v>0</v>
      </c>
      <c r="H221" s="41">
        <f t="shared" si="7"/>
        <v>0</v>
      </c>
      <c r="I221" s="36"/>
      <c r="J221" s="38"/>
      <c r="K221" s="38"/>
      <c r="L221" s="38"/>
      <c r="M221" s="36"/>
    </row>
    <row r="222" s="1" customFormat="1" ht="20.1" customHeight="1" spans="1:13">
      <c r="A222" s="36"/>
      <c r="B222" s="36"/>
      <c r="C222" s="38"/>
      <c r="D222" s="38"/>
      <c r="E222" s="39"/>
      <c r="F222" s="40"/>
      <c r="G222" s="41">
        <f t="shared" si="6"/>
        <v>0</v>
      </c>
      <c r="H222" s="41">
        <f t="shared" si="7"/>
        <v>0</v>
      </c>
      <c r="I222" s="36"/>
      <c r="J222" s="38"/>
      <c r="K222" s="38"/>
      <c r="L222" s="38"/>
      <c r="M222" s="36"/>
    </row>
    <row r="223" s="1" customFormat="1" ht="20.1" customHeight="1" spans="1:13">
      <c r="A223" s="36"/>
      <c r="B223" s="36"/>
      <c r="C223" s="38"/>
      <c r="D223" s="38"/>
      <c r="E223" s="39"/>
      <c r="F223" s="40"/>
      <c r="G223" s="41">
        <f t="shared" si="6"/>
        <v>0</v>
      </c>
      <c r="H223" s="41">
        <f t="shared" si="7"/>
        <v>0</v>
      </c>
      <c r="I223" s="36"/>
      <c r="J223" s="38"/>
      <c r="K223" s="38"/>
      <c r="L223" s="38"/>
      <c r="M223" s="36"/>
    </row>
    <row r="224" s="1" customFormat="1" ht="20.1" customHeight="1" spans="1:13">
      <c r="A224" s="36"/>
      <c r="B224" s="36"/>
      <c r="C224" s="38"/>
      <c r="D224" s="38"/>
      <c r="E224" s="39"/>
      <c r="F224" s="40"/>
      <c r="G224" s="41">
        <f t="shared" si="6"/>
        <v>0</v>
      </c>
      <c r="H224" s="41">
        <f t="shared" si="7"/>
        <v>0</v>
      </c>
      <c r="I224" s="36"/>
      <c r="J224" s="38"/>
      <c r="K224" s="38"/>
      <c r="L224" s="38"/>
      <c r="M224" s="36"/>
    </row>
    <row r="225" s="1" customFormat="1" ht="20.1" customHeight="1" spans="1:13">
      <c r="A225" s="36"/>
      <c r="B225" s="36"/>
      <c r="C225" s="38"/>
      <c r="D225" s="38"/>
      <c r="E225" s="39"/>
      <c r="F225" s="40"/>
      <c r="G225" s="41">
        <f t="shared" si="6"/>
        <v>0</v>
      </c>
      <c r="H225" s="41">
        <f t="shared" si="7"/>
        <v>0</v>
      </c>
      <c r="I225" s="36"/>
      <c r="J225" s="38"/>
      <c r="K225" s="38"/>
      <c r="L225" s="38"/>
      <c r="M225" s="36"/>
    </row>
    <row r="226" s="1" customFormat="1" ht="20.1" customHeight="1" spans="1:13">
      <c r="A226" s="36"/>
      <c r="B226" s="36"/>
      <c r="C226" s="38"/>
      <c r="D226" s="38"/>
      <c r="E226" s="39"/>
      <c r="F226" s="40"/>
      <c r="G226" s="41">
        <f t="shared" si="6"/>
        <v>0</v>
      </c>
      <c r="H226" s="41">
        <f t="shared" si="7"/>
        <v>0</v>
      </c>
      <c r="I226" s="36"/>
      <c r="J226" s="38"/>
      <c r="K226" s="38"/>
      <c r="L226" s="38"/>
      <c r="M226" s="36"/>
    </row>
    <row r="227" s="1" customFormat="1" ht="20.1" customHeight="1" spans="1:13">
      <c r="A227" s="36"/>
      <c r="B227" s="36"/>
      <c r="C227" s="38"/>
      <c r="D227" s="38"/>
      <c r="E227" s="39"/>
      <c r="F227" s="40"/>
      <c r="G227" s="41">
        <f t="shared" si="6"/>
        <v>0</v>
      </c>
      <c r="H227" s="41">
        <f t="shared" si="7"/>
        <v>0</v>
      </c>
      <c r="I227" s="36"/>
      <c r="J227" s="38"/>
      <c r="K227" s="38"/>
      <c r="L227" s="38"/>
      <c r="M227" s="36"/>
    </row>
    <row r="228" s="1" customFormat="1" ht="20.1" customHeight="1" spans="1:13">
      <c r="A228" s="36"/>
      <c r="B228" s="36"/>
      <c r="C228" s="38"/>
      <c r="D228" s="38"/>
      <c r="E228" s="39"/>
      <c r="F228" s="40"/>
      <c r="G228" s="41">
        <f t="shared" si="6"/>
        <v>0</v>
      </c>
      <c r="H228" s="41">
        <f t="shared" si="7"/>
        <v>0</v>
      </c>
      <c r="I228" s="36"/>
      <c r="J228" s="38"/>
      <c r="K228" s="38"/>
      <c r="L228" s="38"/>
      <c r="M228" s="36"/>
    </row>
    <row r="229" s="1" customFormat="1" ht="20.1" customHeight="1" spans="1:13">
      <c r="A229" s="36"/>
      <c r="B229" s="36"/>
      <c r="C229" s="38"/>
      <c r="D229" s="38"/>
      <c r="E229" s="39"/>
      <c r="F229" s="40"/>
      <c r="G229" s="41">
        <f t="shared" si="6"/>
        <v>0</v>
      </c>
      <c r="H229" s="41">
        <f t="shared" si="7"/>
        <v>0</v>
      </c>
      <c r="I229" s="36"/>
      <c r="J229" s="38"/>
      <c r="K229" s="38"/>
      <c r="L229" s="38"/>
      <c r="M229" s="36"/>
    </row>
    <row r="230" s="1" customFormat="1" ht="20.1" customHeight="1" spans="1:13">
      <c r="A230" s="36"/>
      <c r="B230" s="36"/>
      <c r="C230" s="38"/>
      <c r="D230" s="38"/>
      <c r="E230" s="39"/>
      <c r="F230" s="40"/>
      <c r="G230" s="41">
        <f t="shared" si="6"/>
        <v>0</v>
      </c>
      <c r="H230" s="41">
        <f t="shared" si="7"/>
        <v>0</v>
      </c>
      <c r="I230" s="36"/>
      <c r="J230" s="38"/>
      <c r="K230" s="38"/>
      <c r="L230" s="38"/>
      <c r="M230" s="36"/>
    </row>
    <row r="231" s="1" customFormat="1" ht="20.1" customHeight="1" spans="1:13">
      <c r="A231" s="36"/>
      <c r="B231" s="36"/>
      <c r="C231" s="38"/>
      <c r="D231" s="38"/>
      <c r="E231" s="39"/>
      <c r="F231" s="40"/>
      <c r="G231" s="41">
        <f t="shared" si="6"/>
        <v>0</v>
      </c>
      <c r="H231" s="41">
        <f t="shared" si="7"/>
        <v>0</v>
      </c>
      <c r="I231" s="36"/>
      <c r="J231" s="38"/>
      <c r="K231" s="38"/>
      <c r="L231" s="38"/>
      <c r="M231" s="36"/>
    </row>
    <row r="232" s="1" customFormat="1" ht="20.1" customHeight="1" spans="1:13">
      <c r="A232" s="36"/>
      <c r="B232" s="36"/>
      <c r="C232" s="38"/>
      <c r="D232" s="38"/>
      <c r="E232" s="39"/>
      <c r="F232" s="40"/>
      <c r="G232" s="41">
        <f t="shared" si="6"/>
        <v>0</v>
      </c>
      <c r="H232" s="41">
        <f t="shared" si="7"/>
        <v>0</v>
      </c>
      <c r="I232" s="36"/>
      <c r="J232" s="38"/>
      <c r="K232" s="38"/>
      <c r="L232" s="38"/>
      <c r="M232" s="36"/>
    </row>
    <row r="233" s="1" customFormat="1" ht="20.1" customHeight="1" spans="1:13">
      <c r="A233" s="36"/>
      <c r="B233" s="36"/>
      <c r="C233" s="38"/>
      <c r="D233" s="38"/>
      <c r="E233" s="39"/>
      <c r="F233" s="40"/>
      <c r="G233" s="41">
        <f t="shared" si="6"/>
        <v>0</v>
      </c>
      <c r="H233" s="41">
        <f t="shared" si="7"/>
        <v>0</v>
      </c>
      <c r="I233" s="36"/>
      <c r="J233" s="38"/>
      <c r="K233" s="38"/>
      <c r="L233" s="38"/>
      <c r="M233" s="36"/>
    </row>
    <row r="234" s="1" customFormat="1" ht="20.1" customHeight="1" spans="1:13">
      <c r="A234" s="36"/>
      <c r="B234" s="36"/>
      <c r="C234" s="38"/>
      <c r="D234" s="38"/>
      <c r="E234" s="39"/>
      <c r="F234" s="40"/>
      <c r="G234" s="41">
        <f t="shared" si="6"/>
        <v>0</v>
      </c>
      <c r="H234" s="41">
        <f t="shared" si="7"/>
        <v>0</v>
      </c>
      <c r="I234" s="36"/>
      <c r="J234" s="38"/>
      <c r="K234" s="38"/>
      <c r="L234" s="38"/>
      <c r="M234" s="36"/>
    </row>
    <row r="235" s="1" customFormat="1" ht="20.1" customHeight="1" spans="1:13">
      <c r="A235" s="36"/>
      <c r="B235" s="36"/>
      <c r="C235" s="38"/>
      <c r="D235" s="38"/>
      <c r="E235" s="39"/>
      <c r="F235" s="40"/>
      <c r="G235" s="41">
        <f t="shared" si="6"/>
        <v>0</v>
      </c>
      <c r="H235" s="41">
        <f t="shared" si="7"/>
        <v>0</v>
      </c>
      <c r="I235" s="36"/>
      <c r="J235" s="38"/>
      <c r="K235" s="38"/>
      <c r="L235" s="38"/>
      <c r="M235" s="36"/>
    </row>
    <row r="236" s="1" customFormat="1" ht="20.1" customHeight="1" spans="1:13">
      <c r="A236" s="36"/>
      <c r="B236" s="36"/>
      <c r="C236" s="38"/>
      <c r="D236" s="38"/>
      <c r="E236" s="39"/>
      <c r="F236" s="40"/>
      <c r="G236" s="41">
        <f t="shared" si="6"/>
        <v>0</v>
      </c>
      <c r="H236" s="41">
        <f t="shared" si="7"/>
        <v>0</v>
      </c>
      <c r="I236" s="36"/>
      <c r="J236" s="38"/>
      <c r="K236" s="38"/>
      <c r="L236" s="38"/>
      <c r="M236" s="36"/>
    </row>
    <row r="237" s="1" customFormat="1" ht="20.1" customHeight="1" spans="1:13">
      <c r="A237" s="36"/>
      <c r="B237" s="36"/>
      <c r="C237" s="38"/>
      <c r="D237" s="38"/>
      <c r="E237" s="39"/>
      <c r="F237" s="40"/>
      <c r="G237" s="41">
        <f t="shared" si="6"/>
        <v>0</v>
      </c>
      <c r="H237" s="41">
        <f t="shared" si="7"/>
        <v>0</v>
      </c>
      <c r="I237" s="36"/>
      <c r="J237" s="38"/>
      <c r="K237" s="38"/>
      <c r="L237" s="38"/>
      <c r="M237" s="36"/>
    </row>
    <row r="238" s="1" customFormat="1" ht="20.1" customHeight="1" spans="1:13">
      <c r="A238" s="36"/>
      <c r="B238" s="36"/>
      <c r="C238" s="38"/>
      <c r="D238" s="38"/>
      <c r="E238" s="39"/>
      <c r="F238" s="40"/>
      <c r="G238" s="41">
        <f t="shared" si="6"/>
        <v>0</v>
      </c>
      <c r="H238" s="41">
        <f t="shared" si="7"/>
        <v>0</v>
      </c>
      <c r="I238" s="36"/>
      <c r="J238" s="38"/>
      <c r="K238" s="38"/>
      <c r="L238" s="38"/>
      <c r="M238" s="36"/>
    </row>
    <row r="239" s="1" customFormat="1" ht="20.1" customHeight="1" spans="1:13">
      <c r="A239" s="36"/>
      <c r="B239" s="36"/>
      <c r="C239" s="38"/>
      <c r="D239" s="38"/>
      <c r="E239" s="39"/>
      <c r="F239" s="40"/>
      <c r="G239" s="41">
        <f t="shared" si="6"/>
        <v>0</v>
      </c>
      <c r="H239" s="41">
        <f t="shared" si="7"/>
        <v>0</v>
      </c>
      <c r="I239" s="36"/>
      <c r="J239" s="38"/>
      <c r="K239" s="38"/>
      <c r="L239" s="38"/>
      <c r="M239" s="36"/>
    </row>
    <row r="240" s="1" customFormat="1" ht="20.1" customHeight="1" spans="1:13">
      <c r="A240" s="36"/>
      <c r="B240" s="36"/>
      <c r="C240" s="38"/>
      <c r="D240" s="38"/>
      <c r="E240" s="39"/>
      <c r="F240" s="40"/>
      <c r="G240" s="41">
        <f t="shared" si="6"/>
        <v>0</v>
      </c>
      <c r="H240" s="41">
        <f t="shared" si="7"/>
        <v>0</v>
      </c>
      <c r="I240" s="36"/>
      <c r="J240" s="38"/>
      <c r="K240" s="38"/>
      <c r="L240" s="38"/>
      <c r="M240" s="36"/>
    </row>
    <row r="241" s="1" customFormat="1" ht="20.1" customHeight="1" spans="1:13">
      <c r="A241" s="36"/>
      <c r="B241" s="36"/>
      <c r="C241" s="38"/>
      <c r="D241" s="38"/>
      <c r="E241" s="39"/>
      <c r="F241" s="40"/>
      <c r="G241" s="41">
        <f t="shared" si="6"/>
        <v>0</v>
      </c>
      <c r="H241" s="41">
        <f t="shared" si="7"/>
        <v>0</v>
      </c>
      <c r="I241" s="36"/>
      <c r="J241" s="38"/>
      <c r="K241" s="38"/>
      <c r="L241" s="38"/>
      <c r="M241" s="36"/>
    </row>
    <row r="242" s="1" customFormat="1" ht="20.1" customHeight="1" spans="1:13">
      <c r="A242" s="36"/>
      <c r="B242" s="36"/>
      <c r="C242" s="38"/>
      <c r="D242" s="38"/>
      <c r="E242" s="39"/>
      <c r="F242" s="40"/>
      <c r="G242" s="41">
        <f t="shared" si="6"/>
        <v>0</v>
      </c>
      <c r="H242" s="41">
        <f t="shared" si="7"/>
        <v>0</v>
      </c>
      <c r="I242" s="36"/>
      <c r="J242" s="38"/>
      <c r="K242" s="38"/>
      <c r="L242" s="38"/>
      <c r="M242" s="36"/>
    </row>
    <row r="243" s="1" customFormat="1" ht="20.1" customHeight="1" spans="1:13">
      <c r="A243" s="36"/>
      <c r="B243" s="36"/>
      <c r="C243" s="38"/>
      <c r="D243" s="38"/>
      <c r="E243" s="39"/>
      <c r="F243" s="40"/>
      <c r="G243" s="41">
        <f t="shared" si="6"/>
        <v>0</v>
      </c>
      <c r="H243" s="41">
        <f t="shared" si="7"/>
        <v>0</v>
      </c>
      <c r="I243" s="36"/>
      <c r="J243" s="38"/>
      <c r="K243" s="38"/>
      <c r="L243" s="38"/>
      <c r="M243" s="36"/>
    </row>
    <row r="244" s="1" customFormat="1" ht="20.1" customHeight="1" spans="1:13">
      <c r="A244" s="36"/>
      <c r="B244" s="36"/>
      <c r="C244" s="38"/>
      <c r="D244" s="38"/>
      <c r="E244" s="39"/>
      <c r="F244" s="40"/>
      <c r="G244" s="41">
        <f t="shared" si="6"/>
        <v>0</v>
      </c>
      <c r="H244" s="41">
        <f t="shared" si="7"/>
        <v>0</v>
      </c>
      <c r="I244" s="36"/>
      <c r="J244" s="38"/>
      <c r="K244" s="38"/>
      <c r="L244" s="38"/>
      <c r="M244" s="36"/>
    </row>
    <row r="245" s="1" customFormat="1" ht="20.1" customHeight="1" spans="1:13">
      <c r="A245" s="36"/>
      <c r="B245" s="36"/>
      <c r="C245" s="38"/>
      <c r="D245" s="38"/>
      <c r="E245" s="39"/>
      <c r="F245" s="40"/>
      <c r="G245" s="41">
        <f t="shared" si="6"/>
        <v>0</v>
      </c>
      <c r="H245" s="41">
        <f t="shared" si="7"/>
        <v>0</v>
      </c>
      <c r="I245" s="36"/>
      <c r="J245" s="38"/>
      <c r="K245" s="38"/>
      <c r="L245" s="38"/>
      <c r="M245" s="36"/>
    </row>
    <row r="246" s="1" customFormat="1" ht="20.1" customHeight="1" spans="1:13">
      <c r="A246" s="36"/>
      <c r="B246" s="36"/>
      <c r="C246" s="38"/>
      <c r="D246" s="38"/>
      <c r="E246" s="39"/>
      <c r="F246" s="40"/>
      <c r="G246" s="41">
        <f t="shared" si="6"/>
        <v>0</v>
      </c>
      <c r="H246" s="41">
        <f t="shared" si="7"/>
        <v>0</v>
      </c>
      <c r="I246" s="36"/>
      <c r="J246" s="38"/>
      <c r="K246" s="38"/>
      <c r="L246" s="38"/>
      <c r="M246" s="36"/>
    </row>
    <row r="247" s="1" customFormat="1" ht="20.1" customHeight="1" spans="1:13">
      <c r="A247" s="36"/>
      <c r="B247" s="36"/>
      <c r="C247" s="38"/>
      <c r="D247" s="38"/>
      <c r="E247" s="39"/>
      <c r="F247" s="40"/>
      <c r="G247" s="41">
        <f t="shared" si="6"/>
        <v>0</v>
      </c>
      <c r="H247" s="41">
        <f t="shared" si="7"/>
        <v>0</v>
      </c>
      <c r="I247" s="36"/>
      <c r="J247" s="38"/>
      <c r="K247" s="38"/>
      <c r="L247" s="38"/>
      <c r="M247" s="36"/>
    </row>
    <row r="248" s="1" customFormat="1" ht="20.1" customHeight="1" spans="1:13">
      <c r="A248" s="36"/>
      <c r="B248" s="36"/>
      <c r="C248" s="38"/>
      <c r="D248" s="38"/>
      <c r="E248" s="39"/>
      <c r="F248" s="40"/>
      <c r="G248" s="41">
        <f t="shared" si="6"/>
        <v>0</v>
      </c>
      <c r="H248" s="41">
        <f t="shared" si="7"/>
        <v>0</v>
      </c>
      <c r="I248" s="36"/>
      <c r="J248" s="38"/>
      <c r="K248" s="38"/>
      <c r="L248" s="38"/>
      <c r="M248" s="36"/>
    </row>
    <row r="249" s="1" customFormat="1" ht="20.1" customHeight="1" spans="1:13">
      <c r="A249" s="36"/>
      <c r="B249" s="36"/>
      <c r="C249" s="38"/>
      <c r="D249" s="38"/>
      <c r="E249" s="39"/>
      <c r="F249" s="40"/>
      <c r="G249" s="41">
        <f t="shared" si="6"/>
        <v>0</v>
      </c>
      <c r="H249" s="41">
        <f t="shared" si="7"/>
        <v>0</v>
      </c>
      <c r="I249" s="36"/>
      <c r="J249" s="38"/>
      <c r="K249" s="38"/>
      <c r="L249" s="38"/>
      <c r="M249" s="36"/>
    </row>
    <row r="250" s="1" customFormat="1" ht="20.1" customHeight="1" spans="1:13">
      <c r="A250" s="36"/>
      <c r="B250" s="36"/>
      <c r="C250" s="38"/>
      <c r="D250" s="38"/>
      <c r="E250" s="39"/>
      <c r="F250" s="40"/>
      <c r="G250" s="41">
        <f t="shared" si="6"/>
        <v>0</v>
      </c>
      <c r="H250" s="41">
        <f t="shared" si="7"/>
        <v>0</v>
      </c>
      <c r="I250" s="36"/>
      <c r="J250" s="38"/>
      <c r="K250" s="38"/>
      <c r="L250" s="38"/>
      <c r="M250" s="36"/>
    </row>
    <row r="251" s="1" customFormat="1" ht="20.1" customHeight="1" spans="1:13">
      <c r="A251" s="36"/>
      <c r="B251" s="36"/>
      <c r="C251" s="38"/>
      <c r="D251" s="38"/>
      <c r="E251" s="39"/>
      <c r="F251" s="40"/>
      <c r="G251" s="41">
        <f t="shared" si="6"/>
        <v>0</v>
      </c>
      <c r="H251" s="41">
        <f t="shared" si="7"/>
        <v>0</v>
      </c>
      <c r="I251" s="36"/>
      <c r="J251" s="38"/>
      <c r="K251" s="38"/>
      <c r="L251" s="38"/>
      <c r="M251" s="36"/>
    </row>
    <row r="252" s="1" customFormat="1" ht="20.1" customHeight="1" spans="1:13">
      <c r="A252" s="36"/>
      <c r="B252" s="36"/>
      <c r="C252" s="38"/>
      <c r="D252" s="38"/>
      <c r="E252" s="39"/>
      <c r="F252" s="40"/>
      <c r="G252" s="41">
        <f t="shared" si="6"/>
        <v>0</v>
      </c>
      <c r="H252" s="41">
        <f t="shared" si="7"/>
        <v>0</v>
      </c>
      <c r="I252" s="36"/>
      <c r="J252" s="38"/>
      <c r="K252" s="38"/>
      <c r="L252" s="38"/>
      <c r="M252" s="36"/>
    </row>
    <row r="253" s="1" customFormat="1" ht="20.1" customHeight="1" spans="1:13">
      <c r="A253" s="36"/>
      <c r="B253" s="36"/>
      <c r="C253" s="38"/>
      <c r="D253" s="38"/>
      <c r="E253" s="39"/>
      <c r="F253" s="40"/>
      <c r="G253" s="41">
        <f t="shared" si="6"/>
        <v>0</v>
      </c>
      <c r="H253" s="41">
        <f t="shared" si="7"/>
        <v>0</v>
      </c>
      <c r="I253" s="36"/>
      <c r="J253" s="38"/>
      <c r="K253" s="38"/>
      <c r="L253" s="38"/>
      <c r="M253" s="36"/>
    </row>
    <row r="254" s="1" customFormat="1" ht="20.1" customHeight="1" spans="1:13">
      <c r="A254" s="36"/>
      <c r="B254" s="36"/>
      <c r="C254" s="38"/>
      <c r="D254" s="38"/>
      <c r="E254" s="39"/>
      <c r="F254" s="40"/>
      <c r="G254" s="41">
        <f t="shared" si="6"/>
        <v>0</v>
      </c>
      <c r="H254" s="41">
        <f t="shared" si="7"/>
        <v>0</v>
      </c>
      <c r="I254" s="36"/>
      <c r="J254" s="38"/>
      <c r="K254" s="38"/>
      <c r="L254" s="38"/>
      <c r="M254" s="36"/>
    </row>
    <row r="255" s="1" customFormat="1" ht="20.1" customHeight="1" spans="1:13">
      <c r="A255" s="36"/>
      <c r="B255" s="36"/>
      <c r="C255" s="38"/>
      <c r="D255" s="38"/>
      <c r="E255" s="39"/>
      <c r="F255" s="40"/>
      <c r="G255" s="41">
        <f t="shared" si="6"/>
        <v>0</v>
      </c>
      <c r="H255" s="41">
        <f t="shared" si="7"/>
        <v>0</v>
      </c>
      <c r="I255" s="36"/>
      <c r="J255" s="38"/>
      <c r="K255" s="38"/>
      <c r="L255" s="38"/>
      <c r="M255" s="36"/>
    </row>
    <row r="256" s="1" customFormat="1" ht="20.1" customHeight="1" spans="1:13">
      <c r="A256" s="36"/>
      <c r="B256" s="36"/>
      <c r="C256" s="38"/>
      <c r="D256" s="38"/>
      <c r="E256" s="39"/>
      <c r="F256" s="40"/>
      <c r="G256" s="41">
        <f t="shared" si="6"/>
        <v>0</v>
      </c>
      <c r="H256" s="41">
        <f t="shared" si="7"/>
        <v>0</v>
      </c>
      <c r="I256" s="36"/>
      <c r="J256" s="38"/>
      <c r="K256" s="38"/>
      <c r="L256" s="38"/>
      <c r="M256" s="36"/>
    </row>
    <row r="257" s="1" customFormat="1" ht="20.1" customHeight="1" spans="1:13">
      <c r="A257" s="36"/>
      <c r="B257" s="36"/>
      <c r="C257" s="38"/>
      <c r="D257" s="38"/>
      <c r="E257" s="39"/>
      <c r="F257" s="40"/>
      <c r="G257" s="41">
        <f t="shared" si="6"/>
        <v>0</v>
      </c>
      <c r="H257" s="41">
        <f t="shared" si="7"/>
        <v>0</v>
      </c>
      <c r="I257" s="36"/>
      <c r="J257" s="38"/>
      <c r="K257" s="38"/>
      <c r="L257" s="38"/>
      <c r="M257" s="36"/>
    </row>
    <row r="258" s="1" customFormat="1" ht="20.1" customHeight="1" spans="1:13">
      <c r="A258" s="36"/>
      <c r="B258" s="36"/>
      <c r="C258" s="38"/>
      <c r="D258" s="38"/>
      <c r="E258" s="39"/>
      <c r="F258" s="40"/>
      <c r="G258" s="41">
        <f t="shared" si="6"/>
        <v>0</v>
      </c>
      <c r="H258" s="41">
        <f t="shared" si="7"/>
        <v>0</v>
      </c>
      <c r="I258" s="36"/>
      <c r="J258" s="38"/>
      <c r="K258" s="38"/>
      <c r="L258" s="38"/>
      <c r="M258" s="36"/>
    </row>
    <row r="259" s="1" customFormat="1" ht="20.1" customHeight="1" spans="1:13">
      <c r="A259" s="36"/>
      <c r="B259" s="36"/>
      <c r="C259" s="38"/>
      <c r="D259" s="38"/>
      <c r="E259" s="39"/>
      <c r="F259" s="40"/>
      <c r="G259" s="41">
        <f t="shared" si="6"/>
        <v>0</v>
      </c>
      <c r="H259" s="41">
        <f t="shared" si="7"/>
        <v>0</v>
      </c>
      <c r="I259" s="36"/>
      <c r="J259" s="38"/>
      <c r="K259" s="38"/>
      <c r="L259" s="38"/>
      <c r="M259" s="36"/>
    </row>
    <row r="260" s="1" customFormat="1" ht="20.1" customHeight="1" spans="1:13">
      <c r="A260" s="36"/>
      <c r="B260" s="36"/>
      <c r="C260" s="38"/>
      <c r="D260" s="38"/>
      <c r="E260" s="39"/>
      <c r="F260" s="40"/>
      <c r="G260" s="41">
        <f t="shared" si="6"/>
        <v>0</v>
      </c>
      <c r="H260" s="41">
        <f t="shared" si="7"/>
        <v>0</v>
      </c>
      <c r="I260" s="36"/>
      <c r="J260" s="38"/>
      <c r="K260" s="38"/>
      <c r="L260" s="38"/>
      <c r="M260" s="36"/>
    </row>
    <row r="261" s="1" customFormat="1" ht="20.1" customHeight="1" spans="1:13">
      <c r="A261" s="36"/>
      <c r="B261" s="36"/>
      <c r="C261" s="38"/>
      <c r="D261" s="38"/>
      <c r="E261" s="39"/>
      <c r="F261" s="40"/>
      <c r="G261" s="41">
        <f t="shared" ref="G261:G324" si="8">IFERROR(E261/(1+F261),"")</f>
        <v>0</v>
      </c>
      <c r="H261" s="41">
        <f t="shared" ref="H261:H324" si="9">IFERROR(G261*F261,"")</f>
        <v>0</v>
      </c>
      <c r="I261" s="36"/>
      <c r="J261" s="38"/>
      <c r="K261" s="38"/>
      <c r="L261" s="38"/>
      <c r="M261" s="36"/>
    </row>
    <row r="262" s="1" customFormat="1" ht="20.1" customHeight="1" spans="1:13">
      <c r="A262" s="36"/>
      <c r="B262" s="36"/>
      <c r="C262" s="38"/>
      <c r="D262" s="38"/>
      <c r="E262" s="39"/>
      <c r="F262" s="40"/>
      <c r="G262" s="41">
        <f t="shared" si="8"/>
        <v>0</v>
      </c>
      <c r="H262" s="41">
        <f t="shared" si="9"/>
        <v>0</v>
      </c>
      <c r="I262" s="36"/>
      <c r="J262" s="38"/>
      <c r="K262" s="38"/>
      <c r="L262" s="38"/>
      <c r="M262" s="36"/>
    </row>
    <row r="263" s="1" customFormat="1" ht="20.1" customHeight="1" spans="1:13">
      <c r="A263" s="36"/>
      <c r="B263" s="36"/>
      <c r="C263" s="38"/>
      <c r="D263" s="38"/>
      <c r="E263" s="39"/>
      <c r="F263" s="40"/>
      <c r="G263" s="41">
        <f t="shared" si="8"/>
        <v>0</v>
      </c>
      <c r="H263" s="41">
        <f t="shared" si="9"/>
        <v>0</v>
      </c>
      <c r="I263" s="36"/>
      <c r="J263" s="38"/>
      <c r="K263" s="38"/>
      <c r="L263" s="38"/>
      <c r="M263" s="36"/>
    </row>
    <row r="264" s="1" customFormat="1" ht="20.1" customHeight="1" spans="1:13">
      <c r="A264" s="36"/>
      <c r="B264" s="36"/>
      <c r="C264" s="38"/>
      <c r="D264" s="38"/>
      <c r="E264" s="39"/>
      <c r="F264" s="40"/>
      <c r="G264" s="41">
        <f t="shared" si="8"/>
        <v>0</v>
      </c>
      <c r="H264" s="41">
        <f t="shared" si="9"/>
        <v>0</v>
      </c>
      <c r="I264" s="36"/>
      <c r="J264" s="38"/>
      <c r="K264" s="38"/>
      <c r="L264" s="38"/>
      <c r="M264" s="36"/>
    </row>
    <row r="265" s="1" customFormat="1" ht="20.1" customHeight="1" spans="1:13">
      <c r="A265" s="36"/>
      <c r="B265" s="36"/>
      <c r="C265" s="38"/>
      <c r="D265" s="38"/>
      <c r="E265" s="39"/>
      <c r="F265" s="40"/>
      <c r="G265" s="41">
        <f t="shared" si="8"/>
        <v>0</v>
      </c>
      <c r="H265" s="41">
        <f t="shared" si="9"/>
        <v>0</v>
      </c>
      <c r="I265" s="36"/>
      <c r="J265" s="38"/>
      <c r="K265" s="38"/>
      <c r="L265" s="38"/>
      <c r="M265" s="36"/>
    </row>
    <row r="266" s="1" customFormat="1" ht="20.1" customHeight="1" spans="1:13">
      <c r="A266" s="36"/>
      <c r="B266" s="36"/>
      <c r="C266" s="38"/>
      <c r="D266" s="38"/>
      <c r="E266" s="39"/>
      <c r="F266" s="40"/>
      <c r="G266" s="41">
        <f t="shared" si="8"/>
        <v>0</v>
      </c>
      <c r="H266" s="41">
        <f t="shared" si="9"/>
        <v>0</v>
      </c>
      <c r="I266" s="36"/>
      <c r="J266" s="38"/>
      <c r="K266" s="38"/>
      <c r="L266" s="38"/>
      <c r="M266" s="36"/>
    </row>
    <row r="267" s="1" customFormat="1" ht="20.1" customHeight="1" spans="1:13">
      <c r="A267" s="36"/>
      <c r="B267" s="36"/>
      <c r="C267" s="38"/>
      <c r="D267" s="38"/>
      <c r="E267" s="39"/>
      <c r="F267" s="40"/>
      <c r="G267" s="41">
        <f t="shared" si="8"/>
        <v>0</v>
      </c>
      <c r="H267" s="41">
        <f t="shared" si="9"/>
        <v>0</v>
      </c>
      <c r="I267" s="36"/>
      <c r="J267" s="38"/>
      <c r="K267" s="38"/>
      <c r="L267" s="38"/>
      <c r="M267" s="36"/>
    </row>
    <row r="268" s="1" customFormat="1" ht="20.1" customHeight="1" spans="1:13">
      <c r="A268" s="36"/>
      <c r="B268" s="36"/>
      <c r="C268" s="38"/>
      <c r="D268" s="38"/>
      <c r="E268" s="39"/>
      <c r="F268" s="40"/>
      <c r="G268" s="41">
        <f t="shared" si="8"/>
        <v>0</v>
      </c>
      <c r="H268" s="41">
        <f t="shared" si="9"/>
        <v>0</v>
      </c>
      <c r="I268" s="36"/>
      <c r="J268" s="38"/>
      <c r="K268" s="38"/>
      <c r="L268" s="38"/>
      <c r="M268" s="36"/>
    </row>
    <row r="269" s="1" customFormat="1" ht="20.1" customHeight="1" spans="1:13">
      <c r="A269" s="36"/>
      <c r="B269" s="36"/>
      <c r="C269" s="38"/>
      <c r="D269" s="38"/>
      <c r="E269" s="39"/>
      <c r="F269" s="40"/>
      <c r="G269" s="41">
        <f t="shared" si="8"/>
        <v>0</v>
      </c>
      <c r="H269" s="41">
        <f t="shared" si="9"/>
        <v>0</v>
      </c>
      <c r="I269" s="36"/>
      <c r="J269" s="38"/>
      <c r="K269" s="38"/>
      <c r="L269" s="38"/>
      <c r="M269" s="36"/>
    </row>
    <row r="270" s="1" customFormat="1" ht="20.1" customHeight="1" spans="1:13">
      <c r="A270" s="36"/>
      <c r="B270" s="36"/>
      <c r="C270" s="38"/>
      <c r="D270" s="38"/>
      <c r="E270" s="39"/>
      <c r="F270" s="40"/>
      <c r="G270" s="41">
        <f t="shared" si="8"/>
        <v>0</v>
      </c>
      <c r="H270" s="41">
        <f t="shared" si="9"/>
        <v>0</v>
      </c>
      <c r="I270" s="36"/>
      <c r="J270" s="38"/>
      <c r="K270" s="38"/>
      <c r="L270" s="38"/>
      <c r="M270" s="36"/>
    </row>
    <row r="271" s="1" customFormat="1" ht="20.1" customHeight="1" spans="1:13">
      <c r="A271" s="36"/>
      <c r="B271" s="36"/>
      <c r="C271" s="38"/>
      <c r="D271" s="38"/>
      <c r="E271" s="39"/>
      <c r="F271" s="40"/>
      <c r="G271" s="41">
        <f t="shared" si="8"/>
        <v>0</v>
      </c>
      <c r="H271" s="41">
        <f t="shared" si="9"/>
        <v>0</v>
      </c>
      <c r="I271" s="36"/>
      <c r="J271" s="38"/>
      <c r="K271" s="38"/>
      <c r="L271" s="38"/>
      <c r="M271" s="36"/>
    </row>
    <row r="272" s="1" customFormat="1" ht="20.1" customHeight="1" spans="1:13">
      <c r="A272" s="36"/>
      <c r="B272" s="36"/>
      <c r="C272" s="38"/>
      <c r="D272" s="38"/>
      <c r="E272" s="39"/>
      <c r="F272" s="40"/>
      <c r="G272" s="41">
        <f t="shared" si="8"/>
        <v>0</v>
      </c>
      <c r="H272" s="41">
        <f t="shared" si="9"/>
        <v>0</v>
      </c>
      <c r="I272" s="36"/>
      <c r="J272" s="38"/>
      <c r="K272" s="38"/>
      <c r="L272" s="38"/>
      <c r="M272" s="36"/>
    </row>
    <row r="273" s="1" customFormat="1" ht="20.1" customHeight="1" spans="1:13">
      <c r="A273" s="36"/>
      <c r="B273" s="36"/>
      <c r="C273" s="38"/>
      <c r="D273" s="38"/>
      <c r="E273" s="39"/>
      <c r="F273" s="40"/>
      <c r="G273" s="41">
        <f t="shared" si="8"/>
        <v>0</v>
      </c>
      <c r="H273" s="41">
        <f t="shared" si="9"/>
        <v>0</v>
      </c>
      <c r="I273" s="36"/>
      <c r="J273" s="38"/>
      <c r="K273" s="38"/>
      <c r="L273" s="38"/>
      <c r="M273" s="36"/>
    </row>
    <row r="274" s="1" customFormat="1" ht="20.1" customHeight="1" spans="1:13">
      <c r="A274" s="36"/>
      <c r="B274" s="36"/>
      <c r="C274" s="38"/>
      <c r="D274" s="38"/>
      <c r="E274" s="39"/>
      <c r="F274" s="40"/>
      <c r="G274" s="41">
        <f t="shared" si="8"/>
        <v>0</v>
      </c>
      <c r="H274" s="41">
        <f t="shared" si="9"/>
        <v>0</v>
      </c>
      <c r="I274" s="36"/>
      <c r="J274" s="38"/>
      <c r="K274" s="38"/>
      <c r="L274" s="38"/>
      <c r="M274" s="36"/>
    </row>
    <row r="275" s="1" customFormat="1" ht="20.1" customHeight="1" spans="1:13">
      <c r="A275" s="36"/>
      <c r="B275" s="36"/>
      <c r="C275" s="38"/>
      <c r="D275" s="38"/>
      <c r="E275" s="39"/>
      <c r="F275" s="40"/>
      <c r="G275" s="41">
        <f t="shared" si="8"/>
        <v>0</v>
      </c>
      <c r="H275" s="41">
        <f t="shared" si="9"/>
        <v>0</v>
      </c>
      <c r="I275" s="36"/>
      <c r="J275" s="38"/>
      <c r="K275" s="38"/>
      <c r="L275" s="38"/>
      <c r="M275" s="36"/>
    </row>
    <row r="276" s="1" customFormat="1" ht="20.1" customHeight="1" spans="1:13">
      <c r="A276" s="36"/>
      <c r="B276" s="36"/>
      <c r="C276" s="38"/>
      <c r="D276" s="38"/>
      <c r="E276" s="39"/>
      <c r="F276" s="40"/>
      <c r="G276" s="41">
        <f t="shared" si="8"/>
        <v>0</v>
      </c>
      <c r="H276" s="41">
        <f t="shared" si="9"/>
        <v>0</v>
      </c>
      <c r="I276" s="36"/>
      <c r="J276" s="38"/>
      <c r="K276" s="38"/>
      <c r="L276" s="38"/>
      <c r="M276" s="36"/>
    </row>
    <row r="277" s="1" customFormat="1" ht="20.1" customHeight="1" spans="1:13">
      <c r="A277" s="36"/>
      <c r="B277" s="36"/>
      <c r="C277" s="38"/>
      <c r="D277" s="38"/>
      <c r="E277" s="39"/>
      <c r="F277" s="40"/>
      <c r="G277" s="41">
        <f t="shared" si="8"/>
        <v>0</v>
      </c>
      <c r="H277" s="41">
        <f t="shared" si="9"/>
        <v>0</v>
      </c>
      <c r="I277" s="36"/>
      <c r="J277" s="38"/>
      <c r="K277" s="38"/>
      <c r="L277" s="38"/>
      <c r="M277" s="36"/>
    </row>
    <row r="278" s="1" customFormat="1" ht="20.1" customHeight="1" spans="1:13">
      <c r="A278" s="36"/>
      <c r="B278" s="36"/>
      <c r="C278" s="38"/>
      <c r="D278" s="38"/>
      <c r="E278" s="39"/>
      <c r="F278" s="40"/>
      <c r="G278" s="41">
        <f t="shared" si="8"/>
        <v>0</v>
      </c>
      <c r="H278" s="41">
        <f t="shared" si="9"/>
        <v>0</v>
      </c>
      <c r="I278" s="36"/>
      <c r="J278" s="38"/>
      <c r="K278" s="38"/>
      <c r="L278" s="38"/>
      <c r="M278" s="36"/>
    </row>
    <row r="279" s="1" customFormat="1" ht="20.1" customHeight="1" spans="1:13">
      <c r="A279" s="36"/>
      <c r="B279" s="36"/>
      <c r="C279" s="38"/>
      <c r="D279" s="38"/>
      <c r="E279" s="39"/>
      <c r="F279" s="40"/>
      <c r="G279" s="41">
        <f t="shared" si="8"/>
        <v>0</v>
      </c>
      <c r="H279" s="41">
        <f t="shared" si="9"/>
        <v>0</v>
      </c>
      <c r="I279" s="36"/>
      <c r="J279" s="38"/>
      <c r="K279" s="38"/>
      <c r="L279" s="38"/>
      <c r="M279" s="36"/>
    </row>
    <row r="280" s="1" customFormat="1" ht="20.1" customHeight="1" spans="1:13">
      <c r="A280" s="36"/>
      <c r="B280" s="36"/>
      <c r="C280" s="38"/>
      <c r="D280" s="38"/>
      <c r="E280" s="39"/>
      <c r="F280" s="40"/>
      <c r="G280" s="41">
        <f t="shared" si="8"/>
        <v>0</v>
      </c>
      <c r="H280" s="41">
        <f t="shared" si="9"/>
        <v>0</v>
      </c>
      <c r="I280" s="36"/>
      <c r="J280" s="38"/>
      <c r="K280" s="38"/>
      <c r="L280" s="38"/>
      <c r="M280" s="36"/>
    </row>
    <row r="281" s="1" customFormat="1" ht="20.1" customHeight="1" spans="1:13">
      <c r="A281" s="36"/>
      <c r="B281" s="36"/>
      <c r="C281" s="38"/>
      <c r="D281" s="38"/>
      <c r="E281" s="39"/>
      <c r="F281" s="40"/>
      <c r="G281" s="41">
        <f t="shared" si="8"/>
        <v>0</v>
      </c>
      <c r="H281" s="41">
        <f t="shared" si="9"/>
        <v>0</v>
      </c>
      <c r="I281" s="36"/>
      <c r="J281" s="38"/>
      <c r="K281" s="38"/>
      <c r="L281" s="38"/>
      <c r="M281" s="36"/>
    </row>
    <row r="282" s="1" customFormat="1" ht="20.1" customHeight="1" spans="1:13">
      <c r="A282" s="36"/>
      <c r="B282" s="36"/>
      <c r="C282" s="38"/>
      <c r="D282" s="38"/>
      <c r="E282" s="39"/>
      <c r="F282" s="40"/>
      <c r="G282" s="41">
        <f t="shared" si="8"/>
        <v>0</v>
      </c>
      <c r="H282" s="41">
        <f t="shared" si="9"/>
        <v>0</v>
      </c>
      <c r="I282" s="36"/>
      <c r="J282" s="38"/>
      <c r="K282" s="38"/>
      <c r="L282" s="38"/>
      <c r="M282" s="36"/>
    </row>
    <row r="283" s="1" customFormat="1" ht="20.1" customHeight="1" spans="1:13">
      <c r="A283" s="36"/>
      <c r="B283" s="36"/>
      <c r="C283" s="38"/>
      <c r="D283" s="38"/>
      <c r="E283" s="39"/>
      <c r="F283" s="40"/>
      <c r="G283" s="41">
        <f t="shared" si="8"/>
        <v>0</v>
      </c>
      <c r="H283" s="41">
        <f t="shared" si="9"/>
        <v>0</v>
      </c>
      <c r="I283" s="36"/>
      <c r="J283" s="38"/>
      <c r="K283" s="38"/>
      <c r="L283" s="38"/>
      <c r="M283" s="36"/>
    </row>
    <row r="284" s="1" customFormat="1" ht="20.1" customHeight="1" spans="1:13">
      <c r="A284" s="36"/>
      <c r="B284" s="36"/>
      <c r="C284" s="38"/>
      <c r="D284" s="38"/>
      <c r="E284" s="39"/>
      <c r="F284" s="40"/>
      <c r="G284" s="41">
        <f t="shared" si="8"/>
        <v>0</v>
      </c>
      <c r="H284" s="41">
        <f t="shared" si="9"/>
        <v>0</v>
      </c>
      <c r="I284" s="36"/>
      <c r="J284" s="38"/>
      <c r="K284" s="38"/>
      <c r="L284" s="38"/>
      <c r="M284" s="36"/>
    </row>
    <row r="285" s="1" customFormat="1" ht="20.1" customHeight="1" spans="1:13">
      <c r="A285" s="36"/>
      <c r="B285" s="36"/>
      <c r="C285" s="38"/>
      <c r="D285" s="38"/>
      <c r="E285" s="39"/>
      <c r="F285" s="40"/>
      <c r="G285" s="41">
        <f t="shared" si="8"/>
        <v>0</v>
      </c>
      <c r="H285" s="41">
        <f t="shared" si="9"/>
        <v>0</v>
      </c>
      <c r="I285" s="36"/>
      <c r="J285" s="38"/>
      <c r="K285" s="38"/>
      <c r="L285" s="38"/>
      <c r="M285" s="36"/>
    </row>
    <row r="286" s="1" customFormat="1" ht="20.1" customHeight="1" spans="1:13">
      <c r="A286" s="36"/>
      <c r="B286" s="36"/>
      <c r="C286" s="38"/>
      <c r="D286" s="38"/>
      <c r="E286" s="39"/>
      <c r="F286" s="40"/>
      <c r="G286" s="41">
        <f t="shared" si="8"/>
        <v>0</v>
      </c>
      <c r="H286" s="41">
        <f t="shared" si="9"/>
        <v>0</v>
      </c>
      <c r="I286" s="36"/>
      <c r="J286" s="38"/>
      <c r="K286" s="38"/>
      <c r="L286" s="38"/>
      <c r="M286" s="36"/>
    </row>
    <row r="287" s="1" customFormat="1" ht="20.1" customHeight="1" spans="1:13">
      <c r="A287" s="36"/>
      <c r="B287" s="36"/>
      <c r="C287" s="38"/>
      <c r="D287" s="38"/>
      <c r="E287" s="39"/>
      <c r="F287" s="40"/>
      <c r="G287" s="41">
        <f t="shared" si="8"/>
        <v>0</v>
      </c>
      <c r="H287" s="41">
        <f t="shared" si="9"/>
        <v>0</v>
      </c>
      <c r="I287" s="36"/>
      <c r="J287" s="38"/>
      <c r="K287" s="38"/>
      <c r="L287" s="38"/>
      <c r="M287" s="36"/>
    </row>
    <row r="288" s="1" customFormat="1" ht="20.1" customHeight="1" spans="1:13">
      <c r="A288" s="36"/>
      <c r="B288" s="36"/>
      <c r="C288" s="38"/>
      <c r="D288" s="38"/>
      <c r="E288" s="39"/>
      <c r="F288" s="40"/>
      <c r="G288" s="41">
        <f t="shared" si="8"/>
        <v>0</v>
      </c>
      <c r="H288" s="41">
        <f t="shared" si="9"/>
        <v>0</v>
      </c>
      <c r="I288" s="36"/>
      <c r="J288" s="38"/>
      <c r="K288" s="38"/>
      <c r="L288" s="38"/>
      <c r="M288" s="36"/>
    </row>
    <row r="289" s="1" customFormat="1" ht="20.1" customHeight="1" spans="1:13">
      <c r="A289" s="36"/>
      <c r="B289" s="36"/>
      <c r="C289" s="38"/>
      <c r="D289" s="38"/>
      <c r="E289" s="39"/>
      <c r="F289" s="40"/>
      <c r="G289" s="41">
        <f t="shared" si="8"/>
        <v>0</v>
      </c>
      <c r="H289" s="41">
        <f t="shared" si="9"/>
        <v>0</v>
      </c>
      <c r="I289" s="36"/>
      <c r="J289" s="38"/>
      <c r="K289" s="38"/>
      <c r="L289" s="38"/>
      <c r="M289" s="36"/>
    </row>
    <row r="290" s="1" customFormat="1" ht="20.1" customHeight="1" spans="1:13">
      <c r="A290" s="36"/>
      <c r="B290" s="36"/>
      <c r="C290" s="38"/>
      <c r="D290" s="38"/>
      <c r="E290" s="39"/>
      <c r="F290" s="40"/>
      <c r="G290" s="41">
        <f t="shared" si="8"/>
        <v>0</v>
      </c>
      <c r="H290" s="41">
        <f t="shared" si="9"/>
        <v>0</v>
      </c>
      <c r="I290" s="36"/>
      <c r="J290" s="38"/>
      <c r="K290" s="38"/>
      <c r="L290" s="38"/>
      <c r="M290" s="36"/>
    </row>
    <row r="291" s="1" customFormat="1" ht="20.1" customHeight="1" spans="1:13">
      <c r="A291" s="36"/>
      <c r="B291" s="36"/>
      <c r="C291" s="38"/>
      <c r="D291" s="38"/>
      <c r="E291" s="39"/>
      <c r="F291" s="40"/>
      <c r="G291" s="41">
        <f t="shared" si="8"/>
        <v>0</v>
      </c>
      <c r="H291" s="41">
        <f t="shared" si="9"/>
        <v>0</v>
      </c>
      <c r="I291" s="36"/>
      <c r="J291" s="38"/>
      <c r="K291" s="38"/>
      <c r="L291" s="38"/>
      <c r="M291" s="36"/>
    </row>
    <row r="292" s="1" customFormat="1" ht="20.1" customHeight="1" spans="1:13">
      <c r="A292" s="36"/>
      <c r="B292" s="36"/>
      <c r="C292" s="38"/>
      <c r="D292" s="38"/>
      <c r="E292" s="39"/>
      <c r="F292" s="40"/>
      <c r="G292" s="41">
        <f t="shared" si="8"/>
        <v>0</v>
      </c>
      <c r="H292" s="41">
        <f t="shared" si="9"/>
        <v>0</v>
      </c>
      <c r="I292" s="36"/>
      <c r="J292" s="38"/>
      <c r="K292" s="38"/>
      <c r="L292" s="38"/>
      <c r="M292" s="36"/>
    </row>
    <row r="293" s="1" customFormat="1" ht="20.1" customHeight="1" spans="1:13">
      <c r="A293" s="36"/>
      <c r="B293" s="36"/>
      <c r="C293" s="38"/>
      <c r="D293" s="38"/>
      <c r="E293" s="39"/>
      <c r="F293" s="40"/>
      <c r="G293" s="41">
        <f t="shared" si="8"/>
        <v>0</v>
      </c>
      <c r="H293" s="41">
        <f t="shared" si="9"/>
        <v>0</v>
      </c>
      <c r="I293" s="36"/>
      <c r="J293" s="38"/>
      <c r="K293" s="38"/>
      <c r="L293" s="38"/>
      <c r="M293" s="36"/>
    </row>
    <row r="294" s="1" customFormat="1" ht="20.1" customHeight="1" spans="1:13">
      <c r="A294" s="36"/>
      <c r="B294" s="36"/>
      <c r="C294" s="38"/>
      <c r="D294" s="38"/>
      <c r="E294" s="39"/>
      <c r="F294" s="40"/>
      <c r="G294" s="41">
        <f t="shared" si="8"/>
        <v>0</v>
      </c>
      <c r="H294" s="41">
        <f t="shared" si="9"/>
        <v>0</v>
      </c>
      <c r="I294" s="36"/>
      <c r="J294" s="38"/>
      <c r="K294" s="38"/>
      <c r="L294" s="38"/>
      <c r="M294" s="36"/>
    </row>
    <row r="295" s="1" customFormat="1" ht="20.1" customHeight="1" spans="1:13">
      <c r="A295" s="36"/>
      <c r="B295" s="36"/>
      <c r="C295" s="38"/>
      <c r="D295" s="38"/>
      <c r="E295" s="39"/>
      <c r="F295" s="40"/>
      <c r="G295" s="41">
        <f t="shared" si="8"/>
        <v>0</v>
      </c>
      <c r="H295" s="41">
        <f t="shared" si="9"/>
        <v>0</v>
      </c>
      <c r="I295" s="36"/>
      <c r="J295" s="38"/>
      <c r="K295" s="38"/>
      <c r="L295" s="38"/>
      <c r="M295" s="36"/>
    </row>
    <row r="296" s="1" customFormat="1" ht="20.1" customHeight="1" spans="1:13">
      <c r="A296" s="36"/>
      <c r="B296" s="36"/>
      <c r="C296" s="38"/>
      <c r="D296" s="38"/>
      <c r="E296" s="39"/>
      <c r="F296" s="40"/>
      <c r="G296" s="41">
        <f t="shared" si="8"/>
        <v>0</v>
      </c>
      <c r="H296" s="41">
        <f t="shared" si="9"/>
        <v>0</v>
      </c>
      <c r="I296" s="36"/>
      <c r="J296" s="38"/>
      <c r="K296" s="38"/>
      <c r="L296" s="38"/>
      <c r="M296" s="36"/>
    </row>
    <row r="297" s="1" customFormat="1" ht="20.1" customHeight="1" spans="1:13">
      <c r="A297" s="36"/>
      <c r="B297" s="36"/>
      <c r="C297" s="38"/>
      <c r="D297" s="38"/>
      <c r="E297" s="39"/>
      <c r="F297" s="40"/>
      <c r="G297" s="41">
        <f t="shared" si="8"/>
        <v>0</v>
      </c>
      <c r="H297" s="41">
        <f t="shared" si="9"/>
        <v>0</v>
      </c>
      <c r="I297" s="36"/>
      <c r="J297" s="38"/>
      <c r="K297" s="38"/>
      <c r="L297" s="38"/>
      <c r="M297" s="36"/>
    </row>
    <row r="298" s="1" customFormat="1" ht="20.1" customHeight="1" spans="1:13">
      <c r="A298" s="36"/>
      <c r="B298" s="36"/>
      <c r="C298" s="38"/>
      <c r="D298" s="38"/>
      <c r="E298" s="39"/>
      <c r="F298" s="40"/>
      <c r="G298" s="41">
        <f t="shared" si="8"/>
        <v>0</v>
      </c>
      <c r="H298" s="41">
        <f t="shared" si="9"/>
        <v>0</v>
      </c>
      <c r="I298" s="36"/>
      <c r="J298" s="38"/>
      <c r="K298" s="38"/>
      <c r="L298" s="38"/>
      <c r="M298" s="36"/>
    </row>
    <row r="299" s="1" customFormat="1" ht="20.1" customHeight="1" spans="1:13">
      <c r="A299" s="36"/>
      <c r="B299" s="36"/>
      <c r="C299" s="38"/>
      <c r="D299" s="38"/>
      <c r="E299" s="39"/>
      <c r="F299" s="40"/>
      <c r="G299" s="41">
        <f t="shared" si="8"/>
        <v>0</v>
      </c>
      <c r="H299" s="41">
        <f t="shared" si="9"/>
        <v>0</v>
      </c>
      <c r="I299" s="36"/>
      <c r="J299" s="38"/>
      <c r="K299" s="38"/>
      <c r="L299" s="38"/>
      <c r="M299" s="36"/>
    </row>
    <row r="300" s="1" customFormat="1" ht="20.1" customHeight="1" spans="1:13">
      <c r="A300" s="36"/>
      <c r="B300" s="36"/>
      <c r="C300" s="38"/>
      <c r="D300" s="38"/>
      <c r="E300" s="39"/>
      <c r="F300" s="40"/>
      <c r="G300" s="41">
        <f t="shared" si="8"/>
        <v>0</v>
      </c>
      <c r="H300" s="41">
        <f t="shared" si="9"/>
        <v>0</v>
      </c>
      <c r="I300" s="36"/>
      <c r="J300" s="38"/>
      <c r="K300" s="38"/>
      <c r="L300" s="38"/>
      <c r="M300" s="36"/>
    </row>
    <row r="301" s="1" customFormat="1" ht="20.1" customHeight="1" spans="1:13">
      <c r="A301" s="36"/>
      <c r="B301" s="36"/>
      <c r="C301" s="38"/>
      <c r="D301" s="38"/>
      <c r="E301" s="39"/>
      <c r="F301" s="40"/>
      <c r="G301" s="41">
        <f t="shared" si="8"/>
        <v>0</v>
      </c>
      <c r="H301" s="41">
        <f t="shared" si="9"/>
        <v>0</v>
      </c>
      <c r="I301" s="36"/>
      <c r="J301" s="38"/>
      <c r="K301" s="38"/>
      <c r="L301" s="38"/>
      <c r="M301" s="36"/>
    </row>
    <row r="302" s="1" customFormat="1" ht="20.1" customHeight="1" spans="1:13">
      <c r="A302" s="36"/>
      <c r="B302" s="36"/>
      <c r="C302" s="38"/>
      <c r="D302" s="38"/>
      <c r="E302" s="39"/>
      <c r="F302" s="40"/>
      <c r="G302" s="41">
        <f t="shared" si="8"/>
        <v>0</v>
      </c>
      <c r="H302" s="41">
        <f t="shared" si="9"/>
        <v>0</v>
      </c>
      <c r="I302" s="36"/>
      <c r="J302" s="38"/>
      <c r="K302" s="38"/>
      <c r="L302" s="38"/>
      <c r="M302" s="36"/>
    </row>
    <row r="303" s="1" customFormat="1" ht="20.1" customHeight="1" spans="1:13">
      <c r="A303" s="36"/>
      <c r="B303" s="36"/>
      <c r="C303" s="38"/>
      <c r="D303" s="38"/>
      <c r="E303" s="39"/>
      <c r="F303" s="40"/>
      <c r="G303" s="41">
        <f t="shared" si="8"/>
        <v>0</v>
      </c>
      <c r="H303" s="41">
        <f t="shared" si="9"/>
        <v>0</v>
      </c>
      <c r="I303" s="36"/>
      <c r="J303" s="38"/>
      <c r="K303" s="38"/>
      <c r="L303" s="38"/>
      <c r="M303" s="36"/>
    </row>
    <row r="304" s="1" customFormat="1" ht="20.1" customHeight="1" spans="1:13">
      <c r="A304" s="36"/>
      <c r="B304" s="36"/>
      <c r="C304" s="38"/>
      <c r="D304" s="38"/>
      <c r="E304" s="39"/>
      <c r="F304" s="40"/>
      <c r="G304" s="41">
        <f t="shared" si="8"/>
        <v>0</v>
      </c>
      <c r="H304" s="41">
        <f t="shared" si="9"/>
        <v>0</v>
      </c>
      <c r="I304" s="36"/>
      <c r="J304" s="38"/>
      <c r="K304" s="38"/>
      <c r="L304" s="38"/>
      <c r="M304" s="36"/>
    </row>
    <row r="305" s="1" customFormat="1" ht="20.1" customHeight="1" spans="1:13">
      <c r="A305" s="36"/>
      <c r="B305" s="36"/>
      <c r="C305" s="38"/>
      <c r="D305" s="38"/>
      <c r="E305" s="39"/>
      <c r="F305" s="40"/>
      <c r="G305" s="41">
        <f t="shared" si="8"/>
        <v>0</v>
      </c>
      <c r="H305" s="41">
        <f t="shared" si="9"/>
        <v>0</v>
      </c>
      <c r="I305" s="36"/>
      <c r="J305" s="38"/>
      <c r="K305" s="38"/>
      <c r="L305" s="38"/>
      <c r="M305" s="36"/>
    </row>
    <row r="306" s="1" customFormat="1" ht="20.1" customHeight="1" spans="1:13">
      <c r="A306" s="36"/>
      <c r="B306" s="36"/>
      <c r="C306" s="38"/>
      <c r="D306" s="38"/>
      <c r="E306" s="39"/>
      <c r="F306" s="40"/>
      <c r="G306" s="41">
        <f t="shared" si="8"/>
        <v>0</v>
      </c>
      <c r="H306" s="41">
        <f t="shared" si="9"/>
        <v>0</v>
      </c>
      <c r="I306" s="36"/>
      <c r="J306" s="38"/>
      <c r="K306" s="38"/>
      <c r="L306" s="38"/>
      <c r="M306" s="36"/>
    </row>
    <row r="307" s="1" customFormat="1" ht="20.1" customHeight="1" spans="1:13">
      <c r="A307" s="36"/>
      <c r="B307" s="36"/>
      <c r="C307" s="38"/>
      <c r="D307" s="38"/>
      <c r="E307" s="39"/>
      <c r="F307" s="40"/>
      <c r="G307" s="41">
        <f t="shared" si="8"/>
        <v>0</v>
      </c>
      <c r="H307" s="41">
        <f t="shared" si="9"/>
        <v>0</v>
      </c>
      <c r="I307" s="36"/>
      <c r="J307" s="38"/>
      <c r="K307" s="38"/>
      <c r="L307" s="38"/>
      <c r="M307" s="36"/>
    </row>
    <row r="308" s="1" customFormat="1" ht="20.1" customHeight="1" spans="1:13">
      <c r="A308" s="36"/>
      <c r="B308" s="36"/>
      <c r="C308" s="38"/>
      <c r="D308" s="38"/>
      <c r="E308" s="39"/>
      <c r="F308" s="40"/>
      <c r="G308" s="41">
        <f t="shared" si="8"/>
        <v>0</v>
      </c>
      <c r="H308" s="41">
        <f t="shared" si="9"/>
        <v>0</v>
      </c>
      <c r="I308" s="36"/>
      <c r="J308" s="38"/>
      <c r="K308" s="38"/>
      <c r="L308" s="38"/>
      <c r="M308" s="36"/>
    </row>
    <row r="309" s="1" customFormat="1" ht="20.1" customHeight="1" spans="1:13">
      <c r="A309" s="36"/>
      <c r="B309" s="36"/>
      <c r="C309" s="38"/>
      <c r="D309" s="38"/>
      <c r="E309" s="39"/>
      <c r="F309" s="40"/>
      <c r="G309" s="41">
        <f t="shared" si="8"/>
        <v>0</v>
      </c>
      <c r="H309" s="41">
        <f t="shared" si="9"/>
        <v>0</v>
      </c>
      <c r="I309" s="36"/>
      <c r="J309" s="38"/>
      <c r="K309" s="38"/>
      <c r="L309" s="38"/>
      <c r="M309" s="36"/>
    </row>
    <row r="310" s="1" customFormat="1" ht="20.1" customHeight="1" spans="1:13">
      <c r="A310" s="36"/>
      <c r="B310" s="36"/>
      <c r="C310" s="38"/>
      <c r="D310" s="38"/>
      <c r="E310" s="39"/>
      <c r="F310" s="40"/>
      <c r="G310" s="41">
        <f t="shared" si="8"/>
        <v>0</v>
      </c>
      <c r="H310" s="41">
        <f t="shared" si="9"/>
        <v>0</v>
      </c>
      <c r="I310" s="36"/>
      <c r="J310" s="38"/>
      <c r="K310" s="38"/>
      <c r="L310" s="38"/>
      <c r="M310" s="36"/>
    </row>
    <row r="311" s="1" customFormat="1" ht="20.1" customHeight="1" spans="1:13">
      <c r="A311" s="36"/>
      <c r="B311" s="36"/>
      <c r="C311" s="38"/>
      <c r="D311" s="38"/>
      <c r="E311" s="39"/>
      <c r="F311" s="40"/>
      <c r="G311" s="41">
        <f t="shared" si="8"/>
        <v>0</v>
      </c>
      <c r="H311" s="41">
        <f t="shared" si="9"/>
        <v>0</v>
      </c>
      <c r="I311" s="36"/>
      <c r="J311" s="38"/>
      <c r="K311" s="38"/>
      <c r="L311" s="38"/>
      <c r="M311" s="36"/>
    </row>
    <row r="312" s="1" customFormat="1" ht="20.1" customHeight="1" spans="1:13">
      <c r="A312" s="36"/>
      <c r="B312" s="36"/>
      <c r="C312" s="38"/>
      <c r="D312" s="38"/>
      <c r="E312" s="39"/>
      <c r="F312" s="40"/>
      <c r="G312" s="41">
        <f t="shared" si="8"/>
        <v>0</v>
      </c>
      <c r="H312" s="41">
        <f t="shared" si="9"/>
        <v>0</v>
      </c>
      <c r="I312" s="36"/>
      <c r="J312" s="38"/>
      <c r="K312" s="38"/>
      <c r="L312" s="38"/>
      <c r="M312" s="36"/>
    </row>
    <row r="313" s="1" customFormat="1" ht="20.1" customHeight="1" spans="1:13">
      <c r="A313" s="36"/>
      <c r="B313" s="36"/>
      <c r="C313" s="38"/>
      <c r="D313" s="38"/>
      <c r="E313" s="39"/>
      <c r="F313" s="40"/>
      <c r="G313" s="41">
        <f t="shared" si="8"/>
        <v>0</v>
      </c>
      <c r="H313" s="41">
        <f t="shared" si="9"/>
        <v>0</v>
      </c>
      <c r="I313" s="36"/>
      <c r="J313" s="38"/>
      <c r="K313" s="38"/>
      <c r="L313" s="38"/>
      <c r="M313" s="36"/>
    </row>
    <row r="314" s="1" customFormat="1" ht="20.1" customHeight="1" spans="1:13">
      <c r="A314" s="36"/>
      <c r="B314" s="36"/>
      <c r="C314" s="38"/>
      <c r="D314" s="38"/>
      <c r="E314" s="39"/>
      <c r="F314" s="40"/>
      <c r="G314" s="41">
        <f t="shared" si="8"/>
        <v>0</v>
      </c>
      <c r="H314" s="41">
        <f t="shared" si="9"/>
        <v>0</v>
      </c>
      <c r="I314" s="36"/>
      <c r="J314" s="38"/>
      <c r="K314" s="38"/>
      <c r="L314" s="38"/>
      <c r="M314" s="36"/>
    </row>
    <row r="315" s="1" customFormat="1" ht="20.1" customHeight="1" spans="1:13">
      <c r="A315" s="36"/>
      <c r="B315" s="36"/>
      <c r="C315" s="38"/>
      <c r="D315" s="38"/>
      <c r="E315" s="39"/>
      <c r="F315" s="40"/>
      <c r="G315" s="41">
        <f t="shared" si="8"/>
        <v>0</v>
      </c>
      <c r="H315" s="41">
        <f t="shared" si="9"/>
        <v>0</v>
      </c>
      <c r="I315" s="36"/>
      <c r="J315" s="38"/>
      <c r="K315" s="38"/>
      <c r="L315" s="38"/>
      <c r="M315" s="36"/>
    </row>
    <row r="316" s="1" customFormat="1" ht="20.1" customHeight="1" spans="1:13">
      <c r="A316" s="36"/>
      <c r="B316" s="36"/>
      <c r="C316" s="38"/>
      <c r="D316" s="38"/>
      <c r="E316" s="39"/>
      <c r="F316" s="40"/>
      <c r="G316" s="41">
        <f t="shared" si="8"/>
        <v>0</v>
      </c>
      <c r="H316" s="41">
        <f t="shared" si="9"/>
        <v>0</v>
      </c>
      <c r="I316" s="36"/>
      <c r="J316" s="38"/>
      <c r="K316" s="38"/>
      <c r="L316" s="38"/>
      <c r="M316" s="36"/>
    </row>
    <row r="317" s="1" customFormat="1" ht="20.1" customHeight="1" spans="1:13">
      <c r="A317" s="36"/>
      <c r="B317" s="36"/>
      <c r="C317" s="38"/>
      <c r="D317" s="38"/>
      <c r="E317" s="39"/>
      <c r="F317" s="40"/>
      <c r="G317" s="41">
        <f t="shared" si="8"/>
        <v>0</v>
      </c>
      <c r="H317" s="41">
        <f t="shared" si="9"/>
        <v>0</v>
      </c>
      <c r="I317" s="36"/>
      <c r="J317" s="38"/>
      <c r="K317" s="38"/>
      <c r="L317" s="38"/>
      <c r="M317" s="36"/>
    </row>
    <row r="318" s="1" customFormat="1" ht="20.1" customHeight="1" spans="1:13">
      <c r="A318" s="36"/>
      <c r="B318" s="36"/>
      <c r="C318" s="38"/>
      <c r="D318" s="38"/>
      <c r="E318" s="39"/>
      <c r="F318" s="40"/>
      <c r="G318" s="41">
        <f t="shared" si="8"/>
        <v>0</v>
      </c>
      <c r="H318" s="41">
        <f t="shared" si="9"/>
        <v>0</v>
      </c>
      <c r="I318" s="36"/>
      <c r="J318" s="38"/>
      <c r="K318" s="38"/>
      <c r="L318" s="38"/>
      <c r="M318" s="36"/>
    </row>
    <row r="319" s="1" customFormat="1" ht="20.1" customHeight="1" spans="1:13">
      <c r="A319" s="36"/>
      <c r="B319" s="36"/>
      <c r="C319" s="38"/>
      <c r="D319" s="38"/>
      <c r="E319" s="39"/>
      <c r="F319" s="40"/>
      <c r="G319" s="41">
        <f t="shared" si="8"/>
        <v>0</v>
      </c>
      <c r="H319" s="41">
        <f t="shared" si="9"/>
        <v>0</v>
      </c>
      <c r="I319" s="36"/>
      <c r="J319" s="38"/>
      <c r="K319" s="38"/>
      <c r="L319" s="38"/>
      <c r="M319" s="36"/>
    </row>
    <row r="320" s="1" customFormat="1" ht="20.1" customHeight="1" spans="1:13">
      <c r="A320" s="36"/>
      <c r="B320" s="36"/>
      <c r="C320" s="38"/>
      <c r="D320" s="38"/>
      <c r="E320" s="39"/>
      <c r="F320" s="40"/>
      <c r="G320" s="41">
        <f t="shared" si="8"/>
        <v>0</v>
      </c>
      <c r="H320" s="41">
        <f t="shared" si="9"/>
        <v>0</v>
      </c>
      <c r="I320" s="36"/>
      <c r="J320" s="38"/>
      <c r="K320" s="38"/>
      <c r="L320" s="38"/>
      <c r="M320" s="36"/>
    </row>
    <row r="321" s="1" customFormat="1" ht="20.1" customHeight="1" spans="1:13">
      <c r="A321" s="36"/>
      <c r="B321" s="36"/>
      <c r="C321" s="38"/>
      <c r="D321" s="38"/>
      <c r="E321" s="39"/>
      <c r="F321" s="40"/>
      <c r="G321" s="41">
        <f t="shared" si="8"/>
        <v>0</v>
      </c>
      <c r="H321" s="41">
        <f t="shared" si="9"/>
        <v>0</v>
      </c>
      <c r="I321" s="36"/>
      <c r="J321" s="38"/>
      <c r="K321" s="38"/>
      <c r="L321" s="38"/>
      <c r="M321" s="36"/>
    </row>
    <row r="322" s="1" customFormat="1" ht="20.1" customHeight="1" spans="1:13">
      <c r="A322" s="36"/>
      <c r="B322" s="36"/>
      <c r="C322" s="38"/>
      <c r="D322" s="38"/>
      <c r="E322" s="39"/>
      <c r="F322" s="40"/>
      <c r="G322" s="41">
        <f t="shared" si="8"/>
        <v>0</v>
      </c>
      <c r="H322" s="41">
        <f t="shared" si="9"/>
        <v>0</v>
      </c>
      <c r="I322" s="36"/>
      <c r="J322" s="38"/>
      <c r="K322" s="38"/>
      <c r="L322" s="38"/>
      <c r="M322" s="36"/>
    </row>
    <row r="323" s="1" customFormat="1" ht="20.1" customHeight="1" spans="1:13">
      <c r="A323" s="36"/>
      <c r="B323" s="36"/>
      <c r="C323" s="38"/>
      <c r="D323" s="38"/>
      <c r="E323" s="39"/>
      <c r="F323" s="40"/>
      <c r="G323" s="41">
        <f t="shared" si="8"/>
        <v>0</v>
      </c>
      <c r="H323" s="41">
        <f t="shared" si="9"/>
        <v>0</v>
      </c>
      <c r="I323" s="36"/>
      <c r="J323" s="38"/>
      <c r="K323" s="38"/>
      <c r="L323" s="38"/>
      <c r="M323" s="36"/>
    </row>
    <row r="324" s="1" customFormat="1" ht="20.1" customHeight="1" spans="1:13">
      <c r="A324" s="36"/>
      <c r="B324" s="36"/>
      <c r="C324" s="38"/>
      <c r="D324" s="38"/>
      <c r="E324" s="39"/>
      <c r="F324" s="40"/>
      <c r="G324" s="41">
        <f t="shared" si="8"/>
        <v>0</v>
      </c>
      <c r="H324" s="41">
        <f t="shared" si="9"/>
        <v>0</v>
      </c>
      <c r="I324" s="36"/>
      <c r="J324" s="38"/>
      <c r="K324" s="38"/>
      <c r="L324" s="38"/>
      <c r="M324" s="36"/>
    </row>
    <row r="325" s="1" customFormat="1" ht="20.1" customHeight="1" spans="1:13">
      <c r="A325" s="36"/>
      <c r="B325" s="36"/>
      <c r="C325" s="38"/>
      <c r="D325" s="38"/>
      <c r="E325" s="39"/>
      <c r="F325" s="40"/>
      <c r="G325" s="41">
        <f t="shared" ref="G325:G388" si="10">IFERROR(E325/(1+F325),"")</f>
        <v>0</v>
      </c>
      <c r="H325" s="41">
        <f t="shared" ref="H325:H388" si="11">IFERROR(G325*F325,"")</f>
        <v>0</v>
      </c>
      <c r="I325" s="36"/>
      <c r="J325" s="38"/>
      <c r="K325" s="38"/>
      <c r="L325" s="38"/>
      <c r="M325" s="36"/>
    </row>
    <row r="326" s="1" customFormat="1" ht="20.1" customHeight="1" spans="1:13">
      <c r="A326" s="36"/>
      <c r="B326" s="36"/>
      <c r="C326" s="38"/>
      <c r="D326" s="38"/>
      <c r="E326" s="39"/>
      <c r="F326" s="40"/>
      <c r="G326" s="41">
        <f t="shared" si="10"/>
        <v>0</v>
      </c>
      <c r="H326" s="41">
        <f t="shared" si="11"/>
        <v>0</v>
      </c>
      <c r="I326" s="36"/>
      <c r="J326" s="38"/>
      <c r="K326" s="38"/>
      <c r="L326" s="38"/>
      <c r="M326" s="36"/>
    </row>
    <row r="327" s="1" customFormat="1" ht="20.1" customHeight="1" spans="1:13">
      <c r="A327" s="36"/>
      <c r="B327" s="36"/>
      <c r="C327" s="38"/>
      <c r="D327" s="38"/>
      <c r="E327" s="39"/>
      <c r="F327" s="40"/>
      <c r="G327" s="41">
        <f t="shared" si="10"/>
        <v>0</v>
      </c>
      <c r="H327" s="41">
        <f t="shared" si="11"/>
        <v>0</v>
      </c>
      <c r="I327" s="36"/>
      <c r="J327" s="38"/>
      <c r="K327" s="38"/>
      <c r="L327" s="38"/>
      <c r="M327" s="36"/>
    </row>
    <row r="328" s="1" customFormat="1" ht="20.1" customHeight="1" spans="1:13">
      <c r="A328" s="36"/>
      <c r="B328" s="36"/>
      <c r="C328" s="38"/>
      <c r="D328" s="38"/>
      <c r="E328" s="39"/>
      <c r="F328" s="40"/>
      <c r="G328" s="41">
        <f t="shared" si="10"/>
        <v>0</v>
      </c>
      <c r="H328" s="41">
        <f t="shared" si="11"/>
        <v>0</v>
      </c>
      <c r="I328" s="36"/>
      <c r="J328" s="38"/>
      <c r="K328" s="38"/>
      <c r="L328" s="38"/>
      <c r="M328" s="36"/>
    </row>
    <row r="329" s="1" customFormat="1" ht="20.1" customHeight="1" spans="1:13">
      <c r="A329" s="36"/>
      <c r="B329" s="36"/>
      <c r="C329" s="38"/>
      <c r="D329" s="38"/>
      <c r="E329" s="39"/>
      <c r="F329" s="40"/>
      <c r="G329" s="41">
        <f t="shared" si="10"/>
        <v>0</v>
      </c>
      <c r="H329" s="41">
        <f t="shared" si="11"/>
        <v>0</v>
      </c>
      <c r="I329" s="36"/>
      <c r="J329" s="38"/>
      <c r="K329" s="38"/>
      <c r="L329" s="38"/>
      <c r="M329" s="36"/>
    </row>
    <row r="330" s="1" customFormat="1" ht="20.1" customHeight="1" spans="1:13">
      <c r="A330" s="36"/>
      <c r="B330" s="36"/>
      <c r="C330" s="38"/>
      <c r="D330" s="38"/>
      <c r="E330" s="39"/>
      <c r="F330" s="40"/>
      <c r="G330" s="41">
        <f t="shared" si="10"/>
        <v>0</v>
      </c>
      <c r="H330" s="41">
        <f t="shared" si="11"/>
        <v>0</v>
      </c>
      <c r="I330" s="36"/>
      <c r="J330" s="38"/>
      <c r="K330" s="38"/>
      <c r="L330" s="38"/>
      <c r="M330" s="36"/>
    </row>
    <row r="331" s="1" customFormat="1" ht="20.1" customHeight="1" spans="1:13">
      <c r="A331" s="36"/>
      <c r="B331" s="36"/>
      <c r="C331" s="38"/>
      <c r="D331" s="38"/>
      <c r="E331" s="39"/>
      <c r="F331" s="40"/>
      <c r="G331" s="41">
        <f t="shared" si="10"/>
        <v>0</v>
      </c>
      <c r="H331" s="41">
        <f t="shared" si="11"/>
        <v>0</v>
      </c>
      <c r="I331" s="36"/>
      <c r="J331" s="38"/>
      <c r="K331" s="38"/>
      <c r="L331" s="38"/>
      <c r="M331" s="36"/>
    </row>
    <row r="332" s="1" customFormat="1" ht="20.1" customHeight="1" spans="1:13">
      <c r="A332" s="36"/>
      <c r="B332" s="36"/>
      <c r="C332" s="38"/>
      <c r="D332" s="38"/>
      <c r="E332" s="39"/>
      <c r="F332" s="40"/>
      <c r="G332" s="41">
        <f t="shared" si="10"/>
        <v>0</v>
      </c>
      <c r="H332" s="41">
        <f t="shared" si="11"/>
        <v>0</v>
      </c>
      <c r="I332" s="36"/>
      <c r="J332" s="38"/>
      <c r="K332" s="38"/>
      <c r="L332" s="38"/>
      <c r="M332" s="36"/>
    </row>
    <row r="333" s="1" customFormat="1" ht="20.1" customHeight="1" spans="1:13">
      <c r="A333" s="36"/>
      <c r="B333" s="36"/>
      <c r="C333" s="38"/>
      <c r="D333" s="38"/>
      <c r="E333" s="39"/>
      <c r="F333" s="40"/>
      <c r="G333" s="41">
        <f t="shared" si="10"/>
        <v>0</v>
      </c>
      <c r="H333" s="41">
        <f t="shared" si="11"/>
        <v>0</v>
      </c>
      <c r="I333" s="36"/>
      <c r="J333" s="38"/>
      <c r="K333" s="38"/>
      <c r="L333" s="38"/>
      <c r="M333" s="36"/>
    </row>
    <row r="334" s="1" customFormat="1" ht="20.1" customHeight="1" spans="1:13">
      <c r="A334" s="36"/>
      <c r="B334" s="36"/>
      <c r="C334" s="38"/>
      <c r="D334" s="38"/>
      <c r="E334" s="39"/>
      <c r="F334" s="40"/>
      <c r="G334" s="41">
        <f t="shared" si="10"/>
        <v>0</v>
      </c>
      <c r="H334" s="41">
        <f t="shared" si="11"/>
        <v>0</v>
      </c>
      <c r="I334" s="36"/>
      <c r="J334" s="38"/>
      <c r="K334" s="38"/>
      <c r="L334" s="38"/>
      <c r="M334" s="36"/>
    </row>
    <row r="335" s="1" customFormat="1" ht="20.1" customHeight="1" spans="1:13">
      <c r="A335" s="36"/>
      <c r="B335" s="36"/>
      <c r="C335" s="38"/>
      <c r="D335" s="38"/>
      <c r="E335" s="39"/>
      <c r="F335" s="40"/>
      <c r="G335" s="41">
        <f t="shared" si="10"/>
        <v>0</v>
      </c>
      <c r="H335" s="41">
        <f t="shared" si="11"/>
        <v>0</v>
      </c>
      <c r="I335" s="36"/>
      <c r="J335" s="38"/>
      <c r="K335" s="38"/>
      <c r="L335" s="38"/>
      <c r="M335" s="36"/>
    </row>
    <row r="336" s="1" customFormat="1" ht="20.1" customHeight="1" spans="1:13">
      <c r="A336" s="36"/>
      <c r="B336" s="36"/>
      <c r="C336" s="38"/>
      <c r="D336" s="38"/>
      <c r="E336" s="39"/>
      <c r="F336" s="40"/>
      <c r="G336" s="41">
        <f t="shared" si="10"/>
        <v>0</v>
      </c>
      <c r="H336" s="41">
        <f t="shared" si="11"/>
        <v>0</v>
      </c>
      <c r="I336" s="36"/>
      <c r="J336" s="38"/>
      <c r="K336" s="38"/>
      <c r="L336" s="38"/>
      <c r="M336" s="36"/>
    </row>
    <row r="337" s="1" customFormat="1" ht="20.1" customHeight="1" spans="1:13">
      <c r="A337" s="36"/>
      <c r="B337" s="36"/>
      <c r="C337" s="38"/>
      <c r="D337" s="38"/>
      <c r="E337" s="39"/>
      <c r="F337" s="40"/>
      <c r="G337" s="41">
        <f t="shared" si="10"/>
        <v>0</v>
      </c>
      <c r="H337" s="41">
        <f t="shared" si="11"/>
        <v>0</v>
      </c>
      <c r="I337" s="36"/>
      <c r="J337" s="38"/>
      <c r="K337" s="38"/>
      <c r="L337" s="38"/>
      <c r="M337" s="36"/>
    </row>
    <row r="338" s="1" customFormat="1" ht="20.1" customHeight="1" spans="1:13">
      <c r="A338" s="36"/>
      <c r="B338" s="36"/>
      <c r="C338" s="38"/>
      <c r="D338" s="38"/>
      <c r="E338" s="39"/>
      <c r="F338" s="40"/>
      <c r="G338" s="41">
        <f t="shared" si="10"/>
        <v>0</v>
      </c>
      <c r="H338" s="41">
        <f t="shared" si="11"/>
        <v>0</v>
      </c>
      <c r="I338" s="36"/>
      <c r="J338" s="38"/>
      <c r="K338" s="38"/>
      <c r="L338" s="38"/>
      <c r="M338" s="36"/>
    </row>
    <row r="339" s="1" customFormat="1" ht="20.1" customHeight="1" spans="1:13">
      <c r="A339" s="36"/>
      <c r="B339" s="36"/>
      <c r="C339" s="38"/>
      <c r="D339" s="38"/>
      <c r="E339" s="39"/>
      <c r="F339" s="40"/>
      <c r="G339" s="41">
        <f t="shared" si="10"/>
        <v>0</v>
      </c>
      <c r="H339" s="41">
        <f t="shared" si="11"/>
        <v>0</v>
      </c>
      <c r="I339" s="36"/>
      <c r="J339" s="38"/>
      <c r="K339" s="38"/>
      <c r="L339" s="38"/>
      <c r="M339" s="36"/>
    </row>
    <row r="340" s="1" customFormat="1" ht="20.1" customHeight="1" spans="1:13">
      <c r="A340" s="36"/>
      <c r="B340" s="36"/>
      <c r="C340" s="38"/>
      <c r="D340" s="38"/>
      <c r="E340" s="39"/>
      <c r="F340" s="40"/>
      <c r="G340" s="41">
        <f t="shared" si="10"/>
        <v>0</v>
      </c>
      <c r="H340" s="41">
        <f t="shared" si="11"/>
        <v>0</v>
      </c>
      <c r="I340" s="36"/>
      <c r="J340" s="38"/>
      <c r="K340" s="38"/>
      <c r="L340" s="38"/>
      <c r="M340" s="36"/>
    </row>
    <row r="341" s="1" customFormat="1" ht="20.1" customHeight="1" spans="1:13">
      <c r="A341" s="36"/>
      <c r="B341" s="36"/>
      <c r="C341" s="38"/>
      <c r="D341" s="38"/>
      <c r="E341" s="39"/>
      <c r="F341" s="40"/>
      <c r="G341" s="41">
        <f t="shared" si="10"/>
        <v>0</v>
      </c>
      <c r="H341" s="41">
        <f t="shared" si="11"/>
        <v>0</v>
      </c>
      <c r="I341" s="36"/>
      <c r="J341" s="38"/>
      <c r="K341" s="38"/>
      <c r="L341" s="38"/>
      <c r="M341" s="36"/>
    </row>
    <row r="342" s="1" customFormat="1" ht="20.1" customHeight="1" spans="1:13">
      <c r="A342" s="36"/>
      <c r="B342" s="36"/>
      <c r="C342" s="38"/>
      <c r="D342" s="38"/>
      <c r="E342" s="39"/>
      <c r="F342" s="40"/>
      <c r="G342" s="41">
        <f t="shared" si="10"/>
        <v>0</v>
      </c>
      <c r="H342" s="41">
        <f t="shared" si="11"/>
        <v>0</v>
      </c>
      <c r="I342" s="36"/>
      <c r="J342" s="38"/>
      <c r="K342" s="38"/>
      <c r="L342" s="38"/>
      <c r="M342" s="36"/>
    </row>
    <row r="343" s="1" customFormat="1" ht="20.1" customHeight="1" spans="1:13">
      <c r="A343" s="36"/>
      <c r="B343" s="36"/>
      <c r="C343" s="38"/>
      <c r="D343" s="38"/>
      <c r="E343" s="39"/>
      <c r="F343" s="40"/>
      <c r="G343" s="41">
        <f t="shared" si="10"/>
        <v>0</v>
      </c>
      <c r="H343" s="41">
        <f t="shared" si="11"/>
        <v>0</v>
      </c>
      <c r="I343" s="36"/>
      <c r="J343" s="38"/>
      <c r="K343" s="38"/>
      <c r="L343" s="38"/>
      <c r="M343" s="36"/>
    </row>
    <row r="344" s="1" customFormat="1" ht="20.1" customHeight="1" spans="1:13">
      <c r="A344" s="36"/>
      <c r="B344" s="36"/>
      <c r="C344" s="38"/>
      <c r="D344" s="38"/>
      <c r="E344" s="39"/>
      <c r="F344" s="40"/>
      <c r="G344" s="41">
        <f t="shared" si="10"/>
        <v>0</v>
      </c>
      <c r="H344" s="41">
        <f t="shared" si="11"/>
        <v>0</v>
      </c>
      <c r="I344" s="36"/>
      <c r="J344" s="38"/>
      <c r="K344" s="38"/>
      <c r="L344" s="38"/>
      <c r="M344" s="36"/>
    </row>
    <row r="345" s="1" customFormat="1" ht="20.1" customHeight="1" spans="1:13">
      <c r="A345" s="36"/>
      <c r="B345" s="36"/>
      <c r="C345" s="38"/>
      <c r="D345" s="38"/>
      <c r="E345" s="39"/>
      <c r="F345" s="40"/>
      <c r="G345" s="41">
        <f t="shared" si="10"/>
        <v>0</v>
      </c>
      <c r="H345" s="41">
        <f t="shared" si="11"/>
        <v>0</v>
      </c>
      <c r="I345" s="36"/>
      <c r="J345" s="38"/>
      <c r="K345" s="38"/>
      <c r="L345" s="38"/>
      <c r="M345" s="36"/>
    </row>
    <row r="346" s="1" customFormat="1" ht="20.1" customHeight="1" spans="1:13">
      <c r="A346" s="36"/>
      <c r="B346" s="36"/>
      <c r="C346" s="38"/>
      <c r="D346" s="38"/>
      <c r="E346" s="39"/>
      <c r="F346" s="40"/>
      <c r="G346" s="41">
        <f t="shared" si="10"/>
        <v>0</v>
      </c>
      <c r="H346" s="41">
        <f t="shared" si="11"/>
        <v>0</v>
      </c>
      <c r="I346" s="36"/>
      <c r="J346" s="38"/>
      <c r="K346" s="38"/>
      <c r="L346" s="38"/>
      <c r="M346" s="36"/>
    </row>
    <row r="347" s="1" customFormat="1" ht="20.1" customHeight="1" spans="1:13">
      <c r="A347" s="36"/>
      <c r="B347" s="36"/>
      <c r="C347" s="38"/>
      <c r="D347" s="38"/>
      <c r="E347" s="39"/>
      <c r="F347" s="40"/>
      <c r="G347" s="41">
        <f t="shared" si="10"/>
        <v>0</v>
      </c>
      <c r="H347" s="41">
        <f t="shared" si="11"/>
        <v>0</v>
      </c>
      <c r="I347" s="36"/>
      <c r="J347" s="38"/>
      <c r="K347" s="38"/>
      <c r="L347" s="38"/>
      <c r="M347" s="36"/>
    </row>
    <row r="348" s="1" customFormat="1" ht="20.1" customHeight="1" spans="1:13">
      <c r="A348" s="36"/>
      <c r="B348" s="36"/>
      <c r="C348" s="38"/>
      <c r="D348" s="38"/>
      <c r="E348" s="39"/>
      <c r="F348" s="40"/>
      <c r="G348" s="41">
        <f t="shared" si="10"/>
        <v>0</v>
      </c>
      <c r="H348" s="41">
        <f t="shared" si="11"/>
        <v>0</v>
      </c>
      <c r="I348" s="36"/>
      <c r="J348" s="38"/>
      <c r="K348" s="38"/>
      <c r="L348" s="38"/>
      <c r="M348" s="36"/>
    </row>
    <row r="349" s="1" customFormat="1" ht="20.1" customHeight="1" spans="1:13">
      <c r="A349" s="36"/>
      <c r="B349" s="36"/>
      <c r="C349" s="38"/>
      <c r="D349" s="38"/>
      <c r="E349" s="39"/>
      <c r="F349" s="40"/>
      <c r="G349" s="41">
        <f t="shared" si="10"/>
        <v>0</v>
      </c>
      <c r="H349" s="41">
        <f t="shared" si="11"/>
        <v>0</v>
      </c>
      <c r="I349" s="36"/>
      <c r="J349" s="38"/>
      <c r="K349" s="38"/>
      <c r="L349" s="38"/>
      <c r="M349" s="36"/>
    </row>
    <row r="350" s="1" customFormat="1" ht="20.1" customHeight="1" spans="1:13">
      <c r="A350" s="36"/>
      <c r="B350" s="36"/>
      <c r="C350" s="38"/>
      <c r="D350" s="38"/>
      <c r="E350" s="39"/>
      <c r="F350" s="40"/>
      <c r="G350" s="41">
        <f t="shared" si="10"/>
        <v>0</v>
      </c>
      <c r="H350" s="41">
        <f t="shared" si="11"/>
        <v>0</v>
      </c>
      <c r="I350" s="36"/>
      <c r="J350" s="38"/>
      <c r="K350" s="38"/>
      <c r="L350" s="38"/>
      <c r="M350" s="36"/>
    </row>
    <row r="351" s="1" customFormat="1" ht="20.1" customHeight="1" spans="1:13">
      <c r="A351" s="36"/>
      <c r="B351" s="36"/>
      <c r="C351" s="38"/>
      <c r="D351" s="38"/>
      <c r="E351" s="39"/>
      <c r="F351" s="40"/>
      <c r="G351" s="41">
        <f t="shared" si="10"/>
        <v>0</v>
      </c>
      <c r="H351" s="41">
        <f t="shared" si="11"/>
        <v>0</v>
      </c>
      <c r="I351" s="36"/>
      <c r="J351" s="38"/>
      <c r="K351" s="38"/>
      <c r="L351" s="38"/>
      <c r="M351" s="36"/>
    </row>
    <row r="352" s="1" customFormat="1" ht="20.1" customHeight="1" spans="1:13">
      <c r="A352" s="36"/>
      <c r="B352" s="36"/>
      <c r="C352" s="38"/>
      <c r="D352" s="38"/>
      <c r="E352" s="39"/>
      <c r="F352" s="40"/>
      <c r="G352" s="41">
        <f t="shared" si="10"/>
        <v>0</v>
      </c>
      <c r="H352" s="41">
        <f t="shared" si="11"/>
        <v>0</v>
      </c>
      <c r="I352" s="36"/>
      <c r="J352" s="38"/>
      <c r="K352" s="38"/>
      <c r="L352" s="38"/>
      <c r="M352" s="36"/>
    </row>
    <row r="353" s="1" customFormat="1" ht="20.1" customHeight="1" spans="1:13">
      <c r="A353" s="36"/>
      <c r="B353" s="36"/>
      <c r="C353" s="38"/>
      <c r="D353" s="38"/>
      <c r="E353" s="39"/>
      <c r="F353" s="40"/>
      <c r="G353" s="41">
        <f t="shared" si="10"/>
        <v>0</v>
      </c>
      <c r="H353" s="41">
        <f t="shared" si="11"/>
        <v>0</v>
      </c>
      <c r="I353" s="36"/>
      <c r="J353" s="38"/>
      <c r="K353" s="38"/>
      <c r="L353" s="38"/>
      <c r="M353" s="36"/>
    </row>
    <row r="354" s="1" customFormat="1" ht="20.1" customHeight="1" spans="1:13">
      <c r="A354" s="36"/>
      <c r="B354" s="36"/>
      <c r="C354" s="38"/>
      <c r="D354" s="38"/>
      <c r="E354" s="39"/>
      <c r="F354" s="40"/>
      <c r="G354" s="41">
        <f t="shared" si="10"/>
        <v>0</v>
      </c>
      <c r="H354" s="41">
        <f t="shared" si="11"/>
        <v>0</v>
      </c>
      <c r="I354" s="36"/>
      <c r="J354" s="38"/>
      <c r="K354" s="38"/>
      <c r="L354" s="38"/>
      <c r="M354" s="36"/>
    </row>
    <row r="355" s="1" customFormat="1" ht="20.1" customHeight="1" spans="1:13">
      <c r="A355" s="36"/>
      <c r="B355" s="36"/>
      <c r="C355" s="38"/>
      <c r="D355" s="38"/>
      <c r="E355" s="39"/>
      <c r="F355" s="40"/>
      <c r="G355" s="41">
        <f t="shared" si="10"/>
        <v>0</v>
      </c>
      <c r="H355" s="41">
        <f t="shared" si="11"/>
        <v>0</v>
      </c>
      <c r="I355" s="36"/>
      <c r="J355" s="38"/>
      <c r="K355" s="38"/>
      <c r="L355" s="38"/>
      <c r="M355" s="36"/>
    </row>
    <row r="356" s="1" customFormat="1" ht="20.1" customHeight="1" spans="1:13">
      <c r="A356" s="36"/>
      <c r="B356" s="36"/>
      <c r="C356" s="38"/>
      <c r="D356" s="38"/>
      <c r="E356" s="39"/>
      <c r="F356" s="40"/>
      <c r="G356" s="41">
        <f t="shared" si="10"/>
        <v>0</v>
      </c>
      <c r="H356" s="41">
        <f t="shared" si="11"/>
        <v>0</v>
      </c>
      <c r="I356" s="36"/>
      <c r="J356" s="38"/>
      <c r="K356" s="38"/>
      <c r="L356" s="38"/>
      <c r="M356" s="36"/>
    </row>
    <row r="357" s="1" customFormat="1" ht="20.1" customHeight="1" spans="1:13">
      <c r="A357" s="36"/>
      <c r="B357" s="36"/>
      <c r="C357" s="38"/>
      <c r="D357" s="38"/>
      <c r="E357" s="39"/>
      <c r="F357" s="40"/>
      <c r="G357" s="41">
        <f t="shared" si="10"/>
        <v>0</v>
      </c>
      <c r="H357" s="41">
        <f t="shared" si="11"/>
        <v>0</v>
      </c>
      <c r="I357" s="36"/>
      <c r="J357" s="38"/>
      <c r="K357" s="38"/>
      <c r="L357" s="38"/>
      <c r="M357" s="36"/>
    </row>
    <row r="358" s="1" customFormat="1" ht="20.1" customHeight="1" spans="1:13">
      <c r="A358" s="36"/>
      <c r="B358" s="36"/>
      <c r="C358" s="38"/>
      <c r="D358" s="38"/>
      <c r="E358" s="39"/>
      <c r="F358" s="40"/>
      <c r="G358" s="41">
        <f t="shared" si="10"/>
        <v>0</v>
      </c>
      <c r="H358" s="41">
        <f t="shared" si="11"/>
        <v>0</v>
      </c>
      <c r="I358" s="36"/>
      <c r="J358" s="38"/>
      <c r="K358" s="38"/>
      <c r="L358" s="38"/>
      <c r="M358" s="36"/>
    </row>
    <row r="359" s="1" customFormat="1" ht="20.1" customHeight="1" spans="1:13">
      <c r="A359" s="36"/>
      <c r="B359" s="36"/>
      <c r="C359" s="38"/>
      <c r="D359" s="38"/>
      <c r="E359" s="39"/>
      <c r="F359" s="40"/>
      <c r="G359" s="41">
        <f t="shared" si="10"/>
        <v>0</v>
      </c>
      <c r="H359" s="41">
        <f t="shared" si="11"/>
        <v>0</v>
      </c>
      <c r="I359" s="36"/>
      <c r="J359" s="38"/>
      <c r="K359" s="38"/>
      <c r="L359" s="38"/>
      <c r="M359" s="36"/>
    </row>
    <row r="360" s="1" customFormat="1" ht="20.1" customHeight="1" spans="1:13">
      <c r="A360" s="36"/>
      <c r="B360" s="36"/>
      <c r="C360" s="38"/>
      <c r="D360" s="38"/>
      <c r="E360" s="39"/>
      <c r="F360" s="40"/>
      <c r="G360" s="41">
        <f t="shared" si="10"/>
        <v>0</v>
      </c>
      <c r="H360" s="41">
        <f t="shared" si="11"/>
        <v>0</v>
      </c>
      <c r="I360" s="36"/>
      <c r="J360" s="38"/>
      <c r="K360" s="38"/>
      <c r="L360" s="38"/>
      <c r="M360" s="36"/>
    </row>
    <row r="361" s="1" customFormat="1" ht="20.1" customHeight="1" spans="1:13">
      <c r="A361" s="36"/>
      <c r="B361" s="36"/>
      <c r="C361" s="38"/>
      <c r="D361" s="38"/>
      <c r="E361" s="39"/>
      <c r="F361" s="40"/>
      <c r="G361" s="41">
        <f t="shared" si="10"/>
        <v>0</v>
      </c>
      <c r="H361" s="41">
        <f t="shared" si="11"/>
        <v>0</v>
      </c>
      <c r="I361" s="36"/>
      <c r="J361" s="38"/>
      <c r="K361" s="38"/>
      <c r="L361" s="38"/>
      <c r="M361" s="36"/>
    </row>
    <row r="362" s="1" customFormat="1" ht="20.1" customHeight="1" spans="1:13">
      <c r="A362" s="36"/>
      <c r="B362" s="36"/>
      <c r="C362" s="38"/>
      <c r="D362" s="38"/>
      <c r="E362" s="39"/>
      <c r="F362" s="40"/>
      <c r="G362" s="41">
        <f t="shared" si="10"/>
        <v>0</v>
      </c>
      <c r="H362" s="41">
        <f t="shared" si="11"/>
        <v>0</v>
      </c>
      <c r="I362" s="36"/>
      <c r="J362" s="38"/>
      <c r="K362" s="38"/>
      <c r="L362" s="38"/>
      <c r="M362" s="36"/>
    </row>
    <row r="363" s="1" customFormat="1" ht="20.1" customHeight="1" spans="1:13">
      <c r="A363" s="36"/>
      <c r="B363" s="36"/>
      <c r="C363" s="38"/>
      <c r="D363" s="38"/>
      <c r="E363" s="39"/>
      <c r="F363" s="40"/>
      <c r="G363" s="41">
        <f t="shared" si="10"/>
        <v>0</v>
      </c>
      <c r="H363" s="41">
        <f t="shared" si="11"/>
        <v>0</v>
      </c>
      <c r="I363" s="36"/>
      <c r="J363" s="38"/>
      <c r="K363" s="38"/>
      <c r="L363" s="38"/>
      <c r="M363" s="36"/>
    </row>
    <row r="364" s="1" customFormat="1" ht="20.1" customHeight="1" spans="1:13">
      <c r="A364" s="36"/>
      <c r="B364" s="36"/>
      <c r="C364" s="38"/>
      <c r="D364" s="38"/>
      <c r="E364" s="39"/>
      <c r="F364" s="40"/>
      <c r="G364" s="41">
        <f t="shared" si="10"/>
        <v>0</v>
      </c>
      <c r="H364" s="41">
        <f t="shared" si="11"/>
        <v>0</v>
      </c>
      <c r="I364" s="36"/>
      <c r="J364" s="38"/>
      <c r="K364" s="38"/>
      <c r="L364" s="38"/>
      <c r="M364" s="36"/>
    </row>
    <row r="365" s="1" customFormat="1" ht="20.1" customHeight="1" spans="1:13">
      <c r="A365" s="36"/>
      <c r="B365" s="36"/>
      <c r="C365" s="38"/>
      <c r="D365" s="38"/>
      <c r="E365" s="39"/>
      <c r="F365" s="40"/>
      <c r="G365" s="41">
        <f t="shared" si="10"/>
        <v>0</v>
      </c>
      <c r="H365" s="41">
        <f t="shared" si="11"/>
        <v>0</v>
      </c>
      <c r="I365" s="36"/>
      <c r="J365" s="38"/>
      <c r="K365" s="38"/>
      <c r="L365" s="38"/>
      <c r="M365" s="36"/>
    </row>
    <row r="366" s="1" customFormat="1" ht="20.1" customHeight="1" spans="1:13">
      <c r="A366" s="36"/>
      <c r="B366" s="36"/>
      <c r="C366" s="38"/>
      <c r="D366" s="38"/>
      <c r="E366" s="39"/>
      <c r="F366" s="40"/>
      <c r="G366" s="41">
        <f t="shared" si="10"/>
        <v>0</v>
      </c>
      <c r="H366" s="41">
        <f t="shared" si="11"/>
        <v>0</v>
      </c>
      <c r="I366" s="36"/>
      <c r="J366" s="38"/>
      <c r="K366" s="38"/>
      <c r="L366" s="38"/>
      <c r="M366" s="36"/>
    </row>
    <row r="367" s="1" customFormat="1" ht="20.1" customHeight="1" spans="1:13">
      <c r="A367" s="36"/>
      <c r="B367" s="36"/>
      <c r="C367" s="38"/>
      <c r="D367" s="38"/>
      <c r="E367" s="39"/>
      <c r="F367" s="40"/>
      <c r="G367" s="41">
        <f t="shared" si="10"/>
        <v>0</v>
      </c>
      <c r="H367" s="41">
        <f t="shared" si="11"/>
        <v>0</v>
      </c>
      <c r="I367" s="36"/>
      <c r="J367" s="38"/>
      <c r="K367" s="38"/>
      <c r="L367" s="38"/>
      <c r="M367" s="36"/>
    </row>
    <row r="368" s="1" customFormat="1" ht="20.1" customHeight="1" spans="1:13">
      <c r="A368" s="36"/>
      <c r="B368" s="36"/>
      <c r="C368" s="38"/>
      <c r="D368" s="38"/>
      <c r="E368" s="39"/>
      <c r="F368" s="40"/>
      <c r="G368" s="41">
        <f t="shared" si="10"/>
        <v>0</v>
      </c>
      <c r="H368" s="41">
        <f t="shared" si="11"/>
        <v>0</v>
      </c>
      <c r="I368" s="36"/>
      <c r="J368" s="38"/>
      <c r="K368" s="38"/>
      <c r="L368" s="38"/>
      <c r="M368" s="36"/>
    </row>
    <row r="369" s="1" customFormat="1" ht="20.1" customHeight="1" spans="1:13">
      <c r="A369" s="36"/>
      <c r="B369" s="36"/>
      <c r="C369" s="38"/>
      <c r="D369" s="38"/>
      <c r="E369" s="39"/>
      <c r="F369" s="40"/>
      <c r="G369" s="41">
        <f t="shared" si="10"/>
        <v>0</v>
      </c>
      <c r="H369" s="41">
        <f t="shared" si="11"/>
        <v>0</v>
      </c>
      <c r="I369" s="36"/>
      <c r="J369" s="38"/>
      <c r="K369" s="38"/>
      <c r="L369" s="38"/>
      <c r="M369" s="36"/>
    </row>
    <row r="370" s="1" customFormat="1" ht="20.1" customHeight="1" spans="1:13">
      <c r="A370" s="36"/>
      <c r="B370" s="36"/>
      <c r="C370" s="38"/>
      <c r="D370" s="38"/>
      <c r="E370" s="39"/>
      <c r="F370" s="40"/>
      <c r="G370" s="41">
        <f t="shared" si="10"/>
        <v>0</v>
      </c>
      <c r="H370" s="41">
        <f t="shared" si="11"/>
        <v>0</v>
      </c>
      <c r="I370" s="36"/>
      <c r="J370" s="38"/>
      <c r="K370" s="38"/>
      <c r="L370" s="38"/>
      <c r="M370" s="36"/>
    </row>
    <row r="371" s="1" customFormat="1" ht="20.1" customHeight="1" spans="1:13">
      <c r="A371" s="36"/>
      <c r="B371" s="36"/>
      <c r="C371" s="38"/>
      <c r="D371" s="38"/>
      <c r="E371" s="39"/>
      <c r="F371" s="40"/>
      <c r="G371" s="41">
        <f t="shared" si="10"/>
        <v>0</v>
      </c>
      <c r="H371" s="41">
        <f t="shared" si="11"/>
        <v>0</v>
      </c>
      <c r="I371" s="36"/>
      <c r="J371" s="38"/>
      <c r="K371" s="38"/>
      <c r="L371" s="38"/>
      <c r="M371" s="36"/>
    </row>
    <row r="372" s="1" customFormat="1" ht="20.1" customHeight="1" spans="1:13">
      <c r="A372" s="36"/>
      <c r="B372" s="36"/>
      <c r="C372" s="38"/>
      <c r="D372" s="38"/>
      <c r="E372" s="39"/>
      <c r="F372" s="40"/>
      <c r="G372" s="41">
        <f t="shared" si="10"/>
        <v>0</v>
      </c>
      <c r="H372" s="41">
        <f t="shared" si="11"/>
        <v>0</v>
      </c>
      <c r="I372" s="36"/>
      <c r="J372" s="38"/>
      <c r="K372" s="38"/>
      <c r="L372" s="38"/>
      <c r="M372" s="36"/>
    </row>
    <row r="373" s="1" customFormat="1" ht="20.1" customHeight="1" spans="1:13">
      <c r="A373" s="36"/>
      <c r="B373" s="36"/>
      <c r="C373" s="38"/>
      <c r="D373" s="38"/>
      <c r="E373" s="39"/>
      <c r="F373" s="40"/>
      <c r="G373" s="41">
        <f t="shared" si="10"/>
        <v>0</v>
      </c>
      <c r="H373" s="41">
        <f t="shared" si="11"/>
        <v>0</v>
      </c>
      <c r="I373" s="36"/>
      <c r="J373" s="38"/>
      <c r="K373" s="38"/>
      <c r="L373" s="38"/>
      <c r="M373" s="36"/>
    </row>
    <row r="374" s="1" customFormat="1" ht="20.1" customHeight="1" spans="1:13">
      <c r="A374" s="36"/>
      <c r="B374" s="36"/>
      <c r="C374" s="38"/>
      <c r="D374" s="38"/>
      <c r="E374" s="39"/>
      <c r="F374" s="40"/>
      <c r="G374" s="41">
        <f t="shared" si="10"/>
        <v>0</v>
      </c>
      <c r="H374" s="41">
        <f t="shared" si="11"/>
        <v>0</v>
      </c>
      <c r="I374" s="36"/>
      <c r="J374" s="38"/>
      <c r="K374" s="38"/>
      <c r="L374" s="38"/>
      <c r="M374" s="36"/>
    </row>
    <row r="375" s="1" customFormat="1" ht="20.1" customHeight="1" spans="1:13">
      <c r="A375" s="36"/>
      <c r="B375" s="36"/>
      <c r="C375" s="38"/>
      <c r="D375" s="38"/>
      <c r="E375" s="39"/>
      <c r="F375" s="40"/>
      <c r="G375" s="41">
        <f t="shared" si="10"/>
        <v>0</v>
      </c>
      <c r="H375" s="41">
        <f t="shared" si="11"/>
        <v>0</v>
      </c>
      <c r="I375" s="36"/>
      <c r="J375" s="38"/>
      <c r="K375" s="38"/>
      <c r="L375" s="38"/>
      <c r="M375" s="36"/>
    </row>
    <row r="376" s="1" customFormat="1" ht="20.1" customHeight="1" spans="1:13">
      <c r="A376" s="36"/>
      <c r="B376" s="36"/>
      <c r="C376" s="38"/>
      <c r="D376" s="38"/>
      <c r="E376" s="39"/>
      <c r="F376" s="40"/>
      <c r="G376" s="41">
        <f t="shared" si="10"/>
        <v>0</v>
      </c>
      <c r="H376" s="41">
        <f t="shared" si="11"/>
        <v>0</v>
      </c>
      <c r="I376" s="36"/>
      <c r="J376" s="38"/>
      <c r="K376" s="38"/>
      <c r="L376" s="38"/>
      <c r="M376" s="36"/>
    </row>
    <row r="377" s="1" customFormat="1" ht="20.1" customHeight="1" spans="1:13">
      <c r="A377" s="36"/>
      <c r="B377" s="36"/>
      <c r="C377" s="38"/>
      <c r="D377" s="38"/>
      <c r="E377" s="39"/>
      <c r="F377" s="40"/>
      <c r="G377" s="41">
        <f t="shared" si="10"/>
        <v>0</v>
      </c>
      <c r="H377" s="41">
        <f t="shared" si="11"/>
        <v>0</v>
      </c>
      <c r="I377" s="36"/>
      <c r="J377" s="38"/>
      <c r="K377" s="38"/>
      <c r="L377" s="38"/>
      <c r="M377" s="36"/>
    </row>
    <row r="378" s="1" customFormat="1" ht="20.1" customHeight="1" spans="1:13">
      <c r="A378" s="36"/>
      <c r="B378" s="36"/>
      <c r="C378" s="38"/>
      <c r="D378" s="38"/>
      <c r="E378" s="39"/>
      <c r="F378" s="40"/>
      <c r="G378" s="41">
        <f t="shared" si="10"/>
        <v>0</v>
      </c>
      <c r="H378" s="41">
        <f t="shared" si="11"/>
        <v>0</v>
      </c>
      <c r="I378" s="36"/>
      <c r="J378" s="38"/>
      <c r="K378" s="38"/>
      <c r="L378" s="38"/>
      <c r="M378" s="36"/>
    </row>
    <row r="379" s="1" customFormat="1" ht="20.1" customHeight="1" spans="1:13">
      <c r="A379" s="36"/>
      <c r="B379" s="36"/>
      <c r="C379" s="38"/>
      <c r="D379" s="38"/>
      <c r="E379" s="39"/>
      <c r="F379" s="40"/>
      <c r="G379" s="41">
        <f t="shared" si="10"/>
        <v>0</v>
      </c>
      <c r="H379" s="41">
        <f t="shared" si="11"/>
        <v>0</v>
      </c>
      <c r="I379" s="36"/>
      <c r="J379" s="38"/>
      <c r="K379" s="38"/>
      <c r="L379" s="38"/>
      <c r="M379" s="36"/>
    </row>
    <row r="380" s="1" customFormat="1" ht="20.1" customHeight="1" spans="1:13">
      <c r="A380" s="36"/>
      <c r="B380" s="36"/>
      <c r="C380" s="38"/>
      <c r="D380" s="38"/>
      <c r="E380" s="39"/>
      <c r="F380" s="40"/>
      <c r="G380" s="41">
        <f t="shared" si="10"/>
        <v>0</v>
      </c>
      <c r="H380" s="41">
        <f t="shared" si="11"/>
        <v>0</v>
      </c>
      <c r="I380" s="36"/>
      <c r="J380" s="38"/>
      <c r="K380" s="38"/>
      <c r="L380" s="38"/>
      <c r="M380" s="36"/>
    </row>
    <row r="381" s="1" customFormat="1" ht="20.1" customHeight="1" spans="1:13">
      <c r="A381" s="36"/>
      <c r="B381" s="36"/>
      <c r="C381" s="38"/>
      <c r="D381" s="38"/>
      <c r="E381" s="39"/>
      <c r="F381" s="40"/>
      <c r="G381" s="41">
        <f t="shared" si="10"/>
        <v>0</v>
      </c>
      <c r="H381" s="41">
        <f t="shared" si="11"/>
        <v>0</v>
      </c>
      <c r="I381" s="36"/>
      <c r="J381" s="38"/>
      <c r="K381" s="38"/>
      <c r="L381" s="38"/>
      <c r="M381" s="36"/>
    </row>
    <row r="382" s="1" customFormat="1" ht="20.1" customHeight="1" spans="1:13">
      <c r="A382" s="36"/>
      <c r="B382" s="36"/>
      <c r="C382" s="38"/>
      <c r="D382" s="38"/>
      <c r="E382" s="39"/>
      <c r="F382" s="40"/>
      <c r="G382" s="41">
        <f t="shared" si="10"/>
        <v>0</v>
      </c>
      <c r="H382" s="41">
        <f t="shared" si="11"/>
        <v>0</v>
      </c>
      <c r="I382" s="36"/>
      <c r="J382" s="38"/>
      <c r="K382" s="38"/>
      <c r="L382" s="38"/>
      <c r="M382" s="36"/>
    </row>
    <row r="383" s="1" customFormat="1" ht="20.1" customHeight="1" spans="1:13">
      <c r="A383" s="36"/>
      <c r="B383" s="36"/>
      <c r="C383" s="38"/>
      <c r="D383" s="38"/>
      <c r="E383" s="39"/>
      <c r="F383" s="40"/>
      <c r="G383" s="41">
        <f t="shared" si="10"/>
        <v>0</v>
      </c>
      <c r="H383" s="41">
        <f t="shared" si="11"/>
        <v>0</v>
      </c>
      <c r="I383" s="36"/>
      <c r="J383" s="38"/>
      <c r="K383" s="38"/>
      <c r="L383" s="38"/>
      <c r="M383" s="36"/>
    </row>
    <row r="384" s="1" customFormat="1" ht="20.1" customHeight="1" spans="1:13">
      <c r="A384" s="36"/>
      <c r="B384" s="36"/>
      <c r="C384" s="38"/>
      <c r="D384" s="38"/>
      <c r="E384" s="39"/>
      <c r="F384" s="40"/>
      <c r="G384" s="41">
        <f t="shared" si="10"/>
        <v>0</v>
      </c>
      <c r="H384" s="41">
        <f t="shared" si="11"/>
        <v>0</v>
      </c>
      <c r="I384" s="36"/>
      <c r="J384" s="38"/>
      <c r="K384" s="38"/>
      <c r="L384" s="38"/>
      <c r="M384" s="36"/>
    </row>
    <row r="385" s="1" customFormat="1" ht="20.1" customHeight="1" spans="1:13">
      <c r="A385" s="36"/>
      <c r="B385" s="36"/>
      <c r="C385" s="38"/>
      <c r="D385" s="38"/>
      <c r="E385" s="39"/>
      <c r="F385" s="40"/>
      <c r="G385" s="41">
        <f t="shared" si="10"/>
        <v>0</v>
      </c>
      <c r="H385" s="41">
        <f t="shared" si="11"/>
        <v>0</v>
      </c>
      <c r="I385" s="36"/>
      <c r="J385" s="38"/>
      <c r="K385" s="38"/>
      <c r="L385" s="38"/>
      <c r="M385" s="36"/>
    </row>
    <row r="386" s="1" customFormat="1" ht="20.1" customHeight="1" spans="1:13">
      <c r="A386" s="36"/>
      <c r="B386" s="36"/>
      <c r="C386" s="38"/>
      <c r="D386" s="38"/>
      <c r="E386" s="39"/>
      <c r="F386" s="40"/>
      <c r="G386" s="41">
        <f t="shared" si="10"/>
        <v>0</v>
      </c>
      <c r="H386" s="41">
        <f t="shared" si="11"/>
        <v>0</v>
      </c>
      <c r="I386" s="36"/>
      <c r="J386" s="38"/>
      <c r="K386" s="38"/>
      <c r="L386" s="38"/>
      <c r="M386" s="36"/>
    </row>
    <row r="387" s="1" customFormat="1" ht="20.1" customHeight="1" spans="1:13">
      <c r="A387" s="36"/>
      <c r="B387" s="36"/>
      <c r="C387" s="38"/>
      <c r="D387" s="38"/>
      <c r="E387" s="39"/>
      <c r="F387" s="40"/>
      <c r="G387" s="41">
        <f t="shared" si="10"/>
        <v>0</v>
      </c>
      <c r="H387" s="41">
        <f t="shared" si="11"/>
        <v>0</v>
      </c>
      <c r="I387" s="36"/>
      <c r="J387" s="38"/>
      <c r="K387" s="38"/>
      <c r="L387" s="38"/>
      <c r="M387" s="36"/>
    </row>
    <row r="388" s="1" customFormat="1" ht="20.1" customHeight="1" spans="1:13">
      <c r="A388" s="36"/>
      <c r="B388" s="36"/>
      <c r="C388" s="38"/>
      <c r="D388" s="38"/>
      <c r="E388" s="39"/>
      <c r="F388" s="40"/>
      <c r="G388" s="41">
        <f t="shared" si="10"/>
        <v>0</v>
      </c>
      <c r="H388" s="41">
        <f t="shared" si="11"/>
        <v>0</v>
      </c>
      <c r="I388" s="36"/>
      <c r="J388" s="38"/>
      <c r="K388" s="38"/>
      <c r="L388" s="38"/>
      <c r="M388" s="36"/>
    </row>
    <row r="389" s="1" customFormat="1" ht="20.1" customHeight="1" spans="1:13">
      <c r="A389" s="36"/>
      <c r="B389" s="36"/>
      <c r="C389" s="38"/>
      <c r="D389" s="38"/>
      <c r="E389" s="39"/>
      <c r="F389" s="40"/>
      <c r="G389" s="41">
        <f t="shared" ref="G389:G452" si="12">IFERROR(E389/(1+F389),"")</f>
        <v>0</v>
      </c>
      <c r="H389" s="41">
        <f t="shared" ref="H389:H452" si="13">IFERROR(G389*F389,"")</f>
        <v>0</v>
      </c>
      <c r="I389" s="36"/>
      <c r="J389" s="38"/>
      <c r="K389" s="38"/>
      <c r="L389" s="38"/>
      <c r="M389" s="36"/>
    </row>
    <row r="390" s="1" customFormat="1" ht="20.1" customHeight="1" spans="1:13">
      <c r="A390" s="36"/>
      <c r="B390" s="36"/>
      <c r="C390" s="38"/>
      <c r="D390" s="38"/>
      <c r="E390" s="39"/>
      <c r="F390" s="40"/>
      <c r="G390" s="41">
        <f t="shared" si="12"/>
        <v>0</v>
      </c>
      <c r="H390" s="41">
        <f t="shared" si="13"/>
        <v>0</v>
      </c>
      <c r="I390" s="36"/>
      <c r="J390" s="38"/>
      <c r="K390" s="38"/>
      <c r="L390" s="38"/>
      <c r="M390" s="36"/>
    </row>
    <row r="391" s="1" customFormat="1" ht="20.1" customHeight="1" spans="1:13">
      <c r="A391" s="36"/>
      <c r="B391" s="36"/>
      <c r="C391" s="38"/>
      <c r="D391" s="38"/>
      <c r="E391" s="39"/>
      <c r="F391" s="40"/>
      <c r="G391" s="41">
        <f t="shared" si="12"/>
        <v>0</v>
      </c>
      <c r="H391" s="41">
        <f t="shared" si="13"/>
        <v>0</v>
      </c>
      <c r="I391" s="36"/>
      <c r="J391" s="38"/>
      <c r="K391" s="38"/>
      <c r="L391" s="38"/>
      <c r="M391" s="36"/>
    </row>
    <row r="392" s="1" customFormat="1" ht="20.1" customHeight="1" spans="1:13">
      <c r="A392" s="36"/>
      <c r="B392" s="36"/>
      <c r="C392" s="38"/>
      <c r="D392" s="38"/>
      <c r="E392" s="39"/>
      <c r="F392" s="40"/>
      <c r="G392" s="41">
        <f t="shared" si="12"/>
        <v>0</v>
      </c>
      <c r="H392" s="41">
        <f t="shared" si="13"/>
        <v>0</v>
      </c>
      <c r="I392" s="36"/>
      <c r="J392" s="38"/>
      <c r="K392" s="38"/>
      <c r="L392" s="38"/>
      <c r="M392" s="36"/>
    </row>
    <row r="393" s="1" customFormat="1" ht="20.1" customHeight="1" spans="1:13">
      <c r="A393" s="36"/>
      <c r="B393" s="36"/>
      <c r="C393" s="38"/>
      <c r="D393" s="38"/>
      <c r="E393" s="39"/>
      <c r="F393" s="40"/>
      <c r="G393" s="41">
        <f t="shared" si="12"/>
        <v>0</v>
      </c>
      <c r="H393" s="41">
        <f t="shared" si="13"/>
        <v>0</v>
      </c>
      <c r="I393" s="36"/>
      <c r="J393" s="38"/>
      <c r="K393" s="38"/>
      <c r="L393" s="38"/>
      <c r="M393" s="36"/>
    </row>
    <row r="394" s="1" customFormat="1" ht="20.1" customHeight="1" spans="1:13">
      <c r="A394" s="36"/>
      <c r="B394" s="36"/>
      <c r="C394" s="38"/>
      <c r="D394" s="38"/>
      <c r="E394" s="39"/>
      <c r="F394" s="40"/>
      <c r="G394" s="41">
        <f t="shared" si="12"/>
        <v>0</v>
      </c>
      <c r="H394" s="41">
        <f t="shared" si="13"/>
        <v>0</v>
      </c>
      <c r="I394" s="36"/>
      <c r="J394" s="38"/>
      <c r="K394" s="38"/>
      <c r="L394" s="38"/>
      <c r="M394" s="36"/>
    </row>
    <row r="395" s="1" customFormat="1" ht="20.1" customHeight="1" spans="1:13">
      <c r="A395" s="36"/>
      <c r="B395" s="36"/>
      <c r="C395" s="38"/>
      <c r="D395" s="38"/>
      <c r="E395" s="39"/>
      <c r="F395" s="40"/>
      <c r="G395" s="41">
        <f t="shared" si="12"/>
        <v>0</v>
      </c>
      <c r="H395" s="41">
        <f t="shared" si="13"/>
        <v>0</v>
      </c>
      <c r="I395" s="36"/>
      <c r="J395" s="38"/>
      <c r="K395" s="38"/>
      <c r="L395" s="38"/>
      <c r="M395" s="36"/>
    </row>
    <row r="396" s="1" customFormat="1" ht="20.1" customHeight="1" spans="1:13">
      <c r="A396" s="36"/>
      <c r="B396" s="36"/>
      <c r="C396" s="38"/>
      <c r="D396" s="38"/>
      <c r="E396" s="39"/>
      <c r="F396" s="40"/>
      <c r="G396" s="41">
        <f t="shared" si="12"/>
        <v>0</v>
      </c>
      <c r="H396" s="41">
        <f t="shared" si="13"/>
        <v>0</v>
      </c>
      <c r="I396" s="36"/>
      <c r="J396" s="38"/>
      <c r="K396" s="38"/>
      <c r="L396" s="38"/>
      <c r="M396" s="36"/>
    </row>
    <row r="397" s="1" customFormat="1" ht="20.1" customHeight="1" spans="1:13">
      <c r="A397" s="36"/>
      <c r="B397" s="36"/>
      <c r="C397" s="38"/>
      <c r="D397" s="38"/>
      <c r="E397" s="39"/>
      <c r="F397" s="40"/>
      <c r="G397" s="41">
        <f t="shared" si="12"/>
        <v>0</v>
      </c>
      <c r="H397" s="41">
        <f t="shared" si="13"/>
        <v>0</v>
      </c>
      <c r="I397" s="36"/>
      <c r="J397" s="38"/>
      <c r="K397" s="38"/>
      <c r="L397" s="38"/>
      <c r="M397" s="36"/>
    </row>
    <row r="398" s="1" customFormat="1" ht="20.1" customHeight="1" spans="1:13">
      <c r="A398" s="36"/>
      <c r="B398" s="36"/>
      <c r="C398" s="38"/>
      <c r="D398" s="38"/>
      <c r="E398" s="39"/>
      <c r="F398" s="40"/>
      <c r="G398" s="41">
        <f t="shared" si="12"/>
        <v>0</v>
      </c>
      <c r="H398" s="41">
        <f t="shared" si="13"/>
        <v>0</v>
      </c>
      <c r="I398" s="36"/>
      <c r="J398" s="38"/>
      <c r="K398" s="38"/>
      <c r="L398" s="38"/>
      <c r="M398" s="36"/>
    </row>
    <row r="399" s="1" customFormat="1" ht="20.1" customHeight="1" spans="1:13">
      <c r="A399" s="36"/>
      <c r="B399" s="36"/>
      <c r="C399" s="38"/>
      <c r="D399" s="38"/>
      <c r="E399" s="39"/>
      <c r="F399" s="40"/>
      <c r="G399" s="41">
        <f t="shared" si="12"/>
        <v>0</v>
      </c>
      <c r="H399" s="41">
        <f t="shared" si="13"/>
        <v>0</v>
      </c>
      <c r="I399" s="36"/>
      <c r="J399" s="38"/>
      <c r="K399" s="38"/>
      <c r="L399" s="38"/>
      <c r="M399" s="36"/>
    </row>
    <row r="400" s="1" customFormat="1" ht="20.1" customHeight="1" spans="1:13">
      <c r="A400" s="36"/>
      <c r="B400" s="36"/>
      <c r="C400" s="38"/>
      <c r="D400" s="38"/>
      <c r="E400" s="39"/>
      <c r="F400" s="40"/>
      <c r="G400" s="41">
        <f t="shared" si="12"/>
        <v>0</v>
      </c>
      <c r="H400" s="41">
        <f t="shared" si="13"/>
        <v>0</v>
      </c>
      <c r="I400" s="36"/>
      <c r="J400" s="38"/>
      <c r="K400" s="38"/>
      <c r="L400" s="38"/>
      <c r="M400" s="36"/>
    </row>
    <row r="401" s="1" customFormat="1" ht="20.1" customHeight="1" spans="1:13">
      <c r="A401" s="36"/>
      <c r="B401" s="36"/>
      <c r="C401" s="38"/>
      <c r="D401" s="38"/>
      <c r="E401" s="39"/>
      <c r="F401" s="40"/>
      <c r="G401" s="41">
        <f t="shared" si="12"/>
        <v>0</v>
      </c>
      <c r="H401" s="41">
        <f t="shared" si="13"/>
        <v>0</v>
      </c>
      <c r="I401" s="36"/>
      <c r="J401" s="38"/>
      <c r="K401" s="38"/>
      <c r="L401" s="38"/>
      <c r="M401" s="36"/>
    </row>
    <row r="402" s="1" customFormat="1" ht="20.1" customHeight="1" spans="1:13">
      <c r="A402" s="36"/>
      <c r="B402" s="36"/>
      <c r="C402" s="38"/>
      <c r="D402" s="38"/>
      <c r="E402" s="39"/>
      <c r="F402" s="40"/>
      <c r="G402" s="41">
        <f t="shared" si="12"/>
        <v>0</v>
      </c>
      <c r="H402" s="41">
        <f t="shared" si="13"/>
        <v>0</v>
      </c>
      <c r="I402" s="36"/>
      <c r="J402" s="38"/>
      <c r="K402" s="38"/>
      <c r="L402" s="38"/>
      <c r="M402" s="36"/>
    </row>
    <row r="403" s="1" customFormat="1" ht="20.1" customHeight="1" spans="1:13">
      <c r="A403" s="36"/>
      <c r="B403" s="36"/>
      <c r="C403" s="38"/>
      <c r="D403" s="38"/>
      <c r="E403" s="39"/>
      <c r="F403" s="40"/>
      <c r="G403" s="41">
        <f t="shared" si="12"/>
        <v>0</v>
      </c>
      <c r="H403" s="41">
        <f t="shared" si="13"/>
        <v>0</v>
      </c>
      <c r="I403" s="36"/>
      <c r="J403" s="38"/>
      <c r="K403" s="38"/>
      <c r="L403" s="38"/>
      <c r="M403" s="36"/>
    </row>
    <row r="404" s="1" customFormat="1" ht="20.1" customHeight="1" spans="1:13">
      <c r="A404" s="36"/>
      <c r="B404" s="36"/>
      <c r="C404" s="38"/>
      <c r="D404" s="38"/>
      <c r="E404" s="39"/>
      <c r="F404" s="40"/>
      <c r="G404" s="41">
        <f t="shared" si="12"/>
        <v>0</v>
      </c>
      <c r="H404" s="41">
        <f t="shared" si="13"/>
        <v>0</v>
      </c>
      <c r="I404" s="36"/>
      <c r="J404" s="38"/>
      <c r="K404" s="38"/>
      <c r="L404" s="38"/>
      <c r="M404" s="36"/>
    </row>
    <row r="405" s="1" customFormat="1" ht="20.1" customHeight="1" spans="1:13">
      <c r="A405" s="36"/>
      <c r="B405" s="36"/>
      <c r="C405" s="38"/>
      <c r="D405" s="38"/>
      <c r="E405" s="39"/>
      <c r="F405" s="40"/>
      <c r="G405" s="41">
        <f t="shared" si="12"/>
        <v>0</v>
      </c>
      <c r="H405" s="41">
        <f t="shared" si="13"/>
        <v>0</v>
      </c>
      <c r="I405" s="36"/>
      <c r="J405" s="38"/>
      <c r="K405" s="38"/>
      <c r="L405" s="38"/>
      <c r="M405" s="36"/>
    </row>
    <row r="406" s="1" customFormat="1" ht="20.1" customHeight="1" spans="1:13">
      <c r="A406" s="36"/>
      <c r="B406" s="36"/>
      <c r="C406" s="38"/>
      <c r="D406" s="38"/>
      <c r="E406" s="39"/>
      <c r="F406" s="40"/>
      <c r="G406" s="41">
        <f t="shared" si="12"/>
        <v>0</v>
      </c>
      <c r="H406" s="41">
        <f t="shared" si="13"/>
        <v>0</v>
      </c>
      <c r="I406" s="36"/>
      <c r="J406" s="38"/>
      <c r="K406" s="38"/>
      <c r="L406" s="38"/>
      <c r="M406" s="36"/>
    </row>
    <row r="407" s="1" customFormat="1" ht="20.1" customHeight="1" spans="1:13">
      <c r="A407" s="36"/>
      <c r="B407" s="36"/>
      <c r="C407" s="38"/>
      <c r="D407" s="38"/>
      <c r="E407" s="39"/>
      <c r="F407" s="40"/>
      <c r="G407" s="41">
        <f t="shared" si="12"/>
        <v>0</v>
      </c>
      <c r="H407" s="41">
        <f t="shared" si="13"/>
        <v>0</v>
      </c>
      <c r="I407" s="36"/>
      <c r="J407" s="38"/>
      <c r="K407" s="38"/>
      <c r="L407" s="38"/>
      <c r="M407" s="36"/>
    </row>
    <row r="408" s="1" customFormat="1" ht="20.1" customHeight="1" spans="1:13">
      <c r="A408" s="36"/>
      <c r="B408" s="36"/>
      <c r="C408" s="38"/>
      <c r="D408" s="38"/>
      <c r="E408" s="39"/>
      <c r="F408" s="40"/>
      <c r="G408" s="41">
        <f t="shared" si="12"/>
        <v>0</v>
      </c>
      <c r="H408" s="41">
        <f t="shared" si="13"/>
        <v>0</v>
      </c>
      <c r="I408" s="36"/>
      <c r="J408" s="38"/>
      <c r="K408" s="38"/>
      <c r="L408" s="38"/>
      <c r="M408" s="36"/>
    </row>
    <row r="409" s="1" customFormat="1" ht="20.1" customHeight="1" spans="1:13">
      <c r="A409" s="36"/>
      <c r="B409" s="36"/>
      <c r="C409" s="38"/>
      <c r="D409" s="38"/>
      <c r="E409" s="39"/>
      <c r="F409" s="40"/>
      <c r="G409" s="41">
        <f t="shared" si="12"/>
        <v>0</v>
      </c>
      <c r="H409" s="41">
        <f t="shared" si="13"/>
        <v>0</v>
      </c>
      <c r="I409" s="36"/>
      <c r="J409" s="38"/>
      <c r="K409" s="38"/>
      <c r="L409" s="38"/>
      <c r="M409" s="36"/>
    </row>
    <row r="410" s="1" customFormat="1" ht="20.1" customHeight="1" spans="1:13">
      <c r="A410" s="36"/>
      <c r="B410" s="36"/>
      <c r="C410" s="38"/>
      <c r="D410" s="38"/>
      <c r="E410" s="39"/>
      <c r="F410" s="40"/>
      <c r="G410" s="41">
        <f t="shared" si="12"/>
        <v>0</v>
      </c>
      <c r="H410" s="41">
        <f t="shared" si="13"/>
        <v>0</v>
      </c>
      <c r="I410" s="36"/>
      <c r="J410" s="38"/>
      <c r="K410" s="38"/>
      <c r="L410" s="38"/>
      <c r="M410" s="36"/>
    </row>
    <row r="411" s="1" customFormat="1" ht="20.1" customHeight="1" spans="1:13">
      <c r="A411" s="36"/>
      <c r="B411" s="36"/>
      <c r="C411" s="38"/>
      <c r="D411" s="38"/>
      <c r="E411" s="39"/>
      <c r="F411" s="40"/>
      <c r="G411" s="41">
        <f t="shared" si="12"/>
        <v>0</v>
      </c>
      <c r="H411" s="41">
        <f t="shared" si="13"/>
        <v>0</v>
      </c>
      <c r="I411" s="36"/>
      <c r="J411" s="38"/>
      <c r="K411" s="38"/>
      <c r="L411" s="38"/>
      <c r="M411" s="36"/>
    </row>
    <row r="412" s="1" customFormat="1" ht="20.1" customHeight="1" spans="1:13">
      <c r="A412" s="36"/>
      <c r="B412" s="36"/>
      <c r="C412" s="38"/>
      <c r="D412" s="38"/>
      <c r="E412" s="39"/>
      <c r="F412" s="40"/>
      <c r="G412" s="41">
        <f t="shared" si="12"/>
        <v>0</v>
      </c>
      <c r="H412" s="41">
        <f t="shared" si="13"/>
        <v>0</v>
      </c>
      <c r="I412" s="36"/>
      <c r="J412" s="38"/>
      <c r="K412" s="38"/>
      <c r="L412" s="38"/>
      <c r="M412" s="36"/>
    </row>
    <row r="413" s="1" customFormat="1" ht="20.1" customHeight="1" spans="1:13">
      <c r="A413" s="36"/>
      <c r="B413" s="36"/>
      <c r="C413" s="38"/>
      <c r="D413" s="38"/>
      <c r="E413" s="39"/>
      <c r="F413" s="40"/>
      <c r="G413" s="41">
        <f t="shared" si="12"/>
        <v>0</v>
      </c>
      <c r="H413" s="41">
        <f t="shared" si="13"/>
        <v>0</v>
      </c>
      <c r="I413" s="36"/>
      <c r="J413" s="38"/>
      <c r="K413" s="38"/>
      <c r="L413" s="38"/>
      <c r="M413" s="36"/>
    </row>
    <row r="414" s="1" customFormat="1" ht="20.1" customHeight="1" spans="1:13">
      <c r="A414" s="36"/>
      <c r="B414" s="36"/>
      <c r="C414" s="38"/>
      <c r="D414" s="38"/>
      <c r="E414" s="39"/>
      <c r="F414" s="40"/>
      <c r="G414" s="41">
        <f t="shared" si="12"/>
        <v>0</v>
      </c>
      <c r="H414" s="41">
        <f t="shared" si="13"/>
        <v>0</v>
      </c>
      <c r="I414" s="36"/>
      <c r="J414" s="38"/>
      <c r="K414" s="38"/>
      <c r="L414" s="38"/>
      <c r="M414" s="36"/>
    </row>
    <row r="415" s="1" customFormat="1" ht="20.1" customHeight="1" spans="1:13">
      <c r="A415" s="36"/>
      <c r="B415" s="36"/>
      <c r="C415" s="38"/>
      <c r="D415" s="38"/>
      <c r="E415" s="39"/>
      <c r="F415" s="40"/>
      <c r="G415" s="41">
        <f t="shared" si="12"/>
        <v>0</v>
      </c>
      <c r="H415" s="41">
        <f t="shared" si="13"/>
        <v>0</v>
      </c>
      <c r="I415" s="36"/>
      <c r="J415" s="38"/>
      <c r="K415" s="38"/>
      <c r="L415" s="38"/>
      <c r="M415" s="36"/>
    </row>
    <row r="416" s="1" customFormat="1" ht="20.1" customHeight="1" spans="1:13">
      <c r="A416" s="36"/>
      <c r="B416" s="36"/>
      <c r="C416" s="38"/>
      <c r="D416" s="38"/>
      <c r="E416" s="39"/>
      <c r="F416" s="40"/>
      <c r="G416" s="41">
        <f t="shared" si="12"/>
        <v>0</v>
      </c>
      <c r="H416" s="41">
        <f t="shared" si="13"/>
        <v>0</v>
      </c>
      <c r="I416" s="36"/>
      <c r="J416" s="38"/>
      <c r="K416" s="38"/>
      <c r="L416" s="38"/>
      <c r="M416" s="36"/>
    </row>
    <row r="417" s="1" customFormat="1" ht="20.1" customHeight="1" spans="1:13">
      <c r="A417" s="36"/>
      <c r="B417" s="36"/>
      <c r="C417" s="38"/>
      <c r="D417" s="38"/>
      <c r="E417" s="39"/>
      <c r="F417" s="40"/>
      <c r="G417" s="41">
        <f t="shared" si="12"/>
        <v>0</v>
      </c>
      <c r="H417" s="41">
        <f t="shared" si="13"/>
        <v>0</v>
      </c>
      <c r="I417" s="36"/>
      <c r="J417" s="38"/>
      <c r="K417" s="38"/>
      <c r="L417" s="38"/>
      <c r="M417" s="36"/>
    </row>
    <row r="418" s="1" customFormat="1" ht="20.1" customHeight="1" spans="1:13">
      <c r="A418" s="36"/>
      <c r="B418" s="36"/>
      <c r="C418" s="38"/>
      <c r="D418" s="38"/>
      <c r="E418" s="39"/>
      <c r="F418" s="40"/>
      <c r="G418" s="41">
        <f t="shared" si="12"/>
        <v>0</v>
      </c>
      <c r="H418" s="41">
        <f t="shared" si="13"/>
        <v>0</v>
      </c>
      <c r="I418" s="36"/>
      <c r="J418" s="38"/>
      <c r="K418" s="38"/>
      <c r="L418" s="38"/>
      <c r="M418" s="36"/>
    </row>
    <row r="419" s="1" customFormat="1" ht="20.1" customHeight="1" spans="1:13">
      <c r="A419" s="36"/>
      <c r="B419" s="36"/>
      <c r="C419" s="38"/>
      <c r="D419" s="38"/>
      <c r="E419" s="39"/>
      <c r="F419" s="40"/>
      <c r="G419" s="41">
        <f t="shared" si="12"/>
        <v>0</v>
      </c>
      <c r="H419" s="41">
        <f t="shared" si="13"/>
        <v>0</v>
      </c>
      <c r="I419" s="36"/>
      <c r="J419" s="38"/>
      <c r="K419" s="38"/>
      <c r="L419" s="38"/>
      <c r="M419" s="36"/>
    </row>
    <row r="420" s="1" customFormat="1" ht="20.1" customHeight="1" spans="1:13">
      <c r="A420" s="36"/>
      <c r="B420" s="36"/>
      <c r="C420" s="38"/>
      <c r="D420" s="38"/>
      <c r="E420" s="39"/>
      <c r="F420" s="40"/>
      <c r="G420" s="41">
        <f t="shared" si="12"/>
        <v>0</v>
      </c>
      <c r="H420" s="41">
        <f t="shared" si="13"/>
        <v>0</v>
      </c>
      <c r="I420" s="36"/>
      <c r="J420" s="38"/>
      <c r="K420" s="38"/>
      <c r="L420" s="38"/>
      <c r="M420" s="36"/>
    </row>
    <row r="421" s="1" customFormat="1" ht="20.1" customHeight="1" spans="1:13">
      <c r="A421" s="36"/>
      <c r="B421" s="36"/>
      <c r="C421" s="38"/>
      <c r="D421" s="38"/>
      <c r="E421" s="39"/>
      <c r="F421" s="40"/>
      <c r="G421" s="41">
        <f t="shared" si="12"/>
        <v>0</v>
      </c>
      <c r="H421" s="41">
        <f t="shared" si="13"/>
        <v>0</v>
      </c>
      <c r="I421" s="36"/>
      <c r="J421" s="38"/>
      <c r="K421" s="38"/>
      <c r="L421" s="38"/>
      <c r="M421" s="36"/>
    </row>
    <row r="422" s="1" customFormat="1" ht="20.1" customHeight="1" spans="1:13">
      <c r="A422" s="36"/>
      <c r="B422" s="36"/>
      <c r="C422" s="38"/>
      <c r="D422" s="38"/>
      <c r="E422" s="39"/>
      <c r="F422" s="40"/>
      <c r="G422" s="41">
        <f t="shared" si="12"/>
        <v>0</v>
      </c>
      <c r="H422" s="41">
        <f t="shared" si="13"/>
        <v>0</v>
      </c>
      <c r="I422" s="36"/>
      <c r="J422" s="38"/>
      <c r="K422" s="38"/>
      <c r="L422" s="38"/>
      <c r="M422" s="36"/>
    </row>
    <row r="423" s="1" customFormat="1" ht="20.1" customHeight="1" spans="1:13">
      <c r="A423" s="36"/>
      <c r="B423" s="36"/>
      <c r="C423" s="38"/>
      <c r="D423" s="38"/>
      <c r="E423" s="39"/>
      <c r="F423" s="40"/>
      <c r="G423" s="41">
        <f t="shared" si="12"/>
        <v>0</v>
      </c>
      <c r="H423" s="41">
        <f t="shared" si="13"/>
        <v>0</v>
      </c>
      <c r="I423" s="36"/>
      <c r="J423" s="38"/>
      <c r="K423" s="38"/>
      <c r="L423" s="38"/>
      <c r="M423" s="36"/>
    </row>
    <row r="424" s="1" customFormat="1" ht="20.1" customHeight="1" spans="1:13">
      <c r="A424" s="36"/>
      <c r="B424" s="36"/>
      <c r="C424" s="38"/>
      <c r="D424" s="38"/>
      <c r="E424" s="39"/>
      <c r="F424" s="40"/>
      <c r="G424" s="41">
        <f t="shared" si="12"/>
        <v>0</v>
      </c>
      <c r="H424" s="41">
        <f t="shared" si="13"/>
        <v>0</v>
      </c>
      <c r="I424" s="36"/>
      <c r="J424" s="38"/>
      <c r="K424" s="38"/>
      <c r="L424" s="38"/>
      <c r="M424" s="36"/>
    </row>
    <row r="425" s="1" customFormat="1" ht="20.1" customHeight="1" spans="1:13">
      <c r="A425" s="36"/>
      <c r="B425" s="36"/>
      <c r="C425" s="38"/>
      <c r="D425" s="38"/>
      <c r="E425" s="39"/>
      <c r="F425" s="40"/>
      <c r="G425" s="41">
        <f t="shared" si="12"/>
        <v>0</v>
      </c>
      <c r="H425" s="41">
        <f t="shared" si="13"/>
        <v>0</v>
      </c>
      <c r="I425" s="36"/>
      <c r="J425" s="38"/>
      <c r="K425" s="38"/>
      <c r="L425" s="38"/>
      <c r="M425" s="36"/>
    </row>
    <row r="426" s="1" customFormat="1" ht="20.1" customHeight="1" spans="1:13">
      <c r="A426" s="36"/>
      <c r="B426" s="36"/>
      <c r="C426" s="38"/>
      <c r="D426" s="38"/>
      <c r="E426" s="39"/>
      <c r="F426" s="40"/>
      <c r="G426" s="41">
        <f t="shared" si="12"/>
        <v>0</v>
      </c>
      <c r="H426" s="41">
        <f t="shared" si="13"/>
        <v>0</v>
      </c>
      <c r="I426" s="36"/>
      <c r="J426" s="38"/>
      <c r="K426" s="38"/>
      <c r="L426" s="38"/>
      <c r="M426" s="36"/>
    </row>
    <row r="427" s="1" customFormat="1" ht="20.1" customHeight="1" spans="1:13">
      <c r="A427" s="36"/>
      <c r="B427" s="36"/>
      <c r="C427" s="38"/>
      <c r="D427" s="38"/>
      <c r="E427" s="39"/>
      <c r="F427" s="40"/>
      <c r="G427" s="41">
        <f t="shared" si="12"/>
        <v>0</v>
      </c>
      <c r="H427" s="41">
        <f t="shared" si="13"/>
        <v>0</v>
      </c>
      <c r="I427" s="36"/>
      <c r="J427" s="38"/>
      <c r="K427" s="38"/>
      <c r="L427" s="38"/>
      <c r="M427" s="36"/>
    </row>
    <row r="428" s="1" customFormat="1" ht="20.1" customHeight="1" spans="1:13">
      <c r="A428" s="36"/>
      <c r="B428" s="36"/>
      <c r="C428" s="38"/>
      <c r="D428" s="38"/>
      <c r="E428" s="39"/>
      <c r="F428" s="40"/>
      <c r="G428" s="41">
        <f t="shared" si="12"/>
        <v>0</v>
      </c>
      <c r="H428" s="41">
        <f t="shared" si="13"/>
        <v>0</v>
      </c>
      <c r="I428" s="36"/>
      <c r="J428" s="38"/>
      <c r="K428" s="38"/>
      <c r="L428" s="38"/>
      <c r="M428" s="36"/>
    </row>
    <row r="429" s="1" customFormat="1" ht="20.1" customHeight="1" spans="1:13">
      <c r="A429" s="36"/>
      <c r="B429" s="36"/>
      <c r="C429" s="38"/>
      <c r="D429" s="38"/>
      <c r="E429" s="39"/>
      <c r="F429" s="40"/>
      <c r="G429" s="41">
        <f t="shared" si="12"/>
        <v>0</v>
      </c>
      <c r="H429" s="41">
        <f t="shared" si="13"/>
        <v>0</v>
      </c>
      <c r="I429" s="36"/>
      <c r="J429" s="38"/>
      <c r="K429" s="38"/>
      <c r="L429" s="38"/>
      <c r="M429" s="36"/>
    </row>
    <row r="430" s="1" customFormat="1" ht="20.1" customHeight="1" spans="1:13">
      <c r="A430" s="36"/>
      <c r="B430" s="36"/>
      <c r="C430" s="38"/>
      <c r="D430" s="38"/>
      <c r="E430" s="39"/>
      <c r="F430" s="40"/>
      <c r="G430" s="41">
        <f t="shared" si="12"/>
        <v>0</v>
      </c>
      <c r="H430" s="41">
        <f t="shared" si="13"/>
        <v>0</v>
      </c>
      <c r="I430" s="36"/>
      <c r="J430" s="38"/>
      <c r="K430" s="38"/>
      <c r="L430" s="38"/>
      <c r="M430" s="36"/>
    </row>
    <row r="431" s="1" customFormat="1" ht="20.1" customHeight="1" spans="1:13">
      <c r="A431" s="36"/>
      <c r="B431" s="36"/>
      <c r="C431" s="38"/>
      <c r="D431" s="38"/>
      <c r="E431" s="39"/>
      <c r="F431" s="40"/>
      <c r="G431" s="41">
        <f t="shared" si="12"/>
        <v>0</v>
      </c>
      <c r="H431" s="41">
        <f t="shared" si="13"/>
        <v>0</v>
      </c>
      <c r="I431" s="36"/>
      <c r="J431" s="38"/>
      <c r="K431" s="38"/>
      <c r="L431" s="38"/>
      <c r="M431" s="36"/>
    </row>
    <row r="432" s="1" customFormat="1" ht="20.1" customHeight="1" spans="1:13">
      <c r="A432" s="36"/>
      <c r="B432" s="36"/>
      <c r="C432" s="38"/>
      <c r="D432" s="38"/>
      <c r="E432" s="39"/>
      <c r="F432" s="40"/>
      <c r="G432" s="41">
        <f t="shared" si="12"/>
        <v>0</v>
      </c>
      <c r="H432" s="41">
        <f t="shared" si="13"/>
        <v>0</v>
      </c>
      <c r="I432" s="36"/>
      <c r="J432" s="38"/>
      <c r="K432" s="38"/>
      <c r="L432" s="38"/>
      <c r="M432" s="36"/>
    </row>
    <row r="433" s="1" customFormat="1" ht="20.1" customHeight="1" spans="1:13">
      <c r="A433" s="36"/>
      <c r="B433" s="36"/>
      <c r="C433" s="38"/>
      <c r="D433" s="38"/>
      <c r="E433" s="39"/>
      <c r="F433" s="40"/>
      <c r="G433" s="41">
        <f t="shared" si="12"/>
        <v>0</v>
      </c>
      <c r="H433" s="41">
        <f t="shared" si="13"/>
        <v>0</v>
      </c>
      <c r="I433" s="36"/>
      <c r="J433" s="38"/>
      <c r="K433" s="38"/>
      <c r="L433" s="38"/>
      <c r="M433" s="36"/>
    </row>
    <row r="434" s="1" customFormat="1" ht="20.1" customHeight="1" spans="1:13">
      <c r="A434" s="36"/>
      <c r="B434" s="36"/>
      <c r="C434" s="38"/>
      <c r="D434" s="38"/>
      <c r="E434" s="39"/>
      <c r="F434" s="40"/>
      <c r="G434" s="41">
        <f t="shared" si="12"/>
        <v>0</v>
      </c>
      <c r="H434" s="41">
        <f t="shared" si="13"/>
        <v>0</v>
      </c>
      <c r="I434" s="36"/>
      <c r="J434" s="38"/>
      <c r="K434" s="38"/>
      <c r="L434" s="38"/>
      <c r="M434" s="36"/>
    </row>
    <row r="435" s="1" customFormat="1" ht="20.1" customHeight="1" spans="1:13">
      <c r="A435" s="36"/>
      <c r="B435" s="36"/>
      <c r="C435" s="38"/>
      <c r="D435" s="38"/>
      <c r="E435" s="39"/>
      <c r="F435" s="40"/>
      <c r="G435" s="41">
        <f t="shared" si="12"/>
        <v>0</v>
      </c>
      <c r="H435" s="41">
        <f t="shared" si="13"/>
        <v>0</v>
      </c>
      <c r="I435" s="36"/>
      <c r="J435" s="38"/>
      <c r="K435" s="38"/>
      <c r="L435" s="38"/>
      <c r="M435" s="36"/>
    </row>
    <row r="436" s="1" customFormat="1" ht="20.1" customHeight="1" spans="1:13">
      <c r="A436" s="36"/>
      <c r="B436" s="36"/>
      <c r="C436" s="38"/>
      <c r="D436" s="38"/>
      <c r="E436" s="39"/>
      <c r="F436" s="40"/>
      <c r="G436" s="41">
        <f t="shared" si="12"/>
        <v>0</v>
      </c>
      <c r="H436" s="41">
        <f t="shared" si="13"/>
        <v>0</v>
      </c>
      <c r="I436" s="36"/>
      <c r="J436" s="38"/>
      <c r="K436" s="38"/>
      <c r="L436" s="38"/>
      <c r="M436" s="36"/>
    </row>
    <row r="437" s="1" customFormat="1" ht="20.1" customHeight="1" spans="1:13">
      <c r="A437" s="36"/>
      <c r="B437" s="36"/>
      <c r="C437" s="38"/>
      <c r="D437" s="38"/>
      <c r="E437" s="39"/>
      <c r="F437" s="40"/>
      <c r="G437" s="41">
        <f t="shared" si="12"/>
        <v>0</v>
      </c>
      <c r="H437" s="41">
        <f t="shared" si="13"/>
        <v>0</v>
      </c>
      <c r="I437" s="36"/>
      <c r="J437" s="38"/>
      <c r="K437" s="38"/>
      <c r="L437" s="38"/>
      <c r="M437" s="36"/>
    </row>
    <row r="438" s="1" customFormat="1" ht="20.1" customHeight="1" spans="1:13">
      <c r="A438" s="36"/>
      <c r="B438" s="36"/>
      <c r="C438" s="38"/>
      <c r="D438" s="38"/>
      <c r="E438" s="39"/>
      <c r="F438" s="40"/>
      <c r="G438" s="41">
        <f t="shared" si="12"/>
        <v>0</v>
      </c>
      <c r="H438" s="41">
        <f t="shared" si="13"/>
        <v>0</v>
      </c>
      <c r="I438" s="36"/>
      <c r="J438" s="38"/>
      <c r="K438" s="38"/>
      <c r="L438" s="38"/>
      <c r="M438" s="36"/>
    </row>
    <row r="439" s="1" customFormat="1" ht="20.1" customHeight="1" spans="1:13">
      <c r="A439" s="36"/>
      <c r="B439" s="36"/>
      <c r="C439" s="38"/>
      <c r="D439" s="38"/>
      <c r="E439" s="39"/>
      <c r="F439" s="40"/>
      <c r="G439" s="41">
        <f t="shared" si="12"/>
        <v>0</v>
      </c>
      <c r="H439" s="41">
        <f t="shared" si="13"/>
        <v>0</v>
      </c>
      <c r="I439" s="36"/>
      <c r="J439" s="38"/>
      <c r="K439" s="38"/>
      <c r="L439" s="38"/>
      <c r="M439" s="36"/>
    </row>
    <row r="440" s="1" customFormat="1" ht="20.1" customHeight="1" spans="1:13">
      <c r="A440" s="36"/>
      <c r="B440" s="36"/>
      <c r="C440" s="38"/>
      <c r="D440" s="38"/>
      <c r="E440" s="39"/>
      <c r="F440" s="40"/>
      <c r="G440" s="41">
        <f t="shared" si="12"/>
        <v>0</v>
      </c>
      <c r="H440" s="41">
        <f t="shared" si="13"/>
        <v>0</v>
      </c>
      <c r="I440" s="36"/>
      <c r="J440" s="38"/>
      <c r="K440" s="38"/>
      <c r="L440" s="38"/>
      <c r="M440" s="36"/>
    </row>
    <row r="441" s="1" customFormat="1" ht="20.1" customHeight="1" spans="1:13">
      <c r="A441" s="36"/>
      <c r="B441" s="36"/>
      <c r="C441" s="38"/>
      <c r="D441" s="38"/>
      <c r="E441" s="39"/>
      <c r="F441" s="40"/>
      <c r="G441" s="41">
        <f t="shared" si="12"/>
        <v>0</v>
      </c>
      <c r="H441" s="41">
        <f t="shared" si="13"/>
        <v>0</v>
      </c>
      <c r="I441" s="36"/>
      <c r="J441" s="38"/>
      <c r="K441" s="38"/>
      <c r="L441" s="38"/>
      <c r="M441" s="36"/>
    </row>
    <row r="442" s="1" customFormat="1" ht="20.1" customHeight="1" spans="1:13">
      <c r="A442" s="36"/>
      <c r="B442" s="36"/>
      <c r="C442" s="38"/>
      <c r="D442" s="38"/>
      <c r="E442" s="39"/>
      <c r="F442" s="40"/>
      <c r="G442" s="41">
        <f t="shared" si="12"/>
        <v>0</v>
      </c>
      <c r="H442" s="41">
        <f t="shared" si="13"/>
        <v>0</v>
      </c>
      <c r="I442" s="36"/>
      <c r="J442" s="38"/>
      <c r="K442" s="38"/>
      <c r="L442" s="38"/>
      <c r="M442" s="36"/>
    </row>
    <row r="443" s="1" customFormat="1" ht="20.1" customHeight="1" spans="1:13">
      <c r="A443" s="36"/>
      <c r="B443" s="36"/>
      <c r="C443" s="38"/>
      <c r="D443" s="38"/>
      <c r="E443" s="39"/>
      <c r="F443" s="40"/>
      <c r="G443" s="41">
        <f t="shared" si="12"/>
        <v>0</v>
      </c>
      <c r="H443" s="41">
        <f t="shared" si="13"/>
        <v>0</v>
      </c>
      <c r="I443" s="36"/>
      <c r="J443" s="38"/>
      <c r="K443" s="38"/>
      <c r="L443" s="38"/>
      <c r="M443" s="36"/>
    </row>
    <row r="444" s="1" customFormat="1" ht="20.1" customHeight="1" spans="1:13">
      <c r="A444" s="36"/>
      <c r="B444" s="36"/>
      <c r="C444" s="38"/>
      <c r="D444" s="38"/>
      <c r="E444" s="39"/>
      <c r="F444" s="40"/>
      <c r="G444" s="41">
        <f t="shared" si="12"/>
        <v>0</v>
      </c>
      <c r="H444" s="41">
        <f t="shared" si="13"/>
        <v>0</v>
      </c>
      <c r="I444" s="36"/>
      <c r="J444" s="38"/>
      <c r="K444" s="38"/>
      <c r="L444" s="38"/>
      <c r="M444" s="36"/>
    </row>
    <row r="445" s="1" customFormat="1" ht="20.1" customHeight="1" spans="1:13">
      <c r="A445" s="36"/>
      <c r="B445" s="36"/>
      <c r="C445" s="38"/>
      <c r="D445" s="38"/>
      <c r="E445" s="39"/>
      <c r="F445" s="40"/>
      <c r="G445" s="41">
        <f t="shared" si="12"/>
        <v>0</v>
      </c>
      <c r="H445" s="41">
        <f t="shared" si="13"/>
        <v>0</v>
      </c>
      <c r="I445" s="36"/>
      <c r="J445" s="38"/>
      <c r="K445" s="38"/>
      <c r="L445" s="38"/>
      <c r="M445" s="36"/>
    </row>
    <row r="446" s="1" customFormat="1" ht="20.1" customHeight="1" spans="1:13">
      <c r="A446" s="36"/>
      <c r="B446" s="36"/>
      <c r="C446" s="38"/>
      <c r="D446" s="38"/>
      <c r="E446" s="39"/>
      <c r="F446" s="40"/>
      <c r="G446" s="41">
        <f t="shared" si="12"/>
        <v>0</v>
      </c>
      <c r="H446" s="41">
        <f t="shared" si="13"/>
        <v>0</v>
      </c>
      <c r="I446" s="36"/>
      <c r="J446" s="38"/>
      <c r="K446" s="38"/>
      <c r="L446" s="38"/>
      <c r="M446" s="36"/>
    </row>
    <row r="447" s="1" customFormat="1" ht="20.1" customHeight="1" spans="1:13">
      <c r="A447" s="36"/>
      <c r="B447" s="36"/>
      <c r="C447" s="38"/>
      <c r="D447" s="38"/>
      <c r="E447" s="39"/>
      <c r="F447" s="40"/>
      <c r="G447" s="41">
        <f t="shared" si="12"/>
        <v>0</v>
      </c>
      <c r="H447" s="41">
        <f t="shared" si="13"/>
        <v>0</v>
      </c>
      <c r="I447" s="36"/>
      <c r="J447" s="38"/>
      <c r="K447" s="38"/>
      <c r="L447" s="38"/>
      <c r="M447" s="36"/>
    </row>
    <row r="448" s="1" customFormat="1" ht="20.1" customHeight="1" spans="1:13">
      <c r="A448" s="36"/>
      <c r="B448" s="36"/>
      <c r="C448" s="38"/>
      <c r="D448" s="38"/>
      <c r="E448" s="39"/>
      <c r="F448" s="40"/>
      <c r="G448" s="41">
        <f t="shared" si="12"/>
        <v>0</v>
      </c>
      <c r="H448" s="41">
        <f t="shared" si="13"/>
        <v>0</v>
      </c>
      <c r="I448" s="36"/>
      <c r="J448" s="38"/>
      <c r="K448" s="38"/>
      <c r="L448" s="38"/>
      <c r="M448" s="36"/>
    </row>
    <row r="449" s="1" customFormat="1" ht="20.1" customHeight="1" spans="1:13">
      <c r="A449" s="36"/>
      <c r="B449" s="36"/>
      <c r="C449" s="38"/>
      <c r="D449" s="38"/>
      <c r="E449" s="39"/>
      <c r="F449" s="40"/>
      <c r="G449" s="41">
        <f t="shared" si="12"/>
        <v>0</v>
      </c>
      <c r="H449" s="41">
        <f t="shared" si="13"/>
        <v>0</v>
      </c>
      <c r="I449" s="36"/>
      <c r="J449" s="38"/>
      <c r="K449" s="38"/>
      <c r="L449" s="38"/>
      <c r="M449" s="36"/>
    </row>
    <row r="450" s="1" customFormat="1" ht="20.1" customHeight="1" spans="1:13">
      <c r="A450" s="36"/>
      <c r="B450" s="36"/>
      <c r="C450" s="38"/>
      <c r="D450" s="38"/>
      <c r="E450" s="39"/>
      <c r="F450" s="40"/>
      <c r="G450" s="41">
        <f t="shared" si="12"/>
        <v>0</v>
      </c>
      <c r="H450" s="41">
        <f t="shared" si="13"/>
        <v>0</v>
      </c>
      <c r="I450" s="36"/>
      <c r="J450" s="38"/>
      <c r="K450" s="38"/>
      <c r="L450" s="38"/>
      <c r="M450" s="36"/>
    </row>
    <row r="451" s="1" customFormat="1" ht="20.1" customHeight="1" spans="1:13">
      <c r="A451" s="36"/>
      <c r="B451" s="36"/>
      <c r="C451" s="38"/>
      <c r="D451" s="38"/>
      <c r="E451" s="39"/>
      <c r="F451" s="40"/>
      <c r="G451" s="41">
        <f t="shared" si="12"/>
        <v>0</v>
      </c>
      <c r="H451" s="41">
        <f t="shared" si="13"/>
        <v>0</v>
      </c>
      <c r="I451" s="36"/>
      <c r="J451" s="38"/>
      <c r="K451" s="38"/>
      <c r="L451" s="38"/>
      <c r="M451" s="36"/>
    </row>
    <row r="452" s="1" customFormat="1" ht="20.1" customHeight="1" spans="1:13">
      <c r="A452" s="36"/>
      <c r="B452" s="36"/>
      <c r="C452" s="38"/>
      <c r="D452" s="38"/>
      <c r="E452" s="39"/>
      <c r="F452" s="40"/>
      <c r="G452" s="41">
        <f t="shared" si="12"/>
        <v>0</v>
      </c>
      <c r="H452" s="41">
        <f t="shared" si="13"/>
        <v>0</v>
      </c>
      <c r="I452" s="36"/>
      <c r="J452" s="38"/>
      <c r="K452" s="38"/>
      <c r="L452" s="38"/>
      <c r="M452" s="36"/>
    </row>
    <row r="453" s="1" customFormat="1" ht="20.1" customHeight="1" spans="1:13">
      <c r="A453" s="36"/>
      <c r="B453" s="36"/>
      <c r="C453" s="38"/>
      <c r="D453" s="38"/>
      <c r="E453" s="39"/>
      <c r="F453" s="40"/>
      <c r="G453" s="41">
        <f t="shared" ref="G453:G516" si="14">IFERROR(E453/(1+F453),"")</f>
        <v>0</v>
      </c>
      <c r="H453" s="41">
        <f t="shared" ref="H453:H516" si="15">IFERROR(G453*F453,"")</f>
        <v>0</v>
      </c>
      <c r="I453" s="36"/>
      <c r="J453" s="38"/>
      <c r="K453" s="38"/>
      <c r="L453" s="38"/>
      <c r="M453" s="36"/>
    </row>
    <row r="454" s="1" customFormat="1" ht="20.1" customHeight="1" spans="1:13">
      <c r="A454" s="36"/>
      <c r="B454" s="36"/>
      <c r="C454" s="38"/>
      <c r="D454" s="38"/>
      <c r="E454" s="39"/>
      <c r="F454" s="40"/>
      <c r="G454" s="41">
        <f t="shared" si="14"/>
        <v>0</v>
      </c>
      <c r="H454" s="41">
        <f t="shared" si="15"/>
        <v>0</v>
      </c>
      <c r="I454" s="36"/>
      <c r="J454" s="38"/>
      <c r="K454" s="38"/>
      <c r="L454" s="38"/>
      <c r="M454" s="36"/>
    </row>
    <row r="455" s="1" customFormat="1" ht="20.1" customHeight="1" spans="1:13">
      <c r="A455" s="36"/>
      <c r="B455" s="36"/>
      <c r="C455" s="38"/>
      <c r="D455" s="38"/>
      <c r="E455" s="39"/>
      <c r="F455" s="40"/>
      <c r="G455" s="41">
        <f t="shared" si="14"/>
        <v>0</v>
      </c>
      <c r="H455" s="41">
        <f t="shared" si="15"/>
        <v>0</v>
      </c>
      <c r="I455" s="36"/>
      <c r="J455" s="38"/>
      <c r="K455" s="38"/>
      <c r="L455" s="38"/>
      <c r="M455" s="36"/>
    </row>
    <row r="456" s="1" customFormat="1" ht="20.1" customHeight="1" spans="1:13">
      <c r="A456" s="36"/>
      <c r="B456" s="36"/>
      <c r="C456" s="38"/>
      <c r="D456" s="38"/>
      <c r="E456" s="39"/>
      <c r="F456" s="40"/>
      <c r="G456" s="41">
        <f t="shared" si="14"/>
        <v>0</v>
      </c>
      <c r="H456" s="41">
        <f t="shared" si="15"/>
        <v>0</v>
      </c>
      <c r="I456" s="36"/>
      <c r="J456" s="38"/>
      <c r="K456" s="38"/>
      <c r="L456" s="38"/>
      <c r="M456" s="36"/>
    </row>
    <row r="457" s="1" customFormat="1" ht="20.1" customHeight="1" spans="1:13">
      <c r="A457" s="36"/>
      <c r="B457" s="36"/>
      <c r="C457" s="38"/>
      <c r="D457" s="38"/>
      <c r="E457" s="39"/>
      <c r="F457" s="40"/>
      <c r="G457" s="41">
        <f t="shared" si="14"/>
        <v>0</v>
      </c>
      <c r="H457" s="41">
        <f t="shared" si="15"/>
        <v>0</v>
      </c>
      <c r="I457" s="36"/>
      <c r="J457" s="38"/>
      <c r="K457" s="38"/>
      <c r="L457" s="38"/>
      <c r="M457" s="36"/>
    </row>
    <row r="458" s="1" customFormat="1" ht="20.1" customHeight="1" spans="1:13">
      <c r="A458" s="36"/>
      <c r="B458" s="36"/>
      <c r="C458" s="38"/>
      <c r="D458" s="38"/>
      <c r="E458" s="39"/>
      <c r="F458" s="40"/>
      <c r="G458" s="41">
        <f t="shared" si="14"/>
        <v>0</v>
      </c>
      <c r="H458" s="41">
        <f t="shared" si="15"/>
        <v>0</v>
      </c>
      <c r="I458" s="36"/>
      <c r="J458" s="38"/>
      <c r="K458" s="38"/>
      <c r="L458" s="38"/>
      <c r="M458" s="36"/>
    </row>
    <row r="459" s="1" customFormat="1" ht="20.1" customHeight="1" spans="1:13">
      <c r="A459" s="36"/>
      <c r="B459" s="36"/>
      <c r="C459" s="38"/>
      <c r="D459" s="38"/>
      <c r="E459" s="39"/>
      <c r="F459" s="40"/>
      <c r="G459" s="41">
        <f t="shared" si="14"/>
        <v>0</v>
      </c>
      <c r="H459" s="41">
        <f t="shared" si="15"/>
        <v>0</v>
      </c>
      <c r="I459" s="36"/>
      <c r="J459" s="38"/>
      <c r="K459" s="38"/>
      <c r="L459" s="38"/>
      <c r="M459" s="36"/>
    </row>
    <row r="460" s="1" customFormat="1" ht="20.1" customHeight="1" spans="1:13">
      <c r="A460" s="36"/>
      <c r="B460" s="36"/>
      <c r="C460" s="38"/>
      <c r="D460" s="38"/>
      <c r="E460" s="39"/>
      <c r="F460" s="40"/>
      <c r="G460" s="41">
        <f t="shared" si="14"/>
        <v>0</v>
      </c>
      <c r="H460" s="41">
        <f t="shared" si="15"/>
        <v>0</v>
      </c>
      <c r="I460" s="36"/>
      <c r="J460" s="38"/>
      <c r="K460" s="38"/>
      <c r="L460" s="38"/>
      <c r="M460" s="36"/>
    </row>
    <row r="461" s="1" customFormat="1" ht="20.1" customHeight="1" spans="1:13">
      <c r="A461" s="36"/>
      <c r="B461" s="36"/>
      <c r="C461" s="38"/>
      <c r="D461" s="38"/>
      <c r="E461" s="39"/>
      <c r="F461" s="40"/>
      <c r="G461" s="41">
        <f t="shared" si="14"/>
        <v>0</v>
      </c>
      <c r="H461" s="41">
        <f t="shared" si="15"/>
        <v>0</v>
      </c>
      <c r="I461" s="36"/>
      <c r="J461" s="38"/>
      <c r="K461" s="38"/>
      <c r="L461" s="38"/>
      <c r="M461" s="36"/>
    </row>
    <row r="462" s="1" customFormat="1" ht="20.1" customHeight="1" spans="1:13">
      <c r="A462" s="36"/>
      <c r="B462" s="36"/>
      <c r="C462" s="38"/>
      <c r="D462" s="38"/>
      <c r="E462" s="39"/>
      <c r="F462" s="40"/>
      <c r="G462" s="41">
        <f t="shared" si="14"/>
        <v>0</v>
      </c>
      <c r="H462" s="41">
        <f t="shared" si="15"/>
        <v>0</v>
      </c>
      <c r="I462" s="36"/>
      <c r="J462" s="38"/>
      <c r="K462" s="38"/>
      <c r="L462" s="38"/>
      <c r="M462" s="36"/>
    </row>
    <row r="463" s="1" customFormat="1" ht="20.1" customHeight="1" spans="1:13">
      <c r="A463" s="36"/>
      <c r="B463" s="36"/>
      <c r="C463" s="38"/>
      <c r="D463" s="38"/>
      <c r="E463" s="39"/>
      <c r="F463" s="40"/>
      <c r="G463" s="41">
        <f t="shared" si="14"/>
        <v>0</v>
      </c>
      <c r="H463" s="41">
        <f t="shared" si="15"/>
        <v>0</v>
      </c>
      <c r="I463" s="36"/>
      <c r="J463" s="38"/>
      <c r="K463" s="38"/>
      <c r="L463" s="38"/>
      <c r="M463" s="36"/>
    </row>
    <row r="464" s="1" customFormat="1" ht="20.1" customHeight="1" spans="1:13">
      <c r="A464" s="36"/>
      <c r="B464" s="36"/>
      <c r="C464" s="38"/>
      <c r="D464" s="38"/>
      <c r="E464" s="39"/>
      <c r="F464" s="40"/>
      <c r="G464" s="41">
        <f t="shared" si="14"/>
        <v>0</v>
      </c>
      <c r="H464" s="41">
        <f t="shared" si="15"/>
        <v>0</v>
      </c>
      <c r="I464" s="36"/>
      <c r="J464" s="38"/>
      <c r="K464" s="38"/>
      <c r="L464" s="38"/>
      <c r="M464" s="36"/>
    </row>
    <row r="465" s="1" customFormat="1" ht="20.1" customHeight="1" spans="1:13">
      <c r="A465" s="36"/>
      <c r="B465" s="36"/>
      <c r="C465" s="38"/>
      <c r="D465" s="38"/>
      <c r="E465" s="39"/>
      <c r="F465" s="40"/>
      <c r="G465" s="41">
        <f t="shared" si="14"/>
        <v>0</v>
      </c>
      <c r="H465" s="41">
        <f t="shared" si="15"/>
        <v>0</v>
      </c>
      <c r="I465" s="36"/>
      <c r="J465" s="38"/>
      <c r="K465" s="38"/>
      <c r="L465" s="38"/>
      <c r="M465" s="36"/>
    </row>
    <row r="466" s="1" customFormat="1" ht="20.1" customHeight="1" spans="1:13">
      <c r="A466" s="36"/>
      <c r="B466" s="36"/>
      <c r="C466" s="38"/>
      <c r="D466" s="38"/>
      <c r="E466" s="39"/>
      <c r="F466" s="40"/>
      <c r="G466" s="41">
        <f t="shared" si="14"/>
        <v>0</v>
      </c>
      <c r="H466" s="41">
        <f t="shared" si="15"/>
        <v>0</v>
      </c>
      <c r="I466" s="36"/>
      <c r="J466" s="38"/>
      <c r="K466" s="38"/>
      <c r="L466" s="38"/>
      <c r="M466" s="36"/>
    </row>
    <row r="467" s="1" customFormat="1" ht="20.1" customHeight="1" spans="1:13">
      <c r="A467" s="36"/>
      <c r="B467" s="36"/>
      <c r="C467" s="38"/>
      <c r="D467" s="38"/>
      <c r="E467" s="39"/>
      <c r="F467" s="40"/>
      <c r="G467" s="41">
        <f t="shared" si="14"/>
        <v>0</v>
      </c>
      <c r="H467" s="41">
        <f t="shared" si="15"/>
        <v>0</v>
      </c>
      <c r="I467" s="36"/>
      <c r="J467" s="38"/>
      <c r="K467" s="38"/>
      <c r="L467" s="38"/>
      <c r="M467" s="36"/>
    </row>
    <row r="468" s="1" customFormat="1" ht="20.1" customHeight="1" spans="1:13">
      <c r="A468" s="36"/>
      <c r="B468" s="36"/>
      <c r="C468" s="38"/>
      <c r="D468" s="38"/>
      <c r="E468" s="39"/>
      <c r="F468" s="40"/>
      <c r="G468" s="41">
        <f t="shared" si="14"/>
        <v>0</v>
      </c>
      <c r="H468" s="41">
        <f t="shared" si="15"/>
        <v>0</v>
      </c>
      <c r="I468" s="36"/>
      <c r="J468" s="38"/>
      <c r="K468" s="38"/>
      <c r="L468" s="38"/>
      <c r="M468" s="36"/>
    </row>
    <row r="469" s="1" customFormat="1" ht="20.1" customHeight="1" spans="1:13">
      <c r="A469" s="36"/>
      <c r="B469" s="36"/>
      <c r="C469" s="38"/>
      <c r="D469" s="38"/>
      <c r="E469" s="39"/>
      <c r="F469" s="40"/>
      <c r="G469" s="41">
        <f t="shared" si="14"/>
        <v>0</v>
      </c>
      <c r="H469" s="41">
        <f t="shared" si="15"/>
        <v>0</v>
      </c>
      <c r="I469" s="36"/>
      <c r="J469" s="38"/>
      <c r="K469" s="38"/>
      <c r="L469" s="38"/>
      <c r="M469" s="36"/>
    </row>
    <row r="470" s="1" customFormat="1" ht="20.1" customHeight="1" spans="1:13">
      <c r="A470" s="36"/>
      <c r="B470" s="36"/>
      <c r="C470" s="38"/>
      <c r="D470" s="38"/>
      <c r="E470" s="39"/>
      <c r="F470" s="40"/>
      <c r="G470" s="41">
        <f t="shared" si="14"/>
        <v>0</v>
      </c>
      <c r="H470" s="41">
        <f t="shared" si="15"/>
        <v>0</v>
      </c>
      <c r="I470" s="36"/>
      <c r="J470" s="38"/>
      <c r="K470" s="38"/>
      <c r="L470" s="38"/>
      <c r="M470" s="36"/>
    </row>
    <row r="471" s="1" customFormat="1" ht="20.1" customHeight="1" spans="1:13">
      <c r="A471" s="36"/>
      <c r="B471" s="36"/>
      <c r="C471" s="38"/>
      <c r="D471" s="38"/>
      <c r="E471" s="39"/>
      <c r="F471" s="40"/>
      <c r="G471" s="41">
        <f t="shared" si="14"/>
        <v>0</v>
      </c>
      <c r="H471" s="41">
        <f t="shared" si="15"/>
        <v>0</v>
      </c>
      <c r="I471" s="36"/>
      <c r="J471" s="38"/>
      <c r="K471" s="38"/>
      <c r="L471" s="38"/>
      <c r="M471" s="36"/>
    </row>
    <row r="472" s="1" customFormat="1" ht="20.1" customHeight="1" spans="1:13">
      <c r="A472" s="36"/>
      <c r="B472" s="36"/>
      <c r="C472" s="38"/>
      <c r="D472" s="38"/>
      <c r="E472" s="39"/>
      <c r="F472" s="40"/>
      <c r="G472" s="41">
        <f t="shared" si="14"/>
        <v>0</v>
      </c>
      <c r="H472" s="41">
        <f t="shared" si="15"/>
        <v>0</v>
      </c>
      <c r="I472" s="36"/>
      <c r="J472" s="38"/>
      <c r="K472" s="38"/>
      <c r="L472" s="38"/>
      <c r="M472" s="36"/>
    </row>
    <row r="473" s="1" customFormat="1" ht="20.1" customHeight="1" spans="1:13">
      <c r="A473" s="36"/>
      <c r="B473" s="36"/>
      <c r="C473" s="38"/>
      <c r="D473" s="38"/>
      <c r="E473" s="39"/>
      <c r="F473" s="40"/>
      <c r="G473" s="41">
        <f t="shared" si="14"/>
        <v>0</v>
      </c>
      <c r="H473" s="41">
        <f t="shared" si="15"/>
        <v>0</v>
      </c>
      <c r="I473" s="36"/>
      <c r="J473" s="38"/>
      <c r="K473" s="38"/>
      <c r="L473" s="38"/>
      <c r="M473" s="36"/>
    </row>
    <row r="474" s="1" customFormat="1" ht="20.1" customHeight="1" spans="1:13">
      <c r="A474" s="36"/>
      <c r="B474" s="36"/>
      <c r="C474" s="38"/>
      <c r="D474" s="38"/>
      <c r="E474" s="39"/>
      <c r="F474" s="40"/>
      <c r="G474" s="41">
        <f t="shared" si="14"/>
        <v>0</v>
      </c>
      <c r="H474" s="41">
        <f t="shared" si="15"/>
        <v>0</v>
      </c>
      <c r="I474" s="36"/>
      <c r="J474" s="38"/>
      <c r="K474" s="38"/>
      <c r="L474" s="38"/>
      <c r="M474" s="36"/>
    </row>
    <row r="475" s="1" customFormat="1" ht="20.1" customHeight="1" spans="1:13">
      <c r="A475" s="36"/>
      <c r="B475" s="36"/>
      <c r="C475" s="38"/>
      <c r="D475" s="38"/>
      <c r="E475" s="39"/>
      <c r="F475" s="40"/>
      <c r="G475" s="41">
        <f t="shared" si="14"/>
        <v>0</v>
      </c>
      <c r="H475" s="41">
        <f t="shared" si="15"/>
        <v>0</v>
      </c>
      <c r="I475" s="36"/>
      <c r="J475" s="38"/>
      <c r="K475" s="38"/>
      <c r="L475" s="38"/>
      <c r="M475" s="36"/>
    </row>
    <row r="476" s="1" customFormat="1" ht="20.1" customHeight="1" spans="1:13">
      <c r="A476" s="36"/>
      <c r="B476" s="36"/>
      <c r="C476" s="38"/>
      <c r="D476" s="38"/>
      <c r="E476" s="39"/>
      <c r="F476" s="40"/>
      <c r="G476" s="41">
        <f t="shared" si="14"/>
        <v>0</v>
      </c>
      <c r="H476" s="41">
        <f t="shared" si="15"/>
        <v>0</v>
      </c>
      <c r="I476" s="36"/>
      <c r="J476" s="38"/>
      <c r="K476" s="38"/>
      <c r="L476" s="38"/>
      <c r="M476" s="36"/>
    </row>
    <row r="477" s="1" customFormat="1" ht="20.1" customHeight="1" spans="1:13">
      <c r="A477" s="36"/>
      <c r="B477" s="36"/>
      <c r="C477" s="38"/>
      <c r="D477" s="38"/>
      <c r="E477" s="39"/>
      <c r="F477" s="40"/>
      <c r="G477" s="41">
        <f t="shared" si="14"/>
        <v>0</v>
      </c>
      <c r="H477" s="41">
        <f t="shared" si="15"/>
        <v>0</v>
      </c>
      <c r="I477" s="36"/>
      <c r="J477" s="38"/>
      <c r="K477" s="38"/>
      <c r="L477" s="38"/>
      <c r="M477" s="36"/>
    </row>
    <row r="478" s="1" customFormat="1" ht="20.1" customHeight="1" spans="1:13">
      <c r="A478" s="36"/>
      <c r="B478" s="36"/>
      <c r="C478" s="38"/>
      <c r="D478" s="38"/>
      <c r="E478" s="39"/>
      <c r="F478" s="40"/>
      <c r="G478" s="41">
        <f t="shared" si="14"/>
        <v>0</v>
      </c>
      <c r="H478" s="41">
        <f t="shared" si="15"/>
        <v>0</v>
      </c>
      <c r="I478" s="36"/>
      <c r="J478" s="38"/>
      <c r="K478" s="38"/>
      <c r="L478" s="38"/>
      <c r="M478" s="36"/>
    </row>
    <row r="479" s="1" customFormat="1" ht="20.1" customHeight="1" spans="1:13">
      <c r="A479" s="36"/>
      <c r="B479" s="36"/>
      <c r="C479" s="38"/>
      <c r="D479" s="38"/>
      <c r="E479" s="39"/>
      <c r="F479" s="40"/>
      <c r="G479" s="41">
        <f t="shared" si="14"/>
        <v>0</v>
      </c>
      <c r="H479" s="41">
        <f t="shared" si="15"/>
        <v>0</v>
      </c>
      <c r="I479" s="36"/>
      <c r="J479" s="38"/>
      <c r="K479" s="38"/>
      <c r="L479" s="38"/>
      <c r="M479" s="36"/>
    </row>
    <row r="480" s="1" customFormat="1" ht="20.1" customHeight="1" spans="1:13">
      <c r="A480" s="36"/>
      <c r="B480" s="36"/>
      <c r="C480" s="38"/>
      <c r="D480" s="38"/>
      <c r="E480" s="39"/>
      <c r="F480" s="40"/>
      <c r="G480" s="41">
        <f t="shared" si="14"/>
        <v>0</v>
      </c>
      <c r="H480" s="41">
        <f t="shared" si="15"/>
        <v>0</v>
      </c>
      <c r="I480" s="36"/>
      <c r="J480" s="38"/>
      <c r="K480" s="38"/>
      <c r="L480" s="38"/>
      <c r="M480" s="36"/>
    </row>
    <row r="481" s="1" customFormat="1" ht="20.1" customHeight="1" spans="1:13">
      <c r="A481" s="36"/>
      <c r="B481" s="36"/>
      <c r="C481" s="38"/>
      <c r="D481" s="38"/>
      <c r="E481" s="39"/>
      <c r="F481" s="40"/>
      <c r="G481" s="41">
        <f t="shared" si="14"/>
        <v>0</v>
      </c>
      <c r="H481" s="41">
        <f t="shared" si="15"/>
        <v>0</v>
      </c>
      <c r="I481" s="36"/>
      <c r="J481" s="38"/>
      <c r="K481" s="38"/>
      <c r="L481" s="38"/>
      <c r="M481" s="36"/>
    </row>
    <row r="482" s="1" customFormat="1" ht="20.1" customHeight="1" spans="1:13">
      <c r="A482" s="36"/>
      <c r="B482" s="36"/>
      <c r="C482" s="38"/>
      <c r="D482" s="38"/>
      <c r="E482" s="39"/>
      <c r="F482" s="40"/>
      <c r="G482" s="41">
        <f t="shared" si="14"/>
        <v>0</v>
      </c>
      <c r="H482" s="41">
        <f t="shared" si="15"/>
        <v>0</v>
      </c>
      <c r="I482" s="36"/>
      <c r="J482" s="38"/>
      <c r="K482" s="38"/>
      <c r="L482" s="38"/>
      <c r="M482" s="36"/>
    </row>
    <row r="483" s="1" customFormat="1" ht="20.1" customHeight="1" spans="1:13">
      <c r="A483" s="36"/>
      <c r="B483" s="36"/>
      <c r="C483" s="38"/>
      <c r="D483" s="38"/>
      <c r="E483" s="39"/>
      <c r="F483" s="40"/>
      <c r="G483" s="41">
        <f t="shared" si="14"/>
        <v>0</v>
      </c>
      <c r="H483" s="41">
        <f t="shared" si="15"/>
        <v>0</v>
      </c>
      <c r="I483" s="36"/>
      <c r="J483" s="38"/>
      <c r="K483" s="38"/>
      <c r="L483" s="38"/>
      <c r="M483" s="36"/>
    </row>
    <row r="484" s="1" customFormat="1" ht="20.1" customHeight="1" spans="1:13">
      <c r="A484" s="36"/>
      <c r="B484" s="36"/>
      <c r="C484" s="38"/>
      <c r="D484" s="38"/>
      <c r="E484" s="39"/>
      <c r="F484" s="40"/>
      <c r="G484" s="41">
        <f t="shared" si="14"/>
        <v>0</v>
      </c>
      <c r="H484" s="41">
        <f t="shared" si="15"/>
        <v>0</v>
      </c>
      <c r="I484" s="36"/>
      <c r="J484" s="38"/>
      <c r="K484" s="38"/>
      <c r="L484" s="38"/>
      <c r="M484" s="36"/>
    </row>
    <row r="485" s="1" customFormat="1" ht="20.1" customHeight="1" spans="1:13">
      <c r="A485" s="36"/>
      <c r="B485" s="36"/>
      <c r="C485" s="38"/>
      <c r="D485" s="38"/>
      <c r="E485" s="39"/>
      <c r="F485" s="40"/>
      <c r="G485" s="41">
        <f t="shared" si="14"/>
        <v>0</v>
      </c>
      <c r="H485" s="41">
        <f t="shared" si="15"/>
        <v>0</v>
      </c>
      <c r="I485" s="36"/>
      <c r="J485" s="38"/>
      <c r="K485" s="38"/>
      <c r="L485" s="38"/>
      <c r="M485" s="36"/>
    </row>
    <row r="486" s="1" customFormat="1" ht="20.1" customHeight="1" spans="1:13">
      <c r="A486" s="36"/>
      <c r="B486" s="36"/>
      <c r="C486" s="38"/>
      <c r="D486" s="38"/>
      <c r="E486" s="39"/>
      <c r="F486" s="40"/>
      <c r="G486" s="41">
        <f t="shared" si="14"/>
        <v>0</v>
      </c>
      <c r="H486" s="41">
        <f t="shared" si="15"/>
        <v>0</v>
      </c>
      <c r="I486" s="36"/>
      <c r="J486" s="38"/>
      <c r="K486" s="38"/>
      <c r="L486" s="38"/>
      <c r="M486" s="36"/>
    </row>
    <row r="487" s="1" customFormat="1" ht="20.1" customHeight="1" spans="1:13">
      <c r="A487" s="36"/>
      <c r="B487" s="36"/>
      <c r="C487" s="38"/>
      <c r="D487" s="38"/>
      <c r="E487" s="39"/>
      <c r="F487" s="40"/>
      <c r="G487" s="41">
        <f t="shared" si="14"/>
        <v>0</v>
      </c>
      <c r="H487" s="41">
        <f t="shared" si="15"/>
        <v>0</v>
      </c>
      <c r="I487" s="36"/>
      <c r="J487" s="38"/>
      <c r="K487" s="38"/>
      <c r="L487" s="38"/>
      <c r="M487" s="36"/>
    </row>
    <row r="488" s="1" customFormat="1" ht="20.1" customHeight="1" spans="1:13">
      <c r="A488" s="36"/>
      <c r="B488" s="36"/>
      <c r="C488" s="38"/>
      <c r="D488" s="38"/>
      <c r="E488" s="39"/>
      <c r="F488" s="40"/>
      <c r="G488" s="41">
        <f t="shared" si="14"/>
        <v>0</v>
      </c>
      <c r="H488" s="41">
        <f t="shared" si="15"/>
        <v>0</v>
      </c>
      <c r="I488" s="36"/>
      <c r="J488" s="38"/>
      <c r="K488" s="38"/>
      <c r="L488" s="38"/>
      <c r="M488" s="36"/>
    </row>
    <row r="489" s="1" customFormat="1" ht="20.1" customHeight="1" spans="1:13">
      <c r="A489" s="36"/>
      <c r="B489" s="36"/>
      <c r="C489" s="38"/>
      <c r="D489" s="38"/>
      <c r="E489" s="39"/>
      <c r="F489" s="40"/>
      <c r="G489" s="41">
        <f t="shared" si="14"/>
        <v>0</v>
      </c>
      <c r="H489" s="41">
        <f t="shared" si="15"/>
        <v>0</v>
      </c>
      <c r="I489" s="36"/>
      <c r="J489" s="38"/>
      <c r="K489" s="38"/>
      <c r="L489" s="38"/>
      <c r="M489" s="36"/>
    </row>
    <row r="490" s="1" customFormat="1" ht="20.1" customHeight="1" spans="1:13">
      <c r="A490" s="36"/>
      <c r="B490" s="36"/>
      <c r="C490" s="38"/>
      <c r="D490" s="38"/>
      <c r="E490" s="39"/>
      <c r="F490" s="40"/>
      <c r="G490" s="41">
        <f t="shared" si="14"/>
        <v>0</v>
      </c>
      <c r="H490" s="41">
        <f t="shared" si="15"/>
        <v>0</v>
      </c>
      <c r="I490" s="36"/>
      <c r="J490" s="38"/>
      <c r="K490" s="38"/>
      <c r="L490" s="38"/>
      <c r="M490" s="36"/>
    </row>
    <row r="491" s="1" customFormat="1" ht="20.1" customHeight="1" spans="1:13">
      <c r="A491" s="36"/>
      <c r="B491" s="36"/>
      <c r="C491" s="38"/>
      <c r="D491" s="38"/>
      <c r="E491" s="39"/>
      <c r="F491" s="40"/>
      <c r="G491" s="41">
        <f t="shared" si="14"/>
        <v>0</v>
      </c>
      <c r="H491" s="41">
        <f t="shared" si="15"/>
        <v>0</v>
      </c>
      <c r="I491" s="36"/>
      <c r="J491" s="38"/>
      <c r="K491" s="38"/>
      <c r="L491" s="38"/>
      <c r="M491" s="36"/>
    </row>
    <row r="492" s="1" customFormat="1" ht="20.1" customHeight="1" spans="1:13">
      <c r="A492" s="36"/>
      <c r="B492" s="36"/>
      <c r="C492" s="38"/>
      <c r="D492" s="38"/>
      <c r="E492" s="39"/>
      <c r="F492" s="40"/>
      <c r="G492" s="41">
        <f t="shared" si="14"/>
        <v>0</v>
      </c>
      <c r="H492" s="41">
        <f t="shared" si="15"/>
        <v>0</v>
      </c>
      <c r="I492" s="36"/>
      <c r="J492" s="38"/>
      <c r="K492" s="38"/>
      <c r="L492" s="38"/>
      <c r="M492" s="36"/>
    </row>
    <row r="493" s="1" customFormat="1" ht="20.1" customHeight="1" spans="1:13">
      <c r="A493" s="36"/>
      <c r="B493" s="36"/>
      <c r="C493" s="38"/>
      <c r="D493" s="38"/>
      <c r="E493" s="39"/>
      <c r="F493" s="40"/>
      <c r="G493" s="41">
        <f t="shared" si="14"/>
        <v>0</v>
      </c>
      <c r="H493" s="41">
        <f t="shared" si="15"/>
        <v>0</v>
      </c>
      <c r="I493" s="36"/>
      <c r="J493" s="38"/>
      <c r="K493" s="38"/>
      <c r="L493" s="38"/>
      <c r="M493" s="36"/>
    </row>
    <row r="494" s="1" customFormat="1" ht="20.1" customHeight="1" spans="1:13">
      <c r="A494" s="36"/>
      <c r="B494" s="36"/>
      <c r="C494" s="38"/>
      <c r="D494" s="38"/>
      <c r="E494" s="39"/>
      <c r="F494" s="40"/>
      <c r="G494" s="41">
        <f t="shared" si="14"/>
        <v>0</v>
      </c>
      <c r="H494" s="41">
        <f t="shared" si="15"/>
        <v>0</v>
      </c>
      <c r="I494" s="36"/>
      <c r="J494" s="38"/>
      <c r="K494" s="38"/>
      <c r="L494" s="38"/>
      <c r="M494" s="36"/>
    </row>
    <row r="495" s="1" customFormat="1" ht="20.1" customHeight="1" spans="1:13">
      <c r="A495" s="36"/>
      <c r="B495" s="36"/>
      <c r="C495" s="38"/>
      <c r="D495" s="38"/>
      <c r="E495" s="39"/>
      <c r="F495" s="40"/>
      <c r="G495" s="41">
        <f t="shared" si="14"/>
        <v>0</v>
      </c>
      <c r="H495" s="41">
        <f t="shared" si="15"/>
        <v>0</v>
      </c>
      <c r="I495" s="36"/>
      <c r="J495" s="38"/>
      <c r="K495" s="38"/>
      <c r="L495" s="38"/>
      <c r="M495" s="36"/>
    </row>
    <row r="496" s="1" customFormat="1" ht="20.1" customHeight="1" spans="1:13">
      <c r="A496" s="36"/>
      <c r="B496" s="36"/>
      <c r="C496" s="38"/>
      <c r="D496" s="38"/>
      <c r="E496" s="39"/>
      <c r="F496" s="40"/>
      <c r="G496" s="41">
        <f t="shared" si="14"/>
        <v>0</v>
      </c>
      <c r="H496" s="41">
        <f t="shared" si="15"/>
        <v>0</v>
      </c>
      <c r="I496" s="36"/>
      <c r="J496" s="38"/>
      <c r="K496" s="38"/>
      <c r="L496" s="38"/>
      <c r="M496" s="36"/>
    </row>
    <row r="497" s="1" customFormat="1" ht="20.1" customHeight="1" spans="1:13">
      <c r="A497" s="36"/>
      <c r="B497" s="36"/>
      <c r="C497" s="38"/>
      <c r="D497" s="38"/>
      <c r="E497" s="39"/>
      <c r="F497" s="40"/>
      <c r="G497" s="41">
        <f t="shared" si="14"/>
        <v>0</v>
      </c>
      <c r="H497" s="41">
        <f t="shared" si="15"/>
        <v>0</v>
      </c>
      <c r="I497" s="36"/>
      <c r="J497" s="38"/>
      <c r="K497" s="38"/>
      <c r="L497" s="38"/>
      <c r="M497" s="36"/>
    </row>
    <row r="498" s="1" customFormat="1" ht="20.1" customHeight="1" spans="1:13">
      <c r="A498" s="36"/>
      <c r="B498" s="36"/>
      <c r="C498" s="38"/>
      <c r="D498" s="38"/>
      <c r="E498" s="39"/>
      <c r="F498" s="40"/>
      <c r="G498" s="41">
        <f t="shared" si="14"/>
        <v>0</v>
      </c>
      <c r="H498" s="41">
        <f t="shared" si="15"/>
        <v>0</v>
      </c>
      <c r="I498" s="36"/>
      <c r="J498" s="38"/>
      <c r="K498" s="38"/>
      <c r="L498" s="38"/>
      <c r="M498" s="36"/>
    </row>
    <row r="499" s="1" customFormat="1" ht="20.1" customHeight="1" spans="1:13">
      <c r="A499" s="36"/>
      <c r="B499" s="36"/>
      <c r="C499" s="38"/>
      <c r="D499" s="38"/>
      <c r="E499" s="39"/>
      <c r="F499" s="40"/>
      <c r="G499" s="41">
        <f t="shared" si="14"/>
        <v>0</v>
      </c>
      <c r="H499" s="41">
        <f t="shared" si="15"/>
        <v>0</v>
      </c>
      <c r="I499" s="36"/>
      <c r="J499" s="38"/>
      <c r="K499" s="38"/>
      <c r="L499" s="38"/>
      <c r="M499" s="36"/>
    </row>
    <row r="500" s="1" customFormat="1" ht="20.1" customHeight="1" spans="1:13">
      <c r="A500" s="36"/>
      <c r="B500" s="36"/>
      <c r="C500" s="38"/>
      <c r="D500" s="38"/>
      <c r="E500" s="39"/>
      <c r="F500" s="40"/>
      <c r="G500" s="41">
        <f t="shared" si="14"/>
        <v>0</v>
      </c>
      <c r="H500" s="41">
        <f t="shared" si="15"/>
        <v>0</v>
      </c>
      <c r="I500" s="36"/>
      <c r="J500" s="38"/>
      <c r="K500" s="38"/>
      <c r="L500" s="38"/>
      <c r="M500" s="36"/>
    </row>
    <row r="501" s="1" customFormat="1" ht="20.1" customHeight="1" spans="1:13">
      <c r="A501" s="36"/>
      <c r="B501" s="36"/>
      <c r="C501" s="38"/>
      <c r="D501" s="38"/>
      <c r="E501" s="39"/>
      <c r="F501" s="40"/>
      <c r="G501" s="41">
        <f t="shared" si="14"/>
        <v>0</v>
      </c>
      <c r="H501" s="41">
        <f t="shared" si="15"/>
        <v>0</v>
      </c>
      <c r="I501" s="36"/>
      <c r="J501" s="38"/>
      <c r="K501" s="38"/>
      <c r="L501" s="38"/>
      <c r="M501" s="36"/>
    </row>
    <row r="502" s="1" customFormat="1" ht="20.1" customHeight="1" spans="1:13">
      <c r="A502" s="36"/>
      <c r="B502" s="36"/>
      <c r="C502" s="38"/>
      <c r="D502" s="38"/>
      <c r="E502" s="39"/>
      <c r="F502" s="40"/>
      <c r="G502" s="41">
        <f t="shared" si="14"/>
        <v>0</v>
      </c>
      <c r="H502" s="41">
        <f t="shared" si="15"/>
        <v>0</v>
      </c>
      <c r="I502" s="36"/>
      <c r="J502" s="38"/>
      <c r="K502" s="38"/>
      <c r="L502" s="38"/>
      <c r="M502" s="36"/>
    </row>
    <row r="503" s="1" customFormat="1" ht="20.1" customHeight="1" spans="1:13">
      <c r="A503" s="36"/>
      <c r="B503" s="36"/>
      <c r="C503" s="38"/>
      <c r="D503" s="38"/>
      <c r="E503" s="39"/>
      <c r="F503" s="40"/>
      <c r="G503" s="41">
        <f t="shared" si="14"/>
        <v>0</v>
      </c>
      <c r="H503" s="41">
        <f t="shared" si="15"/>
        <v>0</v>
      </c>
      <c r="I503" s="36"/>
      <c r="J503" s="38"/>
      <c r="K503" s="38"/>
      <c r="L503" s="38"/>
      <c r="M503" s="36"/>
    </row>
    <row r="504" s="1" customFormat="1" ht="20.1" customHeight="1" spans="1:13">
      <c r="A504" s="36"/>
      <c r="B504" s="36"/>
      <c r="C504" s="38"/>
      <c r="D504" s="38"/>
      <c r="E504" s="39"/>
      <c r="F504" s="40"/>
      <c r="G504" s="41">
        <f t="shared" si="14"/>
        <v>0</v>
      </c>
      <c r="H504" s="41">
        <f t="shared" si="15"/>
        <v>0</v>
      </c>
      <c r="I504" s="36"/>
      <c r="J504" s="38"/>
      <c r="K504" s="38"/>
      <c r="L504" s="38"/>
      <c r="M504" s="36"/>
    </row>
    <row r="505" s="1" customFormat="1" ht="20.1" customHeight="1" spans="1:13">
      <c r="A505" s="36"/>
      <c r="B505" s="36"/>
      <c r="C505" s="38"/>
      <c r="D505" s="38"/>
      <c r="E505" s="39"/>
      <c r="F505" s="40"/>
      <c r="G505" s="41">
        <f t="shared" si="14"/>
        <v>0</v>
      </c>
      <c r="H505" s="41">
        <f t="shared" si="15"/>
        <v>0</v>
      </c>
      <c r="I505" s="36"/>
      <c r="J505" s="38"/>
      <c r="K505" s="38"/>
      <c r="L505" s="38"/>
      <c r="M505" s="36"/>
    </row>
    <row r="506" s="1" customFormat="1" ht="20.1" customHeight="1" spans="1:13">
      <c r="A506" s="36"/>
      <c r="B506" s="36"/>
      <c r="C506" s="38"/>
      <c r="D506" s="38"/>
      <c r="E506" s="39"/>
      <c r="F506" s="40"/>
      <c r="G506" s="41">
        <f t="shared" si="14"/>
        <v>0</v>
      </c>
      <c r="H506" s="41">
        <f t="shared" si="15"/>
        <v>0</v>
      </c>
      <c r="I506" s="36"/>
      <c r="J506" s="38"/>
      <c r="K506" s="38"/>
      <c r="L506" s="38"/>
      <c r="M506" s="36"/>
    </row>
    <row r="507" s="1" customFormat="1" ht="20.1" customHeight="1" spans="1:13">
      <c r="A507" s="36"/>
      <c r="B507" s="36"/>
      <c r="C507" s="38"/>
      <c r="D507" s="38"/>
      <c r="E507" s="39"/>
      <c r="F507" s="40"/>
      <c r="G507" s="41">
        <f t="shared" si="14"/>
        <v>0</v>
      </c>
      <c r="H507" s="41">
        <f t="shared" si="15"/>
        <v>0</v>
      </c>
      <c r="I507" s="36"/>
      <c r="J507" s="38"/>
      <c r="K507" s="38"/>
      <c r="L507" s="38"/>
      <c r="M507" s="36"/>
    </row>
    <row r="508" s="1" customFormat="1" ht="20.1" customHeight="1" spans="1:13">
      <c r="A508" s="36"/>
      <c r="B508" s="36"/>
      <c r="C508" s="38"/>
      <c r="D508" s="38"/>
      <c r="E508" s="39"/>
      <c r="F508" s="40"/>
      <c r="G508" s="41">
        <f t="shared" si="14"/>
        <v>0</v>
      </c>
      <c r="H508" s="41">
        <f t="shared" si="15"/>
        <v>0</v>
      </c>
      <c r="I508" s="36"/>
      <c r="J508" s="38"/>
      <c r="K508" s="38"/>
      <c r="L508" s="38"/>
      <c r="M508" s="36"/>
    </row>
    <row r="509" s="1" customFormat="1" ht="20.1" customHeight="1" spans="1:13">
      <c r="A509" s="36"/>
      <c r="B509" s="36"/>
      <c r="C509" s="38"/>
      <c r="D509" s="38"/>
      <c r="E509" s="39"/>
      <c r="F509" s="40"/>
      <c r="G509" s="41">
        <f t="shared" si="14"/>
        <v>0</v>
      </c>
      <c r="H509" s="41">
        <f t="shared" si="15"/>
        <v>0</v>
      </c>
      <c r="I509" s="36"/>
      <c r="J509" s="38"/>
      <c r="K509" s="38"/>
      <c r="L509" s="38"/>
      <c r="M509" s="36"/>
    </row>
    <row r="510" s="1" customFormat="1" ht="20.1" customHeight="1" spans="1:13">
      <c r="A510" s="36"/>
      <c r="B510" s="36"/>
      <c r="C510" s="38"/>
      <c r="D510" s="38"/>
      <c r="E510" s="39"/>
      <c r="F510" s="40"/>
      <c r="G510" s="41">
        <f t="shared" si="14"/>
        <v>0</v>
      </c>
      <c r="H510" s="41">
        <f t="shared" si="15"/>
        <v>0</v>
      </c>
      <c r="I510" s="36"/>
      <c r="J510" s="38"/>
      <c r="K510" s="38"/>
      <c r="L510" s="38"/>
      <c r="M510" s="36"/>
    </row>
    <row r="511" s="1" customFormat="1" ht="20.1" customHeight="1" spans="1:13">
      <c r="A511" s="36"/>
      <c r="B511" s="36"/>
      <c r="C511" s="38"/>
      <c r="D511" s="38"/>
      <c r="E511" s="39"/>
      <c r="F511" s="40"/>
      <c r="G511" s="41">
        <f t="shared" si="14"/>
        <v>0</v>
      </c>
      <c r="H511" s="41">
        <f t="shared" si="15"/>
        <v>0</v>
      </c>
      <c r="I511" s="36"/>
      <c r="J511" s="38"/>
      <c r="K511" s="38"/>
      <c r="L511" s="38"/>
      <c r="M511" s="36"/>
    </row>
    <row r="512" s="1" customFormat="1" ht="20.1" customHeight="1" spans="1:13">
      <c r="A512" s="36"/>
      <c r="B512" s="36"/>
      <c r="C512" s="38"/>
      <c r="D512" s="38"/>
      <c r="E512" s="39"/>
      <c r="F512" s="40"/>
      <c r="G512" s="41">
        <f t="shared" si="14"/>
        <v>0</v>
      </c>
      <c r="H512" s="41">
        <f t="shared" si="15"/>
        <v>0</v>
      </c>
      <c r="I512" s="36"/>
      <c r="J512" s="38"/>
      <c r="K512" s="38"/>
      <c r="L512" s="38"/>
      <c r="M512" s="36"/>
    </row>
    <row r="513" s="1" customFormat="1" ht="20.1" customHeight="1" spans="1:13">
      <c r="A513" s="36"/>
      <c r="B513" s="36"/>
      <c r="C513" s="38"/>
      <c r="D513" s="38"/>
      <c r="E513" s="39"/>
      <c r="F513" s="40"/>
      <c r="G513" s="41">
        <f t="shared" si="14"/>
        <v>0</v>
      </c>
      <c r="H513" s="41">
        <f t="shared" si="15"/>
        <v>0</v>
      </c>
      <c r="I513" s="36"/>
      <c r="J513" s="38"/>
      <c r="K513" s="38"/>
      <c r="L513" s="38"/>
      <c r="M513" s="36"/>
    </row>
    <row r="514" s="1" customFormat="1" ht="20.1" customHeight="1" spans="1:13">
      <c r="A514" s="36"/>
      <c r="B514" s="36"/>
      <c r="C514" s="38"/>
      <c r="D514" s="38"/>
      <c r="E514" s="39"/>
      <c r="F514" s="40"/>
      <c r="G514" s="41">
        <f t="shared" si="14"/>
        <v>0</v>
      </c>
      <c r="H514" s="41">
        <f t="shared" si="15"/>
        <v>0</v>
      </c>
      <c r="I514" s="36"/>
      <c r="J514" s="38"/>
      <c r="K514" s="38"/>
      <c r="L514" s="38"/>
      <c r="M514" s="36"/>
    </row>
    <row r="515" s="1" customFormat="1" ht="20.1" customHeight="1" spans="1:13">
      <c r="A515" s="36"/>
      <c r="B515" s="36"/>
      <c r="C515" s="38"/>
      <c r="D515" s="38"/>
      <c r="E515" s="39"/>
      <c r="F515" s="40"/>
      <c r="G515" s="41">
        <f t="shared" si="14"/>
        <v>0</v>
      </c>
      <c r="H515" s="41">
        <f t="shared" si="15"/>
        <v>0</v>
      </c>
      <c r="I515" s="36"/>
      <c r="J515" s="38"/>
      <c r="K515" s="38"/>
      <c r="L515" s="38"/>
      <c r="M515" s="36"/>
    </row>
    <row r="516" s="1" customFormat="1" ht="20.1" customHeight="1" spans="1:13">
      <c r="A516" s="36"/>
      <c r="B516" s="36"/>
      <c r="C516" s="38"/>
      <c r="D516" s="38"/>
      <c r="E516" s="39"/>
      <c r="F516" s="40"/>
      <c r="G516" s="41">
        <f t="shared" si="14"/>
        <v>0</v>
      </c>
      <c r="H516" s="41">
        <f t="shared" si="15"/>
        <v>0</v>
      </c>
      <c r="I516" s="36"/>
      <c r="J516" s="38"/>
      <c r="K516" s="38"/>
      <c r="L516" s="38"/>
      <c r="M516" s="36"/>
    </row>
    <row r="517" s="1" customFormat="1" ht="20.1" customHeight="1" spans="1:13">
      <c r="A517" s="36"/>
      <c r="B517" s="36"/>
      <c r="C517" s="38"/>
      <c r="D517" s="38"/>
      <c r="E517" s="39"/>
      <c r="F517" s="40"/>
      <c r="G517" s="41">
        <f t="shared" ref="G517:G580" si="16">IFERROR(E517/(1+F517),"")</f>
        <v>0</v>
      </c>
      <c r="H517" s="41">
        <f t="shared" ref="H517:H580" si="17">IFERROR(G517*F517,"")</f>
        <v>0</v>
      </c>
      <c r="I517" s="36"/>
      <c r="J517" s="38"/>
      <c r="K517" s="38"/>
      <c r="L517" s="38"/>
      <c r="M517" s="36"/>
    </row>
    <row r="518" s="1" customFormat="1" ht="20.1" customHeight="1" spans="1:13">
      <c r="A518" s="36"/>
      <c r="B518" s="36"/>
      <c r="C518" s="38"/>
      <c r="D518" s="38"/>
      <c r="E518" s="39"/>
      <c r="F518" s="40"/>
      <c r="G518" s="41">
        <f t="shared" si="16"/>
        <v>0</v>
      </c>
      <c r="H518" s="41">
        <f t="shared" si="17"/>
        <v>0</v>
      </c>
      <c r="I518" s="36"/>
      <c r="J518" s="38"/>
      <c r="K518" s="38"/>
      <c r="L518" s="38"/>
      <c r="M518" s="36"/>
    </row>
    <row r="519" s="1" customFormat="1" ht="20.1" customHeight="1" spans="1:13">
      <c r="A519" s="36"/>
      <c r="B519" s="36"/>
      <c r="C519" s="38"/>
      <c r="D519" s="38"/>
      <c r="E519" s="39"/>
      <c r="F519" s="40"/>
      <c r="G519" s="41">
        <f t="shared" si="16"/>
        <v>0</v>
      </c>
      <c r="H519" s="41">
        <f t="shared" si="17"/>
        <v>0</v>
      </c>
      <c r="I519" s="36"/>
      <c r="J519" s="38"/>
      <c r="K519" s="38"/>
      <c r="L519" s="38"/>
      <c r="M519" s="36"/>
    </row>
    <row r="520" s="1" customFormat="1" ht="20.1" customHeight="1" spans="1:13">
      <c r="A520" s="36"/>
      <c r="B520" s="36"/>
      <c r="C520" s="38"/>
      <c r="D520" s="38"/>
      <c r="E520" s="39"/>
      <c r="F520" s="40"/>
      <c r="G520" s="41">
        <f t="shared" si="16"/>
        <v>0</v>
      </c>
      <c r="H520" s="41">
        <f t="shared" si="17"/>
        <v>0</v>
      </c>
      <c r="I520" s="36"/>
      <c r="J520" s="38"/>
      <c r="K520" s="38"/>
      <c r="L520" s="38"/>
      <c r="M520" s="36"/>
    </row>
    <row r="521" s="1" customFormat="1" ht="20.1" customHeight="1" spans="1:13">
      <c r="A521" s="36"/>
      <c r="B521" s="36"/>
      <c r="C521" s="38"/>
      <c r="D521" s="38"/>
      <c r="E521" s="39"/>
      <c r="F521" s="40"/>
      <c r="G521" s="41">
        <f t="shared" si="16"/>
        <v>0</v>
      </c>
      <c r="H521" s="41">
        <f t="shared" si="17"/>
        <v>0</v>
      </c>
      <c r="I521" s="36"/>
      <c r="J521" s="38"/>
      <c r="K521" s="38"/>
      <c r="L521" s="38"/>
      <c r="M521" s="36"/>
    </row>
    <row r="522" s="1" customFormat="1" ht="20.1" customHeight="1" spans="1:13">
      <c r="A522" s="36"/>
      <c r="B522" s="36"/>
      <c r="C522" s="38"/>
      <c r="D522" s="38"/>
      <c r="E522" s="39"/>
      <c r="F522" s="40"/>
      <c r="G522" s="41">
        <f t="shared" si="16"/>
        <v>0</v>
      </c>
      <c r="H522" s="41">
        <f t="shared" si="17"/>
        <v>0</v>
      </c>
      <c r="I522" s="36"/>
      <c r="J522" s="38"/>
      <c r="K522" s="38"/>
      <c r="L522" s="38"/>
      <c r="M522" s="36"/>
    </row>
    <row r="523" s="1" customFormat="1" ht="20.1" customHeight="1" spans="1:13">
      <c r="A523" s="36"/>
      <c r="B523" s="36"/>
      <c r="C523" s="38"/>
      <c r="D523" s="38"/>
      <c r="E523" s="39"/>
      <c r="F523" s="40"/>
      <c r="G523" s="41">
        <f t="shared" si="16"/>
        <v>0</v>
      </c>
      <c r="H523" s="41">
        <f t="shared" si="17"/>
        <v>0</v>
      </c>
      <c r="I523" s="36"/>
      <c r="J523" s="38"/>
      <c r="K523" s="38"/>
      <c r="L523" s="38"/>
      <c r="M523" s="36"/>
    </row>
    <row r="524" s="1" customFormat="1" ht="20.1" customHeight="1" spans="1:13">
      <c r="A524" s="36"/>
      <c r="B524" s="36"/>
      <c r="C524" s="38"/>
      <c r="D524" s="38"/>
      <c r="E524" s="39"/>
      <c r="F524" s="40"/>
      <c r="G524" s="41">
        <f t="shared" si="16"/>
        <v>0</v>
      </c>
      <c r="H524" s="41">
        <f t="shared" si="17"/>
        <v>0</v>
      </c>
      <c r="I524" s="36"/>
      <c r="J524" s="38"/>
      <c r="K524" s="38"/>
      <c r="L524" s="38"/>
      <c r="M524" s="36"/>
    </row>
    <row r="525" s="1" customFormat="1" ht="20.1" customHeight="1" spans="1:13">
      <c r="A525" s="36"/>
      <c r="B525" s="36"/>
      <c r="C525" s="38"/>
      <c r="D525" s="38"/>
      <c r="E525" s="39"/>
      <c r="F525" s="40"/>
      <c r="G525" s="41">
        <f t="shared" si="16"/>
        <v>0</v>
      </c>
      <c r="H525" s="41">
        <f t="shared" si="17"/>
        <v>0</v>
      </c>
      <c r="I525" s="36"/>
      <c r="J525" s="38"/>
      <c r="K525" s="38"/>
      <c r="L525" s="38"/>
      <c r="M525" s="36"/>
    </row>
    <row r="526" s="1" customFormat="1" ht="20.1" customHeight="1" spans="1:13">
      <c r="A526" s="36"/>
      <c r="B526" s="36"/>
      <c r="C526" s="38"/>
      <c r="D526" s="38"/>
      <c r="E526" s="39"/>
      <c r="F526" s="40"/>
      <c r="G526" s="41">
        <f t="shared" si="16"/>
        <v>0</v>
      </c>
      <c r="H526" s="41">
        <f t="shared" si="17"/>
        <v>0</v>
      </c>
      <c r="I526" s="36"/>
      <c r="J526" s="38"/>
      <c r="K526" s="38"/>
      <c r="L526" s="38"/>
      <c r="M526" s="36"/>
    </row>
    <row r="527" s="1" customFormat="1" ht="20.1" customHeight="1" spans="1:13">
      <c r="A527" s="36"/>
      <c r="B527" s="36"/>
      <c r="C527" s="38"/>
      <c r="D527" s="38"/>
      <c r="E527" s="39"/>
      <c r="F527" s="40"/>
      <c r="G527" s="41">
        <f t="shared" si="16"/>
        <v>0</v>
      </c>
      <c r="H527" s="41">
        <f t="shared" si="17"/>
        <v>0</v>
      </c>
      <c r="I527" s="36"/>
      <c r="J527" s="38"/>
      <c r="K527" s="38"/>
      <c r="L527" s="38"/>
      <c r="M527" s="36"/>
    </row>
    <row r="528" s="1" customFormat="1" ht="20.1" customHeight="1" spans="1:13">
      <c r="A528" s="36"/>
      <c r="B528" s="36"/>
      <c r="C528" s="38"/>
      <c r="D528" s="38"/>
      <c r="E528" s="39"/>
      <c r="F528" s="40"/>
      <c r="G528" s="41">
        <f t="shared" si="16"/>
        <v>0</v>
      </c>
      <c r="H528" s="41">
        <f t="shared" si="17"/>
        <v>0</v>
      </c>
      <c r="I528" s="36"/>
      <c r="J528" s="38"/>
      <c r="K528" s="38"/>
      <c r="L528" s="38"/>
      <c r="M528" s="36"/>
    </row>
    <row r="529" s="1" customFormat="1" ht="20.1" customHeight="1" spans="1:13">
      <c r="A529" s="36"/>
      <c r="B529" s="36"/>
      <c r="C529" s="38"/>
      <c r="D529" s="38"/>
      <c r="E529" s="39"/>
      <c r="F529" s="40"/>
      <c r="G529" s="41">
        <f t="shared" si="16"/>
        <v>0</v>
      </c>
      <c r="H529" s="41">
        <f t="shared" si="17"/>
        <v>0</v>
      </c>
      <c r="I529" s="36"/>
      <c r="J529" s="38"/>
      <c r="K529" s="38"/>
      <c r="L529" s="38"/>
      <c r="M529" s="36"/>
    </row>
    <row r="530" s="1" customFormat="1" ht="20.1" customHeight="1" spans="1:13">
      <c r="A530" s="36"/>
      <c r="B530" s="36"/>
      <c r="C530" s="38"/>
      <c r="D530" s="38"/>
      <c r="E530" s="39"/>
      <c r="F530" s="40"/>
      <c r="G530" s="41">
        <f t="shared" si="16"/>
        <v>0</v>
      </c>
      <c r="H530" s="41">
        <f t="shared" si="17"/>
        <v>0</v>
      </c>
      <c r="I530" s="36"/>
      <c r="J530" s="38"/>
      <c r="K530" s="38"/>
      <c r="L530" s="38"/>
      <c r="M530" s="36"/>
    </row>
    <row r="531" s="1" customFormat="1" ht="20.1" customHeight="1" spans="1:13">
      <c r="A531" s="36"/>
      <c r="B531" s="36"/>
      <c r="C531" s="38"/>
      <c r="D531" s="38"/>
      <c r="E531" s="39"/>
      <c r="F531" s="40"/>
      <c r="G531" s="41">
        <f t="shared" si="16"/>
        <v>0</v>
      </c>
      <c r="H531" s="41">
        <f t="shared" si="17"/>
        <v>0</v>
      </c>
      <c r="I531" s="36"/>
      <c r="J531" s="38"/>
      <c r="K531" s="38"/>
      <c r="L531" s="38"/>
      <c r="M531" s="36"/>
    </row>
    <row r="532" s="1" customFormat="1" ht="20.1" customHeight="1" spans="1:13">
      <c r="A532" s="36"/>
      <c r="B532" s="36"/>
      <c r="C532" s="38"/>
      <c r="D532" s="38"/>
      <c r="E532" s="39"/>
      <c r="F532" s="40"/>
      <c r="G532" s="41">
        <f t="shared" si="16"/>
        <v>0</v>
      </c>
      <c r="H532" s="41">
        <f t="shared" si="17"/>
        <v>0</v>
      </c>
      <c r="I532" s="36"/>
      <c r="J532" s="38"/>
      <c r="K532" s="38"/>
      <c r="L532" s="38"/>
      <c r="M532" s="36"/>
    </row>
    <row r="533" s="1" customFormat="1" ht="20.1" customHeight="1" spans="1:13">
      <c r="A533" s="36"/>
      <c r="B533" s="36"/>
      <c r="C533" s="38"/>
      <c r="D533" s="38"/>
      <c r="E533" s="39"/>
      <c r="F533" s="40"/>
      <c r="G533" s="41">
        <f t="shared" si="16"/>
        <v>0</v>
      </c>
      <c r="H533" s="41">
        <f t="shared" si="17"/>
        <v>0</v>
      </c>
      <c r="I533" s="36"/>
      <c r="J533" s="38"/>
      <c r="K533" s="38"/>
      <c r="L533" s="38"/>
      <c r="M533" s="36"/>
    </row>
    <row r="534" s="1" customFormat="1" ht="20.1" customHeight="1" spans="1:13">
      <c r="A534" s="36"/>
      <c r="B534" s="36"/>
      <c r="C534" s="38"/>
      <c r="D534" s="38"/>
      <c r="E534" s="39"/>
      <c r="F534" s="40"/>
      <c r="G534" s="41">
        <f t="shared" si="16"/>
        <v>0</v>
      </c>
      <c r="H534" s="41">
        <f t="shared" si="17"/>
        <v>0</v>
      </c>
      <c r="I534" s="36"/>
      <c r="J534" s="38"/>
      <c r="K534" s="38"/>
      <c r="L534" s="38"/>
      <c r="M534" s="36"/>
    </row>
    <row r="535" s="1" customFormat="1" ht="20.1" customHeight="1" spans="1:13">
      <c r="A535" s="36"/>
      <c r="B535" s="36"/>
      <c r="C535" s="38"/>
      <c r="D535" s="38"/>
      <c r="E535" s="39"/>
      <c r="F535" s="40"/>
      <c r="G535" s="41">
        <f t="shared" si="16"/>
        <v>0</v>
      </c>
      <c r="H535" s="41">
        <f t="shared" si="17"/>
        <v>0</v>
      </c>
      <c r="I535" s="36"/>
      <c r="J535" s="38"/>
      <c r="K535" s="38"/>
      <c r="L535" s="38"/>
      <c r="M535" s="36"/>
    </row>
    <row r="536" s="1" customFormat="1" ht="20.1" customHeight="1" spans="1:13">
      <c r="A536" s="36"/>
      <c r="B536" s="36"/>
      <c r="C536" s="38"/>
      <c r="D536" s="38"/>
      <c r="E536" s="39"/>
      <c r="F536" s="40"/>
      <c r="G536" s="41">
        <f t="shared" si="16"/>
        <v>0</v>
      </c>
      <c r="H536" s="41">
        <f t="shared" si="17"/>
        <v>0</v>
      </c>
      <c r="I536" s="36"/>
      <c r="J536" s="38"/>
      <c r="K536" s="38"/>
      <c r="L536" s="38"/>
      <c r="M536" s="36"/>
    </row>
    <row r="537" s="1" customFormat="1" ht="20.1" customHeight="1" spans="1:13">
      <c r="A537" s="36"/>
      <c r="B537" s="36"/>
      <c r="C537" s="38"/>
      <c r="D537" s="38"/>
      <c r="E537" s="39"/>
      <c r="F537" s="40"/>
      <c r="G537" s="41">
        <f t="shared" si="16"/>
        <v>0</v>
      </c>
      <c r="H537" s="41">
        <f t="shared" si="17"/>
        <v>0</v>
      </c>
      <c r="I537" s="36"/>
      <c r="J537" s="38"/>
      <c r="K537" s="38"/>
      <c r="L537" s="38"/>
      <c r="M537" s="36"/>
    </row>
    <row r="538" s="1" customFormat="1" ht="20.1" customHeight="1" spans="1:13">
      <c r="A538" s="36"/>
      <c r="B538" s="36"/>
      <c r="C538" s="38"/>
      <c r="D538" s="38"/>
      <c r="E538" s="39"/>
      <c r="F538" s="40"/>
      <c r="G538" s="41">
        <f t="shared" si="16"/>
        <v>0</v>
      </c>
      <c r="H538" s="41">
        <f t="shared" si="17"/>
        <v>0</v>
      </c>
      <c r="I538" s="36"/>
      <c r="J538" s="38"/>
      <c r="K538" s="38"/>
      <c r="L538" s="38"/>
      <c r="M538" s="36"/>
    </row>
    <row r="539" s="1" customFormat="1" ht="20.1" customHeight="1" spans="1:13">
      <c r="A539" s="36"/>
      <c r="B539" s="36"/>
      <c r="C539" s="38"/>
      <c r="D539" s="38"/>
      <c r="E539" s="39"/>
      <c r="F539" s="40"/>
      <c r="G539" s="41">
        <f t="shared" si="16"/>
        <v>0</v>
      </c>
      <c r="H539" s="41">
        <f t="shared" si="17"/>
        <v>0</v>
      </c>
      <c r="I539" s="36"/>
      <c r="J539" s="38"/>
      <c r="K539" s="38"/>
      <c r="L539" s="38"/>
      <c r="M539" s="36"/>
    </row>
    <row r="540" s="1" customFormat="1" ht="20.1" customHeight="1" spans="1:13">
      <c r="A540" s="36"/>
      <c r="B540" s="36"/>
      <c r="C540" s="38"/>
      <c r="D540" s="38"/>
      <c r="E540" s="39"/>
      <c r="F540" s="40"/>
      <c r="G540" s="41">
        <f t="shared" si="16"/>
        <v>0</v>
      </c>
      <c r="H540" s="41">
        <f t="shared" si="17"/>
        <v>0</v>
      </c>
      <c r="I540" s="36"/>
      <c r="J540" s="38"/>
      <c r="K540" s="38"/>
      <c r="L540" s="38"/>
      <c r="M540" s="36"/>
    </row>
    <row r="541" s="1" customFormat="1" ht="20.1" customHeight="1" spans="1:13">
      <c r="A541" s="36"/>
      <c r="B541" s="36"/>
      <c r="C541" s="38"/>
      <c r="D541" s="38"/>
      <c r="E541" s="39"/>
      <c r="F541" s="40"/>
      <c r="G541" s="41">
        <f t="shared" si="16"/>
        <v>0</v>
      </c>
      <c r="H541" s="41">
        <f t="shared" si="17"/>
        <v>0</v>
      </c>
      <c r="I541" s="36"/>
      <c r="J541" s="38"/>
      <c r="K541" s="38"/>
      <c r="L541" s="38"/>
      <c r="M541" s="36"/>
    </row>
    <row r="542" s="1" customFormat="1" ht="20.1" customHeight="1" spans="1:13">
      <c r="A542" s="36"/>
      <c r="B542" s="36"/>
      <c r="C542" s="38"/>
      <c r="D542" s="38"/>
      <c r="E542" s="39"/>
      <c r="F542" s="40"/>
      <c r="G542" s="41">
        <f t="shared" si="16"/>
        <v>0</v>
      </c>
      <c r="H542" s="41">
        <f t="shared" si="17"/>
        <v>0</v>
      </c>
      <c r="I542" s="36"/>
      <c r="J542" s="38"/>
      <c r="K542" s="38"/>
      <c r="L542" s="38"/>
      <c r="M542" s="36"/>
    </row>
    <row r="543" s="1" customFormat="1" ht="20.1" customHeight="1" spans="1:13">
      <c r="A543" s="36"/>
      <c r="B543" s="36"/>
      <c r="C543" s="38"/>
      <c r="D543" s="38"/>
      <c r="E543" s="39"/>
      <c r="F543" s="40"/>
      <c r="G543" s="41">
        <f t="shared" si="16"/>
        <v>0</v>
      </c>
      <c r="H543" s="41">
        <f t="shared" si="17"/>
        <v>0</v>
      </c>
      <c r="I543" s="36"/>
      <c r="J543" s="38"/>
      <c r="K543" s="38"/>
      <c r="L543" s="38"/>
      <c r="M543" s="36"/>
    </row>
    <row r="544" s="1" customFormat="1" ht="20.1" customHeight="1" spans="1:13">
      <c r="A544" s="36"/>
      <c r="B544" s="36"/>
      <c r="C544" s="38"/>
      <c r="D544" s="38"/>
      <c r="E544" s="39"/>
      <c r="F544" s="40"/>
      <c r="G544" s="41">
        <f t="shared" si="16"/>
        <v>0</v>
      </c>
      <c r="H544" s="41">
        <f t="shared" si="17"/>
        <v>0</v>
      </c>
      <c r="I544" s="36"/>
      <c r="J544" s="38"/>
      <c r="K544" s="38"/>
      <c r="L544" s="38"/>
      <c r="M544" s="36"/>
    </row>
    <row r="545" s="1" customFormat="1" ht="20.1" customHeight="1" spans="1:13">
      <c r="A545" s="36"/>
      <c r="B545" s="36"/>
      <c r="C545" s="38"/>
      <c r="D545" s="38"/>
      <c r="E545" s="39"/>
      <c r="F545" s="40"/>
      <c r="G545" s="41">
        <f t="shared" si="16"/>
        <v>0</v>
      </c>
      <c r="H545" s="41">
        <f t="shared" si="17"/>
        <v>0</v>
      </c>
      <c r="I545" s="36"/>
      <c r="J545" s="38"/>
      <c r="K545" s="38"/>
      <c r="L545" s="38"/>
      <c r="M545" s="36"/>
    </row>
    <row r="546" s="1" customFormat="1" ht="20.1" customHeight="1" spans="1:13">
      <c r="A546" s="36"/>
      <c r="B546" s="36"/>
      <c r="C546" s="38"/>
      <c r="D546" s="38"/>
      <c r="E546" s="39"/>
      <c r="F546" s="40"/>
      <c r="G546" s="41">
        <f t="shared" si="16"/>
        <v>0</v>
      </c>
      <c r="H546" s="41">
        <f t="shared" si="17"/>
        <v>0</v>
      </c>
      <c r="I546" s="36"/>
      <c r="J546" s="38"/>
      <c r="K546" s="38"/>
      <c r="L546" s="38"/>
      <c r="M546" s="36"/>
    </row>
    <row r="547" s="1" customFormat="1" ht="20.1" customHeight="1" spans="1:13">
      <c r="A547" s="36"/>
      <c r="B547" s="36"/>
      <c r="C547" s="38"/>
      <c r="D547" s="38"/>
      <c r="E547" s="39"/>
      <c r="F547" s="40"/>
      <c r="G547" s="41">
        <f t="shared" si="16"/>
        <v>0</v>
      </c>
      <c r="H547" s="41">
        <f t="shared" si="17"/>
        <v>0</v>
      </c>
      <c r="I547" s="36"/>
      <c r="J547" s="38"/>
      <c r="K547" s="38"/>
      <c r="L547" s="38"/>
      <c r="M547" s="36"/>
    </row>
    <row r="548" s="1" customFormat="1" ht="20.1" customHeight="1" spans="1:13">
      <c r="A548" s="36"/>
      <c r="B548" s="36"/>
      <c r="C548" s="38"/>
      <c r="D548" s="38"/>
      <c r="E548" s="39"/>
      <c r="F548" s="40"/>
      <c r="G548" s="41">
        <f t="shared" si="16"/>
        <v>0</v>
      </c>
      <c r="H548" s="41">
        <f t="shared" si="17"/>
        <v>0</v>
      </c>
      <c r="I548" s="36"/>
      <c r="J548" s="38"/>
      <c r="K548" s="38"/>
      <c r="L548" s="38"/>
      <c r="M548" s="36"/>
    </row>
    <row r="549" s="1" customFormat="1" ht="20.1" customHeight="1" spans="1:13">
      <c r="A549" s="36"/>
      <c r="B549" s="36"/>
      <c r="C549" s="38"/>
      <c r="D549" s="38"/>
      <c r="E549" s="39"/>
      <c r="F549" s="40"/>
      <c r="G549" s="41">
        <f t="shared" si="16"/>
        <v>0</v>
      </c>
      <c r="H549" s="41">
        <f t="shared" si="17"/>
        <v>0</v>
      </c>
      <c r="I549" s="36"/>
      <c r="J549" s="38"/>
      <c r="K549" s="38"/>
      <c r="L549" s="38"/>
      <c r="M549" s="36"/>
    </row>
    <row r="550" s="1" customFormat="1" ht="20.1" customHeight="1" spans="1:13">
      <c r="A550" s="36"/>
      <c r="B550" s="36"/>
      <c r="C550" s="38"/>
      <c r="D550" s="38"/>
      <c r="E550" s="39"/>
      <c r="F550" s="40"/>
      <c r="G550" s="41">
        <f t="shared" si="16"/>
        <v>0</v>
      </c>
      <c r="H550" s="41">
        <f t="shared" si="17"/>
        <v>0</v>
      </c>
      <c r="I550" s="36"/>
      <c r="J550" s="38"/>
      <c r="K550" s="38"/>
      <c r="L550" s="38"/>
      <c r="M550" s="36"/>
    </row>
    <row r="551" s="1" customFormat="1" ht="20.1" customHeight="1" spans="1:13">
      <c r="A551" s="36"/>
      <c r="B551" s="36"/>
      <c r="C551" s="38"/>
      <c r="D551" s="38"/>
      <c r="E551" s="39"/>
      <c r="F551" s="40"/>
      <c r="G551" s="41">
        <f t="shared" si="16"/>
        <v>0</v>
      </c>
      <c r="H551" s="41">
        <f t="shared" si="17"/>
        <v>0</v>
      </c>
      <c r="I551" s="36"/>
      <c r="J551" s="38"/>
      <c r="K551" s="38"/>
      <c r="L551" s="38"/>
      <c r="M551" s="36"/>
    </row>
    <row r="552" s="1" customFormat="1" ht="20.1" customHeight="1" spans="1:13">
      <c r="A552" s="36"/>
      <c r="B552" s="36"/>
      <c r="C552" s="38"/>
      <c r="D552" s="38"/>
      <c r="E552" s="39"/>
      <c r="F552" s="40"/>
      <c r="G552" s="41">
        <f t="shared" si="16"/>
        <v>0</v>
      </c>
      <c r="H552" s="41">
        <f t="shared" si="17"/>
        <v>0</v>
      </c>
      <c r="I552" s="36"/>
      <c r="J552" s="38"/>
      <c r="K552" s="38"/>
      <c r="L552" s="38"/>
      <c r="M552" s="36"/>
    </row>
    <row r="553" s="1" customFormat="1" ht="20.1" customHeight="1" spans="1:13">
      <c r="A553" s="36"/>
      <c r="B553" s="36"/>
      <c r="C553" s="38"/>
      <c r="D553" s="38"/>
      <c r="E553" s="39"/>
      <c r="F553" s="40"/>
      <c r="G553" s="41">
        <f t="shared" si="16"/>
        <v>0</v>
      </c>
      <c r="H553" s="41">
        <f t="shared" si="17"/>
        <v>0</v>
      </c>
      <c r="I553" s="36"/>
      <c r="J553" s="38"/>
      <c r="K553" s="38"/>
      <c r="L553" s="38"/>
      <c r="M553" s="36"/>
    </row>
    <row r="554" s="1" customFormat="1" ht="20.1" customHeight="1" spans="1:13">
      <c r="A554" s="36"/>
      <c r="B554" s="36"/>
      <c r="C554" s="38"/>
      <c r="D554" s="38"/>
      <c r="E554" s="39"/>
      <c r="F554" s="40"/>
      <c r="G554" s="41">
        <f t="shared" si="16"/>
        <v>0</v>
      </c>
      <c r="H554" s="41">
        <f t="shared" si="17"/>
        <v>0</v>
      </c>
      <c r="I554" s="36"/>
      <c r="J554" s="38"/>
      <c r="K554" s="38"/>
      <c r="L554" s="38"/>
      <c r="M554" s="36"/>
    </row>
    <row r="555" s="1" customFormat="1" ht="20.1" customHeight="1" spans="1:13">
      <c r="A555" s="36"/>
      <c r="B555" s="36"/>
      <c r="C555" s="38"/>
      <c r="D555" s="38"/>
      <c r="E555" s="39"/>
      <c r="F555" s="40"/>
      <c r="G555" s="41">
        <f t="shared" si="16"/>
        <v>0</v>
      </c>
      <c r="H555" s="41">
        <f t="shared" si="17"/>
        <v>0</v>
      </c>
      <c r="I555" s="36"/>
      <c r="J555" s="38"/>
      <c r="K555" s="38"/>
      <c r="L555" s="38"/>
      <c r="M555" s="36"/>
    </row>
    <row r="556" s="1" customFormat="1" ht="20.1" customHeight="1" spans="1:13">
      <c r="A556" s="36"/>
      <c r="B556" s="36"/>
      <c r="C556" s="38"/>
      <c r="D556" s="38"/>
      <c r="E556" s="39"/>
      <c r="F556" s="40"/>
      <c r="G556" s="41">
        <f t="shared" si="16"/>
        <v>0</v>
      </c>
      <c r="H556" s="41">
        <f t="shared" si="17"/>
        <v>0</v>
      </c>
      <c r="I556" s="36"/>
      <c r="J556" s="38"/>
      <c r="K556" s="38"/>
      <c r="L556" s="38"/>
      <c r="M556" s="36"/>
    </row>
    <row r="557" s="1" customFormat="1" ht="20.1" customHeight="1" spans="1:13">
      <c r="A557" s="36"/>
      <c r="B557" s="36"/>
      <c r="C557" s="38"/>
      <c r="D557" s="38"/>
      <c r="E557" s="39"/>
      <c r="F557" s="40"/>
      <c r="G557" s="41">
        <f t="shared" si="16"/>
        <v>0</v>
      </c>
      <c r="H557" s="41">
        <f t="shared" si="17"/>
        <v>0</v>
      </c>
      <c r="I557" s="36"/>
      <c r="J557" s="38"/>
      <c r="K557" s="38"/>
      <c r="L557" s="38"/>
      <c r="M557" s="36"/>
    </row>
    <row r="558" s="1" customFormat="1" ht="20.1" customHeight="1" spans="1:13">
      <c r="A558" s="36"/>
      <c r="B558" s="36"/>
      <c r="C558" s="38"/>
      <c r="D558" s="38"/>
      <c r="E558" s="39"/>
      <c r="F558" s="40"/>
      <c r="G558" s="41">
        <f t="shared" si="16"/>
        <v>0</v>
      </c>
      <c r="H558" s="41">
        <f t="shared" si="17"/>
        <v>0</v>
      </c>
      <c r="I558" s="36"/>
      <c r="J558" s="38"/>
      <c r="K558" s="38"/>
      <c r="L558" s="38"/>
      <c r="M558" s="36"/>
    </row>
    <row r="559" s="1" customFormat="1" ht="20.1" customHeight="1" spans="1:13">
      <c r="A559" s="36"/>
      <c r="B559" s="36"/>
      <c r="C559" s="38"/>
      <c r="D559" s="38"/>
      <c r="E559" s="39"/>
      <c r="F559" s="40"/>
      <c r="G559" s="41">
        <f t="shared" si="16"/>
        <v>0</v>
      </c>
      <c r="H559" s="41">
        <f t="shared" si="17"/>
        <v>0</v>
      </c>
      <c r="I559" s="36"/>
      <c r="J559" s="38"/>
      <c r="K559" s="38"/>
      <c r="L559" s="38"/>
      <c r="M559" s="36"/>
    </row>
    <row r="560" s="1" customFormat="1" ht="20.1" customHeight="1" spans="1:13">
      <c r="A560" s="36"/>
      <c r="B560" s="36"/>
      <c r="C560" s="38"/>
      <c r="D560" s="38"/>
      <c r="E560" s="39"/>
      <c r="F560" s="40"/>
      <c r="G560" s="41">
        <f t="shared" si="16"/>
        <v>0</v>
      </c>
      <c r="H560" s="41">
        <f t="shared" si="17"/>
        <v>0</v>
      </c>
      <c r="I560" s="36"/>
      <c r="J560" s="38"/>
      <c r="K560" s="38"/>
      <c r="L560" s="38"/>
      <c r="M560" s="36"/>
    </row>
    <row r="561" s="1" customFormat="1" ht="20.1" customHeight="1" spans="1:13">
      <c r="A561" s="36"/>
      <c r="B561" s="36"/>
      <c r="C561" s="38"/>
      <c r="D561" s="38"/>
      <c r="E561" s="39"/>
      <c r="F561" s="40"/>
      <c r="G561" s="41">
        <f t="shared" si="16"/>
        <v>0</v>
      </c>
      <c r="H561" s="41">
        <f t="shared" si="17"/>
        <v>0</v>
      </c>
      <c r="I561" s="36"/>
      <c r="J561" s="38"/>
      <c r="K561" s="38"/>
      <c r="L561" s="38"/>
      <c r="M561" s="36"/>
    </row>
    <row r="562" s="1" customFormat="1" ht="20.1" customHeight="1" spans="1:13">
      <c r="A562" s="36"/>
      <c r="B562" s="36"/>
      <c r="C562" s="38"/>
      <c r="D562" s="38"/>
      <c r="E562" s="39"/>
      <c r="F562" s="40"/>
      <c r="G562" s="41">
        <f t="shared" si="16"/>
        <v>0</v>
      </c>
      <c r="H562" s="41">
        <f t="shared" si="17"/>
        <v>0</v>
      </c>
      <c r="I562" s="36"/>
      <c r="J562" s="38"/>
      <c r="K562" s="38"/>
      <c r="L562" s="38"/>
      <c r="M562" s="36"/>
    </row>
    <row r="563" s="1" customFormat="1" ht="20.1" customHeight="1" spans="1:13">
      <c r="A563" s="36"/>
      <c r="B563" s="36"/>
      <c r="C563" s="38"/>
      <c r="D563" s="38"/>
      <c r="E563" s="39"/>
      <c r="F563" s="40"/>
      <c r="G563" s="41">
        <f t="shared" si="16"/>
        <v>0</v>
      </c>
      <c r="H563" s="41">
        <f t="shared" si="17"/>
        <v>0</v>
      </c>
      <c r="I563" s="36"/>
      <c r="J563" s="38"/>
      <c r="K563" s="38"/>
      <c r="L563" s="38"/>
      <c r="M563" s="36"/>
    </row>
    <row r="564" s="1" customFormat="1" ht="20.1" customHeight="1" spans="1:13">
      <c r="A564" s="36"/>
      <c r="B564" s="36"/>
      <c r="C564" s="38"/>
      <c r="D564" s="38"/>
      <c r="E564" s="39"/>
      <c r="F564" s="40"/>
      <c r="G564" s="41">
        <f t="shared" si="16"/>
        <v>0</v>
      </c>
      <c r="H564" s="41">
        <f t="shared" si="17"/>
        <v>0</v>
      </c>
      <c r="I564" s="36"/>
      <c r="J564" s="38"/>
      <c r="K564" s="38"/>
      <c r="L564" s="38"/>
      <c r="M564" s="36"/>
    </row>
    <row r="565" s="1" customFormat="1" ht="20.1" customHeight="1" spans="1:13">
      <c r="A565" s="36"/>
      <c r="B565" s="36"/>
      <c r="C565" s="38"/>
      <c r="D565" s="38"/>
      <c r="E565" s="39"/>
      <c r="F565" s="40"/>
      <c r="G565" s="41">
        <f t="shared" si="16"/>
        <v>0</v>
      </c>
      <c r="H565" s="41">
        <f t="shared" si="17"/>
        <v>0</v>
      </c>
      <c r="I565" s="36"/>
      <c r="J565" s="38"/>
      <c r="K565" s="38"/>
      <c r="L565" s="38"/>
      <c r="M565" s="36"/>
    </row>
    <row r="566" s="1" customFormat="1" ht="20.1" customHeight="1" spans="1:13">
      <c r="A566" s="36"/>
      <c r="B566" s="36"/>
      <c r="C566" s="38"/>
      <c r="D566" s="38"/>
      <c r="E566" s="39"/>
      <c r="F566" s="40"/>
      <c r="G566" s="41">
        <f t="shared" si="16"/>
        <v>0</v>
      </c>
      <c r="H566" s="41">
        <f t="shared" si="17"/>
        <v>0</v>
      </c>
      <c r="I566" s="36"/>
      <c r="J566" s="38"/>
      <c r="K566" s="38"/>
      <c r="L566" s="38"/>
      <c r="M566" s="36"/>
    </row>
    <row r="567" s="1" customFormat="1" ht="20.1" customHeight="1" spans="1:13">
      <c r="A567" s="36"/>
      <c r="B567" s="36"/>
      <c r="C567" s="38"/>
      <c r="D567" s="38"/>
      <c r="E567" s="39"/>
      <c r="F567" s="40"/>
      <c r="G567" s="41">
        <f t="shared" si="16"/>
        <v>0</v>
      </c>
      <c r="H567" s="41">
        <f t="shared" si="17"/>
        <v>0</v>
      </c>
      <c r="I567" s="36"/>
      <c r="J567" s="38"/>
      <c r="K567" s="38"/>
      <c r="L567" s="38"/>
      <c r="M567" s="36"/>
    </row>
    <row r="568" s="1" customFormat="1" ht="20.1" customHeight="1" spans="1:13">
      <c r="A568" s="36"/>
      <c r="B568" s="36"/>
      <c r="C568" s="38"/>
      <c r="D568" s="38"/>
      <c r="E568" s="39"/>
      <c r="F568" s="40"/>
      <c r="G568" s="41">
        <f t="shared" si="16"/>
        <v>0</v>
      </c>
      <c r="H568" s="41">
        <f t="shared" si="17"/>
        <v>0</v>
      </c>
      <c r="I568" s="36"/>
      <c r="J568" s="38"/>
      <c r="K568" s="38"/>
      <c r="L568" s="38"/>
      <c r="M568" s="36"/>
    </row>
    <row r="569" s="1" customFormat="1" ht="20.1" customHeight="1" spans="1:13">
      <c r="A569" s="36"/>
      <c r="B569" s="36"/>
      <c r="C569" s="38"/>
      <c r="D569" s="38"/>
      <c r="E569" s="39"/>
      <c r="F569" s="40"/>
      <c r="G569" s="41">
        <f t="shared" si="16"/>
        <v>0</v>
      </c>
      <c r="H569" s="41">
        <f t="shared" si="17"/>
        <v>0</v>
      </c>
      <c r="I569" s="36"/>
      <c r="J569" s="38"/>
      <c r="K569" s="38"/>
      <c r="L569" s="38"/>
      <c r="M569" s="36"/>
    </row>
    <row r="570" s="1" customFormat="1" ht="20.1" customHeight="1" spans="1:13">
      <c r="A570" s="36"/>
      <c r="B570" s="36"/>
      <c r="C570" s="38"/>
      <c r="D570" s="38"/>
      <c r="E570" s="39"/>
      <c r="F570" s="40"/>
      <c r="G570" s="41">
        <f t="shared" si="16"/>
        <v>0</v>
      </c>
      <c r="H570" s="41">
        <f t="shared" si="17"/>
        <v>0</v>
      </c>
      <c r="I570" s="36"/>
      <c r="J570" s="38"/>
      <c r="K570" s="38"/>
      <c r="L570" s="38"/>
      <c r="M570" s="36"/>
    </row>
    <row r="571" s="1" customFormat="1" ht="20.1" customHeight="1" spans="1:13">
      <c r="A571" s="36"/>
      <c r="B571" s="36"/>
      <c r="C571" s="38"/>
      <c r="D571" s="38"/>
      <c r="E571" s="39"/>
      <c r="F571" s="40"/>
      <c r="G571" s="41">
        <f t="shared" si="16"/>
        <v>0</v>
      </c>
      <c r="H571" s="41">
        <f t="shared" si="17"/>
        <v>0</v>
      </c>
      <c r="I571" s="36"/>
      <c r="J571" s="38"/>
      <c r="K571" s="38"/>
      <c r="L571" s="38"/>
      <c r="M571" s="36"/>
    </row>
    <row r="572" s="1" customFormat="1" ht="20.1" customHeight="1" spans="1:13">
      <c r="A572" s="36"/>
      <c r="B572" s="36"/>
      <c r="C572" s="38"/>
      <c r="D572" s="38"/>
      <c r="E572" s="39"/>
      <c r="F572" s="40"/>
      <c r="G572" s="41">
        <f t="shared" si="16"/>
        <v>0</v>
      </c>
      <c r="H572" s="41">
        <f t="shared" si="17"/>
        <v>0</v>
      </c>
      <c r="I572" s="36"/>
      <c r="J572" s="38"/>
      <c r="K572" s="38"/>
      <c r="L572" s="38"/>
      <c r="M572" s="36"/>
    </row>
    <row r="573" s="1" customFormat="1" ht="20.1" customHeight="1" spans="1:13">
      <c r="A573" s="36"/>
      <c r="B573" s="36"/>
      <c r="C573" s="38"/>
      <c r="D573" s="38"/>
      <c r="E573" s="39"/>
      <c r="F573" s="40"/>
      <c r="G573" s="41">
        <f t="shared" si="16"/>
        <v>0</v>
      </c>
      <c r="H573" s="41">
        <f t="shared" si="17"/>
        <v>0</v>
      </c>
      <c r="I573" s="36"/>
      <c r="J573" s="38"/>
      <c r="K573" s="38"/>
      <c r="L573" s="38"/>
      <c r="M573" s="36"/>
    </row>
    <row r="574" s="1" customFormat="1" ht="20.1" customHeight="1" spans="1:13">
      <c r="A574" s="36"/>
      <c r="B574" s="36"/>
      <c r="C574" s="38"/>
      <c r="D574" s="38"/>
      <c r="E574" s="39"/>
      <c r="F574" s="40"/>
      <c r="G574" s="41">
        <f t="shared" si="16"/>
        <v>0</v>
      </c>
      <c r="H574" s="41">
        <f t="shared" si="17"/>
        <v>0</v>
      </c>
      <c r="I574" s="36"/>
      <c r="J574" s="38"/>
      <c r="K574" s="38"/>
      <c r="L574" s="38"/>
      <c r="M574" s="36"/>
    </row>
    <row r="575" s="1" customFormat="1" ht="20.1" customHeight="1" spans="1:13">
      <c r="A575" s="36"/>
      <c r="B575" s="36"/>
      <c r="C575" s="38"/>
      <c r="D575" s="38"/>
      <c r="E575" s="39"/>
      <c r="F575" s="40"/>
      <c r="G575" s="41">
        <f t="shared" si="16"/>
        <v>0</v>
      </c>
      <c r="H575" s="41">
        <f t="shared" si="17"/>
        <v>0</v>
      </c>
      <c r="I575" s="36"/>
      <c r="J575" s="38"/>
      <c r="K575" s="38"/>
      <c r="L575" s="38"/>
      <c r="M575" s="36"/>
    </row>
    <row r="576" s="1" customFormat="1" ht="20.1" customHeight="1" spans="1:13">
      <c r="A576" s="36"/>
      <c r="B576" s="36"/>
      <c r="C576" s="38"/>
      <c r="D576" s="38"/>
      <c r="E576" s="39"/>
      <c r="F576" s="40"/>
      <c r="G576" s="41">
        <f t="shared" si="16"/>
        <v>0</v>
      </c>
      <c r="H576" s="41">
        <f t="shared" si="17"/>
        <v>0</v>
      </c>
      <c r="I576" s="36"/>
      <c r="J576" s="38"/>
      <c r="K576" s="38"/>
      <c r="L576" s="38"/>
      <c r="M576" s="36"/>
    </row>
    <row r="577" s="1" customFormat="1" ht="20.1" customHeight="1" spans="1:13">
      <c r="A577" s="36"/>
      <c r="B577" s="36"/>
      <c r="C577" s="38"/>
      <c r="D577" s="38"/>
      <c r="E577" s="39"/>
      <c r="F577" s="40"/>
      <c r="G577" s="41">
        <f t="shared" si="16"/>
        <v>0</v>
      </c>
      <c r="H577" s="41">
        <f t="shared" si="17"/>
        <v>0</v>
      </c>
      <c r="I577" s="36"/>
      <c r="J577" s="38"/>
      <c r="K577" s="38"/>
      <c r="L577" s="38"/>
      <c r="M577" s="36"/>
    </row>
    <row r="578" s="1" customFormat="1" ht="20.1" customHeight="1" spans="1:13">
      <c r="A578" s="36"/>
      <c r="B578" s="36"/>
      <c r="C578" s="38"/>
      <c r="D578" s="38"/>
      <c r="E578" s="39"/>
      <c r="F578" s="40"/>
      <c r="G578" s="41">
        <f t="shared" si="16"/>
        <v>0</v>
      </c>
      <c r="H578" s="41">
        <f t="shared" si="17"/>
        <v>0</v>
      </c>
      <c r="I578" s="36"/>
      <c r="J578" s="38"/>
      <c r="K578" s="38"/>
      <c r="L578" s="38"/>
      <c r="M578" s="36"/>
    </row>
    <row r="579" s="1" customFormat="1" ht="20.1" customHeight="1" spans="1:13">
      <c r="A579" s="36"/>
      <c r="B579" s="36"/>
      <c r="C579" s="38"/>
      <c r="D579" s="38"/>
      <c r="E579" s="39"/>
      <c r="F579" s="40"/>
      <c r="G579" s="41">
        <f t="shared" si="16"/>
        <v>0</v>
      </c>
      <c r="H579" s="41">
        <f t="shared" si="17"/>
        <v>0</v>
      </c>
      <c r="I579" s="36"/>
      <c r="J579" s="38"/>
      <c r="K579" s="38"/>
      <c r="L579" s="38"/>
      <c r="M579" s="36"/>
    </row>
    <row r="580" s="1" customFormat="1" ht="20.1" customHeight="1" spans="1:13">
      <c r="A580" s="36"/>
      <c r="B580" s="36"/>
      <c r="C580" s="38"/>
      <c r="D580" s="38"/>
      <c r="E580" s="39"/>
      <c r="F580" s="40"/>
      <c r="G580" s="41">
        <f t="shared" si="16"/>
        <v>0</v>
      </c>
      <c r="H580" s="41">
        <f t="shared" si="17"/>
        <v>0</v>
      </c>
      <c r="I580" s="36"/>
      <c r="J580" s="38"/>
      <c r="K580" s="38"/>
      <c r="L580" s="38"/>
      <c r="M580" s="36"/>
    </row>
    <row r="581" s="1" customFormat="1" ht="20.1" customHeight="1" spans="1:13">
      <c r="A581" s="36"/>
      <c r="B581" s="36"/>
      <c r="C581" s="38"/>
      <c r="D581" s="38"/>
      <c r="E581" s="39"/>
      <c r="F581" s="40"/>
      <c r="G581" s="41">
        <f t="shared" ref="G581:G644" si="18">IFERROR(E581/(1+F581),"")</f>
        <v>0</v>
      </c>
      <c r="H581" s="41">
        <f t="shared" ref="H581:H644" si="19">IFERROR(G581*F581,"")</f>
        <v>0</v>
      </c>
      <c r="I581" s="36"/>
      <c r="J581" s="38"/>
      <c r="K581" s="38"/>
      <c r="L581" s="38"/>
      <c r="M581" s="36"/>
    </row>
    <row r="582" s="1" customFormat="1" ht="20.1" customHeight="1" spans="1:13">
      <c r="A582" s="36"/>
      <c r="B582" s="36"/>
      <c r="C582" s="38"/>
      <c r="D582" s="38"/>
      <c r="E582" s="39"/>
      <c r="F582" s="40"/>
      <c r="G582" s="41">
        <f t="shared" si="18"/>
        <v>0</v>
      </c>
      <c r="H582" s="41">
        <f t="shared" si="19"/>
        <v>0</v>
      </c>
      <c r="I582" s="36"/>
      <c r="J582" s="38"/>
      <c r="K582" s="38"/>
      <c r="L582" s="38"/>
      <c r="M582" s="36"/>
    </row>
    <row r="583" s="1" customFormat="1" ht="20.1" customHeight="1" spans="1:13">
      <c r="A583" s="36"/>
      <c r="B583" s="36"/>
      <c r="C583" s="38"/>
      <c r="D583" s="38"/>
      <c r="E583" s="39"/>
      <c r="F583" s="40"/>
      <c r="G583" s="41">
        <f t="shared" si="18"/>
        <v>0</v>
      </c>
      <c r="H583" s="41">
        <f t="shared" si="19"/>
        <v>0</v>
      </c>
      <c r="I583" s="36"/>
      <c r="J583" s="38"/>
      <c r="K583" s="38"/>
      <c r="L583" s="38"/>
      <c r="M583" s="36"/>
    </row>
    <row r="584" s="1" customFormat="1" ht="20.1" customHeight="1" spans="1:13">
      <c r="A584" s="36"/>
      <c r="B584" s="36"/>
      <c r="C584" s="38"/>
      <c r="D584" s="38"/>
      <c r="E584" s="39"/>
      <c r="F584" s="40"/>
      <c r="G584" s="41">
        <f t="shared" si="18"/>
        <v>0</v>
      </c>
      <c r="H584" s="41">
        <f t="shared" si="19"/>
        <v>0</v>
      </c>
      <c r="I584" s="36"/>
      <c r="J584" s="38"/>
      <c r="K584" s="38"/>
      <c r="L584" s="38"/>
      <c r="M584" s="36"/>
    </row>
    <row r="585" s="1" customFormat="1" ht="20.1" customHeight="1" spans="1:13">
      <c r="A585" s="36"/>
      <c r="B585" s="36"/>
      <c r="C585" s="38"/>
      <c r="D585" s="38"/>
      <c r="E585" s="39"/>
      <c r="F585" s="40"/>
      <c r="G585" s="41">
        <f t="shared" si="18"/>
        <v>0</v>
      </c>
      <c r="H585" s="41">
        <f t="shared" si="19"/>
        <v>0</v>
      </c>
      <c r="I585" s="36"/>
      <c r="J585" s="38"/>
      <c r="K585" s="38"/>
      <c r="L585" s="38"/>
      <c r="M585" s="36"/>
    </row>
    <row r="586" s="1" customFormat="1" ht="20.1" customHeight="1" spans="1:13">
      <c r="A586" s="36"/>
      <c r="B586" s="36"/>
      <c r="C586" s="38"/>
      <c r="D586" s="38"/>
      <c r="E586" s="39"/>
      <c r="F586" s="40"/>
      <c r="G586" s="41">
        <f t="shared" si="18"/>
        <v>0</v>
      </c>
      <c r="H586" s="41">
        <f t="shared" si="19"/>
        <v>0</v>
      </c>
      <c r="I586" s="36"/>
      <c r="J586" s="38"/>
      <c r="K586" s="38"/>
      <c r="L586" s="38"/>
      <c r="M586" s="36"/>
    </row>
    <row r="587" s="1" customFormat="1" ht="20.1" customHeight="1" spans="1:13">
      <c r="A587" s="36"/>
      <c r="B587" s="36"/>
      <c r="C587" s="38"/>
      <c r="D587" s="38"/>
      <c r="E587" s="39"/>
      <c r="F587" s="40"/>
      <c r="G587" s="41">
        <f t="shared" si="18"/>
        <v>0</v>
      </c>
      <c r="H587" s="41">
        <f t="shared" si="19"/>
        <v>0</v>
      </c>
      <c r="I587" s="36"/>
      <c r="J587" s="38"/>
      <c r="K587" s="38"/>
      <c r="L587" s="38"/>
      <c r="M587" s="36"/>
    </row>
    <row r="588" s="1" customFormat="1" ht="20.1" customHeight="1" spans="1:13">
      <c r="A588" s="36"/>
      <c r="B588" s="36"/>
      <c r="C588" s="38"/>
      <c r="D588" s="38"/>
      <c r="E588" s="39"/>
      <c r="F588" s="40"/>
      <c r="G588" s="41">
        <f t="shared" si="18"/>
        <v>0</v>
      </c>
      <c r="H588" s="41">
        <f t="shared" si="19"/>
        <v>0</v>
      </c>
      <c r="I588" s="36"/>
      <c r="J588" s="38"/>
      <c r="K588" s="38"/>
      <c r="L588" s="38"/>
      <c r="M588" s="36"/>
    </row>
    <row r="589" s="1" customFormat="1" ht="20.1" customHeight="1" spans="1:13">
      <c r="A589" s="36"/>
      <c r="B589" s="36"/>
      <c r="C589" s="38"/>
      <c r="D589" s="38"/>
      <c r="E589" s="39"/>
      <c r="F589" s="40"/>
      <c r="G589" s="41">
        <f t="shared" si="18"/>
        <v>0</v>
      </c>
      <c r="H589" s="41">
        <f t="shared" si="19"/>
        <v>0</v>
      </c>
      <c r="I589" s="36"/>
      <c r="J589" s="38"/>
      <c r="K589" s="38"/>
      <c r="L589" s="38"/>
      <c r="M589" s="36"/>
    </row>
    <row r="590" s="1" customFormat="1" ht="20.1" customHeight="1" spans="1:13">
      <c r="A590" s="36"/>
      <c r="B590" s="36"/>
      <c r="C590" s="38"/>
      <c r="D590" s="38"/>
      <c r="E590" s="39"/>
      <c r="F590" s="40"/>
      <c r="G590" s="41">
        <f t="shared" si="18"/>
        <v>0</v>
      </c>
      <c r="H590" s="41">
        <f t="shared" si="19"/>
        <v>0</v>
      </c>
      <c r="I590" s="36"/>
      <c r="J590" s="38"/>
      <c r="K590" s="38"/>
      <c r="L590" s="38"/>
      <c r="M590" s="36"/>
    </row>
    <row r="591" s="1" customFormat="1" ht="20.1" customHeight="1" spans="1:13">
      <c r="A591" s="36"/>
      <c r="B591" s="36"/>
      <c r="C591" s="38"/>
      <c r="D591" s="38"/>
      <c r="E591" s="39"/>
      <c r="F591" s="40"/>
      <c r="G591" s="41">
        <f t="shared" si="18"/>
        <v>0</v>
      </c>
      <c r="H591" s="41">
        <f t="shared" si="19"/>
        <v>0</v>
      </c>
      <c r="I591" s="36"/>
      <c r="J591" s="38"/>
      <c r="K591" s="38"/>
      <c r="L591" s="38"/>
      <c r="M591" s="36"/>
    </row>
    <row r="592" s="1" customFormat="1" ht="20.1" customHeight="1" spans="1:13">
      <c r="A592" s="36"/>
      <c r="B592" s="36"/>
      <c r="C592" s="38"/>
      <c r="D592" s="38"/>
      <c r="E592" s="39"/>
      <c r="F592" s="40"/>
      <c r="G592" s="41">
        <f t="shared" si="18"/>
        <v>0</v>
      </c>
      <c r="H592" s="41">
        <f t="shared" si="19"/>
        <v>0</v>
      </c>
      <c r="I592" s="36"/>
      <c r="J592" s="38"/>
      <c r="K592" s="38"/>
      <c r="L592" s="38"/>
      <c r="M592" s="36"/>
    </row>
    <row r="593" s="1" customFormat="1" ht="20.1" customHeight="1" spans="1:13">
      <c r="A593" s="36"/>
      <c r="B593" s="36"/>
      <c r="C593" s="38"/>
      <c r="D593" s="38"/>
      <c r="E593" s="39"/>
      <c r="F593" s="40"/>
      <c r="G593" s="41">
        <f t="shared" si="18"/>
        <v>0</v>
      </c>
      <c r="H593" s="41">
        <f t="shared" si="19"/>
        <v>0</v>
      </c>
      <c r="I593" s="36"/>
      <c r="J593" s="38"/>
      <c r="K593" s="38"/>
      <c r="L593" s="38"/>
      <c r="M593" s="36"/>
    </row>
    <row r="594" s="1" customFormat="1" ht="20.1" customHeight="1" spans="1:13">
      <c r="A594" s="36"/>
      <c r="B594" s="36"/>
      <c r="C594" s="38"/>
      <c r="D594" s="38"/>
      <c r="E594" s="39"/>
      <c r="F594" s="40"/>
      <c r="G594" s="41">
        <f t="shared" si="18"/>
        <v>0</v>
      </c>
      <c r="H594" s="41">
        <f t="shared" si="19"/>
        <v>0</v>
      </c>
      <c r="I594" s="36"/>
      <c r="J594" s="38"/>
      <c r="K594" s="38"/>
      <c r="L594" s="38"/>
      <c r="M594" s="36"/>
    </row>
    <row r="595" s="1" customFormat="1" ht="20.1" customHeight="1" spans="1:13">
      <c r="A595" s="36"/>
      <c r="B595" s="36"/>
      <c r="C595" s="38"/>
      <c r="D595" s="38"/>
      <c r="E595" s="39"/>
      <c r="F595" s="40"/>
      <c r="G595" s="41">
        <f t="shared" si="18"/>
        <v>0</v>
      </c>
      <c r="H595" s="41">
        <f t="shared" si="19"/>
        <v>0</v>
      </c>
      <c r="I595" s="36"/>
      <c r="J595" s="38"/>
      <c r="K595" s="38"/>
      <c r="L595" s="38"/>
      <c r="M595" s="36"/>
    </row>
    <row r="596" s="1" customFormat="1" ht="20.1" customHeight="1" spans="1:13">
      <c r="A596" s="36"/>
      <c r="B596" s="36"/>
      <c r="C596" s="38"/>
      <c r="D596" s="38"/>
      <c r="E596" s="39"/>
      <c r="F596" s="40"/>
      <c r="G596" s="41">
        <f t="shared" si="18"/>
        <v>0</v>
      </c>
      <c r="H596" s="41">
        <f t="shared" si="19"/>
        <v>0</v>
      </c>
      <c r="I596" s="36"/>
      <c r="J596" s="38"/>
      <c r="K596" s="38"/>
      <c r="L596" s="38"/>
      <c r="M596" s="36"/>
    </row>
    <row r="597" s="1" customFormat="1" ht="20.1" customHeight="1" spans="1:13">
      <c r="A597" s="36"/>
      <c r="B597" s="36"/>
      <c r="C597" s="38"/>
      <c r="D597" s="38"/>
      <c r="E597" s="39"/>
      <c r="F597" s="40"/>
      <c r="G597" s="41">
        <f t="shared" si="18"/>
        <v>0</v>
      </c>
      <c r="H597" s="41">
        <f t="shared" si="19"/>
        <v>0</v>
      </c>
      <c r="I597" s="36"/>
      <c r="J597" s="38"/>
      <c r="K597" s="38"/>
      <c r="L597" s="38"/>
      <c r="M597" s="36"/>
    </row>
    <row r="598" s="1" customFormat="1" ht="20.1" customHeight="1" spans="1:13">
      <c r="A598" s="36"/>
      <c r="B598" s="36"/>
      <c r="C598" s="38"/>
      <c r="D598" s="38"/>
      <c r="E598" s="39"/>
      <c r="F598" s="40"/>
      <c r="G598" s="41">
        <f t="shared" si="18"/>
        <v>0</v>
      </c>
      <c r="H598" s="41">
        <f t="shared" si="19"/>
        <v>0</v>
      </c>
      <c r="I598" s="36"/>
      <c r="J598" s="38"/>
      <c r="K598" s="38"/>
      <c r="L598" s="38"/>
      <c r="M598" s="36"/>
    </row>
    <row r="599" s="1" customFormat="1" ht="20.1" customHeight="1" spans="1:13">
      <c r="A599" s="36"/>
      <c r="B599" s="36"/>
      <c r="C599" s="38"/>
      <c r="D599" s="38"/>
      <c r="E599" s="39"/>
      <c r="F599" s="40"/>
      <c r="G599" s="41">
        <f t="shared" si="18"/>
        <v>0</v>
      </c>
      <c r="H599" s="41">
        <f t="shared" si="19"/>
        <v>0</v>
      </c>
      <c r="I599" s="36"/>
      <c r="J599" s="38"/>
      <c r="K599" s="38"/>
      <c r="L599" s="38"/>
      <c r="M599" s="36"/>
    </row>
    <row r="600" s="1" customFormat="1" ht="20.1" customHeight="1" spans="1:13">
      <c r="A600" s="36"/>
      <c r="B600" s="36"/>
      <c r="C600" s="38"/>
      <c r="D600" s="38"/>
      <c r="E600" s="39"/>
      <c r="F600" s="40"/>
      <c r="G600" s="41">
        <f t="shared" si="18"/>
        <v>0</v>
      </c>
      <c r="H600" s="41">
        <f t="shared" si="19"/>
        <v>0</v>
      </c>
      <c r="I600" s="36"/>
      <c r="J600" s="38"/>
      <c r="K600" s="38"/>
      <c r="L600" s="38"/>
      <c r="M600" s="36"/>
    </row>
    <row r="601" s="1" customFormat="1" ht="20.1" customHeight="1" spans="1:13">
      <c r="A601" s="36"/>
      <c r="B601" s="36"/>
      <c r="C601" s="38"/>
      <c r="D601" s="38"/>
      <c r="E601" s="39"/>
      <c r="F601" s="40"/>
      <c r="G601" s="41">
        <f t="shared" si="18"/>
        <v>0</v>
      </c>
      <c r="H601" s="41">
        <f t="shared" si="19"/>
        <v>0</v>
      </c>
      <c r="I601" s="36"/>
      <c r="J601" s="38"/>
      <c r="K601" s="38"/>
      <c r="L601" s="38"/>
      <c r="M601" s="36"/>
    </row>
    <row r="602" s="1" customFormat="1" ht="20.1" customHeight="1" spans="1:13">
      <c r="A602" s="36"/>
      <c r="B602" s="36"/>
      <c r="C602" s="38"/>
      <c r="D602" s="38"/>
      <c r="E602" s="39"/>
      <c r="F602" s="40"/>
      <c r="G602" s="41">
        <f t="shared" si="18"/>
        <v>0</v>
      </c>
      <c r="H602" s="41">
        <f t="shared" si="19"/>
        <v>0</v>
      </c>
      <c r="I602" s="36"/>
      <c r="J602" s="38"/>
      <c r="K602" s="38"/>
      <c r="L602" s="38"/>
      <c r="M602" s="36"/>
    </row>
    <row r="603" s="1" customFormat="1" ht="20.1" customHeight="1" spans="1:13">
      <c r="A603" s="36"/>
      <c r="B603" s="36"/>
      <c r="C603" s="38"/>
      <c r="D603" s="38"/>
      <c r="E603" s="39"/>
      <c r="F603" s="40"/>
      <c r="G603" s="41">
        <f t="shared" si="18"/>
        <v>0</v>
      </c>
      <c r="H603" s="41">
        <f t="shared" si="19"/>
        <v>0</v>
      </c>
      <c r="I603" s="36"/>
      <c r="J603" s="38"/>
      <c r="K603" s="38"/>
      <c r="L603" s="38"/>
      <c r="M603" s="36"/>
    </row>
    <row r="604" s="1" customFormat="1" ht="20.1" customHeight="1" spans="1:13">
      <c r="A604" s="36"/>
      <c r="B604" s="36"/>
      <c r="C604" s="38"/>
      <c r="D604" s="38"/>
      <c r="E604" s="39"/>
      <c r="F604" s="40"/>
      <c r="G604" s="41">
        <f t="shared" si="18"/>
        <v>0</v>
      </c>
      <c r="H604" s="41">
        <f t="shared" si="19"/>
        <v>0</v>
      </c>
      <c r="I604" s="36"/>
      <c r="J604" s="38"/>
      <c r="K604" s="38"/>
      <c r="L604" s="38"/>
      <c r="M604" s="36"/>
    </row>
    <row r="605" s="1" customFormat="1" ht="20.1" customHeight="1" spans="1:13">
      <c r="A605" s="36"/>
      <c r="B605" s="36"/>
      <c r="C605" s="38"/>
      <c r="D605" s="38"/>
      <c r="E605" s="39"/>
      <c r="F605" s="40"/>
      <c r="G605" s="41">
        <f t="shared" si="18"/>
        <v>0</v>
      </c>
      <c r="H605" s="41">
        <f t="shared" si="19"/>
        <v>0</v>
      </c>
      <c r="I605" s="36"/>
      <c r="J605" s="38"/>
      <c r="K605" s="38"/>
      <c r="L605" s="38"/>
      <c r="M605" s="36"/>
    </row>
    <row r="606" s="1" customFormat="1" ht="20.1" customHeight="1" spans="1:13">
      <c r="A606" s="36"/>
      <c r="B606" s="36"/>
      <c r="C606" s="38"/>
      <c r="D606" s="38"/>
      <c r="E606" s="39"/>
      <c r="F606" s="40"/>
      <c r="G606" s="41">
        <f t="shared" si="18"/>
        <v>0</v>
      </c>
      <c r="H606" s="41">
        <f t="shared" si="19"/>
        <v>0</v>
      </c>
      <c r="I606" s="36"/>
      <c r="J606" s="38"/>
      <c r="K606" s="38"/>
      <c r="L606" s="38"/>
      <c r="M606" s="36"/>
    </row>
    <row r="607" s="1" customFormat="1" ht="20.1" customHeight="1" spans="1:13">
      <c r="A607" s="36"/>
      <c r="B607" s="36"/>
      <c r="C607" s="38"/>
      <c r="D607" s="38"/>
      <c r="E607" s="39"/>
      <c r="F607" s="40"/>
      <c r="G607" s="41">
        <f t="shared" si="18"/>
        <v>0</v>
      </c>
      <c r="H607" s="41">
        <f t="shared" si="19"/>
        <v>0</v>
      </c>
      <c r="I607" s="36"/>
      <c r="J607" s="38"/>
      <c r="K607" s="38"/>
      <c r="L607" s="38"/>
      <c r="M607" s="36"/>
    </row>
    <row r="608" s="1" customFormat="1" ht="20.1" customHeight="1" spans="1:13">
      <c r="A608" s="36"/>
      <c r="B608" s="36"/>
      <c r="C608" s="38"/>
      <c r="D608" s="38"/>
      <c r="E608" s="39"/>
      <c r="F608" s="40"/>
      <c r="G608" s="41">
        <f t="shared" si="18"/>
        <v>0</v>
      </c>
      <c r="H608" s="41">
        <f t="shared" si="19"/>
        <v>0</v>
      </c>
      <c r="I608" s="36"/>
      <c r="J608" s="38"/>
      <c r="K608" s="38"/>
      <c r="L608" s="38"/>
      <c r="M608" s="36"/>
    </row>
    <row r="609" s="1" customFormat="1" ht="20.1" customHeight="1" spans="1:13">
      <c r="A609" s="36"/>
      <c r="B609" s="36"/>
      <c r="C609" s="38"/>
      <c r="D609" s="38"/>
      <c r="E609" s="39"/>
      <c r="F609" s="40"/>
      <c r="G609" s="41">
        <f t="shared" si="18"/>
        <v>0</v>
      </c>
      <c r="H609" s="41">
        <f t="shared" si="19"/>
        <v>0</v>
      </c>
      <c r="I609" s="36"/>
      <c r="J609" s="38"/>
      <c r="K609" s="38"/>
      <c r="L609" s="38"/>
      <c r="M609" s="36"/>
    </row>
    <row r="610" s="1" customFormat="1" ht="20.1" customHeight="1" spans="1:13">
      <c r="A610" s="36"/>
      <c r="B610" s="36"/>
      <c r="C610" s="38"/>
      <c r="D610" s="38"/>
      <c r="E610" s="39"/>
      <c r="F610" s="40"/>
      <c r="G610" s="41">
        <f t="shared" si="18"/>
        <v>0</v>
      </c>
      <c r="H610" s="41">
        <f t="shared" si="19"/>
        <v>0</v>
      </c>
      <c r="I610" s="36"/>
      <c r="J610" s="38"/>
      <c r="K610" s="38"/>
      <c r="L610" s="38"/>
      <c r="M610" s="36"/>
    </row>
    <row r="611" s="1" customFormat="1" ht="20.1" customHeight="1" spans="1:13">
      <c r="A611" s="36"/>
      <c r="B611" s="36"/>
      <c r="C611" s="38"/>
      <c r="D611" s="38"/>
      <c r="E611" s="39"/>
      <c r="F611" s="40"/>
      <c r="G611" s="41">
        <f t="shared" si="18"/>
        <v>0</v>
      </c>
      <c r="H611" s="41">
        <f t="shared" si="19"/>
        <v>0</v>
      </c>
      <c r="I611" s="36"/>
      <c r="J611" s="38"/>
      <c r="K611" s="38"/>
      <c r="L611" s="38"/>
      <c r="M611" s="36"/>
    </row>
    <row r="612" s="1" customFormat="1" ht="20.1" customHeight="1" spans="1:13">
      <c r="A612" s="36"/>
      <c r="B612" s="36"/>
      <c r="C612" s="38"/>
      <c r="D612" s="38"/>
      <c r="E612" s="39"/>
      <c r="F612" s="40"/>
      <c r="G612" s="41">
        <f t="shared" si="18"/>
        <v>0</v>
      </c>
      <c r="H612" s="41">
        <f t="shared" si="19"/>
        <v>0</v>
      </c>
      <c r="I612" s="36"/>
      <c r="J612" s="38"/>
      <c r="K612" s="38"/>
      <c r="L612" s="38"/>
      <c r="M612" s="36"/>
    </row>
    <row r="613" s="1" customFormat="1" ht="20.1" customHeight="1" spans="1:13">
      <c r="A613" s="36"/>
      <c r="B613" s="36"/>
      <c r="C613" s="38"/>
      <c r="D613" s="38"/>
      <c r="E613" s="39"/>
      <c r="F613" s="40"/>
      <c r="G613" s="41">
        <f t="shared" si="18"/>
        <v>0</v>
      </c>
      <c r="H613" s="41">
        <f t="shared" si="19"/>
        <v>0</v>
      </c>
      <c r="I613" s="36"/>
      <c r="J613" s="38"/>
      <c r="K613" s="38"/>
      <c r="L613" s="38"/>
      <c r="M613" s="36"/>
    </row>
    <row r="614" s="1" customFormat="1" ht="20.1" customHeight="1" spans="1:13">
      <c r="A614" s="36"/>
      <c r="B614" s="36"/>
      <c r="C614" s="38"/>
      <c r="D614" s="38"/>
      <c r="E614" s="39"/>
      <c r="F614" s="40"/>
      <c r="G614" s="41">
        <f t="shared" si="18"/>
        <v>0</v>
      </c>
      <c r="H614" s="41">
        <f t="shared" si="19"/>
        <v>0</v>
      </c>
      <c r="I614" s="36"/>
      <c r="J614" s="38"/>
      <c r="K614" s="38"/>
      <c r="L614" s="38"/>
      <c r="M614" s="36"/>
    </row>
    <row r="615" s="1" customFormat="1" ht="20.1" customHeight="1" spans="1:13">
      <c r="A615" s="36"/>
      <c r="B615" s="36"/>
      <c r="C615" s="38"/>
      <c r="D615" s="38"/>
      <c r="E615" s="39"/>
      <c r="F615" s="40"/>
      <c r="G615" s="41">
        <f t="shared" si="18"/>
        <v>0</v>
      </c>
      <c r="H615" s="41">
        <f t="shared" si="19"/>
        <v>0</v>
      </c>
      <c r="I615" s="36"/>
      <c r="J615" s="38"/>
      <c r="K615" s="38"/>
      <c r="L615" s="38"/>
      <c r="M615" s="36"/>
    </row>
    <row r="616" s="1" customFormat="1" ht="20.1" customHeight="1" spans="1:13">
      <c r="A616" s="36"/>
      <c r="B616" s="36"/>
      <c r="C616" s="38"/>
      <c r="D616" s="38"/>
      <c r="E616" s="39"/>
      <c r="F616" s="40"/>
      <c r="G616" s="41">
        <f t="shared" si="18"/>
        <v>0</v>
      </c>
      <c r="H616" s="41">
        <f t="shared" si="19"/>
        <v>0</v>
      </c>
      <c r="I616" s="36"/>
      <c r="J616" s="38"/>
      <c r="K616" s="38"/>
      <c r="L616" s="38"/>
      <c r="M616" s="36"/>
    </row>
    <row r="617" s="1" customFormat="1" ht="20.1" customHeight="1" spans="1:13">
      <c r="A617" s="36"/>
      <c r="B617" s="36"/>
      <c r="C617" s="38"/>
      <c r="D617" s="38"/>
      <c r="E617" s="39"/>
      <c r="F617" s="40"/>
      <c r="G617" s="41">
        <f t="shared" si="18"/>
        <v>0</v>
      </c>
      <c r="H617" s="41">
        <f t="shared" si="19"/>
        <v>0</v>
      </c>
      <c r="I617" s="36"/>
      <c r="J617" s="38"/>
      <c r="K617" s="38"/>
      <c r="L617" s="38"/>
      <c r="M617" s="36"/>
    </row>
    <row r="618" s="1" customFormat="1" ht="20.1" customHeight="1" spans="1:13">
      <c r="A618" s="36"/>
      <c r="B618" s="36"/>
      <c r="C618" s="38"/>
      <c r="D618" s="38"/>
      <c r="E618" s="39"/>
      <c r="F618" s="40"/>
      <c r="G618" s="41">
        <f t="shared" si="18"/>
        <v>0</v>
      </c>
      <c r="H618" s="41">
        <f t="shared" si="19"/>
        <v>0</v>
      </c>
      <c r="I618" s="36"/>
      <c r="J618" s="38"/>
      <c r="K618" s="38"/>
      <c r="L618" s="38"/>
      <c r="M618" s="36"/>
    </row>
    <row r="619" s="1" customFormat="1" ht="20.1" customHeight="1" spans="1:13">
      <c r="A619" s="36"/>
      <c r="B619" s="36"/>
      <c r="C619" s="38"/>
      <c r="D619" s="38"/>
      <c r="E619" s="39"/>
      <c r="F619" s="40"/>
      <c r="G619" s="41">
        <f t="shared" si="18"/>
        <v>0</v>
      </c>
      <c r="H619" s="41">
        <f t="shared" si="19"/>
        <v>0</v>
      </c>
      <c r="I619" s="36"/>
      <c r="J619" s="38"/>
      <c r="K619" s="38"/>
      <c r="L619" s="38"/>
      <c r="M619" s="36"/>
    </row>
    <row r="620" s="1" customFormat="1" ht="20.1" customHeight="1" spans="1:13">
      <c r="A620" s="36"/>
      <c r="B620" s="36"/>
      <c r="C620" s="38"/>
      <c r="D620" s="38"/>
      <c r="E620" s="39"/>
      <c r="F620" s="40"/>
      <c r="G620" s="41">
        <f t="shared" si="18"/>
        <v>0</v>
      </c>
      <c r="H620" s="41">
        <f t="shared" si="19"/>
        <v>0</v>
      </c>
      <c r="I620" s="36"/>
      <c r="J620" s="38"/>
      <c r="K620" s="38"/>
      <c r="L620" s="38"/>
      <c r="M620" s="36"/>
    </row>
    <row r="621" s="1" customFormat="1" ht="20.1" customHeight="1" spans="1:13">
      <c r="A621" s="36"/>
      <c r="B621" s="36"/>
      <c r="C621" s="38"/>
      <c r="D621" s="38"/>
      <c r="E621" s="39"/>
      <c r="F621" s="40"/>
      <c r="G621" s="41">
        <f t="shared" si="18"/>
        <v>0</v>
      </c>
      <c r="H621" s="41">
        <f t="shared" si="19"/>
        <v>0</v>
      </c>
      <c r="I621" s="36"/>
      <c r="J621" s="38"/>
      <c r="K621" s="38"/>
      <c r="L621" s="38"/>
      <c r="M621" s="36"/>
    </row>
    <row r="622" s="1" customFormat="1" ht="20.1" customHeight="1" spans="1:13">
      <c r="A622" s="36"/>
      <c r="B622" s="36"/>
      <c r="C622" s="38"/>
      <c r="D622" s="38"/>
      <c r="E622" s="39"/>
      <c r="F622" s="40"/>
      <c r="G622" s="41">
        <f t="shared" si="18"/>
        <v>0</v>
      </c>
      <c r="H622" s="41">
        <f t="shared" si="19"/>
        <v>0</v>
      </c>
      <c r="I622" s="36"/>
      <c r="J622" s="38"/>
      <c r="K622" s="38"/>
      <c r="L622" s="38"/>
      <c r="M622" s="36"/>
    </row>
    <row r="623" s="1" customFormat="1" ht="20.1" customHeight="1" spans="1:13">
      <c r="A623" s="36"/>
      <c r="B623" s="36"/>
      <c r="C623" s="38"/>
      <c r="D623" s="38"/>
      <c r="E623" s="39"/>
      <c r="F623" s="40"/>
      <c r="G623" s="41">
        <f t="shared" si="18"/>
        <v>0</v>
      </c>
      <c r="H623" s="41">
        <f t="shared" si="19"/>
        <v>0</v>
      </c>
      <c r="I623" s="36"/>
      <c r="J623" s="38"/>
      <c r="K623" s="38"/>
      <c r="L623" s="38"/>
      <c r="M623" s="36"/>
    </row>
    <row r="624" s="1" customFormat="1" ht="20.1" customHeight="1" spans="1:13">
      <c r="A624" s="36"/>
      <c r="B624" s="36"/>
      <c r="C624" s="38"/>
      <c r="D624" s="38"/>
      <c r="E624" s="39"/>
      <c r="F624" s="40"/>
      <c r="G624" s="41">
        <f t="shared" si="18"/>
        <v>0</v>
      </c>
      <c r="H624" s="41">
        <f t="shared" si="19"/>
        <v>0</v>
      </c>
      <c r="I624" s="36"/>
      <c r="J624" s="38"/>
      <c r="K624" s="38"/>
      <c r="L624" s="38"/>
      <c r="M624" s="36"/>
    </row>
    <row r="625" s="1" customFormat="1" ht="20.1" customHeight="1" spans="1:13">
      <c r="A625" s="36"/>
      <c r="B625" s="36"/>
      <c r="C625" s="38"/>
      <c r="D625" s="38"/>
      <c r="E625" s="39"/>
      <c r="F625" s="40"/>
      <c r="G625" s="41">
        <f t="shared" si="18"/>
        <v>0</v>
      </c>
      <c r="H625" s="41">
        <f t="shared" si="19"/>
        <v>0</v>
      </c>
      <c r="I625" s="36"/>
      <c r="J625" s="38"/>
      <c r="K625" s="38"/>
      <c r="L625" s="38"/>
      <c r="M625" s="36"/>
    </row>
    <row r="626" s="1" customFormat="1" ht="20.1" customHeight="1" spans="1:13">
      <c r="A626" s="36"/>
      <c r="B626" s="36"/>
      <c r="C626" s="38"/>
      <c r="D626" s="38"/>
      <c r="E626" s="39"/>
      <c r="F626" s="40"/>
      <c r="G626" s="41">
        <f t="shared" si="18"/>
        <v>0</v>
      </c>
      <c r="H626" s="41">
        <f t="shared" si="19"/>
        <v>0</v>
      </c>
      <c r="I626" s="36"/>
      <c r="J626" s="38"/>
      <c r="K626" s="38"/>
      <c r="L626" s="38"/>
      <c r="M626" s="36"/>
    </row>
    <row r="627" s="1" customFormat="1" ht="20.1" customHeight="1" spans="1:13">
      <c r="A627" s="36"/>
      <c r="B627" s="36"/>
      <c r="C627" s="38"/>
      <c r="D627" s="38"/>
      <c r="E627" s="39"/>
      <c r="F627" s="40"/>
      <c r="G627" s="41">
        <f t="shared" si="18"/>
        <v>0</v>
      </c>
      <c r="H627" s="41">
        <f t="shared" si="19"/>
        <v>0</v>
      </c>
      <c r="I627" s="36"/>
      <c r="J627" s="38"/>
      <c r="K627" s="38"/>
      <c r="L627" s="38"/>
      <c r="M627" s="36"/>
    </row>
    <row r="628" s="1" customFormat="1" ht="20.1" customHeight="1" spans="1:13">
      <c r="A628" s="36"/>
      <c r="B628" s="36"/>
      <c r="C628" s="38"/>
      <c r="D628" s="38"/>
      <c r="E628" s="39"/>
      <c r="F628" s="40"/>
      <c r="G628" s="41">
        <f t="shared" si="18"/>
        <v>0</v>
      </c>
      <c r="H628" s="41">
        <f t="shared" si="19"/>
        <v>0</v>
      </c>
      <c r="I628" s="36"/>
      <c r="J628" s="38"/>
      <c r="K628" s="38"/>
      <c r="L628" s="38"/>
      <c r="M628" s="36"/>
    </row>
    <row r="629" s="1" customFormat="1" ht="20.1" customHeight="1" spans="1:13">
      <c r="A629" s="36"/>
      <c r="B629" s="36"/>
      <c r="C629" s="38"/>
      <c r="D629" s="38"/>
      <c r="E629" s="39"/>
      <c r="F629" s="40"/>
      <c r="G629" s="41">
        <f t="shared" si="18"/>
        <v>0</v>
      </c>
      <c r="H629" s="41">
        <f t="shared" si="19"/>
        <v>0</v>
      </c>
      <c r="I629" s="36"/>
      <c r="J629" s="38"/>
      <c r="K629" s="38"/>
      <c r="L629" s="38"/>
      <c r="M629" s="36"/>
    </row>
    <row r="630" s="1" customFormat="1" ht="20.1" customHeight="1" spans="1:13">
      <c r="A630" s="36"/>
      <c r="B630" s="36"/>
      <c r="C630" s="38"/>
      <c r="D630" s="38"/>
      <c r="E630" s="39"/>
      <c r="F630" s="40"/>
      <c r="G630" s="41">
        <f t="shared" si="18"/>
        <v>0</v>
      </c>
      <c r="H630" s="41">
        <f t="shared" si="19"/>
        <v>0</v>
      </c>
      <c r="I630" s="36"/>
      <c r="J630" s="38"/>
      <c r="K630" s="38"/>
      <c r="L630" s="38"/>
      <c r="M630" s="36"/>
    </row>
    <row r="631" s="1" customFormat="1" ht="20.1" customHeight="1" spans="1:13">
      <c r="A631" s="36"/>
      <c r="B631" s="36"/>
      <c r="C631" s="38"/>
      <c r="D631" s="38"/>
      <c r="E631" s="39"/>
      <c r="F631" s="40"/>
      <c r="G631" s="41">
        <f t="shared" si="18"/>
        <v>0</v>
      </c>
      <c r="H631" s="41">
        <f t="shared" si="19"/>
        <v>0</v>
      </c>
      <c r="I631" s="36"/>
      <c r="J631" s="38"/>
      <c r="K631" s="38"/>
      <c r="L631" s="38"/>
      <c r="M631" s="36"/>
    </row>
    <row r="632" s="1" customFormat="1" ht="20.1" customHeight="1" spans="1:13">
      <c r="A632" s="36"/>
      <c r="B632" s="36"/>
      <c r="C632" s="38"/>
      <c r="D632" s="38"/>
      <c r="E632" s="39"/>
      <c r="F632" s="40"/>
      <c r="G632" s="41">
        <f t="shared" si="18"/>
        <v>0</v>
      </c>
      <c r="H632" s="41">
        <f t="shared" si="19"/>
        <v>0</v>
      </c>
      <c r="I632" s="36"/>
      <c r="J632" s="38"/>
      <c r="K632" s="38"/>
      <c r="L632" s="38"/>
      <c r="M632" s="36"/>
    </row>
    <row r="633" s="1" customFormat="1" ht="20.1" customHeight="1" spans="1:13">
      <c r="A633" s="36"/>
      <c r="B633" s="36"/>
      <c r="C633" s="38"/>
      <c r="D633" s="38"/>
      <c r="E633" s="39"/>
      <c r="F633" s="40"/>
      <c r="G633" s="41">
        <f t="shared" si="18"/>
        <v>0</v>
      </c>
      <c r="H633" s="41">
        <f t="shared" si="19"/>
        <v>0</v>
      </c>
      <c r="I633" s="36"/>
      <c r="J633" s="38"/>
      <c r="K633" s="38"/>
      <c r="L633" s="38"/>
      <c r="M633" s="36"/>
    </row>
    <row r="634" s="1" customFormat="1" ht="20.1" customHeight="1" spans="1:13">
      <c r="A634" s="36"/>
      <c r="B634" s="36"/>
      <c r="C634" s="38"/>
      <c r="D634" s="38"/>
      <c r="E634" s="39"/>
      <c r="F634" s="40"/>
      <c r="G634" s="41">
        <f t="shared" si="18"/>
        <v>0</v>
      </c>
      <c r="H634" s="41">
        <f t="shared" si="19"/>
        <v>0</v>
      </c>
      <c r="I634" s="36"/>
      <c r="J634" s="38"/>
      <c r="K634" s="38"/>
      <c r="L634" s="38"/>
      <c r="M634" s="36"/>
    </row>
    <row r="635" s="1" customFormat="1" ht="20.1" customHeight="1" spans="1:13">
      <c r="A635" s="36"/>
      <c r="B635" s="36"/>
      <c r="C635" s="38"/>
      <c r="D635" s="38"/>
      <c r="E635" s="39"/>
      <c r="F635" s="40"/>
      <c r="G635" s="41">
        <f t="shared" si="18"/>
        <v>0</v>
      </c>
      <c r="H635" s="41">
        <f t="shared" si="19"/>
        <v>0</v>
      </c>
      <c r="I635" s="36"/>
      <c r="J635" s="38"/>
      <c r="K635" s="38"/>
      <c r="L635" s="38"/>
      <c r="M635" s="36"/>
    </row>
    <row r="636" s="1" customFormat="1" ht="20.1" customHeight="1" spans="1:13">
      <c r="A636" s="36"/>
      <c r="B636" s="36"/>
      <c r="C636" s="38"/>
      <c r="D636" s="38"/>
      <c r="E636" s="39"/>
      <c r="F636" s="40"/>
      <c r="G636" s="41">
        <f t="shared" si="18"/>
        <v>0</v>
      </c>
      <c r="H636" s="41">
        <f t="shared" si="19"/>
        <v>0</v>
      </c>
      <c r="I636" s="36"/>
      <c r="J636" s="38"/>
      <c r="K636" s="38"/>
      <c r="L636" s="38"/>
      <c r="M636" s="36"/>
    </row>
    <row r="637" s="1" customFormat="1" ht="20.1" customHeight="1" spans="1:13">
      <c r="A637" s="36"/>
      <c r="B637" s="36"/>
      <c r="C637" s="38"/>
      <c r="D637" s="38"/>
      <c r="E637" s="39"/>
      <c r="F637" s="40"/>
      <c r="G637" s="41">
        <f t="shared" si="18"/>
        <v>0</v>
      </c>
      <c r="H637" s="41">
        <f t="shared" si="19"/>
        <v>0</v>
      </c>
      <c r="I637" s="36"/>
      <c r="J637" s="38"/>
      <c r="K637" s="38"/>
      <c r="L637" s="38"/>
      <c r="M637" s="36"/>
    </row>
    <row r="638" s="1" customFormat="1" ht="20.1" customHeight="1" spans="1:13">
      <c r="A638" s="36"/>
      <c r="B638" s="36"/>
      <c r="C638" s="38"/>
      <c r="D638" s="38"/>
      <c r="E638" s="39"/>
      <c r="F638" s="40"/>
      <c r="G638" s="41">
        <f t="shared" si="18"/>
        <v>0</v>
      </c>
      <c r="H638" s="41">
        <f t="shared" si="19"/>
        <v>0</v>
      </c>
      <c r="I638" s="36"/>
      <c r="J638" s="38"/>
      <c r="K638" s="38"/>
      <c r="L638" s="38"/>
      <c r="M638" s="36"/>
    </row>
    <row r="639" s="1" customFormat="1" ht="20.1" customHeight="1" spans="1:13">
      <c r="A639" s="36"/>
      <c r="B639" s="36"/>
      <c r="C639" s="38"/>
      <c r="D639" s="38"/>
      <c r="E639" s="39"/>
      <c r="F639" s="40"/>
      <c r="G639" s="41">
        <f t="shared" si="18"/>
        <v>0</v>
      </c>
      <c r="H639" s="41">
        <f t="shared" si="19"/>
        <v>0</v>
      </c>
      <c r="I639" s="36"/>
      <c r="J639" s="38"/>
      <c r="K639" s="38"/>
      <c r="L639" s="38"/>
      <c r="M639" s="36"/>
    </row>
    <row r="640" s="1" customFormat="1" ht="20.1" customHeight="1" spans="1:13">
      <c r="A640" s="36"/>
      <c r="B640" s="36"/>
      <c r="C640" s="38"/>
      <c r="D640" s="38"/>
      <c r="E640" s="39"/>
      <c r="F640" s="40"/>
      <c r="G640" s="41">
        <f t="shared" si="18"/>
        <v>0</v>
      </c>
      <c r="H640" s="41">
        <f t="shared" si="19"/>
        <v>0</v>
      </c>
      <c r="I640" s="36"/>
      <c r="J640" s="38"/>
      <c r="K640" s="38"/>
      <c r="L640" s="38"/>
      <c r="M640" s="36"/>
    </row>
    <row r="641" s="1" customFormat="1" ht="20.1" customHeight="1" spans="1:13">
      <c r="A641" s="36"/>
      <c r="B641" s="36"/>
      <c r="C641" s="38"/>
      <c r="D641" s="38"/>
      <c r="E641" s="39"/>
      <c r="F641" s="40"/>
      <c r="G641" s="41">
        <f t="shared" si="18"/>
        <v>0</v>
      </c>
      <c r="H641" s="41">
        <f t="shared" si="19"/>
        <v>0</v>
      </c>
      <c r="I641" s="36"/>
      <c r="J641" s="38"/>
      <c r="K641" s="38"/>
      <c r="L641" s="38"/>
      <c r="M641" s="36"/>
    </row>
    <row r="642" s="1" customFormat="1" ht="20.1" customHeight="1" spans="1:13">
      <c r="A642" s="36"/>
      <c r="B642" s="36"/>
      <c r="C642" s="38"/>
      <c r="D642" s="38"/>
      <c r="E642" s="39"/>
      <c r="F642" s="40"/>
      <c r="G642" s="41">
        <f t="shared" si="18"/>
        <v>0</v>
      </c>
      <c r="H642" s="41">
        <f t="shared" si="19"/>
        <v>0</v>
      </c>
      <c r="I642" s="36"/>
      <c r="J642" s="38"/>
      <c r="K642" s="38"/>
      <c r="L642" s="38"/>
      <c r="M642" s="36"/>
    </row>
    <row r="643" s="1" customFormat="1" ht="20.1" customHeight="1" spans="1:13">
      <c r="A643" s="36"/>
      <c r="B643" s="36"/>
      <c r="C643" s="38"/>
      <c r="D643" s="38"/>
      <c r="E643" s="39"/>
      <c r="F643" s="40"/>
      <c r="G643" s="41">
        <f t="shared" si="18"/>
        <v>0</v>
      </c>
      <c r="H643" s="41">
        <f t="shared" si="19"/>
        <v>0</v>
      </c>
      <c r="I643" s="36"/>
      <c r="J643" s="38"/>
      <c r="K643" s="38"/>
      <c r="L643" s="38"/>
      <c r="M643" s="36"/>
    </row>
    <row r="644" s="1" customFormat="1" ht="20.1" customHeight="1" spans="1:13">
      <c r="A644" s="36"/>
      <c r="B644" s="36"/>
      <c r="C644" s="38"/>
      <c r="D644" s="38"/>
      <c r="E644" s="39"/>
      <c r="F644" s="40"/>
      <c r="G644" s="41">
        <f t="shared" si="18"/>
        <v>0</v>
      </c>
      <c r="H644" s="41">
        <f t="shared" si="19"/>
        <v>0</v>
      </c>
      <c r="I644" s="36"/>
      <c r="J644" s="38"/>
      <c r="K644" s="38"/>
      <c r="L644" s="38"/>
      <c r="M644" s="36"/>
    </row>
    <row r="645" s="1" customFormat="1" ht="20.1" customHeight="1" spans="1:13">
      <c r="A645" s="36"/>
      <c r="B645" s="36"/>
      <c r="C645" s="38"/>
      <c r="D645" s="38"/>
      <c r="E645" s="39"/>
      <c r="F645" s="40"/>
      <c r="G645" s="41">
        <f t="shared" ref="G645:G708" si="20">IFERROR(E645/(1+F645),"")</f>
        <v>0</v>
      </c>
      <c r="H645" s="41">
        <f t="shared" ref="H645:H708" si="21">IFERROR(G645*F645,"")</f>
        <v>0</v>
      </c>
      <c r="I645" s="36"/>
      <c r="J645" s="38"/>
      <c r="K645" s="38"/>
      <c r="L645" s="38"/>
      <c r="M645" s="36"/>
    </row>
    <row r="646" s="1" customFormat="1" ht="20.1" customHeight="1" spans="1:13">
      <c r="A646" s="36"/>
      <c r="B646" s="36"/>
      <c r="C646" s="38"/>
      <c r="D646" s="38"/>
      <c r="E646" s="39"/>
      <c r="F646" s="40"/>
      <c r="G646" s="41">
        <f t="shared" si="20"/>
        <v>0</v>
      </c>
      <c r="H646" s="41">
        <f t="shared" si="21"/>
        <v>0</v>
      </c>
      <c r="I646" s="36"/>
      <c r="J646" s="38"/>
      <c r="K646" s="38"/>
      <c r="L646" s="38"/>
      <c r="M646" s="36"/>
    </row>
    <row r="647" s="1" customFormat="1" ht="20.1" customHeight="1" spans="1:13">
      <c r="A647" s="36"/>
      <c r="B647" s="36"/>
      <c r="C647" s="38"/>
      <c r="D647" s="38"/>
      <c r="E647" s="39"/>
      <c r="F647" s="40"/>
      <c r="G647" s="41">
        <f t="shared" si="20"/>
        <v>0</v>
      </c>
      <c r="H647" s="41">
        <f t="shared" si="21"/>
        <v>0</v>
      </c>
      <c r="I647" s="36"/>
      <c r="J647" s="38"/>
      <c r="K647" s="38"/>
      <c r="L647" s="38"/>
      <c r="M647" s="36"/>
    </row>
    <row r="648" s="1" customFormat="1" ht="20.1" customHeight="1" spans="1:13">
      <c r="A648" s="36"/>
      <c r="B648" s="36"/>
      <c r="C648" s="38"/>
      <c r="D648" s="38"/>
      <c r="E648" s="39"/>
      <c r="F648" s="40"/>
      <c r="G648" s="41">
        <f t="shared" si="20"/>
        <v>0</v>
      </c>
      <c r="H648" s="41">
        <f t="shared" si="21"/>
        <v>0</v>
      </c>
      <c r="I648" s="36"/>
      <c r="J648" s="38"/>
      <c r="K648" s="38"/>
      <c r="L648" s="38"/>
      <c r="M648" s="36"/>
    </row>
    <row r="649" s="1" customFormat="1" ht="20.1" customHeight="1" spans="1:13">
      <c r="A649" s="36"/>
      <c r="B649" s="36"/>
      <c r="C649" s="38"/>
      <c r="D649" s="38"/>
      <c r="E649" s="39"/>
      <c r="F649" s="40"/>
      <c r="G649" s="41">
        <f t="shared" si="20"/>
        <v>0</v>
      </c>
      <c r="H649" s="41">
        <f t="shared" si="21"/>
        <v>0</v>
      </c>
      <c r="I649" s="36"/>
      <c r="J649" s="38"/>
      <c r="K649" s="38"/>
      <c r="L649" s="38"/>
      <c r="M649" s="36"/>
    </row>
    <row r="650" s="1" customFormat="1" ht="20.1" customHeight="1" spans="1:13">
      <c r="A650" s="36"/>
      <c r="B650" s="36"/>
      <c r="C650" s="38"/>
      <c r="D650" s="38"/>
      <c r="E650" s="39"/>
      <c r="F650" s="40"/>
      <c r="G650" s="41">
        <f t="shared" si="20"/>
        <v>0</v>
      </c>
      <c r="H650" s="41">
        <f t="shared" si="21"/>
        <v>0</v>
      </c>
      <c r="I650" s="36"/>
      <c r="J650" s="38"/>
      <c r="K650" s="38"/>
      <c r="L650" s="38"/>
      <c r="M650" s="36"/>
    </row>
    <row r="651" s="1" customFormat="1" ht="20.1" customHeight="1" spans="1:13">
      <c r="A651" s="36"/>
      <c r="B651" s="36"/>
      <c r="C651" s="38"/>
      <c r="D651" s="38"/>
      <c r="E651" s="39"/>
      <c r="F651" s="40"/>
      <c r="G651" s="41">
        <f t="shared" si="20"/>
        <v>0</v>
      </c>
      <c r="H651" s="41">
        <f t="shared" si="21"/>
        <v>0</v>
      </c>
      <c r="I651" s="36"/>
      <c r="J651" s="38"/>
      <c r="K651" s="38"/>
      <c r="L651" s="38"/>
      <c r="M651" s="36"/>
    </row>
    <row r="652" s="1" customFormat="1" ht="20.1" customHeight="1" spans="1:13">
      <c r="A652" s="36"/>
      <c r="B652" s="36"/>
      <c r="C652" s="38"/>
      <c r="D652" s="38"/>
      <c r="E652" s="39"/>
      <c r="F652" s="40"/>
      <c r="G652" s="41">
        <f t="shared" si="20"/>
        <v>0</v>
      </c>
      <c r="H652" s="41">
        <f t="shared" si="21"/>
        <v>0</v>
      </c>
      <c r="I652" s="36"/>
      <c r="J652" s="38"/>
      <c r="K652" s="38"/>
      <c r="L652" s="38"/>
      <c r="M652" s="36"/>
    </row>
    <row r="653" s="1" customFormat="1" ht="20.1" customHeight="1" spans="1:13">
      <c r="A653" s="36"/>
      <c r="B653" s="36"/>
      <c r="C653" s="38"/>
      <c r="D653" s="38"/>
      <c r="E653" s="39"/>
      <c r="F653" s="40"/>
      <c r="G653" s="41">
        <f t="shared" si="20"/>
        <v>0</v>
      </c>
      <c r="H653" s="41">
        <f t="shared" si="21"/>
        <v>0</v>
      </c>
      <c r="I653" s="36"/>
      <c r="J653" s="38"/>
      <c r="K653" s="38"/>
      <c r="L653" s="38"/>
      <c r="M653" s="36"/>
    </row>
    <row r="654" s="1" customFormat="1" ht="20.1" customHeight="1" spans="1:13">
      <c r="A654" s="36"/>
      <c r="B654" s="36"/>
      <c r="C654" s="38"/>
      <c r="D654" s="38"/>
      <c r="E654" s="39"/>
      <c r="F654" s="40"/>
      <c r="G654" s="41">
        <f t="shared" si="20"/>
        <v>0</v>
      </c>
      <c r="H654" s="41">
        <f t="shared" si="21"/>
        <v>0</v>
      </c>
      <c r="I654" s="36"/>
      <c r="J654" s="38"/>
      <c r="K654" s="38"/>
      <c r="L654" s="38"/>
      <c r="M654" s="36"/>
    </row>
    <row r="655" s="1" customFormat="1" ht="20.1" customHeight="1" spans="1:13">
      <c r="A655" s="36"/>
      <c r="B655" s="36"/>
      <c r="C655" s="38"/>
      <c r="D655" s="38"/>
      <c r="E655" s="39"/>
      <c r="F655" s="40"/>
      <c r="G655" s="41">
        <f t="shared" si="20"/>
        <v>0</v>
      </c>
      <c r="H655" s="41">
        <f t="shared" si="21"/>
        <v>0</v>
      </c>
      <c r="I655" s="36"/>
      <c r="J655" s="38"/>
      <c r="K655" s="38"/>
      <c r="L655" s="38"/>
      <c r="M655" s="36"/>
    </row>
    <row r="656" s="1" customFormat="1" ht="20.1" customHeight="1" spans="1:13">
      <c r="A656" s="36"/>
      <c r="B656" s="36"/>
      <c r="C656" s="38"/>
      <c r="D656" s="38"/>
      <c r="E656" s="39"/>
      <c r="F656" s="40"/>
      <c r="G656" s="41">
        <f t="shared" si="20"/>
        <v>0</v>
      </c>
      <c r="H656" s="41">
        <f t="shared" si="21"/>
        <v>0</v>
      </c>
      <c r="I656" s="36"/>
      <c r="J656" s="38"/>
      <c r="K656" s="38"/>
      <c r="L656" s="38"/>
      <c r="M656" s="36"/>
    </row>
    <row r="657" s="1" customFormat="1" ht="20.1" customHeight="1" spans="1:13">
      <c r="A657" s="36"/>
      <c r="B657" s="36"/>
      <c r="C657" s="38"/>
      <c r="D657" s="38"/>
      <c r="E657" s="39"/>
      <c r="F657" s="40"/>
      <c r="G657" s="41">
        <f t="shared" si="20"/>
        <v>0</v>
      </c>
      <c r="H657" s="41">
        <f t="shared" si="21"/>
        <v>0</v>
      </c>
      <c r="I657" s="36"/>
      <c r="J657" s="38"/>
      <c r="K657" s="38"/>
      <c r="L657" s="38"/>
      <c r="M657" s="36"/>
    </row>
    <row r="658" s="1" customFormat="1" ht="20.1" customHeight="1" spans="1:13">
      <c r="A658" s="36"/>
      <c r="B658" s="36"/>
      <c r="C658" s="38"/>
      <c r="D658" s="38"/>
      <c r="E658" s="39"/>
      <c r="F658" s="40"/>
      <c r="G658" s="41">
        <f t="shared" si="20"/>
        <v>0</v>
      </c>
      <c r="H658" s="41">
        <f t="shared" si="21"/>
        <v>0</v>
      </c>
      <c r="I658" s="36"/>
      <c r="J658" s="38"/>
      <c r="K658" s="38"/>
      <c r="L658" s="38"/>
      <c r="M658" s="36"/>
    </row>
    <row r="659" s="1" customFormat="1" ht="20.1" customHeight="1" spans="1:13">
      <c r="A659" s="36"/>
      <c r="B659" s="36"/>
      <c r="C659" s="38"/>
      <c r="D659" s="38"/>
      <c r="E659" s="39"/>
      <c r="F659" s="40"/>
      <c r="G659" s="41">
        <f t="shared" si="20"/>
        <v>0</v>
      </c>
      <c r="H659" s="41">
        <f t="shared" si="21"/>
        <v>0</v>
      </c>
      <c r="I659" s="36"/>
      <c r="J659" s="38"/>
      <c r="K659" s="38"/>
      <c r="L659" s="38"/>
      <c r="M659" s="36"/>
    </row>
    <row r="660" s="1" customFormat="1" ht="20.1" customHeight="1" spans="1:13">
      <c r="A660" s="36"/>
      <c r="B660" s="36"/>
      <c r="C660" s="38"/>
      <c r="D660" s="38"/>
      <c r="E660" s="39"/>
      <c r="F660" s="40"/>
      <c r="G660" s="41">
        <f t="shared" si="20"/>
        <v>0</v>
      </c>
      <c r="H660" s="41">
        <f t="shared" si="21"/>
        <v>0</v>
      </c>
      <c r="I660" s="36"/>
      <c r="J660" s="38"/>
      <c r="K660" s="38"/>
      <c r="L660" s="38"/>
      <c r="M660" s="36"/>
    </row>
    <row r="661" s="1" customFormat="1" ht="20.1" customHeight="1" spans="1:13">
      <c r="A661" s="36"/>
      <c r="B661" s="36"/>
      <c r="C661" s="38"/>
      <c r="D661" s="38"/>
      <c r="E661" s="39"/>
      <c r="F661" s="40"/>
      <c r="G661" s="41">
        <f t="shared" si="20"/>
        <v>0</v>
      </c>
      <c r="H661" s="41">
        <f t="shared" si="21"/>
        <v>0</v>
      </c>
      <c r="I661" s="36"/>
      <c r="J661" s="38"/>
      <c r="K661" s="38"/>
      <c r="L661" s="38"/>
      <c r="M661" s="36"/>
    </row>
    <row r="662" s="1" customFormat="1" ht="20.1" customHeight="1" spans="1:13">
      <c r="A662" s="36"/>
      <c r="B662" s="36"/>
      <c r="C662" s="38"/>
      <c r="D662" s="38"/>
      <c r="E662" s="39"/>
      <c r="F662" s="40"/>
      <c r="G662" s="41">
        <f t="shared" si="20"/>
        <v>0</v>
      </c>
      <c r="H662" s="41">
        <f t="shared" si="21"/>
        <v>0</v>
      </c>
      <c r="I662" s="36"/>
      <c r="J662" s="38"/>
      <c r="K662" s="38"/>
      <c r="L662" s="38"/>
      <c r="M662" s="36"/>
    </row>
    <row r="663" s="1" customFormat="1" ht="20.1" customHeight="1" spans="1:13">
      <c r="A663" s="36"/>
      <c r="B663" s="36"/>
      <c r="C663" s="38"/>
      <c r="D663" s="38"/>
      <c r="E663" s="39"/>
      <c r="F663" s="40"/>
      <c r="G663" s="41">
        <f t="shared" si="20"/>
        <v>0</v>
      </c>
      <c r="H663" s="41">
        <f t="shared" si="21"/>
        <v>0</v>
      </c>
      <c r="I663" s="36"/>
      <c r="J663" s="38"/>
      <c r="K663" s="38"/>
      <c r="L663" s="38"/>
      <c r="M663" s="36"/>
    </row>
    <row r="664" s="1" customFormat="1" ht="20.1" customHeight="1" spans="1:13">
      <c r="A664" s="36"/>
      <c r="B664" s="36"/>
      <c r="C664" s="38"/>
      <c r="D664" s="38"/>
      <c r="E664" s="39"/>
      <c r="F664" s="40"/>
      <c r="G664" s="41">
        <f t="shared" si="20"/>
        <v>0</v>
      </c>
      <c r="H664" s="41">
        <f t="shared" si="21"/>
        <v>0</v>
      </c>
      <c r="I664" s="36"/>
      <c r="J664" s="38"/>
      <c r="K664" s="38"/>
      <c r="L664" s="38"/>
      <c r="M664" s="36"/>
    </row>
    <row r="665" s="1" customFormat="1" ht="20.1" customHeight="1" spans="1:13">
      <c r="A665" s="36"/>
      <c r="B665" s="36"/>
      <c r="C665" s="38"/>
      <c r="D665" s="38"/>
      <c r="E665" s="39"/>
      <c r="F665" s="40"/>
      <c r="G665" s="41">
        <f t="shared" si="20"/>
        <v>0</v>
      </c>
      <c r="H665" s="41">
        <f t="shared" si="21"/>
        <v>0</v>
      </c>
      <c r="I665" s="36"/>
      <c r="J665" s="38"/>
      <c r="K665" s="38"/>
      <c r="L665" s="38"/>
      <c r="M665" s="36"/>
    </row>
    <row r="666" s="1" customFormat="1" ht="20.1" customHeight="1" spans="1:13">
      <c r="A666" s="36"/>
      <c r="B666" s="36"/>
      <c r="C666" s="38"/>
      <c r="D666" s="38"/>
      <c r="E666" s="39"/>
      <c r="F666" s="40"/>
      <c r="G666" s="41">
        <f t="shared" si="20"/>
        <v>0</v>
      </c>
      <c r="H666" s="41">
        <f t="shared" si="21"/>
        <v>0</v>
      </c>
      <c r="I666" s="36"/>
      <c r="J666" s="38"/>
      <c r="K666" s="38"/>
      <c r="L666" s="38"/>
      <c r="M666" s="36"/>
    </row>
    <row r="667" s="1" customFormat="1" ht="20.1" customHeight="1" spans="1:13">
      <c r="A667" s="36"/>
      <c r="B667" s="36"/>
      <c r="C667" s="38"/>
      <c r="D667" s="38"/>
      <c r="E667" s="39"/>
      <c r="F667" s="40"/>
      <c r="G667" s="41">
        <f t="shared" si="20"/>
        <v>0</v>
      </c>
      <c r="H667" s="41">
        <f t="shared" si="21"/>
        <v>0</v>
      </c>
      <c r="I667" s="36"/>
      <c r="J667" s="38"/>
      <c r="K667" s="38"/>
      <c r="L667" s="38"/>
      <c r="M667" s="36"/>
    </row>
    <row r="668" s="1" customFormat="1" ht="20.1" customHeight="1" spans="1:13">
      <c r="A668" s="36"/>
      <c r="B668" s="36"/>
      <c r="C668" s="38"/>
      <c r="D668" s="38"/>
      <c r="E668" s="39"/>
      <c r="F668" s="40"/>
      <c r="G668" s="41">
        <f t="shared" si="20"/>
        <v>0</v>
      </c>
      <c r="H668" s="41">
        <f t="shared" si="21"/>
        <v>0</v>
      </c>
      <c r="I668" s="36"/>
      <c r="J668" s="38"/>
      <c r="K668" s="38"/>
      <c r="L668" s="38"/>
      <c r="M668" s="36"/>
    </row>
    <row r="669" s="1" customFormat="1" ht="20.1" customHeight="1" spans="1:13">
      <c r="A669" s="36"/>
      <c r="B669" s="36"/>
      <c r="C669" s="38"/>
      <c r="D669" s="38"/>
      <c r="E669" s="39"/>
      <c r="F669" s="40"/>
      <c r="G669" s="41">
        <f t="shared" si="20"/>
        <v>0</v>
      </c>
      <c r="H669" s="41">
        <f t="shared" si="21"/>
        <v>0</v>
      </c>
      <c r="I669" s="36"/>
      <c r="J669" s="38"/>
      <c r="K669" s="38"/>
      <c r="L669" s="38"/>
      <c r="M669" s="36"/>
    </row>
    <row r="670" s="1" customFormat="1" ht="20.1" customHeight="1" spans="1:13">
      <c r="A670" s="36"/>
      <c r="B670" s="36"/>
      <c r="C670" s="38"/>
      <c r="D670" s="38"/>
      <c r="E670" s="39"/>
      <c r="F670" s="40"/>
      <c r="G670" s="41">
        <f t="shared" si="20"/>
        <v>0</v>
      </c>
      <c r="H670" s="41">
        <f t="shared" si="21"/>
        <v>0</v>
      </c>
      <c r="I670" s="36"/>
      <c r="J670" s="38"/>
      <c r="K670" s="38"/>
      <c r="L670" s="38"/>
      <c r="M670" s="36"/>
    </row>
    <row r="671" s="1" customFormat="1" ht="20.1" customHeight="1" spans="1:13">
      <c r="A671" s="36"/>
      <c r="B671" s="36"/>
      <c r="C671" s="38"/>
      <c r="D671" s="38"/>
      <c r="E671" s="39"/>
      <c r="F671" s="40"/>
      <c r="G671" s="41">
        <f t="shared" si="20"/>
        <v>0</v>
      </c>
      <c r="H671" s="41">
        <f t="shared" si="21"/>
        <v>0</v>
      </c>
      <c r="I671" s="36"/>
      <c r="J671" s="38"/>
      <c r="K671" s="38"/>
      <c r="L671" s="38"/>
      <c r="M671" s="36"/>
    </row>
    <row r="672" s="1" customFormat="1" ht="20.1" customHeight="1" spans="1:13">
      <c r="A672" s="36"/>
      <c r="B672" s="36"/>
      <c r="C672" s="38"/>
      <c r="D672" s="38"/>
      <c r="E672" s="39"/>
      <c r="F672" s="40"/>
      <c r="G672" s="41">
        <f t="shared" si="20"/>
        <v>0</v>
      </c>
      <c r="H672" s="41">
        <f t="shared" si="21"/>
        <v>0</v>
      </c>
      <c r="I672" s="36"/>
      <c r="J672" s="38"/>
      <c r="K672" s="38"/>
      <c r="L672" s="38"/>
      <c r="M672" s="36"/>
    </row>
    <row r="673" s="1" customFormat="1" ht="20.1" customHeight="1" spans="1:13">
      <c r="A673" s="36"/>
      <c r="B673" s="36"/>
      <c r="C673" s="38"/>
      <c r="D673" s="38"/>
      <c r="E673" s="39"/>
      <c r="F673" s="40"/>
      <c r="G673" s="41">
        <f t="shared" si="20"/>
        <v>0</v>
      </c>
      <c r="H673" s="41">
        <f t="shared" si="21"/>
        <v>0</v>
      </c>
      <c r="I673" s="36"/>
      <c r="J673" s="38"/>
      <c r="K673" s="38"/>
      <c r="L673" s="38"/>
      <c r="M673" s="36"/>
    </row>
    <row r="674" s="1" customFormat="1" ht="20.1" customHeight="1" spans="1:13">
      <c r="A674" s="36"/>
      <c r="B674" s="36"/>
      <c r="C674" s="38"/>
      <c r="D674" s="38"/>
      <c r="E674" s="39"/>
      <c r="F674" s="40"/>
      <c r="G674" s="41">
        <f t="shared" si="20"/>
        <v>0</v>
      </c>
      <c r="H674" s="41">
        <f t="shared" si="21"/>
        <v>0</v>
      </c>
      <c r="I674" s="36"/>
      <c r="J674" s="38"/>
      <c r="K674" s="38"/>
      <c r="L674" s="38"/>
      <c r="M674" s="36"/>
    </row>
    <row r="675" s="1" customFormat="1" ht="20.1" customHeight="1" spans="1:13">
      <c r="A675" s="36"/>
      <c r="B675" s="36"/>
      <c r="C675" s="38"/>
      <c r="D675" s="38"/>
      <c r="E675" s="39"/>
      <c r="F675" s="40"/>
      <c r="G675" s="41">
        <f t="shared" si="20"/>
        <v>0</v>
      </c>
      <c r="H675" s="41">
        <f t="shared" si="21"/>
        <v>0</v>
      </c>
      <c r="I675" s="36"/>
      <c r="J675" s="38"/>
      <c r="K675" s="38"/>
      <c r="L675" s="38"/>
      <c r="M675" s="36"/>
    </row>
    <row r="676" s="1" customFormat="1" ht="20.1" customHeight="1" spans="1:13">
      <c r="A676" s="36"/>
      <c r="B676" s="36"/>
      <c r="C676" s="38"/>
      <c r="D676" s="38"/>
      <c r="E676" s="39"/>
      <c r="F676" s="40"/>
      <c r="G676" s="41">
        <f t="shared" si="20"/>
        <v>0</v>
      </c>
      <c r="H676" s="41">
        <f t="shared" si="21"/>
        <v>0</v>
      </c>
      <c r="I676" s="36"/>
      <c r="J676" s="38"/>
      <c r="K676" s="38"/>
      <c r="L676" s="38"/>
      <c r="M676" s="36"/>
    </row>
    <row r="677" s="1" customFormat="1" ht="20.1" customHeight="1" spans="1:13">
      <c r="A677" s="36"/>
      <c r="B677" s="36"/>
      <c r="C677" s="38"/>
      <c r="D677" s="38"/>
      <c r="E677" s="39"/>
      <c r="F677" s="40"/>
      <c r="G677" s="41">
        <f t="shared" si="20"/>
        <v>0</v>
      </c>
      <c r="H677" s="41">
        <f t="shared" si="21"/>
        <v>0</v>
      </c>
      <c r="I677" s="36"/>
      <c r="J677" s="38"/>
      <c r="K677" s="38"/>
      <c r="L677" s="38"/>
      <c r="M677" s="36"/>
    </row>
    <row r="678" s="1" customFormat="1" ht="20.1" customHeight="1" spans="1:13">
      <c r="A678" s="36"/>
      <c r="B678" s="36"/>
      <c r="C678" s="38"/>
      <c r="D678" s="38"/>
      <c r="E678" s="39"/>
      <c r="F678" s="40"/>
      <c r="G678" s="41">
        <f t="shared" si="20"/>
        <v>0</v>
      </c>
      <c r="H678" s="41">
        <f t="shared" si="21"/>
        <v>0</v>
      </c>
      <c r="I678" s="36"/>
      <c r="J678" s="38"/>
      <c r="K678" s="38"/>
      <c r="L678" s="38"/>
      <c r="M678" s="36"/>
    </row>
    <row r="679" s="1" customFormat="1" ht="20.1" customHeight="1" spans="1:13">
      <c r="A679" s="36"/>
      <c r="B679" s="36"/>
      <c r="C679" s="38"/>
      <c r="D679" s="38"/>
      <c r="E679" s="39"/>
      <c r="F679" s="40"/>
      <c r="G679" s="41">
        <f t="shared" si="20"/>
        <v>0</v>
      </c>
      <c r="H679" s="41">
        <f t="shared" si="21"/>
        <v>0</v>
      </c>
      <c r="I679" s="36"/>
      <c r="J679" s="38"/>
      <c r="K679" s="38"/>
      <c r="L679" s="38"/>
      <c r="M679" s="36"/>
    </row>
    <row r="680" s="1" customFormat="1" ht="20.1" customHeight="1" spans="1:13">
      <c r="A680" s="36"/>
      <c r="B680" s="36"/>
      <c r="C680" s="38"/>
      <c r="D680" s="38"/>
      <c r="E680" s="39"/>
      <c r="F680" s="40"/>
      <c r="G680" s="41">
        <f t="shared" si="20"/>
        <v>0</v>
      </c>
      <c r="H680" s="41">
        <f t="shared" si="21"/>
        <v>0</v>
      </c>
      <c r="I680" s="36"/>
      <c r="J680" s="38"/>
      <c r="K680" s="38"/>
      <c r="L680" s="38"/>
      <c r="M680" s="36"/>
    </row>
    <row r="681" s="1" customFormat="1" ht="20.1" customHeight="1" spans="1:13">
      <c r="A681" s="36"/>
      <c r="B681" s="36"/>
      <c r="C681" s="38"/>
      <c r="D681" s="38"/>
      <c r="E681" s="39"/>
      <c r="F681" s="40"/>
      <c r="G681" s="41">
        <f t="shared" si="20"/>
        <v>0</v>
      </c>
      <c r="H681" s="41">
        <f t="shared" si="21"/>
        <v>0</v>
      </c>
      <c r="I681" s="36"/>
      <c r="J681" s="38"/>
      <c r="K681" s="38"/>
      <c r="L681" s="38"/>
      <c r="M681" s="36"/>
    </row>
    <row r="682" s="1" customFormat="1" ht="20.1" customHeight="1" spans="1:13">
      <c r="A682" s="36"/>
      <c r="B682" s="36"/>
      <c r="C682" s="38"/>
      <c r="D682" s="38"/>
      <c r="E682" s="39"/>
      <c r="F682" s="40"/>
      <c r="G682" s="41">
        <f t="shared" si="20"/>
        <v>0</v>
      </c>
      <c r="H682" s="41">
        <f t="shared" si="21"/>
        <v>0</v>
      </c>
      <c r="I682" s="36"/>
      <c r="J682" s="38"/>
      <c r="K682" s="38"/>
      <c r="L682" s="38"/>
      <c r="M682" s="36"/>
    </row>
    <row r="683" s="1" customFormat="1" ht="20.1" customHeight="1" spans="1:13">
      <c r="A683" s="36"/>
      <c r="B683" s="36"/>
      <c r="C683" s="38"/>
      <c r="D683" s="38"/>
      <c r="E683" s="39"/>
      <c r="F683" s="40"/>
      <c r="G683" s="41">
        <f t="shared" si="20"/>
        <v>0</v>
      </c>
      <c r="H683" s="41">
        <f t="shared" si="21"/>
        <v>0</v>
      </c>
      <c r="I683" s="36"/>
      <c r="J683" s="38"/>
      <c r="K683" s="38"/>
      <c r="L683" s="38"/>
      <c r="M683" s="36"/>
    </row>
    <row r="684" s="1" customFormat="1" ht="20.1" customHeight="1" spans="1:13">
      <c r="A684" s="36"/>
      <c r="B684" s="36"/>
      <c r="C684" s="38"/>
      <c r="D684" s="38"/>
      <c r="E684" s="39"/>
      <c r="F684" s="40"/>
      <c r="G684" s="41">
        <f t="shared" si="20"/>
        <v>0</v>
      </c>
      <c r="H684" s="41">
        <f t="shared" si="21"/>
        <v>0</v>
      </c>
      <c r="I684" s="36"/>
      <c r="J684" s="38"/>
      <c r="K684" s="38"/>
      <c r="L684" s="38"/>
      <c r="M684" s="36"/>
    </row>
    <row r="685" s="1" customFormat="1" ht="20.1" customHeight="1" spans="1:13">
      <c r="A685" s="36"/>
      <c r="B685" s="36"/>
      <c r="C685" s="38"/>
      <c r="D685" s="38"/>
      <c r="E685" s="39"/>
      <c r="F685" s="40"/>
      <c r="G685" s="41">
        <f t="shared" si="20"/>
        <v>0</v>
      </c>
      <c r="H685" s="41">
        <f t="shared" si="21"/>
        <v>0</v>
      </c>
      <c r="I685" s="36"/>
      <c r="J685" s="38"/>
      <c r="K685" s="38"/>
      <c r="L685" s="38"/>
      <c r="M685" s="36"/>
    </row>
    <row r="686" s="1" customFormat="1" ht="20.1" customHeight="1" spans="1:13">
      <c r="A686" s="36"/>
      <c r="B686" s="36"/>
      <c r="C686" s="38"/>
      <c r="D686" s="38"/>
      <c r="E686" s="39"/>
      <c r="F686" s="40"/>
      <c r="G686" s="41">
        <f t="shared" si="20"/>
        <v>0</v>
      </c>
      <c r="H686" s="41">
        <f t="shared" si="21"/>
        <v>0</v>
      </c>
      <c r="I686" s="36"/>
      <c r="J686" s="38"/>
      <c r="K686" s="38"/>
      <c r="L686" s="38"/>
      <c r="M686" s="36"/>
    </row>
    <row r="687" s="1" customFormat="1" ht="20.1" customHeight="1" spans="1:13">
      <c r="A687" s="36"/>
      <c r="B687" s="36"/>
      <c r="C687" s="38"/>
      <c r="D687" s="38"/>
      <c r="E687" s="39"/>
      <c r="F687" s="40"/>
      <c r="G687" s="41">
        <f t="shared" si="20"/>
        <v>0</v>
      </c>
      <c r="H687" s="41">
        <f t="shared" si="21"/>
        <v>0</v>
      </c>
      <c r="I687" s="36"/>
      <c r="J687" s="38"/>
      <c r="K687" s="38"/>
      <c r="L687" s="38"/>
      <c r="M687" s="36"/>
    </row>
    <row r="688" s="1" customFormat="1" ht="20.1" customHeight="1" spans="1:13">
      <c r="A688" s="36"/>
      <c r="B688" s="36"/>
      <c r="C688" s="38"/>
      <c r="D688" s="38"/>
      <c r="E688" s="39"/>
      <c r="F688" s="40"/>
      <c r="G688" s="41">
        <f t="shared" si="20"/>
        <v>0</v>
      </c>
      <c r="H688" s="41">
        <f t="shared" si="21"/>
        <v>0</v>
      </c>
      <c r="I688" s="36"/>
      <c r="J688" s="38"/>
      <c r="K688" s="38"/>
      <c r="L688" s="38"/>
      <c r="M688" s="36"/>
    </row>
    <row r="689" s="1" customFormat="1" ht="20.1" customHeight="1" spans="1:13">
      <c r="A689" s="36"/>
      <c r="B689" s="36"/>
      <c r="C689" s="38"/>
      <c r="D689" s="38"/>
      <c r="E689" s="39"/>
      <c r="F689" s="40"/>
      <c r="G689" s="41">
        <f t="shared" si="20"/>
        <v>0</v>
      </c>
      <c r="H689" s="41">
        <f t="shared" si="21"/>
        <v>0</v>
      </c>
      <c r="I689" s="36"/>
      <c r="J689" s="38"/>
      <c r="K689" s="38"/>
      <c r="L689" s="38"/>
      <c r="M689" s="36"/>
    </row>
    <row r="690" s="1" customFormat="1" ht="20.1" customHeight="1" spans="1:13">
      <c r="A690" s="36"/>
      <c r="B690" s="36"/>
      <c r="C690" s="38"/>
      <c r="D690" s="38"/>
      <c r="E690" s="39"/>
      <c r="F690" s="40"/>
      <c r="G690" s="41">
        <f t="shared" si="20"/>
        <v>0</v>
      </c>
      <c r="H690" s="41">
        <f t="shared" si="21"/>
        <v>0</v>
      </c>
      <c r="I690" s="36"/>
      <c r="J690" s="38"/>
      <c r="K690" s="38"/>
      <c r="L690" s="38"/>
      <c r="M690" s="36"/>
    </row>
    <row r="691" s="1" customFormat="1" ht="20.1" customHeight="1" spans="1:13">
      <c r="A691" s="36"/>
      <c r="B691" s="36"/>
      <c r="C691" s="38"/>
      <c r="D691" s="38"/>
      <c r="E691" s="39"/>
      <c r="F691" s="40"/>
      <c r="G691" s="41">
        <f t="shared" si="20"/>
        <v>0</v>
      </c>
      <c r="H691" s="41">
        <f t="shared" si="21"/>
        <v>0</v>
      </c>
      <c r="I691" s="36"/>
      <c r="J691" s="38"/>
      <c r="K691" s="38"/>
      <c r="L691" s="38"/>
      <c r="M691" s="36"/>
    </row>
    <row r="692" s="1" customFormat="1" ht="20.1" customHeight="1" spans="1:13">
      <c r="A692" s="36"/>
      <c r="B692" s="36"/>
      <c r="C692" s="38"/>
      <c r="D692" s="38"/>
      <c r="E692" s="39"/>
      <c r="F692" s="40"/>
      <c r="G692" s="41">
        <f t="shared" si="20"/>
        <v>0</v>
      </c>
      <c r="H692" s="41">
        <f t="shared" si="21"/>
        <v>0</v>
      </c>
      <c r="I692" s="36"/>
      <c r="J692" s="38"/>
      <c r="K692" s="38"/>
      <c r="L692" s="38"/>
      <c r="M692" s="36"/>
    </row>
    <row r="693" s="1" customFormat="1" ht="20.1" customHeight="1" spans="1:13">
      <c r="A693" s="36"/>
      <c r="B693" s="36"/>
      <c r="C693" s="38"/>
      <c r="D693" s="38"/>
      <c r="E693" s="39"/>
      <c r="F693" s="40"/>
      <c r="G693" s="41">
        <f t="shared" si="20"/>
        <v>0</v>
      </c>
      <c r="H693" s="41">
        <f t="shared" si="21"/>
        <v>0</v>
      </c>
      <c r="I693" s="36"/>
      <c r="J693" s="38"/>
      <c r="K693" s="38"/>
      <c r="L693" s="38"/>
      <c r="M693" s="36"/>
    </row>
    <row r="694" s="1" customFormat="1" ht="20.1" customHeight="1" spans="1:13">
      <c r="A694" s="36"/>
      <c r="B694" s="36"/>
      <c r="C694" s="38"/>
      <c r="D694" s="38"/>
      <c r="E694" s="39"/>
      <c r="F694" s="40"/>
      <c r="G694" s="41">
        <f t="shared" si="20"/>
        <v>0</v>
      </c>
      <c r="H694" s="41">
        <f t="shared" si="21"/>
        <v>0</v>
      </c>
      <c r="I694" s="36"/>
      <c r="J694" s="38"/>
      <c r="K694" s="38"/>
      <c r="L694" s="38"/>
      <c r="M694" s="36"/>
    </row>
    <row r="695" s="1" customFormat="1" ht="20.1" customHeight="1" spans="1:13">
      <c r="A695" s="36"/>
      <c r="B695" s="36"/>
      <c r="C695" s="38"/>
      <c r="D695" s="38"/>
      <c r="E695" s="39"/>
      <c r="F695" s="40"/>
      <c r="G695" s="41">
        <f t="shared" si="20"/>
        <v>0</v>
      </c>
      <c r="H695" s="41">
        <f t="shared" si="21"/>
        <v>0</v>
      </c>
      <c r="I695" s="36"/>
      <c r="J695" s="38"/>
      <c r="K695" s="38"/>
      <c r="L695" s="38"/>
      <c r="M695" s="36"/>
    </row>
    <row r="696" s="1" customFormat="1" ht="20.1" customHeight="1" spans="1:13">
      <c r="A696" s="36"/>
      <c r="B696" s="36"/>
      <c r="C696" s="38"/>
      <c r="D696" s="38"/>
      <c r="E696" s="39"/>
      <c r="F696" s="40"/>
      <c r="G696" s="41">
        <f t="shared" si="20"/>
        <v>0</v>
      </c>
      <c r="H696" s="41">
        <f t="shared" si="21"/>
        <v>0</v>
      </c>
      <c r="I696" s="36"/>
      <c r="J696" s="38"/>
      <c r="K696" s="38"/>
      <c r="L696" s="38"/>
      <c r="M696" s="36"/>
    </row>
    <row r="697" s="1" customFormat="1" ht="20.1" customHeight="1" spans="1:13">
      <c r="A697" s="36"/>
      <c r="B697" s="36"/>
      <c r="C697" s="38"/>
      <c r="D697" s="38"/>
      <c r="E697" s="39"/>
      <c r="F697" s="40"/>
      <c r="G697" s="41">
        <f t="shared" si="20"/>
        <v>0</v>
      </c>
      <c r="H697" s="41">
        <f t="shared" si="21"/>
        <v>0</v>
      </c>
      <c r="I697" s="36"/>
      <c r="J697" s="38"/>
      <c r="K697" s="38"/>
      <c r="L697" s="38"/>
      <c r="M697" s="36"/>
    </row>
    <row r="698" s="1" customFormat="1" ht="20.1" customHeight="1" spans="1:13">
      <c r="A698" s="36"/>
      <c r="B698" s="36"/>
      <c r="C698" s="38"/>
      <c r="D698" s="38"/>
      <c r="E698" s="39"/>
      <c r="F698" s="40"/>
      <c r="G698" s="41">
        <f t="shared" si="20"/>
        <v>0</v>
      </c>
      <c r="H698" s="41">
        <f t="shared" si="21"/>
        <v>0</v>
      </c>
      <c r="I698" s="36"/>
      <c r="J698" s="38"/>
      <c r="K698" s="38"/>
      <c r="L698" s="38"/>
      <c r="M698" s="36"/>
    </row>
    <row r="699" s="1" customFormat="1" ht="20.1" customHeight="1" spans="1:13">
      <c r="A699" s="36"/>
      <c r="B699" s="36"/>
      <c r="C699" s="38"/>
      <c r="D699" s="38"/>
      <c r="E699" s="39"/>
      <c r="F699" s="40"/>
      <c r="G699" s="41">
        <f t="shared" si="20"/>
        <v>0</v>
      </c>
      <c r="H699" s="41">
        <f t="shared" si="21"/>
        <v>0</v>
      </c>
      <c r="I699" s="36"/>
      <c r="J699" s="38"/>
      <c r="K699" s="38"/>
      <c r="L699" s="38"/>
      <c r="M699" s="36"/>
    </row>
    <row r="700" s="1" customFormat="1" ht="20.1" customHeight="1" spans="1:13">
      <c r="A700" s="36"/>
      <c r="B700" s="36"/>
      <c r="C700" s="38"/>
      <c r="D700" s="38"/>
      <c r="E700" s="39"/>
      <c r="F700" s="40"/>
      <c r="G700" s="41">
        <f t="shared" si="20"/>
        <v>0</v>
      </c>
      <c r="H700" s="41">
        <f t="shared" si="21"/>
        <v>0</v>
      </c>
      <c r="I700" s="36"/>
      <c r="J700" s="38"/>
      <c r="K700" s="38"/>
      <c r="L700" s="38"/>
      <c r="M700" s="36"/>
    </row>
    <row r="701" s="1" customFormat="1" ht="20.1" customHeight="1" spans="1:13">
      <c r="A701" s="36"/>
      <c r="B701" s="36"/>
      <c r="C701" s="38"/>
      <c r="D701" s="38"/>
      <c r="E701" s="39"/>
      <c r="F701" s="40"/>
      <c r="G701" s="41">
        <f t="shared" si="20"/>
        <v>0</v>
      </c>
      <c r="H701" s="41">
        <f t="shared" si="21"/>
        <v>0</v>
      </c>
      <c r="I701" s="36"/>
      <c r="J701" s="38"/>
      <c r="K701" s="38"/>
      <c r="L701" s="38"/>
      <c r="M701" s="36"/>
    </row>
    <row r="702" s="1" customFormat="1" ht="20.1" customHeight="1" spans="1:13">
      <c r="A702" s="36"/>
      <c r="B702" s="36"/>
      <c r="C702" s="38"/>
      <c r="D702" s="38"/>
      <c r="E702" s="39"/>
      <c r="F702" s="40"/>
      <c r="G702" s="41">
        <f t="shared" si="20"/>
        <v>0</v>
      </c>
      <c r="H702" s="41">
        <f t="shared" si="21"/>
        <v>0</v>
      </c>
      <c r="I702" s="36"/>
      <c r="J702" s="38"/>
      <c r="K702" s="38"/>
      <c r="L702" s="38"/>
      <c r="M702" s="36"/>
    </row>
    <row r="703" s="1" customFormat="1" ht="20.1" customHeight="1" spans="1:13">
      <c r="A703" s="36"/>
      <c r="B703" s="36"/>
      <c r="C703" s="38"/>
      <c r="D703" s="38"/>
      <c r="E703" s="39"/>
      <c r="F703" s="40"/>
      <c r="G703" s="41">
        <f t="shared" si="20"/>
        <v>0</v>
      </c>
      <c r="H703" s="41">
        <f t="shared" si="21"/>
        <v>0</v>
      </c>
      <c r="I703" s="36"/>
      <c r="J703" s="38"/>
      <c r="K703" s="38"/>
      <c r="L703" s="38"/>
      <c r="M703" s="36"/>
    </row>
    <row r="704" s="1" customFormat="1" ht="20.1" customHeight="1" spans="1:13">
      <c r="A704" s="36"/>
      <c r="B704" s="36"/>
      <c r="C704" s="38"/>
      <c r="D704" s="38"/>
      <c r="E704" s="39"/>
      <c r="F704" s="40"/>
      <c r="G704" s="41">
        <f t="shared" si="20"/>
        <v>0</v>
      </c>
      <c r="H704" s="41">
        <f t="shared" si="21"/>
        <v>0</v>
      </c>
      <c r="I704" s="36"/>
      <c r="J704" s="38"/>
      <c r="K704" s="38"/>
      <c r="L704" s="38"/>
      <c r="M704" s="36"/>
    </row>
    <row r="705" s="1" customFormat="1" ht="20.1" customHeight="1" spans="1:13">
      <c r="A705" s="36"/>
      <c r="B705" s="36"/>
      <c r="C705" s="38"/>
      <c r="D705" s="38"/>
      <c r="E705" s="39"/>
      <c r="F705" s="40"/>
      <c r="G705" s="41">
        <f t="shared" si="20"/>
        <v>0</v>
      </c>
      <c r="H705" s="41">
        <f t="shared" si="21"/>
        <v>0</v>
      </c>
      <c r="I705" s="36"/>
      <c r="J705" s="38"/>
      <c r="K705" s="38"/>
      <c r="L705" s="38"/>
      <c r="M705" s="36"/>
    </row>
    <row r="706" s="1" customFormat="1" ht="20.1" customHeight="1" spans="1:13">
      <c r="A706" s="36"/>
      <c r="B706" s="36"/>
      <c r="C706" s="38"/>
      <c r="D706" s="38"/>
      <c r="E706" s="39"/>
      <c r="F706" s="40"/>
      <c r="G706" s="41">
        <f t="shared" si="20"/>
        <v>0</v>
      </c>
      <c r="H706" s="41">
        <f t="shared" si="21"/>
        <v>0</v>
      </c>
      <c r="I706" s="36"/>
      <c r="J706" s="38"/>
      <c r="K706" s="38"/>
      <c r="L706" s="38"/>
      <c r="M706" s="36"/>
    </row>
    <row r="707" s="1" customFormat="1" ht="20.1" customHeight="1" spans="1:13">
      <c r="A707" s="36"/>
      <c r="B707" s="36"/>
      <c r="C707" s="38"/>
      <c r="D707" s="38"/>
      <c r="E707" s="39"/>
      <c r="F707" s="40"/>
      <c r="G707" s="41">
        <f t="shared" si="20"/>
        <v>0</v>
      </c>
      <c r="H707" s="41">
        <f t="shared" si="21"/>
        <v>0</v>
      </c>
      <c r="I707" s="36"/>
      <c r="J707" s="38"/>
      <c r="K707" s="38"/>
      <c r="L707" s="38"/>
      <c r="M707" s="36"/>
    </row>
    <row r="708" s="1" customFormat="1" ht="20.1" customHeight="1" spans="1:13">
      <c r="A708" s="36"/>
      <c r="B708" s="36"/>
      <c r="C708" s="38"/>
      <c r="D708" s="38"/>
      <c r="E708" s="39"/>
      <c r="F708" s="40"/>
      <c r="G708" s="41">
        <f t="shared" si="20"/>
        <v>0</v>
      </c>
      <c r="H708" s="41">
        <f t="shared" si="21"/>
        <v>0</v>
      </c>
      <c r="I708" s="36"/>
      <c r="J708" s="38"/>
      <c r="K708" s="38"/>
      <c r="L708" s="38"/>
      <c r="M708" s="36"/>
    </row>
    <row r="709" s="1" customFormat="1" ht="20.1" customHeight="1" spans="1:13">
      <c r="A709" s="36"/>
      <c r="B709" s="36"/>
      <c r="C709" s="38"/>
      <c r="D709" s="38"/>
      <c r="E709" s="39"/>
      <c r="F709" s="40"/>
      <c r="G709" s="41">
        <f t="shared" ref="G709:G772" si="22">IFERROR(E709/(1+F709),"")</f>
        <v>0</v>
      </c>
      <c r="H709" s="41">
        <f t="shared" ref="H709:H772" si="23">IFERROR(G709*F709,"")</f>
        <v>0</v>
      </c>
      <c r="I709" s="36"/>
      <c r="J709" s="38"/>
      <c r="K709" s="38"/>
      <c r="L709" s="38"/>
      <c r="M709" s="36"/>
    </row>
    <row r="710" s="1" customFormat="1" ht="20.1" customHeight="1" spans="1:13">
      <c r="A710" s="36"/>
      <c r="B710" s="36"/>
      <c r="C710" s="38"/>
      <c r="D710" s="38"/>
      <c r="E710" s="39"/>
      <c r="F710" s="40"/>
      <c r="G710" s="41">
        <f t="shared" si="22"/>
        <v>0</v>
      </c>
      <c r="H710" s="41">
        <f t="shared" si="23"/>
        <v>0</v>
      </c>
      <c r="I710" s="36"/>
      <c r="J710" s="38"/>
      <c r="K710" s="38"/>
      <c r="L710" s="38"/>
      <c r="M710" s="36"/>
    </row>
    <row r="711" s="1" customFormat="1" ht="20.1" customHeight="1" spans="1:13">
      <c r="A711" s="36"/>
      <c r="B711" s="36"/>
      <c r="C711" s="38"/>
      <c r="D711" s="38"/>
      <c r="E711" s="39"/>
      <c r="F711" s="40"/>
      <c r="G711" s="41">
        <f t="shared" si="22"/>
        <v>0</v>
      </c>
      <c r="H711" s="41">
        <f t="shared" si="23"/>
        <v>0</v>
      </c>
      <c r="I711" s="36"/>
      <c r="J711" s="38"/>
      <c r="K711" s="38"/>
      <c r="L711" s="38"/>
      <c r="M711" s="36"/>
    </row>
    <row r="712" s="1" customFormat="1" ht="20.1" customHeight="1" spans="1:13">
      <c r="A712" s="36"/>
      <c r="B712" s="36"/>
      <c r="C712" s="38"/>
      <c r="D712" s="38"/>
      <c r="E712" s="39"/>
      <c r="F712" s="40"/>
      <c r="G712" s="41">
        <f t="shared" si="22"/>
        <v>0</v>
      </c>
      <c r="H712" s="41">
        <f t="shared" si="23"/>
        <v>0</v>
      </c>
      <c r="I712" s="36"/>
      <c r="J712" s="38"/>
      <c r="K712" s="38"/>
      <c r="L712" s="38"/>
      <c r="M712" s="36"/>
    </row>
    <row r="713" s="1" customFormat="1" ht="20.1" customHeight="1" spans="1:13">
      <c r="A713" s="36"/>
      <c r="B713" s="36"/>
      <c r="C713" s="38"/>
      <c r="D713" s="38"/>
      <c r="E713" s="39"/>
      <c r="F713" s="40"/>
      <c r="G713" s="41">
        <f t="shared" si="22"/>
        <v>0</v>
      </c>
      <c r="H713" s="41">
        <f t="shared" si="23"/>
        <v>0</v>
      </c>
      <c r="I713" s="36"/>
      <c r="J713" s="38"/>
      <c r="K713" s="38"/>
      <c r="L713" s="38"/>
      <c r="M713" s="36"/>
    </row>
    <row r="714" s="1" customFormat="1" ht="20.1" customHeight="1" spans="1:13">
      <c r="A714" s="36"/>
      <c r="B714" s="36"/>
      <c r="C714" s="38"/>
      <c r="D714" s="38"/>
      <c r="E714" s="39"/>
      <c r="F714" s="40"/>
      <c r="G714" s="41">
        <f t="shared" si="22"/>
        <v>0</v>
      </c>
      <c r="H714" s="41">
        <f t="shared" si="23"/>
        <v>0</v>
      </c>
      <c r="I714" s="36"/>
      <c r="J714" s="38"/>
      <c r="K714" s="38"/>
      <c r="L714" s="38"/>
      <c r="M714" s="36"/>
    </row>
    <row r="715" s="1" customFormat="1" ht="20.1" customHeight="1" spans="1:13">
      <c r="A715" s="36"/>
      <c r="B715" s="36"/>
      <c r="C715" s="38"/>
      <c r="D715" s="38"/>
      <c r="E715" s="39"/>
      <c r="F715" s="40"/>
      <c r="G715" s="41">
        <f t="shared" si="22"/>
        <v>0</v>
      </c>
      <c r="H715" s="41">
        <f t="shared" si="23"/>
        <v>0</v>
      </c>
      <c r="I715" s="36"/>
      <c r="J715" s="38"/>
      <c r="K715" s="38"/>
      <c r="L715" s="38"/>
      <c r="M715" s="36"/>
    </row>
    <row r="716" s="1" customFormat="1" ht="20.1" customHeight="1" spans="1:13">
      <c r="A716" s="36"/>
      <c r="B716" s="36"/>
      <c r="C716" s="38"/>
      <c r="D716" s="38"/>
      <c r="E716" s="39"/>
      <c r="F716" s="40"/>
      <c r="G716" s="41">
        <f t="shared" si="22"/>
        <v>0</v>
      </c>
      <c r="H716" s="41">
        <f t="shared" si="23"/>
        <v>0</v>
      </c>
      <c r="I716" s="36"/>
      <c r="J716" s="38"/>
      <c r="K716" s="38"/>
      <c r="L716" s="38"/>
      <c r="M716" s="36"/>
    </row>
    <row r="717" s="1" customFormat="1" ht="20.1" customHeight="1" spans="1:13">
      <c r="A717" s="36"/>
      <c r="B717" s="36"/>
      <c r="C717" s="38"/>
      <c r="D717" s="38"/>
      <c r="E717" s="39"/>
      <c r="F717" s="40"/>
      <c r="G717" s="41">
        <f t="shared" si="22"/>
        <v>0</v>
      </c>
      <c r="H717" s="41">
        <f t="shared" si="23"/>
        <v>0</v>
      </c>
      <c r="I717" s="36"/>
      <c r="J717" s="38"/>
      <c r="K717" s="38"/>
      <c r="L717" s="38"/>
      <c r="M717" s="36"/>
    </row>
    <row r="718" s="1" customFormat="1" ht="20.1" customHeight="1" spans="1:13">
      <c r="A718" s="36"/>
      <c r="B718" s="36"/>
      <c r="C718" s="38"/>
      <c r="D718" s="38"/>
      <c r="E718" s="39"/>
      <c r="F718" s="40"/>
      <c r="G718" s="41">
        <f t="shared" si="22"/>
        <v>0</v>
      </c>
      <c r="H718" s="41">
        <f t="shared" si="23"/>
        <v>0</v>
      </c>
      <c r="I718" s="36"/>
      <c r="J718" s="38"/>
      <c r="K718" s="38"/>
      <c r="L718" s="38"/>
      <c r="M718" s="36"/>
    </row>
    <row r="719" s="1" customFormat="1" ht="20.1" customHeight="1" spans="1:13">
      <c r="A719" s="36"/>
      <c r="B719" s="36"/>
      <c r="C719" s="38"/>
      <c r="D719" s="38"/>
      <c r="E719" s="39"/>
      <c r="F719" s="40"/>
      <c r="G719" s="41">
        <f t="shared" si="22"/>
        <v>0</v>
      </c>
      <c r="H719" s="41">
        <f t="shared" si="23"/>
        <v>0</v>
      </c>
      <c r="I719" s="36"/>
      <c r="J719" s="38"/>
      <c r="K719" s="38"/>
      <c r="L719" s="38"/>
      <c r="M719" s="36"/>
    </row>
    <row r="720" s="1" customFormat="1" ht="20.1" customHeight="1" spans="1:13">
      <c r="A720" s="36"/>
      <c r="B720" s="36"/>
      <c r="C720" s="38"/>
      <c r="D720" s="38"/>
      <c r="E720" s="39"/>
      <c r="F720" s="40"/>
      <c r="G720" s="41">
        <f t="shared" si="22"/>
        <v>0</v>
      </c>
      <c r="H720" s="41">
        <f t="shared" si="23"/>
        <v>0</v>
      </c>
      <c r="I720" s="36"/>
      <c r="J720" s="38"/>
      <c r="K720" s="38"/>
      <c r="L720" s="38"/>
      <c r="M720" s="36"/>
    </row>
    <row r="721" s="1" customFormat="1" ht="20.1" customHeight="1" spans="1:13">
      <c r="A721" s="36"/>
      <c r="B721" s="36"/>
      <c r="C721" s="38"/>
      <c r="D721" s="38"/>
      <c r="E721" s="39"/>
      <c r="F721" s="40"/>
      <c r="G721" s="41">
        <f t="shared" si="22"/>
        <v>0</v>
      </c>
      <c r="H721" s="41">
        <f t="shared" si="23"/>
        <v>0</v>
      </c>
      <c r="I721" s="36"/>
      <c r="J721" s="38"/>
      <c r="K721" s="38"/>
      <c r="L721" s="38"/>
      <c r="M721" s="36"/>
    </row>
    <row r="722" s="1" customFormat="1" ht="20.1" customHeight="1" spans="1:13">
      <c r="A722" s="36"/>
      <c r="B722" s="36"/>
      <c r="C722" s="38"/>
      <c r="D722" s="38"/>
      <c r="E722" s="39"/>
      <c r="F722" s="40"/>
      <c r="G722" s="41">
        <f t="shared" si="22"/>
        <v>0</v>
      </c>
      <c r="H722" s="41">
        <f t="shared" si="23"/>
        <v>0</v>
      </c>
      <c r="I722" s="36"/>
      <c r="J722" s="38"/>
      <c r="K722" s="38"/>
      <c r="L722" s="38"/>
      <c r="M722" s="36"/>
    </row>
    <row r="723" s="1" customFormat="1" ht="20.1" customHeight="1" spans="1:13">
      <c r="A723" s="36"/>
      <c r="B723" s="36"/>
      <c r="C723" s="38"/>
      <c r="D723" s="38"/>
      <c r="E723" s="39"/>
      <c r="F723" s="40"/>
      <c r="G723" s="41">
        <f t="shared" si="22"/>
        <v>0</v>
      </c>
      <c r="H723" s="41">
        <f t="shared" si="23"/>
        <v>0</v>
      </c>
      <c r="I723" s="36"/>
      <c r="J723" s="38"/>
      <c r="K723" s="38"/>
      <c r="L723" s="38"/>
      <c r="M723" s="36"/>
    </row>
    <row r="724" s="1" customFormat="1" ht="20.1" customHeight="1" spans="1:13">
      <c r="A724" s="36"/>
      <c r="B724" s="36"/>
      <c r="C724" s="38"/>
      <c r="D724" s="38"/>
      <c r="E724" s="39"/>
      <c r="F724" s="40"/>
      <c r="G724" s="41">
        <f t="shared" si="22"/>
        <v>0</v>
      </c>
      <c r="H724" s="41">
        <f t="shared" si="23"/>
        <v>0</v>
      </c>
      <c r="I724" s="36"/>
      <c r="J724" s="38"/>
      <c r="K724" s="38"/>
      <c r="L724" s="38"/>
      <c r="M724" s="36"/>
    </row>
    <row r="725" s="1" customFormat="1" ht="20.1" customHeight="1" spans="1:13">
      <c r="A725" s="36"/>
      <c r="B725" s="36"/>
      <c r="C725" s="38"/>
      <c r="D725" s="38"/>
      <c r="E725" s="39"/>
      <c r="F725" s="40"/>
      <c r="G725" s="41">
        <f t="shared" si="22"/>
        <v>0</v>
      </c>
      <c r="H725" s="41">
        <f t="shared" si="23"/>
        <v>0</v>
      </c>
      <c r="I725" s="36"/>
      <c r="J725" s="38"/>
      <c r="K725" s="38"/>
      <c r="L725" s="38"/>
      <c r="M725" s="36"/>
    </row>
    <row r="726" s="1" customFormat="1" ht="20.1" customHeight="1" spans="1:13">
      <c r="A726" s="36"/>
      <c r="B726" s="36"/>
      <c r="C726" s="38"/>
      <c r="D726" s="38"/>
      <c r="E726" s="39"/>
      <c r="F726" s="40"/>
      <c r="G726" s="41">
        <f t="shared" si="22"/>
        <v>0</v>
      </c>
      <c r="H726" s="41">
        <f t="shared" si="23"/>
        <v>0</v>
      </c>
      <c r="I726" s="36"/>
      <c r="J726" s="38"/>
      <c r="K726" s="38"/>
      <c r="L726" s="38"/>
      <c r="M726" s="36"/>
    </row>
    <row r="727" s="1" customFormat="1" ht="20.1" customHeight="1" spans="1:13">
      <c r="A727" s="36"/>
      <c r="B727" s="36"/>
      <c r="C727" s="38"/>
      <c r="D727" s="38"/>
      <c r="E727" s="39"/>
      <c r="F727" s="40"/>
      <c r="G727" s="41">
        <f t="shared" si="22"/>
        <v>0</v>
      </c>
      <c r="H727" s="41">
        <f t="shared" si="23"/>
        <v>0</v>
      </c>
      <c r="I727" s="36"/>
      <c r="J727" s="38"/>
      <c r="K727" s="38"/>
      <c r="L727" s="38"/>
      <c r="M727" s="36"/>
    </row>
    <row r="728" s="1" customFormat="1" ht="20.1" customHeight="1" spans="1:13">
      <c r="A728" s="36"/>
      <c r="B728" s="36"/>
      <c r="C728" s="38"/>
      <c r="D728" s="38"/>
      <c r="E728" s="39"/>
      <c r="F728" s="40"/>
      <c r="G728" s="41">
        <f t="shared" si="22"/>
        <v>0</v>
      </c>
      <c r="H728" s="41">
        <f t="shared" si="23"/>
        <v>0</v>
      </c>
      <c r="I728" s="36"/>
      <c r="J728" s="38"/>
      <c r="K728" s="38"/>
      <c r="L728" s="38"/>
      <c r="M728" s="36"/>
    </row>
    <row r="729" s="1" customFormat="1" ht="20.1" customHeight="1" spans="1:13">
      <c r="A729" s="36"/>
      <c r="B729" s="36"/>
      <c r="C729" s="38"/>
      <c r="D729" s="38"/>
      <c r="E729" s="39"/>
      <c r="F729" s="40"/>
      <c r="G729" s="41">
        <f t="shared" si="22"/>
        <v>0</v>
      </c>
      <c r="H729" s="41">
        <f t="shared" si="23"/>
        <v>0</v>
      </c>
      <c r="I729" s="36"/>
      <c r="J729" s="38"/>
      <c r="K729" s="38"/>
      <c r="L729" s="38"/>
      <c r="M729" s="36"/>
    </row>
    <row r="730" s="1" customFormat="1" ht="20.1" customHeight="1" spans="1:13">
      <c r="A730" s="36"/>
      <c r="B730" s="36"/>
      <c r="C730" s="38"/>
      <c r="D730" s="38"/>
      <c r="E730" s="39"/>
      <c r="F730" s="40"/>
      <c r="G730" s="41">
        <f t="shared" si="22"/>
        <v>0</v>
      </c>
      <c r="H730" s="41">
        <f t="shared" si="23"/>
        <v>0</v>
      </c>
      <c r="I730" s="36"/>
      <c r="J730" s="38"/>
      <c r="K730" s="38"/>
      <c r="L730" s="38"/>
      <c r="M730" s="36"/>
    </row>
    <row r="731" s="1" customFormat="1" ht="20.1" customHeight="1" spans="1:13">
      <c r="A731" s="36"/>
      <c r="B731" s="36"/>
      <c r="C731" s="38"/>
      <c r="D731" s="38"/>
      <c r="E731" s="39"/>
      <c r="F731" s="40"/>
      <c r="G731" s="41">
        <f t="shared" si="22"/>
        <v>0</v>
      </c>
      <c r="H731" s="41">
        <f t="shared" si="23"/>
        <v>0</v>
      </c>
      <c r="I731" s="36"/>
      <c r="J731" s="38"/>
      <c r="K731" s="38"/>
      <c r="L731" s="38"/>
      <c r="M731" s="36"/>
    </row>
    <row r="732" s="1" customFormat="1" ht="20.1" customHeight="1" spans="1:13">
      <c r="A732" s="36"/>
      <c r="B732" s="36"/>
      <c r="C732" s="38"/>
      <c r="D732" s="38"/>
      <c r="E732" s="39"/>
      <c r="F732" s="40"/>
      <c r="G732" s="41">
        <f t="shared" si="22"/>
        <v>0</v>
      </c>
      <c r="H732" s="41">
        <f t="shared" si="23"/>
        <v>0</v>
      </c>
      <c r="I732" s="36"/>
      <c r="J732" s="38"/>
      <c r="K732" s="38"/>
      <c r="L732" s="38"/>
      <c r="M732" s="36"/>
    </row>
    <row r="733" s="1" customFormat="1" ht="20.1" customHeight="1" spans="1:13">
      <c r="A733" s="36"/>
      <c r="B733" s="36"/>
      <c r="C733" s="38"/>
      <c r="D733" s="38"/>
      <c r="E733" s="39"/>
      <c r="F733" s="40"/>
      <c r="G733" s="41">
        <f t="shared" si="22"/>
        <v>0</v>
      </c>
      <c r="H733" s="41">
        <f t="shared" si="23"/>
        <v>0</v>
      </c>
      <c r="I733" s="36"/>
      <c r="J733" s="38"/>
      <c r="K733" s="38"/>
      <c r="L733" s="38"/>
      <c r="M733" s="36"/>
    </row>
    <row r="734" s="1" customFormat="1" ht="20.1" customHeight="1" spans="1:13">
      <c r="A734" s="36"/>
      <c r="B734" s="36"/>
      <c r="C734" s="38"/>
      <c r="D734" s="38"/>
      <c r="E734" s="39"/>
      <c r="F734" s="40"/>
      <c r="G734" s="41">
        <f t="shared" si="22"/>
        <v>0</v>
      </c>
      <c r="H734" s="41">
        <f t="shared" si="23"/>
        <v>0</v>
      </c>
      <c r="I734" s="36"/>
      <c r="J734" s="38"/>
      <c r="K734" s="38"/>
      <c r="L734" s="38"/>
      <c r="M734" s="36"/>
    </row>
    <row r="735" s="1" customFormat="1" ht="20.1" customHeight="1" spans="1:13">
      <c r="A735" s="36"/>
      <c r="B735" s="36"/>
      <c r="C735" s="38"/>
      <c r="D735" s="38"/>
      <c r="E735" s="39"/>
      <c r="F735" s="40"/>
      <c r="G735" s="41">
        <f t="shared" si="22"/>
        <v>0</v>
      </c>
      <c r="H735" s="41">
        <f t="shared" si="23"/>
        <v>0</v>
      </c>
      <c r="I735" s="36"/>
      <c r="J735" s="38"/>
      <c r="K735" s="38"/>
      <c r="L735" s="38"/>
      <c r="M735" s="36"/>
    </row>
    <row r="736" s="1" customFormat="1" ht="20.1" customHeight="1" spans="1:13">
      <c r="A736" s="36"/>
      <c r="B736" s="36"/>
      <c r="C736" s="38"/>
      <c r="D736" s="38"/>
      <c r="E736" s="39"/>
      <c r="F736" s="40"/>
      <c r="G736" s="41">
        <f t="shared" si="22"/>
        <v>0</v>
      </c>
      <c r="H736" s="41">
        <f t="shared" si="23"/>
        <v>0</v>
      </c>
      <c r="I736" s="36"/>
      <c r="J736" s="38"/>
      <c r="K736" s="38"/>
      <c r="L736" s="38"/>
      <c r="M736" s="36"/>
    </row>
    <row r="737" s="1" customFormat="1" ht="20.1" customHeight="1" spans="1:13">
      <c r="A737" s="36"/>
      <c r="B737" s="36"/>
      <c r="C737" s="38"/>
      <c r="D737" s="38"/>
      <c r="E737" s="39"/>
      <c r="F737" s="40"/>
      <c r="G737" s="41">
        <f t="shared" si="22"/>
        <v>0</v>
      </c>
      <c r="H737" s="41">
        <f t="shared" si="23"/>
        <v>0</v>
      </c>
      <c r="I737" s="36"/>
      <c r="J737" s="38"/>
      <c r="K737" s="38"/>
      <c r="L737" s="38"/>
      <c r="M737" s="36"/>
    </row>
    <row r="738" s="1" customFormat="1" ht="20.1" customHeight="1" spans="1:13">
      <c r="A738" s="36"/>
      <c r="B738" s="36"/>
      <c r="C738" s="38"/>
      <c r="D738" s="38"/>
      <c r="E738" s="39"/>
      <c r="F738" s="40"/>
      <c r="G738" s="41">
        <f t="shared" si="22"/>
        <v>0</v>
      </c>
      <c r="H738" s="41">
        <f t="shared" si="23"/>
        <v>0</v>
      </c>
      <c r="I738" s="36"/>
      <c r="J738" s="38"/>
      <c r="K738" s="38"/>
      <c r="L738" s="38"/>
      <c r="M738" s="36"/>
    </row>
    <row r="739" s="1" customFormat="1" ht="20.1" customHeight="1" spans="1:13">
      <c r="A739" s="36"/>
      <c r="B739" s="36"/>
      <c r="C739" s="38"/>
      <c r="D739" s="38"/>
      <c r="E739" s="39"/>
      <c r="F739" s="40"/>
      <c r="G739" s="41">
        <f t="shared" si="22"/>
        <v>0</v>
      </c>
      <c r="H739" s="41">
        <f t="shared" si="23"/>
        <v>0</v>
      </c>
      <c r="I739" s="36"/>
      <c r="J739" s="38"/>
      <c r="K739" s="38"/>
      <c r="L739" s="38"/>
      <c r="M739" s="36"/>
    </row>
    <row r="740" s="1" customFormat="1" ht="20.1" customHeight="1" spans="1:13">
      <c r="A740" s="36"/>
      <c r="B740" s="36"/>
      <c r="C740" s="38"/>
      <c r="D740" s="38"/>
      <c r="E740" s="39"/>
      <c r="F740" s="40"/>
      <c r="G740" s="41">
        <f t="shared" si="22"/>
        <v>0</v>
      </c>
      <c r="H740" s="41">
        <f t="shared" si="23"/>
        <v>0</v>
      </c>
      <c r="I740" s="36"/>
      <c r="J740" s="38"/>
      <c r="K740" s="38"/>
      <c r="L740" s="38"/>
      <c r="M740" s="36"/>
    </row>
    <row r="741" s="1" customFormat="1" ht="20.1" customHeight="1" spans="1:13">
      <c r="A741" s="36"/>
      <c r="B741" s="36"/>
      <c r="C741" s="38"/>
      <c r="D741" s="38"/>
      <c r="E741" s="39"/>
      <c r="F741" s="40"/>
      <c r="G741" s="41">
        <f t="shared" si="22"/>
        <v>0</v>
      </c>
      <c r="H741" s="41">
        <f t="shared" si="23"/>
        <v>0</v>
      </c>
      <c r="I741" s="36"/>
      <c r="J741" s="38"/>
      <c r="K741" s="38"/>
      <c r="L741" s="38"/>
      <c r="M741" s="36"/>
    </row>
    <row r="742" s="1" customFormat="1" ht="20.1" customHeight="1" spans="1:13">
      <c r="A742" s="36"/>
      <c r="B742" s="36"/>
      <c r="C742" s="38"/>
      <c r="D742" s="38"/>
      <c r="E742" s="39"/>
      <c r="F742" s="40"/>
      <c r="G742" s="41">
        <f t="shared" si="22"/>
        <v>0</v>
      </c>
      <c r="H742" s="41">
        <f t="shared" si="23"/>
        <v>0</v>
      </c>
      <c r="I742" s="36"/>
      <c r="J742" s="38"/>
      <c r="K742" s="38"/>
      <c r="L742" s="38"/>
      <c r="M742" s="36"/>
    </row>
    <row r="743" s="1" customFormat="1" ht="20.1" customHeight="1" spans="1:13">
      <c r="A743" s="36"/>
      <c r="B743" s="36"/>
      <c r="C743" s="38"/>
      <c r="D743" s="38"/>
      <c r="E743" s="39"/>
      <c r="F743" s="40"/>
      <c r="G743" s="41">
        <f t="shared" si="22"/>
        <v>0</v>
      </c>
      <c r="H743" s="41">
        <f t="shared" si="23"/>
        <v>0</v>
      </c>
      <c r="I743" s="36"/>
      <c r="J743" s="38"/>
      <c r="K743" s="38"/>
      <c r="L743" s="38"/>
      <c r="M743" s="36"/>
    </row>
    <row r="744" s="1" customFormat="1" ht="20.1" customHeight="1" spans="1:13">
      <c r="A744" s="36"/>
      <c r="B744" s="36"/>
      <c r="C744" s="38"/>
      <c r="D744" s="38"/>
      <c r="E744" s="39"/>
      <c r="F744" s="40"/>
      <c r="G744" s="41">
        <f t="shared" si="22"/>
        <v>0</v>
      </c>
      <c r="H744" s="41">
        <f t="shared" si="23"/>
        <v>0</v>
      </c>
      <c r="I744" s="36"/>
      <c r="J744" s="38"/>
      <c r="K744" s="38"/>
      <c r="L744" s="38"/>
      <c r="M744" s="36"/>
    </row>
    <row r="745" s="1" customFormat="1" ht="20.1" customHeight="1" spans="1:13">
      <c r="A745" s="36"/>
      <c r="B745" s="36"/>
      <c r="C745" s="38"/>
      <c r="D745" s="38"/>
      <c r="E745" s="39"/>
      <c r="F745" s="40"/>
      <c r="G745" s="41">
        <f t="shared" si="22"/>
        <v>0</v>
      </c>
      <c r="H745" s="41">
        <f t="shared" si="23"/>
        <v>0</v>
      </c>
      <c r="I745" s="36"/>
      <c r="J745" s="38"/>
      <c r="K745" s="38"/>
      <c r="L745" s="38"/>
      <c r="M745" s="36"/>
    </row>
    <row r="746" s="1" customFormat="1" ht="20.1" customHeight="1" spans="1:13">
      <c r="A746" s="36"/>
      <c r="B746" s="36"/>
      <c r="C746" s="38"/>
      <c r="D746" s="38"/>
      <c r="E746" s="39"/>
      <c r="F746" s="40"/>
      <c r="G746" s="41">
        <f t="shared" si="22"/>
        <v>0</v>
      </c>
      <c r="H746" s="41">
        <f t="shared" si="23"/>
        <v>0</v>
      </c>
      <c r="I746" s="36"/>
      <c r="J746" s="38"/>
      <c r="K746" s="38"/>
      <c r="L746" s="38"/>
      <c r="M746" s="36"/>
    </row>
    <row r="747" s="1" customFormat="1" ht="20.1" customHeight="1" spans="1:13">
      <c r="A747" s="36"/>
      <c r="B747" s="36"/>
      <c r="C747" s="38"/>
      <c r="D747" s="38"/>
      <c r="E747" s="39"/>
      <c r="F747" s="40"/>
      <c r="G747" s="41">
        <f t="shared" si="22"/>
        <v>0</v>
      </c>
      <c r="H747" s="41">
        <f t="shared" si="23"/>
        <v>0</v>
      </c>
      <c r="I747" s="36"/>
      <c r="J747" s="38"/>
      <c r="K747" s="38"/>
      <c r="L747" s="38"/>
      <c r="M747" s="36"/>
    </row>
    <row r="748" s="1" customFormat="1" ht="20.1" customHeight="1" spans="1:13">
      <c r="A748" s="36"/>
      <c r="B748" s="36"/>
      <c r="C748" s="38"/>
      <c r="D748" s="38"/>
      <c r="E748" s="39"/>
      <c r="F748" s="40"/>
      <c r="G748" s="41">
        <f t="shared" si="22"/>
        <v>0</v>
      </c>
      <c r="H748" s="41">
        <f t="shared" si="23"/>
        <v>0</v>
      </c>
      <c r="I748" s="36"/>
      <c r="J748" s="38"/>
      <c r="K748" s="38"/>
      <c r="L748" s="38"/>
      <c r="M748" s="36"/>
    </row>
    <row r="749" s="1" customFormat="1" ht="20.1" customHeight="1" spans="1:13">
      <c r="A749" s="36"/>
      <c r="B749" s="36"/>
      <c r="C749" s="38"/>
      <c r="D749" s="38"/>
      <c r="E749" s="39"/>
      <c r="F749" s="40"/>
      <c r="G749" s="41">
        <f t="shared" si="22"/>
        <v>0</v>
      </c>
      <c r="H749" s="41">
        <f t="shared" si="23"/>
        <v>0</v>
      </c>
      <c r="I749" s="36"/>
      <c r="J749" s="38"/>
      <c r="K749" s="38"/>
      <c r="L749" s="38"/>
      <c r="M749" s="36"/>
    </row>
    <row r="750" s="1" customFormat="1" ht="20.1" customHeight="1" spans="1:13">
      <c r="A750" s="36"/>
      <c r="B750" s="36"/>
      <c r="C750" s="38"/>
      <c r="D750" s="38"/>
      <c r="E750" s="39"/>
      <c r="F750" s="40"/>
      <c r="G750" s="41">
        <f t="shared" si="22"/>
        <v>0</v>
      </c>
      <c r="H750" s="41">
        <f t="shared" si="23"/>
        <v>0</v>
      </c>
      <c r="I750" s="36"/>
      <c r="J750" s="38"/>
      <c r="K750" s="38"/>
      <c r="L750" s="38"/>
      <c r="M750" s="36"/>
    </row>
    <row r="751" s="1" customFormat="1" ht="20.1" customHeight="1" spans="1:13">
      <c r="A751" s="36"/>
      <c r="B751" s="36"/>
      <c r="C751" s="38"/>
      <c r="D751" s="38"/>
      <c r="E751" s="39"/>
      <c r="F751" s="40"/>
      <c r="G751" s="41">
        <f t="shared" si="22"/>
        <v>0</v>
      </c>
      <c r="H751" s="41">
        <f t="shared" si="23"/>
        <v>0</v>
      </c>
      <c r="I751" s="36"/>
      <c r="J751" s="38"/>
      <c r="K751" s="38"/>
      <c r="L751" s="38"/>
      <c r="M751" s="36"/>
    </row>
    <row r="752" s="1" customFormat="1" ht="20.1" customHeight="1" spans="1:13">
      <c r="A752" s="36"/>
      <c r="B752" s="36"/>
      <c r="C752" s="38"/>
      <c r="D752" s="38"/>
      <c r="E752" s="39"/>
      <c r="F752" s="40"/>
      <c r="G752" s="41">
        <f t="shared" si="22"/>
        <v>0</v>
      </c>
      <c r="H752" s="41">
        <f t="shared" si="23"/>
        <v>0</v>
      </c>
      <c r="I752" s="36"/>
      <c r="J752" s="38"/>
      <c r="K752" s="38"/>
      <c r="L752" s="38"/>
      <c r="M752" s="36"/>
    </row>
    <row r="753" s="1" customFormat="1" ht="20.1" customHeight="1" spans="1:13">
      <c r="A753" s="36"/>
      <c r="B753" s="36"/>
      <c r="C753" s="38"/>
      <c r="D753" s="38"/>
      <c r="E753" s="39"/>
      <c r="F753" s="40"/>
      <c r="G753" s="41">
        <f t="shared" si="22"/>
        <v>0</v>
      </c>
      <c r="H753" s="41">
        <f t="shared" si="23"/>
        <v>0</v>
      </c>
      <c r="I753" s="36"/>
      <c r="J753" s="38"/>
      <c r="K753" s="38"/>
      <c r="L753" s="38"/>
      <c r="M753" s="36"/>
    </row>
    <row r="754" s="1" customFormat="1" ht="20.1" customHeight="1" spans="1:13">
      <c r="A754" s="36"/>
      <c r="B754" s="36"/>
      <c r="C754" s="38"/>
      <c r="D754" s="38"/>
      <c r="E754" s="39"/>
      <c r="F754" s="40"/>
      <c r="G754" s="41">
        <f t="shared" si="22"/>
        <v>0</v>
      </c>
      <c r="H754" s="41">
        <f t="shared" si="23"/>
        <v>0</v>
      </c>
      <c r="I754" s="36"/>
      <c r="J754" s="38"/>
      <c r="K754" s="38"/>
      <c r="L754" s="38"/>
      <c r="M754" s="36"/>
    </row>
    <row r="755" s="1" customFormat="1" ht="20.1" customHeight="1" spans="1:13">
      <c r="A755" s="36"/>
      <c r="B755" s="36"/>
      <c r="C755" s="38"/>
      <c r="D755" s="38"/>
      <c r="E755" s="39"/>
      <c r="F755" s="40"/>
      <c r="G755" s="41">
        <f t="shared" si="22"/>
        <v>0</v>
      </c>
      <c r="H755" s="41">
        <f t="shared" si="23"/>
        <v>0</v>
      </c>
      <c r="I755" s="36"/>
      <c r="J755" s="38"/>
      <c r="K755" s="38"/>
      <c r="L755" s="38"/>
      <c r="M755" s="36"/>
    </row>
    <row r="756" s="1" customFormat="1" ht="20.1" customHeight="1" spans="1:13">
      <c r="A756" s="36"/>
      <c r="B756" s="36"/>
      <c r="C756" s="38"/>
      <c r="D756" s="38"/>
      <c r="E756" s="39"/>
      <c r="F756" s="40"/>
      <c r="G756" s="41">
        <f t="shared" si="22"/>
        <v>0</v>
      </c>
      <c r="H756" s="41">
        <f t="shared" si="23"/>
        <v>0</v>
      </c>
      <c r="I756" s="36"/>
      <c r="J756" s="38"/>
      <c r="K756" s="38"/>
      <c r="L756" s="38"/>
      <c r="M756" s="36"/>
    </row>
    <row r="757" s="1" customFormat="1" ht="20.1" customHeight="1" spans="1:13">
      <c r="A757" s="36"/>
      <c r="B757" s="36"/>
      <c r="C757" s="38"/>
      <c r="D757" s="38"/>
      <c r="E757" s="39"/>
      <c r="F757" s="40"/>
      <c r="G757" s="41">
        <f t="shared" si="22"/>
        <v>0</v>
      </c>
      <c r="H757" s="41">
        <f t="shared" si="23"/>
        <v>0</v>
      </c>
      <c r="I757" s="36"/>
      <c r="J757" s="38"/>
      <c r="K757" s="38"/>
      <c r="L757" s="38"/>
      <c r="M757" s="36"/>
    </row>
    <row r="758" s="1" customFormat="1" ht="20.1" customHeight="1" spans="1:13">
      <c r="A758" s="36"/>
      <c r="B758" s="36"/>
      <c r="C758" s="38"/>
      <c r="D758" s="38"/>
      <c r="E758" s="39"/>
      <c r="F758" s="40"/>
      <c r="G758" s="41">
        <f t="shared" si="22"/>
        <v>0</v>
      </c>
      <c r="H758" s="41">
        <f t="shared" si="23"/>
        <v>0</v>
      </c>
      <c r="I758" s="36"/>
      <c r="J758" s="38"/>
      <c r="K758" s="38"/>
      <c r="L758" s="38"/>
      <c r="M758" s="36"/>
    </row>
    <row r="759" s="1" customFormat="1" ht="20.1" customHeight="1" spans="1:13">
      <c r="A759" s="36"/>
      <c r="B759" s="36"/>
      <c r="C759" s="38"/>
      <c r="D759" s="38"/>
      <c r="E759" s="39"/>
      <c r="F759" s="40"/>
      <c r="G759" s="41">
        <f t="shared" si="22"/>
        <v>0</v>
      </c>
      <c r="H759" s="41">
        <f t="shared" si="23"/>
        <v>0</v>
      </c>
      <c r="I759" s="36"/>
      <c r="J759" s="38"/>
      <c r="K759" s="38"/>
      <c r="L759" s="38"/>
      <c r="M759" s="36"/>
    </row>
    <row r="760" s="1" customFormat="1" ht="20.1" customHeight="1" spans="1:13">
      <c r="A760" s="36"/>
      <c r="B760" s="36"/>
      <c r="C760" s="38"/>
      <c r="D760" s="38"/>
      <c r="E760" s="39"/>
      <c r="F760" s="40"/>
      <c r="G760" s="41">
        <f t="shared" si="22"/>
        <v>0</v>
      </c>
      <c r="H760" s="41">
        <f t="shared" si="23"/>
        <v>0</v>
      </c>
      <c r="I760" s="36"/>
      <c r="J760" s="38"/>
      <c r="K760" s="38"/>
      <c r="L760" s="38"/>
      <c r="M760" s="36"/>
    </row>
    <row r="761" s="1" customFormat="1" ht="20.1" customHeight="1" spans="1:13">
      <c r="A761" s="36"/>
      <c r="B761" s="36"/>
      <c r="C761" s="38"/>
      <c r="D761" s="38"/>
      <c r="E761" s="39"/>
      <c r="F761" s="40"/>
      <c r="G761" s="41">
        <f t="shared" si="22"/>
        <v>0</v>
      </c>
      <c r="H761" s="41">
        <f t="shared" si="23"/>
        <v>0</v>
      </c>
      <c r="I761" s="36"/>
      <c r="J761" s="38"/>
      <c r="K761" s="38"/>
      <c r="L761" s="38"/>
      <c r="M761" s="36"/>
    </row>
    <row r="762" s="1" customFormat="1" ht="20.1" customHeight="1" spans="1:13">
      <c r="A762" s="36"/>
      <c r="B762" s="36"/>
      <c r="C762" s="38"/>
      <c r="D762" s="38"/>
      <c r="E762" s="39"/>
      <c r="F762" s="40"/>
      <c r="G762" s="41">
        <f t="shared" si="22"/>
        <v>0</v>
      </c>
      <c r="H762" s="41">
        <f t="shared" si="23"/>
        <v>0</v>
      </c>
      <c r="I762" s="36"/>
      <c r="J762" s="38"/>
      <c r="K762" s="38"/>
      <c r="L762" s="38"/>
      <c r="M762" s="36"/>
    </row>
    <row r="763" s="1" customFormat="1" ht="20.1" customHeight="1" spans="1:13">
      <c r="A763" s="36"/>
      <c r="B763" s="36"/>
      <c r="C763" s="38"/>
      <c r="D763" s="38"/>
      <c r="E763" s="39"/>
      <c r="F763" s="40"/>
      <c r="G763" s="41">
        <f t="shared" si="22"/>
        <v>0</v>
      </c>
      <c r="H763" s="41">
        <f t="shared" si="23"/>
        <v>0</v>
      </c>
      <c r="I763" s="36"/>
      <c r="J763" s="38"/>
      <c r="K763" s="38"/>
      <c r="L763" s="38"/>
      <c r="M763" s="36"/>
    </row>
    <row r="764" s="1" customFormat="1" ht="20.1" customHeight="1" spans="1:13">
      <c r="A764" s="36"/>
      <c r="B764" s="36"/>
      <c r="C764" s="38"/>
      <c r="D764" s="38"/>
      <c r="E764" s="39"/>
      <c r="F764" s="40"/>
      <c r="G764" s="41">
        <f t="shared" si="22"/>
        <v>0</v>
      </c>
      <c r="H764" s="41">
        <f t="shared" si="23"/>
        <v>0</v>
      </c>
      <c r="I764" s="36"/>
      <c r="J764" s="38"/>
      <c r="K764" s="38"/>
      <c r="L764" s="38"/>
      <c r="M764" s="36"/>
    </row>
    <row r="765" s="1" customFormat="1" ht="20.1" customHeight="1" spans="1:13">
      <c r="A765" s="36"/>
      <c r="B765" s="36"/>
      <c r="C765" s="38"/>
      <c r="D765" s="38"/>
      <c r="E765" s="39"/>
      <c r="F765" s="40"/>
      <c r="G765" s="41">
        <f t="shared" si="22"/>
        <v>0</v>
      </c>
      <c r="H765" s="41">
        <f t="shared" si="23"/>
        <v>0</v>
      </c>
      <c r="I765" s="36"/>
      <c r="J765" s="38"/>
      <c r="K765" s="38"/>
      <c r="L765" s="38"/>
      <c r="M765" s="36"/>
    </row>
    <row r="766" s="1" customFormat="1" ht="20.1" customHeight="1" spans="1:13">
      <c r="A766" s="36"/>
      <c r="B766" s="36"/>
      <c r="C766" s="38"/>
      <c r="D766" s="38"/>
      <c r="E766" s="39"/>
      <c r="F766" s="40"/>
      <c r="G766" s="41">
        <f t="shared" si="22"/>
        <v>0</v>
      </c>
      <c r="H766" s="41">
        <f t="shared" si="23"/>
        <v>0</v>
      </c>
      <c r="I766" s="36"/>
      <c r="J766" s="38"/>
      <c r="K766" s="38"/>
      <c r="L766" s="38"/>
      <c r="M766" s="36"/>
    </row>
    <row r="767" s="1" customFormat="1" ht="20.1" customHeight="1" spans="1:13">
      <c r="A767" s="36"/>
      <c r="B767" s="36"/>
      <c r="C767" s="38"/>
      <c r="D767" s="38"/>
      <c r="E767" s="39"/>
      <c r="F767" s="40"/>
      <c r="G767" s="41">
        <f t="shared" si="22"/>
        <v>0</v>
      </c>
      <c r="H767" s="41">
        <f t="shared" si="23"/>
        <v>0</v>
      </c>
      <c r="I767" s="36"/>
      <c r="J767" s="38"/>
      <c r="K767" s="38"/>
      <c r="L767" s="38"/>
      <c r="M767" s="36"/>
    </row>
    <row r="768" s="1" customFormat="1" ht="20.1" customHeight="1" spans="1:13">
      <c r="A768" s="36"/>
      <c r="B768" s="36"/>
      <c r="C768" s="38"/>
      <c r="D768" s="38"/>
      <c r="E768" s="39"/>
      <c r="F768" s="40"/>
      <c r="G768" s="41">
        <f t="shared" si="22"/>
        <v>0</v>
      </c>
      <c r="H768" s="41">
        <f t="shared" si="23"/>
        <v>0</v>
      </c>
      <c r="I768" s="36"/>
      <c r="J768" s="38"/>
      <c r="K768" s="38"/>
      <c r="L768" s="38"/>
      <c r="M768" s="36"/>
    </row>
    <row r="769" s="1" customFormat="1" ht="20.1" customHeight="1" spans="1:13">
      <c r="A769" s="36"/>
      <c r="B769" s="36"/>
      <c r="C769" s="38"/>
      <c r="D769" s="38"/>
      <c r="E769" s="39"/>
      <c r="F769" s="40"/>
      <c r="G769" s="41">
        <f t="shared" si="22"/>
        <v>0</v>
      </c>
      <c r="H769" s="41">
        <f t="shared" si="23"/>
        <v>0</v>
      </c>
      <c r="I769" s="36"/>
      <c r="J769" s="38"/>
      <c r="K769" s="38"/>
      <c r="L769" s="38"/>
      <c r="M769" s="36"/>
    </row>
    <row r="770" s="1" customFormat="1" ht="20.1" customHeight="1" spans="1:13">
      <c r="A770" s="36"/>
      <c r="B770" s="36"/>
      <c r="C770" s="38"/>
      <c r="D770" s="38"/>
      <c r="E770" s="39"/>
      <c r="F770" s="40"/>
      <c r="G770" s="41">
        <f t="shared" si="22"/>
        <v>0</v>
      </c>
      <c r="H770" s="41">
        <f t="shared" si="23"/>
        <v>0</v>
      </c>
      <c r="I770" s="36"/>
      <c r="J770" s="38"/>
      <c r="K770" s="38"/>
      <c r="L770" s="38"/>
      <c r="M770" s="36"/>
    </row>
    <row r="771" s="1" customFormat="1" ht="20.1" customHeight="1" spans="1:13">
      <c r="A771" s="36"/>
      <c r="B771" s="36"/>
      <c r="C771" s="38"/>
      <c r="D771" s="38"/>
      <c r="E771" s="39"/>
      <c r="F771" s="40"/>
      <c r="G771" s="41">
        <f t="shared" si="22"/>
        <v>0</v>
      </c>
      <c r="H771" s="41">
        <f t="shared" si="23"/>
        <v>0</v>
      </c>
      <c r="I771" s="36"/>
      <c r="J771" s="38"/>
      <c r="K771" s="38"/>
      <c r="L771" s="38"/>
      <c r="M771" s="36"/>
    </row>
    <row r="772" s="1" customFormat="1" ht="20.1" customHeight="1" spans="1:13">
      <c r="A772" s="36"/>
      <c r="B772" s="36"/>
      <c r="C772" s="38"/>
      <c r="D772" s="38"/>
      <c r="E772" s="39"/>
      <c r="F772" s="40"/>
      <c r="G772" s="41">
        <f t="shared" si="22"/>
        <v>0</v>
      </c>
      <c r="H772" s="41">
        <f t="shared" si="23"/>
        <v>0</v>
      </c>
      <c r="I772" s="36"/>
      <c r="J772" s="38"/>
      <c r="K772" s="38"/>
      <c r="L772" s="38"/>
      <c r="M772" s="36"/>
    </row>
    <row r="773" s="1" customFormat="1" ht="20.1" customHeight="1" spans="1:13">
      <c r="A773" s="36"/>
      <c r="B773" s="36"/>
      <c r="C773" s="38"/>
      <c r="D773" s="38"/>
      <c r="E773" s="39"/>
      <c r="F773" s="40"/>
      <c r="G773" s="41">
        <f t="shared" ref="G773:G836" si="24">IFERROR(E773/(1+F773),"")</f>
        <v>0</v>
      </c>
      <c r="H773" s="41">
        <f t="shared" ref="H773:H836" si="25">IFERROR(G773*F773,"")</f>
        <v>0</v>
      </c>
      <c r="I773" s="36"/>
      <c r="J773" s="38"/>
      <c r="K773" s="38"/>
      <c r="L773" s="38"/>
      <c r="M773" s="36"/>
    </row>
    <row r="774" s="1" customFormat="1" ht="20.1" customHeight="1" spans="1:13">
      <c r="A774" s="36"/>
      <c r="B774" s="36"/>
      <c r="C774" s="38"/>
      <c r="D774" s="38"/>
      <c r="E774" s="39"/>
      <c r="F774" s="40"/>
      <c r="G774" s="41">
        <f t="shared" si="24"/>
        <v>0</v>
      </c>
      <c r="H774" s="41">
        <f t="shared" si="25"/>
        <v>0</v>
      </c>
      <c r="I774" s="36"/>
      <c r="J774" s="38"/>
      <c r="K774" s="38"/>
      <c r="L774" s="38"/>
      <c r="M774" s="36"/>
    </row>
    <row r="775" s="1" customFormat="1" ht="20.1" customHeight="1" spans="1:13">
      <c r="A775" s="36"/>
      <c r="B775" s="36"/>
      <c r="C775" s="38"/>
      <c r="D775" s="38"/>
      <c r="E775" s="39"/>
      <c r="F775" s="40"/>
      <c r="G775" s="41">
        <f t="shared" si="24"/>
        <v>0</v>
      </c>
      <c r="H775" s="41">
        <f t="shared" si="25"/>
        <v>0</v>
      </c>
      <c r="I775" s="36"/>
      <c r="J775" s="38"/>
      <c r="K775" s="38"/>
      <c r="L775" s="38"/>
      <c r="M775" s="36"/>
    </row>
    <row r="776" s="1" customFormat="1" ht="20.1" customHeight="1" spans="1:13">
      <c r="A776" s="36"/>
      <c r="B776" s="36"/>
      <c r="C776" s="38"/>
      <c r="D776" s="38"/>
      <c r="E776" s="39"/>
      <c r="F776" s="40"/>
      <c r="G776" s="41">
        <f t="shared" si="24"/>
        <v>0</v>
      </c>
      <c r="H776" s="41">
        <f t="shared" si="25"/>
        <v>0</v>
      </c>
      <c r="I776" s="36"/>
      <c r="J776" s="38"/>
      <c r="K776" s="38"/>
      <c r="L776" s="38"/>
      <c r="M776" s="36"/>
    </row>
    <row r="777" s="1" customFormat="1" ht="20.1" customHeight="1" spans="1:13">
      <c r="A777" s="36"/>
      <c r="B777" s="36"/>
      <c r="C777" s="38"/>
      <c r="D777" s="38"/>
      <c r="E777" s="39"/>
      <c r="F777" s="40"/>
      <c r="G777" s="41">
        <f t="shared" si="24"/>
        <v>0</v>
      </c>
      <c r="H777" s="41">
        <f t="shared" si="25"/>
        <v>0</v>
      </c>
      <c r="I777" s="36"/>
      <c r="J777" s="38"/>
      <c r="K777" s="38"/>
      <c r="L777" s="38"/>
      <c r="M777" s="36"/>
    </row>
    <row r="778" s="1" customFormat="1" ht="20.1" customHeight="1" spans="1:13">
      <c r="A778" s="36"/>
      <c r="B778" s="36"/>
      <c r="C778" s="38"/>
      <c r="D778" s="38"/>
      <c r="E778" s="39"/>
      <c r="F778" s="40"/>
      <c r="G778" s="41">
        <f t="shared" si="24"/>
        <v>0</v>
      </c>
      <c r="H778" s="41">
        <f t="shared" si="25"/>
        <v>0</v>
      </c>
      <c r="I778" s="36"/>
      <c r="J778" s="38"/>
      <c r="K778" s="38"/>
      <c r="L778" s="38"/>
      <c r="M778" s="36"/>
    </row>
    <row r="779" s="1" customFormat="1" ht="20.1" customHeight="1" spans="1:13">
      <c r="A779" s="36"/>
      <c r="B779" s="36"/>
      <c r="C779" s="38"/>
      <c r="D779" s="38"/>
      <c r="E779" s="39"/>
      <c r="F779" s="40"/>
      <c r="G779" s="41">
        <f t="shared" si="24"/>
        <v>0</v>
      </c>
      <c r="H779" s="41">
        <f t="shared" si="25"/>
        <v>0</v>
      </c>
      <c r="I779" s="36"/>
      <c r="J779" s="38"/>
      <c r="K779" s="38"/>
      <c r="L779" s="38"/>
      <c r="M779" s="36"/>
    </row>
    <row r="780" s="1" customFormat="1" ht="20.1" customHeight="1" spans="1:13">
      <c r="A780" s="36"/>
      <c r="B780" s="36"/>
      <c r="C780" s="38"/>
      <c r="D780" s="38"/>
      <c r="E780" s="39"/>
      <c r="F780" s="40"/>
      <c r="G780" s="41">
        <f t="shared" si="24"/>
        <v>0</v>
      </c>
      <c r="H780" s="41">
        <f t="shared" si="25"/>
        <v>0</v>
      </c>
      <c r="I780" s="36"/>
      <c r="J780" s="38"/>
      <c r="K780" s="38"/>
      <c r="L780" s="38"/>
      <c r="M780" s="36"/>
    </row>
    <row r="781" s="1" customFormat="1" ht="20.1" customHeight="1" spans="1:13">
      <c r="A781" s="36"/>
      <c r="B781" s="36"/>
      <c r="C781" s="38"/>
      <c r="D781" s="38"/>
      <c r="E781" s="39"/>
      <c r="F781" s="40"/>
      <c r="G781" s="41">
        <f t="shared" si="24"/>
        <v>0</v>
      </c>
      <c r="H781" s="41">
        <f t="shared" si="25"/>
        <v>0</v>
      </c>
      <c r="I781" s="36"/>
      <c r="J781" s="38"/>
      <c r="K781" s="38"/>
      <c r="L781" s="38"/>
      <c r="M781" s="36"/>
    </row>
    <row r="782" s="1" customFormat="1" ht="20.1" customHeight="1" spans="1:13">
      <c r="A782" s="36"/>
      <c r="B782" s="36"/>
      <c r="C782" s="38"/>
      <c r="D782" s="38"/>
      <c r="E782" s="39"/>
      <c r="F782" s="40"/>
      <c r="G782" s="41">
        <f t="shared" si="24"/>
        <v>0</v>
      </c>
      <c r="H782" s="41">
        <f t="shared" si="25"/>
        <v>0</v>
      </c>
      <c r="I782" s="36"/>
      <c r="J782" s="38"/>
      <c r="K782" s="38"/>
      <c r="L782" s="38"/>
      <c r="M782" s="36"/>
    </row>
    <row r="783" s="1" customFormat="1" ht="20.1" customHeight="1" spans="1:13">
      <c r="A783" s="36"/>
      <c r="B783" s="36"/>
      <c r="C783" s="38"/>
      <c r="D783" s="38"/>
      <c r="E783" s="39"/>
      <c r="F783" s="40"/>
      <c r="G783" s="41">
        <f t="shared" si="24"/>
        <v>0</v>
      </c>
      <c r="H783" s="41">
        <f t="shared" si="25"/>
        <v>0</v>
      </c>
      <c r="I783" s="36"/>
      <c r="J783" s="38"/>
      <c r="K783" s="38"/>
      <c r="L783" s="38"/>
      <c r="M783" s="36"/>
    </row>
    <row r="784" s="1" customFormat="1" ht="20.1" customHeight="1" spans="1:13">
      <c r="A784" s="36"/>
      <c r="B784" s="36"/>
      <c r="C784" s="38"/>
      <c r="D784" s="38"/>
      <c r="E784" s="39"/>
      <c r="F784" s="40"/>
      <c r="G784" s="41">
        <f t="shared" si="24"/>
        <v>0</v>
      </c>
      <c r="H784" s="41">
        <f t="shared" si="25"/>
        <v>0</v>
      </c>
      <c r="I784" s="36"/>
      <c r="J784" s="38"/>
      <c r="K784" s="38"/>
      <c r="L784" s="38"/>
      <c r="M784" s="36"/>
    </row>
    <row r="785" s="1" customFormat="1" ht="20.1" customHeight="1" spans="1:13">
      <c r="A785" s="36"/>
      <c r="B785" s="36"/>
      <c r="C785" s="38"/>
      <c r="D785" s="38"/>
      <c r="E785" s="39"/>
      <c r="F785" s="40"/>
      <c r="G785" s="41">
        <f t="shared" si="24"/>
        <v>0</v>
      </c>
      <c r="H785" s="41">
        <f t="shared" si="25"/>
        <v>0</v>
      </c>
      <c r="I785" s="36"/>
      <c r="J785" s="38"/>
      <c r="K785" s="38"/>
      <c r="L785" s="38"/>
      <c r="M785" s="36"/>
    </row>
    <row r="786" s="1" customFormat="1" ht="20.1" customHeight="1" spans="1:13">
      <c r="A786" s="36"/>
      <c r="B786" s="36"/>
      <c r="C786" s="38"/>
      <c r="D786" s="38"/>
      <c r="E786" s="39"/>
      <c r="F786" s="40"/>
      <c r="G786" s="41">
        <f t="shared" si="24"/>
        <v>0</v>
      </c>
      <c r="H786" s="41">
        <f t="shared" si="25"/>
        <v>0</v>
      </c>
      <c r="I786" s="36"/>
      <c r="J786" s="38"/>
      <c r="K786" s="38"/>
      <c r="L786" s="38"/>
      <c r="M786" s="36"/>
    </row>
    <row r="787" s="1" customFormat="1" ht="20.1" customHeight="1" spans="1:13">
      <c r="A787" s="36"/>
      <c r="B787" s="36"/>
      <c r="C787" s="38"/>
      <c r="D787" s="38"/>
      <c r="E787" s="39"/>
      <c r="F787" s="40"/>
      <c r="G787" s="41">
        <f t="shared" si="24"/>
        <v>0</v>
      </c>
      <c r="H787" s="41">
        <f t="shared" si="25"/>
        <v>0</v>
      </c>
      <c r="I787" s="36"/>
      <c r="J787" s="38"/>
      <c r="K787" s="38"/>
      <c r="L787" s="38"/>
      <c r="M787" s="36"/>
    </row>
    <row r="788" s="1" customFormat="1" ht="20.1" customHeight="1" spans="1:13">
      <c r="A788" s="36"/>
      <c r="B788" s="36"/>
      <c r="C788" s="38"/>
      <c r="D788" s="38"/>
      <c r="E788" s="39"/>
      <c r="F788" s="40"/>
      <c r="G788" s="41">
        <f t="shared" si="24"/>
        <v>0</v>
      </c>
      <c r="H788" s="41">
        <f t="shared" si="25"/>
        <v>0</v>
      </c>
      <c r="I788" s="36"/>
      <c r="J788" s="38"/>
      <c r="K788" s="38"/>
      <c r="L788" s="38"/>
      <c r="M788" s="36"/>
    </row>
    <row r="789" s="1" customFormat="1" ht="20.1" customHeight="1" spans="1:13">
      <c r="A789" s="36"/>
      <c r="B789" s="36"/>
      <c r="C789" s="38"/>
      <c r="D789" s="38"/>
      <c r="E789" s="39"/>
      <c r="F789" s="40"/>
      <c r="G789" s="41">
        <f t="shared" si="24"/>
        <v>0</v>
      </c>
      <c r="H789" s="41">
        <f t="shared" si="25"/>
        <v>0</v>
      </c>
      <c r="I789" s="36"/>
      <c r="J789" s="38"/>
      <c r="K789" s="38"/>
      <c r="L789" s="38"/>
      <c r="M789" s="36"/>
    </row>
    <row r="790" s="1" customFormat="1" ht="20.1" customHeight="1" spans="1:13">
      <c r="A790" s="36"/>
      <c r="B790" s="36"/>
      <c r="C790" s="38"/>
      <c r="D790" s="38"/>
      <c r="E790" s="39"/>
      <c r="F790" s="40"/>
      <c r="G790" s="41">
        <f t="shared" si="24"/>
        <v>0</v>
      </c>
      <c r="H790" s="41">
        <f t="shared" si="25"/>
        <v>0</v>
      </c>
      <c r="I790" s="36"/>
      <c r="J790" s="38"/>
      <c r="K790" s="38"/>
      <c r="L790" s="38"/>
      <c r="M790" s="36"/>
    </row>
    <row r="791" s="1" customFormat="1" ht="20.1" customHeight="1" spans="1:13">
      <c r="A791" s="36"/>
      <c r="B791" s="36"/>
      <c r="C791" s="38"/>
      <c r="D791" s="38"/>
      <c r="E791" s="39"/>
      <c r="F791" s="40"/>
      <c r="G791" s="41">
        <f t="shared" si="24"/>
        <v>0</v>
      </c>
      <c r="H791" s="41">
        <f t="shared" si="25"/>
        <v>0</v>
      </c>
      <c r="I791" s="36"/>
      <c r="J791" s="38"/>
      <c r="K791" s="38"/>
      <c r="L791" s="38"/>
      <c r="M791" s="36"/>
    </row>
    <row r="792" s="1" customFormat="1" ht="20.1" customHeight="1" spans="1:13">
      <c r="A792" s="36"/>
      <c r="B792" s="36"/>
      <c r="C792" s="38"/>
      <c r="D792" s="38"/>
      <c r="E792" s="39"/>
      <c r="F792" s="40"/>
      <c r="G792" s="41">
        <f t="shared" si="24"/>
        <v>0</v>
      </c>
      <c r="H792" s="41">
        <f t="shared" si="25"/>
        <v>0</v>
      </c>
      <c r="I792" s="36"/>
      <c r="J792" s="38"/>
      <c r="K792" s="38"/>
      <c r="L792" s="38"/>
      <c r="M792" s="36"/>
    </row>
    <row r="793" s="1" customFormat="1" ht="20.1" customHeight="1" spans="1:13">
      <c r="A793" s="36"/>
      <c r="B793" s="36"/>
      <c r="C793" s="38"/>
      <c r="D793" s="38"/>
      <c r="E793" s="39"/>
      <c r="F793" s="40"/>
      <c r="G793" s="41">
        <f t="shared" si="24"/>
        <v>0</v>
      </c>
      <c r="H793" s="41">
        <f t="shared" si="25"/>
        <v>0</v>
      </c>
      <c r="I793" s="36"/>
      <c r="J793" s="38"/>
      <c r="K793" s="38"/>
      <c r="L793" s="38"/>
      <c r="M793" s="36"/>
    </row>
    <row r="794" s="1" customFormat="1" ht="20.1" customHeight="1" spans="1:13">
      <c r="A794" s="36"/>
      <c r="B794" s="36"/>
      <c r="C794" s="38"/>
      <c r="D794" s="38"/>
      <c r="E794" s="39"/>
      <c r="F794" s="40"/>
      <c r="G794" s="41">
        <f t="shared" si="24"/>
        <v>0</v>
      </c>
      <c r="H794" s="41">
        <f t="shared" si="25"/>
        <v>0</v>
      </c>
      <c r="I794" s="36"/>
      <c r="J794" s="38"/>
      <c r="K794" s="38"/>
      <c r="L794" s="38"/>
      <c r="M794" s="36"/>
    </row>
    <row r="795" s="1" customFormat="1" ht="20.1" customHeight="1" spans="1:13">
      <c r="A795" s="36"/>
      <c r="B795" s="36"/>
      <c r="C795" s="38"/>
      <c r="D795" s="38"/>
      <c r="E795" s="39"/>
      <c r="F795" s="40"/>
      <c r="G795" s="41">
        <f t="shared" si="24"/>
        <v>0</v>
      </c>
      <c r="H795" s="41">
        <f t="shared" si="25"/>
        <v>0</v>
      </c>
      <c r="I795" s="36"/>
      <c r="J795" s="38"/>
      <c r="K795" s="38"/>
      <c r="L795" s="38"/>
      <c r="M795" s="36"/>
    </row>
    <row r="796" s="1" customFormat="1" ht="20.1" customHeight="1" spans="1:13">
      <c r="A796" s="36"/>
      <c r="B796" s="36"/>
      <c r="C796" s="38"/>
      <c r="D796" s="38"/>
      <c r="E796" s="39"/>
      <c r="F796" s="40"/>
      <c r="G796" s="41">
        <f t="shared" si="24"/>
        <v>0</v>
      </c>
      <c r="H796" s="41">
        <f t="shared" si="25"/>
        <v>0</v>
      </c>
      <c r="I796" s="36"/>
      <c r="J796" s="38"/>
      <c r="K796" s="38"/>
      <c r="L796" s="38"/>
      <c r="M796" s="36"/>
    </row>
    <row r="797" s="1" customFormat="1" ht="20.1" customHeight="1" spans="1:13">
      <c r="A797" s="36"/>
      <c r="B797" s="36"/>
      <c r="C797" s="38"/>
      <c r="D797" s="38"/>
      <c r="E797" s="39"/>
      <c r="F797" s="40"/>
      <c r="G797" s="41">
        <f t="shared" si="24"/>
        <v>0</v>
      </c>
      <c r="H797" s="41">
        <f t="shared" si="25"/>
        <v>0</v>
      </c>
      <c r="I797" s="36"/>
      <c r="J797" s="38"/>
      <c r="K797" s="38"/>
      <c r="L797" s="38"/>
      <c r="M797" s="36"/>
    </row>
    <row r="798" s="1" customFormat="1" ht="20.1" customHeight="1" spans="1:13">
      <c r="A798" s="36"/>
      <c r="B798" s="36"/>
      <c r="C798" s="38"/>
      <c r="D798" s="38"/>
      <c r="E798" s="39"/>
      <c r="F798" s="40"/>
      <c r="G798" s="41">
        <f t="shared" si="24"/>
        <v>0</v>
      </c>
      <c r="H798" s="41">
        <f t="shared" si="25"/>
        <v>0</v>
      </c>
      <c r="I798" s="36"/>
      <c r="J798" s="38"/>
      <c r="K798" s="38"/>
      <c r="L798" s="38"/>
      <c r="M798" s="36"/>
    </row>
    <row r="799" s="1" customFormat="1" ht="20.1" customHeight="1" spans="1:13">
      <c r="A799" s="36"/>
      <c r="B799" s="36"/>
      <c r="C799" s="38"/>
      <c r="D799" s="38"/>
      <c r="E799" s="39"/>
      <c r="F799" s="40"/>
      <c r="G799" s="41">
        <f t="shared" si="24"/>
        <v>0</v>
      </c>
      <c r="H799" s="41">
        <f t="shared" si="25"/>
        <v>0</v>
      </c>
      <c r="I799" s="36"/>
      <c r="J799" s="38"/>
      <c r="K799" s="38"/>
      <c r="L799" s="38"/>
      <c r="M799" s="36"/>
    </row>
    <row r="800" s="1" customFormat="1" ht="20.1" customHeight="1" spans="1:13">
      <c r="A800" s="36"/>
      <c r="B800" s="36"/>
      <c r="C800" s="38"/>
      <c r="D800" s="38"/>
      <c r="E800" s="39"/>
      <c r="F800" s="40"/>
      <c r="G800" s="41">
        <f t="shared" si="24"/>
        <v>0</v>
      </c>
      <c r="H800" s="41">
        <f t="shared" si="25"/>
        <v>0</v>
      </c>
      <c r="I800" s="36"/>
      <c r="J800" s="38"/>
      <c r="K800" s="38"/>
      <c r="L800" s="38"/>
      <c r="M800" s="36"/>
    </row>
    <row r="801" s="1" customFormat="1" ht="20.1" customHeight="1" spans="1:13">
      <c r="A801" s="36"/>
      <c r="B801" s="36"/>
      <c r="C801" s="38"/>
      <c r="D801" s="38"/>
      <c r="E801" s="39"/>
      <c r="F801" s="40"/>
      <c r="G801" s="41">
        <f t="shared" si="24"/>
        <v>0</v>
      </c>
      <c r="H801" s="41">
        <f t="shared" si="25"/>
        <v>0</v>
      </c>
      <c r="I801" s="36"/>
      <c r="J801" s="38"/>
      <c r="K801" s="38"/>
      <c r="L801" s="38"/>
      <c r="M801" s="36"/>
    </row>
    <row r="802" s="1" customFormat="1" ht="20.1" customHeight="1" spans="1:13">
      <c r="A802" s="36"/>
      <c r="B802" s="36"/>
      <c r="C802" s="38"/>
      <c r="D802" s="38"/>
      <c r="E802" s="39"/>
      <c r="F802" s="40"/>
      <c r="G802" s="41">
        <f t="shared" si="24"/>
        <v>0</v>
      </c>
      <c r="H802" s="41">
        <f t="shared" si="25"/>
        <v>0</v>
      </c>
      <c r="I802" s="36"/>
      <c r="J802" s="38"/>
      <c r="K802" s="38"/>
      <c r="L802" s="38"/>
      <c r="M802" s="36"/>
    </row>
    <row r="803" s="1" customFormat="1" ht="20.1" customHeight="1" spans="1:13">
      <c r="A803" s="36"/>
      <c r="B803" s="36"/>
      <c r="C803" s="38"/>
      <c r="D803" s="38"/>
      <c r="E803" s="39"/>
      <c r="F803" s="40"/>
      <c r="G803" s="41">
        <f t="shared" si="24"/>
        <v>0</v>
      </c>
      <c r="H803" s="41">
        <f t="shared" si="25"/>
        <v>0</v>
      </c>
      <c r="I803" s="36"/>
      <c r="J803" s="38"/>
      <c r="K803" s="38"/>
      <c r="L803" s="38"/>
      <c r="M803" s="36"/>
    </row>
    <row r="804" s="1" customFormat="1" ht="20.1" customHeight="1" spans="1:13">
      <c r="A804" s="36"/>
      <c r="B804" s="36"/>
      <c r="C804" s="38"/>
      <c r="D804" s="38"/>
      <c r="E804" s="39"/>
      <c r="F804" s="40"/>
      <c r="G804" s="41">
        <f t="shared" si="24"/>
        <v>0</v>
      </c>
      <c r="H804" s="41">
        <f t="shared" si="25"/>
        <v>0</v>
      </c>
      <c r="I804" s="36"/>
      <c r="J804" s="38"/>
      <c r="K804" s="38"/>
      <c r="L804" s="38"/>
      <c r="M804" s="36"/>
    </row>
    <row r="805" s="1" customFormat="1" ht="20.1" customHeight="1" spans="1:13">
      <c r="A805" s="36"/>
      <c r="B805" s="36"/>
      <c r="C805" s="38"/>
      <c r="D805" s="38"/>
      <c r="E805" s="39"/>
      <c r="F805" s="40"/>
      <c r="G805" s="41">
        <f t="shared" si="24"/>
        <v>0</v>
      </c>
      <c r="H805" s="41">
        <f t="shared" si="25"/>
        <v>0</v>
      </c>
      <c r="I805" s="36"/>
      <c r="J805" s="38"/>
      <c r="K805" s="38"/>
      <c r="L805" s="38"/>
      <c r="M805" s="36"/>
    </row>
    <row r="806" s="1" customFormat="1" ht="20.1" customHeight="1" spans="1:13">
      <c r="A806" s="36"/>
      <c r="B806" s="36"/>
      <c r="C806" s="38"/>
      <c r="D806" s="38"/>
      <c r="E806" s="39"/>
      <c r="F806" s="40"/>
      <c r="G806" s="41">
        <f t="shared" si="24"/>
        <v>0</v>
      </c>
      <c r="H806" s="41">
        <f t="shared" si="25"/>
        <v>0</v>
      </c>
      <c r="I806" s="36"/>
      <c r="J806" s="38"/>
      <c r="K806" s="38"/>
      <c r="L806" s="38"/>
      <c r="M806" s="36"/>
    </row>
    <row r="807" s="1" customFormat="1" ht="20.1" customHeight="1" spans="1:13">
      <c r="A807" s="36"/>
      <c r="B807" s="36"/>
      <c r="C807" s="38"/>
      <c r="D807" s="38"/>
      <c r="E807" s="39"/>
      <c r="F807" s="40"/>
      <c r="G807" s="41">
        <f t="shared" si="24"/>
        <v>0</v>
      </c>
      <c r="H807" s="41">
        <f t="shared" si="25"/>
        <v>0</v>
      </c>
      <c r="I807" s="36"/>
      <c r="J807" s="38"/>
      <c r="K807" s="38"/>
      <c r="L807" s="38"/>
      <c r="M807" s="36"/>
    </row>
    <row r="808" s="1" customFormat="1" ht="20.1" customHeight="1" spans="1:13">
      <c r="A808" s="36"/>
      <c r="B808" s="36"/>
      <c r="C808" s="38"/>
      <c r="D808" s="38"/>
      <c r="E808" s="39"/>
      <c r="F808" s="40"/>
      <c r="G808" s="41">
        <f t="shared" si="24"/>
        <v>0</v>
      </c>
      <c r="H808" s="41">
        <f t="shared" si="25"/>
        <v>0</v>
      </c>
      <c r="I808" s="36"/>
      <c r="J808" s="38"/>
      <c r="K808" s="38"/>
      <c r="L808" s="38"/>
      <c r="M808" s="36"/>
    </row>
    <row r="809" s="1" customFormat="1" ht="20.1" customHeight="1" spans="1:13">
      <c r="A809" s="36"/>
      <c r="B809" s="36"/>
      <c r="C809" s="38"/>
      <c r="D809" s="38"/>
      <c r="E809" s="39"/>
      <c r="F809" s="40"/>
      <c r="G809" s="41">
        <f t="shared" si="24"/>
        <v>0</v>
      </c>
      <c r="H809" s="41">
        <f t="shared" si="25"/>
        <v>0</v>
      </c>
      <c r="I809" s="36"/>
      <c r="J809" s="38"/>
      <c r="K809" s="38"/>
      <c r="L809" s="38"/>
      <c r="M809" s="36"/>
    </row>
    <row r="810" s="1" customFormat="1" ht="20.1" customHeight="1" spans="1:13">
      <c r="A810" s="36"/>
      <c r="B810" s="36"/>
      <c r="C810" s="38"/>
      <c r="D810" s="38"/>
      <c r="E810" s="39"/>
      <c r="F810" s="40"/>
      <c r="G810" s="41">
        <f t="shared" si="24"/>
        <v>0</v>
      </c>
      <c r="H810" s="41">
        <f t="shared" si="25"/>
        <v>0</v>
      </c>
      <c r="I810" s="36"/>
      <c r="J810" s="38"/>
      <c r="K810" s="38"/>
      <c r="L810" s="38"/>
      <c r="M810" s="36"/>
    </row>
    <row r="811" s="1" customFormat="1" ht="20.1" customHeight="1" spans="1:13">
      <c r="A811" s="36"/>
      <c r="B811" s="36"/>
      <c r="C811" s="38"/>
      <c r="D811" s="38"/>
      <c r="E811" s="39"/>
      <c r="F811" s="40"/>
      <c r="G811" s="41">
        <f t="shared" si="24"/>
        <v>0</v>
      </c>
      <c r="H811" s="41">
        <f t="shared" si="25"/>
        <v>0</v>
      </c>
      <c r="I811" s="36"/>
      <c r="J811" s="38"/>
      <c r="K811" s="38"/>
      <c r="L811" s="38"/>
      <c r="M811" s="36"/>
    </row>
    <row r="812" s="1" customFormat="1" ht="20.1" customHeight="1" spans="1:13">
      <c r="A812" s="36"/>
      <c r="B812" s="36"/>
      <c r="C812" s="38"/>
      <c r="D812" s="38"/>
      <c r="E812" s="39"/>
      <c r="F812" s="40"/>
      <c r="G812" s="41">
        <f t="shared" si="24"/>
        <v>0</v>
      </c>
      <c r="H812" s="41">
        <f t="shared" si="25"/>
        <v>0</v>
      </c>
      <c r="I812" s="36"/>
      <c r="J812" s="38"/>
      <c r="K812" s="38"/>
      <c r="L812" s="38"/>
      <c r="M812" s="36"/>
    </row>
    <row r="813" s="1" customFormat="1" ht="20.1" customHeight="1" spans="1:13">
      <c r="A813" s="36"/>
      <c r="B813" s="36"/>
      <c r="C813" s="38"/>
      <c r="D813" s="38"/>
      <c r="E813" s="39"/>
      <c r="F813" s="40"/>
      <c r="G813" s="41">
        <f t="shared" si="24"/>
        <v>0</v>
      </c>
      <c r="H813" s="41">
        <f t="shared" si="25"/>
        <v>0</v>
      </c>
      <c r="I813" s="36"/>
      <c r="J813" s="38"/>
      <c r="K813" s="38"/>
      <c r="L813" s="38"/>
      <c r="M813" s="36"/>
    </row>
    <row r="814" s="1" customFormat="1" ht="20.1" customHeight="1" spans="1:13">
      <c r="A814" s="36"/>
      <c r="B814" s="36"/>
      <c r="C814" s="38"/>
      <c r="D814" s="38"/>
      <c r="E814" s="39"/>
      <c r="F814" s="40"/>
      <c r="G814" s="41">
        <f t="shared" si="24"/>
        <v>0</v>
      </c>
      <c r="H814" s="41">
        <f t="shared" si="25"/>
        <v>0</v>
      </c>
      <c r="I814" s="36"/>
      <c r="J814" s="38"/>
      <c r="K814" s="38"/>
      <c r="L814" s="38"/>
      <c r="M814" s="36"/>
    </row>
    <row r="815" s="1" customFormat="1" ht="20.1" customHeight="1" spans="1:13">
      <c r="A815" s="36"/>
      <c r="B815" s="36"/>
      <c r="C815" s="38"/>
      <c r="D815" s="38"/>
      <c r="E815" s="39"/>
      <c r="F815" s="40"/>
      <c r="G815" s="41">
        <f t="shared" si="24"/>
        <v>0</v>
      </c>
      <c r="H815" s="41">
        <f t="shared" si="25"/>
        <v>0</v>
      </c>
      <c r="I815" s="36"/>
      <c r="J815" s="38"/>
      <c r="K815" s="38"/>
      <c r="L815" s="38"/>
      <c r="M815" s="36"/>
    </row>
    <row r="816" s="1" customFormat="1" ht="20.1" customHeight="1" spans="1:13">
      <c r="A816" s="36"/>
      <c r="B816" s="36"/>
      <c r="C816" s="38"/>
      <c r="D816" s="38"/>
      <c r="E816" s="39"/>
      <c r="F816" s="40"/>
      <c r="G816" s="41">
        <f t="shared" si="24"/>
        <v>0</v>
      </c>
      <c r="H816" s="41">
        <f t="shared" si="25"/>
        <v>0</v>
      </c>
      <c r="I816" s="36"/>
      <c r="J816" s="38"/>
      <c r="K816" s="38"/>
      <c r="L816" s="38"/>
      <c r="M816" s="36"/>
    </row>
    <row r="817" s="1" customFormat="1" ht="20.1" customHeight="1" spans="1:13">
      <c r="A817" s="36"/>
      <c r="B817" s="36"/>
      <c r="C817" s="38"/>
      <c r="D817" s="38"/>
      <c r="E817" s="39"/>
      <c r="F817" s="40"/>
      <c r="G817" s="41">
        <f t="shared" si="24"/>
        <v>0</v>
      </c>
      <c r="H817" s="41">
        <f t="shared" si="25"/>
        <v>0</v>
      </c>
      <c r="I817" s="36"/>
      <c r="J817" s="38"/>
      <c r="K817" s="38"/>
      <c r="L817" s="38"/>
      <c r="M817" s="36"/>
    </row>
    <row r="818" s="1" customFormat="1" ht="20.1" customHeight="1" spans="1:13">
      <c r="A818" s="36"/>
      <c r="B818" s="36"/>
      <c r="C818" s="38"/>
      <c r="D818" s="38"/>
      <c r="E818" s="39"/>
      <c r="F818" s="40"/>
      <c r="G818" s="41">
        <f t="shared" si="24"/>
        <v>0</v>
      </c>
      <c r="H818" s="41">
        <f t="shared" si="25"/>
        <v>0</v>
      </c>
      <c r="I818" s="36"/>
      <c r="J818" s="38"/>
      <c r="K818" s="38"/>
      <c r="L818" s="38"/>
      <c r="M818" s="36"/>
    </row>
    <row r="819" s="1" customFormat="1" ht="20.1" customHeight="1" spans="1:13">
      <c r="A819" s="36"/>
      <c r="B819" s="36"/>
      <c r="C819" s="38"/>
      <c r="D819" s="38"/>
      <c r="E819" s="39"/>
      <c r="F819" s="40"/>
      <c r="G819" s="41">
        <f t="shared" si="24"/>
        <v>0</v>
      </c>
      <c r="H819" s="41">
        <f t="shared" si="25"/>
        <v>0</v>
      </c>
      <c r="I819" s="36"/>
      <c r="J819" s="38"/>
      <c r="K819" s="38"/>
      <c r="L819" s="38"/>
      <c r="M819" s="36"/>
    </row>
    <row r="820" s="1" customFormat="1" ht="20.1" customHeight="1" spans="1:13">
      <c r="A820" s="36"/>
      <c r="B820" s="36"/>
      <c r="C820" s="38"/>
      <c r="D820" s="38"/>
      <c r="E820" s="39"/>
      <c r="F820" s="40"/>
      <c r="G820" s="41">
        <f t="shared" si="24"/>
        <v>0</v>
      </c>
      <c r="H820" s="41">
        <f t="shared" si="25"/>
        <v>0</v>
      </c>
      <c r="I820" s="36"/>
      <c r="J820" s="38"/>
      <c r="K820" s="38"/>
      <c r="L820" s="38"/>
      <c r="M820" s="36"/>
    </row>
    <row r="821" s="1" customFormat="1" ht="20.1" customHeight="1" spans="1:13">
      <c r="A821" s="36"/>
      <c r="B821" s="36"/>
      <c r="C821" s="38"/>
      <c r="D821" s="38"/>
      <c r="E821" s="39"/>
      <c r="F821" s="40"/>
      <c r="G821" s="41">
        <f t="shared" si="24"/>
        <v>0</v>
      </c>
      <c r="H821" s="41">
        <f t="shared" si="25"/>
        <v>0</v>
      </c>
      <c r="I821" s="36"/>
      <c r="J821" s="38"/>
      <c r="K821" s="38"/>
      <c r="L821" s="38"/>
      <c r="M821" s="36"/>
    </row>
    <row r="822" s="1" customFormat="1" ht="20.1" customHeight="1" spans="1:13">
      <c r="A822" s="36"/>
      <c r="B822" s="36"/>
      <c r="C822" s="38"/>
      <c r="D822" s="38"/>
      <c r="E822" s="39"/>
      <c r="F822" s="40"/>
      <c r="G822" s="41">
        <f t="shared" si="24"/>
        <v>0</v>
      </c>
      <c r="H822" s="41">
        <f t="shared" si="25"/>
        <v>0</v>
      </c>
      <c r="I822" s="36"/>
      <c r="J822" s="38"/>
      <c r="K822" s="38"/>
      <c r="L822" s="38"/>
      <c r="M822" s="36"/>
    </row>
    <row r="823" s="1" customFormat="1" ht="20.1" customHeight="1" spans="1:13">
      <c r="A823" s="36"/>
      <c r="B823" s="36"/>
      <c r="C823" s="38"/>
      <c r="D823" s="38"/>
      <c r="E823" s="39"/>
      <c r="F823" s="40"/>
      <c r="G823" s="41">
        <f t="shared" si="24"/>
        <v>0</v>
      </c>
      <c r="H823" s="41">
        <f t="shared" si="25"/>
        <v>0</v>
      </c>
      <c r="I823" s="36"/>
      <c r="J823" s="38"/>
      <c r="K823" s="38"/>
      <c r="L823" s="38"/>
      <c r="M823" s="36"/>
    </row>
    <row r="824" s="1" customFormat="1" ht="20.1" customHeight="1" spans="1:13">
      <c r="A824" s="36"/>
      <c r="B824" s="36"/>
      <c r="C824" s="38"/>
      <c r="D824" s="38"/>
      <c r="E824" s="39"/>
      <c r="F824" s="40"/>
      <c r="G824" s="41">
        <f t="shared" si="24"/>
        <v>0</v>
      </c>
      <c r="H824" s="41">
        <f t="shared" si="25"/>
        <v>0</v>
      </c>
      <c r="I824" s="36"/>
      <c r="J824" s="38"/>
      <c r="K824" s="38"/>
      <c r="L824" s="38"/>
      <c r="M824" s="36"/>
    </row>
    <row r="825" s="1" customFormat="1" ht="20.1" customHeight="1" spans="1:13">
      <c r="A825" s="36"/>
      <c r="B825" s="36"/>
      <c r="C825" s="38"/>
      <c r="D825" s="38"/>
      <c r="E825" s="39"/>
      <c r="F825" s="40"/>
      <c r="G825" s="41">
        <f t="shared" si="24"/>
        <v>0</v>
      </c>
      <c r="H825" s="41">
        <f t="shared" si="25"/>
        <v>0</v>
      </c>
      <c r="I825" s="36"/>
      <c r="J825" s="38"/>
      <c r="K825" s="38"/>
      <c r="L825" s="38"/>
      <c r="M825" s="36"/>
    </row>
    <row r="826" s="1" customFormat="1" ht="20.1" customHeight="1" spans="1:13">
      <c r="A826" s="36"/>
      <c r="B826" s="36"/>
      <c r="C826" s="38"/>
      <c r="D826" s="38"/>
      <c r="E826" s="39"/>
      <c r="F826" s="40"/>
      <c r="G826" s="41">
        <f t="shared" si="24"/>
        <v>0</v>
      </c>
      <c r="H826" s="41">
        <f t="shared" si="25"/>
        <v>0</v>
      </c>
      <c r="I826" s="36"/>
      <c r="J826" s="38"/>
      <c r="K826" s="38"/>
      <c r="L826" s="38"/>
      <c r="M826" s="36"/>
    </row>
    <row r="827" s="1" customFormat="1" ht="20.1" customHeight="1" spans="1:13">
      <c r="A827" s="36"/>
      <c r="B827" s="36"/>
      <c r="C827" s="38"/>
      <c r="D827" s="38"/>
      <c r="E827" s="39"/>
      <c r="F827" s="40"/>
      <c r="G827" s="41">
        <f t="shared" si="24"/>
        <v>0</v>
      </c>
      <c r="H827" s="41">
        <f t="shared" si="25"/>
        <v>0</v>
      </c>
      <c r="I827" s="36"/>
      <c r="J827" s="38"/>
      <c r="K827" s="38"/>
      <c r="L827" s="38"/>
      <c r="M827" s="36"/>
    </row>
    <row r="828" s="1" customFormat="1" ht="20.1" customHeight="1" spans="1:13">
      <c r="A828" s="36"/>
      <c r="B828" s="36"/>
      <c r="C828" s="38"/>
      <c r="D828" s="38"/>
      <c r="E828" s="39"/>
      <c r="F828" s="40"/>
      <c r="G828" s="41">
        <f t="shared" si="24"/>
        <v>0</v>
      </c>
      <c r="H828" s="41">
        <f t="shared" si="25"/>
        <v>0</v>
      </c>
      <c r="I828" s="36"/>
      <c r="J828" s="38"/>
      <c r="K828" s="38"/>
      <c r="L828" s="38"/>
      <c r="M828" s="36"/>
    </row>
    <row r="829" s="1" customFormat="1" ht="20.1" customHeight="1" spans="1:13">
      <c r="A829" s="36"/>
      <c r="B829" s="36"/>
      <c r="C829" s="38"/>
      <c r="D829" s="38"/>
      <c r="E829" s="39"/>
      <c r="F829" s="40"/>
      <c r="G829" s="41">
        <f t="shared" si="24"/>
        <v>0</v>
      </c>
      <c r="H829" s="41">
        <f t="shared" si="25"/>
        <v>0</v>
      </c>
      <c r="I829" s="36"/>
      <c r="J829" s="38"/>
      <c r="K829" s="38"/>
      <c r="L829" s="38"/>
      <c r="M829" s="36"/>
    </row>
    <row r="830" s="1" customFormat="1" ht="20.1" customHeight="1" spans="1:13">
      <c r="A830" s="36"/>
      <c r="B830" s="36"/>
      <c r="C830" s="38"/>
      <c r="D830" s="38"/>
      <c r="E830" s="39"/>
      <c r="F830" s="40"/>
      <c r="G830" s="41">
        <f t="shared" si="24"/>
        <v>0</v>
      </c>
      <c r="H830" s="41">
        <f t="shared" si="25"/>
        <v>0</v>
      </c>
      <c r="I830" s="36"/>
      <c r="J830" s="38"/>
      <c r="K830" s="38"/>
      <c r="L830" s="38"/>
      <c r="M830" s="36"/>
    </row>
    <row r="831" s="1" customFormat="1" ht="20.1" customHeight="1" spans="1:13">
      <c r="A831" s="36"/>
      <c r="B831" s="36"/>
      <c r="C831" s="38"/>
      <c r="D831" s="38"/>
      <c r="E831" s="39"/>
      <c r="F831" s="40"/>
      <c r="G831" s="41">
        <f t="shared" si="24"/>
        <v>0</v>
      </c>
      <c r="H831" s="41">
        <f t="shared" si="25"/>
        <v>0</v>
      </c>
      <c r="I831" s="36"/>
      <c r="J831" s="38"/>
      <c r="K831" s="38"/>
      <c r="L831" s="38"/>
      <c r="M831" s="36"/>
    </row>
    <row r="832" s="1" customFormat="1" ht="20.1" customHeight="1" spans="1:13">
      <c r="A832" s="36"/>
      <c r="B832" s="36"/>
      <c r="C832" s="38"/>
      <c r="D832" s="38"/>
      <c r="E832" s="39"/>
      <c r="F832" s="40"/>
      <c r="G832" s="41">
        <f t="shared" si="24"/>
        <v>0</v>
      </c>
      <c r="H832" s="41">
        <f t="shared" si="25"/>
        <v>0</v>
      </c>
      <c r="I832" s="36"/>
      <c r="J832" s="38"/>
      <c r="K832" s="38"/>
      <c r="L832" s="38"/>
      <c r="M832" s="36"/>
    </row>
    <row r="833" s="1" customFormat="1" ht="20.1" customHeight="1" spans="1:13">
      <c r="A833" s="36"/>
      <c r="B833" s="36"/>
      <c r="C833" s="38"/>
      <c r="D833" s="38"/>
      <c r="E833" s="39"/>
      <c r="F833" s="40"/>
      <c r="G833" s="41">
        <f t="shared" si="24"/>
        <v>0</v>
      </c>
      <c r="H833" s="41">
        <f t="shared" si="25"/>
        <v>0</v>
      </c>
      <c r="I833" s="36"/>
      <c r="J833" s="38"/>
      <c r="K833" s="38"/>
      <c r="L833" s="38"/>
      <c r="M833" s="36"/>
    </row>
    <row r="834" s="1" customFormat="1" ht="20.1" customHeight="1" spans="1:13">
      <c r="A834" s="36"/>
      <c r="B834" s="36"/>
      <c r="C834" s="38"/>
      <c r="D834" s="38"/>
      <c r="E834" s="39"/>
      <c r="F834" s="40"/>
      <c r="G834" s="41">
        <f t="shared" si="24"/>
        <v>0</v>
      </c>
      <c r="H834" s="41">
        <f t="shared" si="25"/>
        <v>0</v>
      </c>
      <c r="I834" s="36"/>
      <c r="J834" s="38"/>
      <c r="K834" s="38"/>
      <c r="L834" s="38"/>
      <c r="M834" s="36"/>
    </row>
    <row r="835" s="1" customFormat="1" ht="20.1" customHeight="1" spans="1:13">
      <c r="A835" s="36"/>
      <c r="B835" s="36"/>
      <c r="C835" s="38"/>
      <c r="D835" s="38"/>
      <c r="E835" s="39"/>
      <c r="F835" s="40"/>
      <c r="G835" s="41">
        <f t="shared" si="24"/>
        <v>0</v>
      </c>
      <c r="H835" s="41">
        <f t="shared" si="25"/>
        <v>0</v>
      </c>
      <c r="I835" s="36"/>
      <c r="J835" s="38"/>
      <c r="K835" s="38"/>
      <c r="L835" s="38"/>
      <c r="M835" s="36"/>
    </row>
    <row r="836" s="1" customFormat="1" ht="20.1" customHeight="1" spans="1:13">
      <c r="A836" s="36"/>
      <c r="B836" s="36"/>
      <c r="C836" s="38"/>
      <c r="D836" s="38"/>
      <c r="E836" s="39"/>
      <c r="F836" s="40"/>
      <c r="G836" s="41">
        <f t="shared" si="24"/>
        <v>0</v>
      </c>
      <c r="H836" s="41">
        <f t="shared" si="25"/>
        <v>0</v>
      </c>
      <c r="I836" s="36"/>
      <c r="J836" s="38"/>
      <c r="K836" s="38"/>
      <c r="L836" s="38"/>
      <c r="M836" s="36"/>
    </row>
    <row r="837" s="1" customFormat="1" ht="20.1" customHeight="1" spans="1:13">
      <c r="A837" s="36"/>
      <c r="B837" s="36"/>
      <c r="C837" s="38"/>
      <c r="D837" s="38"/>
      <c r="E837" s="39"/>
      <c r="F837" s="40"/>
      <c r="G837" s="41">
        <f t="shared" ref="G837:G900" si="26">IFERROR(E837/(1+F837),"")</f>
        <v>0</v>
      </c>
      <c r="H837" s="41">
        <f t="shared" ref="H837:H900" si="27">IFERROR(G837*F837,"")</f>
        <v>0</v>
      </c>
      <c r="I837" s="36"/>
      <c r="J837" s="38"/>
      <c r="K837" s="38"/>
      <c r="L837" s="38"/>
      <c r="M837" s="36"/>
    </row>
    <row r="838" s="1" customFormat="1" ht="20.1" customHeight="1" spans="1:13">
      <c r="A838" s="36"/>
      <c r="B838" s="36"/>
      <c r="C838" s="38"/>
      <c r="D838" s="38"/>
      <c r="E838" s="39"/>
      <c r="F838" s="40"/>
      <c r="G838" s="41">
        <f t="shared" si="26"/>
        <v>0</v>
      </c>
      <c r="H838" s="41">
        <f t="shared" si="27"/>
        <v>0</v>
      </c>
      <c r="I838" s="36"/>
      <c r="J838" s="38"/>
      <c r="K838" s="38"/>
      <c r="L838" s="38"/>
      <c r="M838" s="36"/>
    </row>
    <row r="839" s="1" customFormat="1" ht="20.1" customHeight="1" spans="1:13">
      <c r="A839" s="36"/>
      <c r="B839" s="36"/>
      <c r="C839" s="38"/>
      <c r="D839" s="38"/>
      <c r="E839" s="39"/>
      <c r="F839" s="40"/>
      <c r="G839" s="41">
        <f t="shared" si="26"/>
        <v>0</v>
      </c>
      <c r="H839" s="41">
        <f t="shared" si="27"/>
        <v>0</v>
      </c>
      <c r="I839" s="36"/>
      <c r="J839" s="38"/>
      <c r="K839" s="38"/>
      <c r="L839" s="38"/>
      <c r="M839" s="36"/>
    </row>
    <row r="840" s="1" customFormat="1" ht="20.1" customHeight="1" spans="1:13">
      <c r="A840" s="36"/>
      <c r="B840" s="36"/>
      <c r="C840" s="38"/>
      <c r="D840" s="38"/>
      <c r="E840" s="39"/>
      <c r="F840" s="40"/>
      <c r="G840" s="41">
        <f t="shared" si="26"/>
        <v>0</v>
      </c>
      <c r="H840" s="41">
        <f t="shared" si="27"/>
        <v>0</v>
      </c>
      <c r="I840" s="36"/>
      <c r="J840" s="38"/>
      <c r="K840" s="38"/>
      <c r="L840" s="38"/>
      <c r="M840" s="36"/>
    </row>
    <row r="841" s="1" customFormat="1" ht="20.1" customHeight="1" spans="1:13">
      <c r="A841" s="36"/>
      <c r="B841" s="36"/>
      <c r="C841" s="38"/>
      <c r="D841" s="38"/>
      <c r="E841" s="39"/>
      <c r="F841" s="40"/>
      <c r="G841" s="41">
        <f t="shared" si="26"/>
        <v>0</v>
      </c>
      <c r="H841" s="41">
        <f t="shared" si="27"/>
        <v>0</v>
      </c>
      <c r="I841" s="36"/>
      <c r="J841" s="38"/>
      <c r="K841" s="38"/>
      <c r="L841" s="38"/>
      <c r="M841" s="36"/>
    </row>
    <row r="842" s="1" customFormat="1" ht="20.1" customHeight="1" spans="1:13">
      <c r="A842" s="36"/>
      <c r="B842" s="36"/>
      <c r="C842" s="38"/>
      <c r="D842" s="38"/>
      <c r="E842" s="39"/>
      <c r="F842" s="40"/>
      <c r="G842" s="41">
        <f t="shared" si="26"/>
        <v>0</v>
      </c>
      <c r="H842" s="41">
        <f t="shared" si="27"/>
        <v>0</v>
      </c>
      <c r="I842" s="36"/>
      <c r="J842" s="38"/>
      <c r="K842" s="38"/>
      <c r="L842" s="38"/>
      <c r="M842" s="36"/>
    </row>
    <row r="843" s="1" customFormat="1" ht="20.1" customHeight="1" spans="1:13">
      <c r="A843" s="36"/>
      <c r="B843" s="36"/>
      <c r="C843" s="38"/>
      <c r="D843" s="38"/>
      <c r="E843" s="39"/>
      <c r="F843" s="40"/>
      <c r="G843" s="41">
        <f t="shared" si="26"/>
        <v>0</v>
      </c>
      <c r="H843" s="41">
        <f t="shared" si="27"/>
        <v>0</v>
      </c>
      <c r="I843" s="36"/>
      <c r="J843" s="38"/>
      <c r="K843" s="38"/>
      <c r="L843" s="38"/>
      <c r="M843" s="36"/>
    </row>
    <row r="844" s="1" customFormat="1" ht="20.1" customHeight="1" spans="1:13">
      <c r="A844" s="36"/>
      <c r="B844" s="36"/>
      <c r="C844" s="38"/>
      <c r="D844" s="38"/>
      <c r="E844" s="39"/>
      <c r="F844" s="40"/>
      <c r="G844" s="41">
        <f t="shared" si="26"/>
        <v>0</v>
      </c>
      <c r="H844" s="41">
        <f t="shared" si="27"/>
        <v>0</v>
      </c>
      <c r="I844" s="36"/>
      <c r="J844" s="38"/>
      <c r="K844" s="38"/>
      <c r="L844" s="38"/>
      <c r="M844" s="36"/>
    </row>
    <row r="845" s="1" customFormat="1" ht="20.1" customHeight="1" spans="1:13">
      <c r="A845" s="36"/>
      <c r="B845" s="36"/>
      <c r="C845" s="38"/>
      <c r="D845" s="38"/>
      <c r="E845" s="39"/>
      <c r="F845" s="40"/>
      <c r="G845" s="41">
        <f t="shared" si="26"/>
        <v>0</v>
      </c>
      <c r="H845" s="41">
        <f t="shared" si="27"/>
        <v>0</v>
      </c>
      <c r="I845" s="36"/>
      <c r="J845" s="38"/>
      <c r="K845" s="38"/>
      <c r="L845" s="38"/>
      <c r="M845" s="36"/>
    </row>
    <row r="846" s="1" customFormat="1" ht="20.1" customHeight="1" spans="1:13">
      <c r="A846" s="36"/>
      <c r="B846" s="36"/>
      <c r="C846" s="38"/>
      <c r="D846" s="38"/>
      <c r="E846" s="39"/>
      <c r="F846" s="40"/>
      <c r="G846" s="41">
        <f t="shared" si="26"/>
        <v>0</v>
      </c>
      <c r="H846" s="41">
        <f t="shared" si="27"/>
        <v>0</v>
      </c>
      <c r="I846" s="36"/>
      <c r="J846" s="38"/>
      <c r="K846" s="38"/>
      <c r="L846" s="38"/>
      <c r="M846" s="36"/>
    </row>
    <row r="847" s="1" customFormat="1" ht="20.1" customHeight="1" spans="1:13">
      <c r="A847" s="36"/>
      <c r="B847" s="36"/>
      <c r="C847" s="38"/>
      <c r="D847" s="38"/>
      <c r="E847" s="39"/>
      <c r="F847" s="40"/>
      <c r="G847" s="41">
        <f t="shared" si="26"/>
        <v>0</v>
      </c>
      <c r="H847" s="41">
        <f t="shared" si="27"/>
        <v>0</v>
      </c>
      <c r="I847" s="36"/>
      <c r="J847" s="38"/>
      <c r="K847" s="38"/>
      <c r="L847" s="38"/>
      <c r="M847" s="36"/>
    </row>
    <row r="848" s="1" customFormat="1" ht="20.1" customHeight="1" spans="1:13">
      <c r="A848" s="36"/>
      <c r="B848" s="36"/>
      <c r="C848" s="38"/>
      <c r="D848" s="38"/>
      <c r="E848" s="39"/>
      <c r="F848" s="40"/>
      <c r="G848" s="41">
        <f t="shared" si="26"/>
        <v>0</v>
      </c>
      <c r="H848" s="41">
        <f t="shared" si="27"/>
        <v>0</v>
      </c>
      <c r="I848" s="36"/>
      <c r="J848" s="38"/>
      <c r="K848" s="38"/>
      <c r="L848" s="38"/>
      <c r="M848" s="36"/>
    </row>
    <row r="849" s="1" customFormat="1" ht="20.1" customHeight="1" spans="1:13">
      <c r="A849" s="36"/>
      <c r="B849" s="36"/>
      <c r="C849" s="38"/>
      <c r="D849" s="38"/>
      <c r="E849" s="39"/>
      <c r="F849" s="40"/>
      <c r="G849" s="41">
        <f t="shared" si="26"/>
        <v>0</v>
      </c>
      <c r="H849" s="41">
        <f t="shared" si="27"/>
        <v>0</v>
      </c>
      <c r="I849" s="36"/>
      <c r="J849" s="38"/>
      <c r="K849" s="38"/>
      <c r="L849" s="38"/>
      <c r="M849" s="36"/>
    </row>
    <row r="850" s="1" customFormat="1" ht="20.1" customHeight="1" spans="1:13">
      <c r="A850" s="36"/>
      <c r="B850" s="36"/>
      <c r="C850" s="38"/>
      <c r="D850" s="38"/>
      <c r="E850" s="39"/>
      <c r="F850" s="40"/>
      <c r="G850" s="41">
        <f t="shared" si="26"/>
        <v>0</v>
      </c>
      <c r="H850" s="41">
        <f t="shared" si="27"/>
        <v>0</v>
      </c>
      <c r="I850" s="36"/>
      <c r="J850" s="38"/>
      <c r="K850" s="38"/>
      <c r="L850" s="38"/>
      <c r="M850" s="36"/>
    </row>
    <row r="851" s="1" customFormat="1" ht="20.1" customHeight="1" spans="1:13">
      <c r="A851" s="36"/>
      <c r="B851" s="36"/>
      <c r="C851" s="38"/>
      <c r="D851" s="38"/>
      <c r="E851" s="39"/>
      <c r="F851" s="40"/>
      <c r="G851" s="41">
        <f t="shared" si="26"/>
        <v>0</v>
      </c>
      <c r="H851" s="41">
        <f t="shared" si="27"/>
        <v>0</v>
      </c>
      <c r="I851" s="36"/>
      <c r="J851" s="38"/>
      <c r="K851" s="38"/>
      <c r="L851" s="38"/>
      <c r="M851" s="36"/>
    </row>
    <row r="852" s="1" customFormat="1" ht="20.1" customHeight="1" spans="1:13">
      <c r="A852" s="36"/>
      <c r="B852" s="36"/>
      <c r="C852" s="38"/>
      <c r="D852" s="38"/>
      <c r="E852" s="39"/>
      <c r="F852" s="40"/>
      <c r="G852" s="41">
        <f t="shared" si="26"/>
        <v>0</v>
      </c>
      <c r="H852" s="41">
        <f t="shared" si="27"/>
        <v>0</v>
      </c>
      <c r="I852" s="36"/>
      <c r="J852" s="38"/>
      <c r="K852" s="38"/>
      <c r="L852" s="38"/>
      <c r="M852" s="36"/>
    </row>
    <row r="853" s="1" customFormat="1" ht="20.1" customHeight="1" spans="1:13">
      <c r="A853" s="36"/>
      <c r="B853" s="36"/>
      <c r="C853" s="38"/>
      <c r="D853" s="38"/>
      <c r="E853" s="39"/>
      <c r="F853" s="40"/>
      <c r="G853" s="41">
        <f t="shared" si="26"/>
        <v>0</v>
      </c>
      <c r="H853" s="41">
        <f t="shared" si="27"/>
        <v>0</v>
      </c>
      <c r="I853" s="36"/>
      <c r="J853" s="38"/>
      <c r="K853" s="38"/>
      <c r="L853" s="38"/>
      <c r="M853" s="36"/>
    </row>
    <row r="854" s="1" customFormat="1" ht="20.1" customHeight="1" spans="1:13">
      <c r="A854" s="36"/>
      <c r="B854" s="36"/>
      <c r="C854" s="38"/>
      <c r="D854" s="38"/>
      <c r="E854" s="39"/>
      <c r="F854" s="40"/>
      <c r="G854" s="41">
        <f t="shared" si="26"/>
        <v>0</v>
      </c>
      <c r="H854" s="41">
        <f t="shared" si="27"/>
        <v>0</v>
      </c>
      <c r="I854" s="36"/>
      <c r="J854" s="38"/>
      <c r="K854" s="38"/>
      <c r="L854" s="38"/>
      <c r="M854" s="36"/>
    </row>
    <row r="855" s="1" customFormat="1" ht="20.1" customHeight="1" spans="1:13">
      <c r="A855" s="36"/>
      <c r="B855" s="36"/>
      <c r="C855" s="38"/>
      <c r="D855" s="38"/>
      <c r="E855" s="39"/>
      <c r="F855" s="40"/>
      <c r="G855" s="41">
        <f t="shared" si="26"/>
        <v>0</v>
      </c>
      <c r="H855" s="41">
        <f t="shared" si="27"/>
        <v>0</v>
      </c>
      <c r="I855" s="36"/>
      <c r="J855" s="38"/>
      <c r="K855" s="38"/>
      <c r="L855" s="38"/>
      <c r="M855" s="36"/>
    </row>
    <row r="856" s="1" customFormat="1" ht="20.1" customHeight="1" spans="1:13">
      <c r="A856" s="36"/>
      <c r="B856" s="36"/>
      <c r="C856" s="38"/>
      <c r="D856" s="38"/>
      <c r="E856" s="39"/>
      <c r="F856" s="40"/>
      <c r="G856" s="41">
        <f t="shared" si="26"/>
        <v>0</v>
      </c>
      <c r="H856" s="41">
        <f t="shared" si="27"/>
        <v>0</v>
      </c>
      <c r="I856" s="36"/>
      <c r="J856" s="38"/>
      <c r="K856" s="38"/>
      <c r="L856" s="38"/>
      <c r="M856" s="36"/>
    </row>
    <row r="857" s="1" customFormat="1" ht="20.1" customHeight="1" spans="1:13">
      <c r="A857" s="36"/>
      <c r="B857" s="36"/>
      <c r="C857" s="38"/>
      <c r="D857" s="38"/>
      <c r="E857" s="39"/>
      <c r="F857" s="40"/>
      <c r="G857" s="41">
        <f t="shared" si="26"/>
        <v>0</v>
      </c>
      <c r="H857" s="41">
        <f t="shared" si="27"/>
        <v>0</v>
      </c>
      <c r="I857" s="36"/>
      <c r="J857" s="38"/>
      <c r="K857" s="38"/>
      <c r="L857" s="38"/>
      <c r="M857" s="36"/>
    </row>
    <row r="858" s="1" customFormat="1" ht="20.1" customHeight="1" spans="1:13">
      <c r="A858" s="36"/>
      <c r="B858" s="36"/>
      <c r="C858" s="38"/>
      <c r="D858" s="38"/>
      <c r="E858" s="39"/>
      <c r="F858" s="40"/>
      <c r="G858" s="41">
        <f t="shared" si="26"/>
        <v>0</v>
      </c>
      <c r="H858" s="41">
        <f t="shared" si="27"/>
        <v>0</v>
      </c>
      <c r="I858" s="36"/>
      <c r="J858" s="38"/>
      <c r="K858" s="38"/>
      <c r="L858" s="38"/>
      <c r="M858" s="36"/>
    </row>
    <row r="859" s="1" customFormat="1" ht="20.1" customHeight="1" spans="1:13">
      <c r="A859" s="36"/>
      <c r="B859" s="36"/>
      <c r="C859" s="38"/>
      <c r="D859" s="38"/>
      <c r="E859" s="39"/>
      <c r="F859" s="40"/>
      <c r="G859" s="41">
        <f t="shared" si="26"/>
        <v>0</v>
      </c>
      <c r="H859" s="41">
        <f t="shared" si="27"/>
        <v>0</v>
      </c>
      <c r="I859" s="36"/>
      <c r="J859" s="38"/>
      <c r="K859" s="38"/>
      <c r="L859" s="38"/>
      <c r="M859" s="36"/>
    </row>
    <row r="860" s="1" customFormat="1" ht="20.1" customHeight="1" spans="1:13">
      <c r="A860" s="36"/>
      <c r="B860" s="36"/>
      <c r="C860" s="38"/>
      <c r="D860" s="38"/>
      <c r="E860" s="39"/>
      <c r="F860" s="40"/>
      <c r="G860" s="41">
        <f t="shared" si="26"/>
        <v>0</v>
      </c>
      <c r="H860" s="41">
        <f t="shared" si="27"/>
        <v>0</v>
      </c>
      <c r="I860" s="36"/>
      <c r="J860" s="38"/>
      <c r="K860" s="38"/>
      <c r="L860" s="38"/>
      <c r="M860" s="36"/>
    </row>
    <row r="861" s="1" customFormat="1" ht="20.1" customHeight="1" spans="1:13">
      <c r="A861" s="36"/>
      <c r="B861" s="36"/>
      <c r="C861" s="38"/>
      <c r="D861" s="38"/>
      <c r="E861" s="39"/>
      <c r="F861" s="40"/>
      <c r="G861" s="41">
        <f t="shared" si="26"/>
        <v>0</v>
      </c>
      <c r="H861" s="41">
        <f t="shared" si="27"/>
        <v>0</v>
      </c>
      <c r="I861" s="36"/>
      <c r="J861" s="38"/>
      <c r="K861" s="38"/>
      <c r="L861" s="38"/>
      <c r="M861" s="36"/>
    </row>
    <row r="862" s="1" customFormat="1" ht="20.1" customHeight="1" spans="1:13">
      <c r="A862" s="36"/>
      <c r="B862" s="36"/>
      <c r="C862" s="38"/>
      <c r="D862" s="38"/>
      <c r="E862" s="39"/>
      <c r="F862" s="40"/>
      <c r="G862" s="41">
        <f t="shared" si="26"/>
        <v>0</v>
      </c>
      <c r="H862" s="41">
        <f t="shared" si="27"/>
        <v>0</v>
      </c>
      <c r="I862" s="36"/>
      <c r="J862" s="38"/>
      <c r="K862" s="38"/>
      <c r="L862" s="38"/>
      <c r="M862" s="36"/>
    </row>
    <row r="863" s="1" customFormat="1" ht="20.1" customHeight="1" spans="1:13">
      <c r="A863" s="36"/>
      <c r="B863" s="36"/>
      <c r="C863" s="38"/>
      <c r="D863" s="38"/>
      <c r="E863" s="39"/>
      <c r="F863" s="40"/>
      <c r="G863" s="41">
        <f t="shared" si="26"/>
        <v>0</v>
      </c>
      <c r="H863" s="41">
        <f t="shared" si="27"/>
        <v>0</v>
      </c>
      <c r="I863" s="36"/>
      <c r="J863" s="38"/>
      <c r="K863" s="38"/>
      <c r="L863" s="38"/>
      <c r="M863" s="36"/>
    </row>
    <row r="864" s="1" customFormat="1" ht="20.1" customHeight="1" spans="1:13">
      <c r="A864" s="36"/>
      <c r="B864" s="36"/>
      <c r="C864" s="38"/>
      <c r="D864" s="38"/>
      <c r="E864" s="39"/>
      <c r="F864" s="40"/>
      <c r="G864" s="41">
        <f t="shared" si="26"/>
        <v>0</v>
      </c>
      <c r="H864" s="41">
        <f t="shared" si="27"/>
        <v>0</v>
      </c>
      <c r="I864" s="36"/>
      <c r="J864" s="38"/>
      <c r="K864" s="38"/>
      <c r="L864" s="38"/>
      <c r="M864" s="36"/>
    </row>
    <row r="865" s="1" customFormat="1" ht="20.1" customHeight="1" spans="1:13">
      <c r="A865" s="36"/>
      <c r="B865" s="36"/>
      <c r="C865" s="38"/>
      <c r="D865" s="38"/>
      <c r="E865" s="39"/>
      <c r="F865" s="40"/>
      <c r="G865" s="41">
        <f t="shared" si="26"/>
        <v>0</v>
      </c>
      <c r="H865" s="41">
        <f t="shared" si="27"/>
        <v>0</v>
      </c>
      <c r="I865" s="36"/>
      <c r="J865" s="38"/>
      <c r="K865" s="38"/>
      <c r="L865" s="38"/>
      <c r="M865" s="36"/>
    </row>
    <row r="866" s="1" customFormat="1" ht="20.1" customHeight="1" spans="1:13">
      <c r="A866" s="36"/>
      <c r="B866" s="36"/>
      <c r="C866" s="38"/>
      <c r="D866" s="38"/>
      <c r="E866" s="39"/>
      <c r="F866" s="40"/>
      <c r="G866" s="41">
        <f t="shared" si="26"/>
        <v>0</v>
      </c>
      <c r="H866" s="41">
        <f t="shared" si="27"/>
        <v>0</v>
      </c>
      <c r="I866" s="36"/>
      <c r="J866" s="38"/>
      <c r="K866" s="38"/>
      <c r="L866" s="38"/>
      <c r="M866" s="36"/>
    </row>
    <row r="867" s="1" customFormat="1" ht="20.1" customHeight="1" spans="1:13">
      <c r="A867" s="36"/>
      <c r="B867" s="36"/>
      <c r="C867" s="38"/>
      <c r="D867" s="38"/>
      <c r="E867" s="39"/>
      <c r="F867" s="40"/>
      <c r="G867" s="41">
        <f t="shared" si="26"/>
        <v>0</v>
      </c>
      <c r="H867" s="41">
        <f t="shared" si="27"/>
        <v>0</v>
      </c>
      <c r="I867" s="36"/>
      <c r="J867" s="38"/>
      <c r="K867" s="38"/>
      <c r="L867" s="38"/>
      <c r="M867" s="36"/>
    </row>
    <row r="868" s="1" customFormat="1" ht="20.1" customHeight="1" spans="1:13">
      <c r="A868" s="36"/>
      <c r="B868" s="36"/>
      <c r="C868" s="38"/>
      <c r="D868" s="38"/>
      <c r="E868" s="39"/>
      <c r="F868" s="40"/>
      <c r="G868" s="41">
        <f t="shared" si="26"/>
        <v>0</v>
      </c>
      <c r="H868" s="41">
        <f t="shared" si="27"/>
        <v>0</v>
      </c>
      <c r="I868" s="36"/>
      <c r="J868" s="38"/>
      <c r="K868" s="38"/>
      <c r="L868" s="38"/>
      <c r="M868" s="36"/>
    </row>
    <row r="869" s="1" customFormat="1" ht="20.1" customHeight="1" spans="1:13">
      <c r="A869" s="36"/>
      <c r="B869" s="36"/>
      <c r="C869" s="38"/>
      <c r="D869" s="38"/>
      <c r="E869" s="39"/>
      <c r="F869" s="40"/>
      <c r="G869" s="41">
        <f t="shared" si="26"/>
        <v>0</v>
      </c>
      <c r="H869" s="41">
        <f t="shared" si="27"/>
        <v>0</v>
      </c>
      <c r="I869" s="36"/>
      <c r="J869" s="38"/>
      <c r="K869" s="38"/>
      <c r="L869" s="38"/>
      <c r="M869" s="36"/>
    </row>
    <row r="870" s="1" customFormat="1" ht="20.1" customHeight="1" spans="1:13">
      <c r="A870" s="36"/>
      <c r="B870" s="36"/>
      <c r="C870" s="38"/>
      <c r="D870" s="38"/>
      <c r="E870" s="39"/>
      <c r="F870" s="40"/>
      <c r="G870" s="41">
        <f t="shared" si="26"/>
        <v>0</v>
      </c>
      <c r="H870" s="41">
        <f t="shared" si="27"/>
        <v>0</v>
      </c>
      <c r="I870" s="36"/>
      <c r="J870" s="38"/>
      <c r="K870" s="38"/>
      <c r="L870" s="38"/>
      <c r="M870" s="36"/>
    </row>
    <row r="871" s="1" customFormat="1" ht="20.1" customHeight="1" spans="1:13">
      <c r="A871" s="36"/>
      <c r="B871" s="36"/>
      <c r="C871" s="38"/>
      <c r="D871" s="38"/>
      <c r="E871" s="39"/>
      <c r="F871" s="40"/>
      <c r="G871" s="41">
        <f t="shared" si="26"/>
        <v>0</v>
      </c>
      <c r="H871" s="41">
        <f t="shared" si="27"/>
        <v>0</v>
      </c>
      <c r="I871" s="36"/>
      <c r="J871" s="38"/>
      <c r="K871" s="38"/>
      <c r="L871" s="38"/>
      <c r="M871" s="36"/>
    </row>
    <row r="872" s="1" customFormat="1" ht="20.1" customHeight="1" spans="1:13">
      <c r="A872" s="36"/>
      <c r="B872" s="36"/>
      <c r="C872" s="38"/>
      <c r="D872" s="38"/>
      <c r="E872" s="39"/>
      <c r="F872" s="40"/>
      <c r="G872" s="41">
        <f t="shared" si="26"/>
        <v>0</v>
      </c>
      <c r="H872" s="41">
        <f t="shared" si="27"/>
        <v>0</v>
      </c>
      <c r="I872" s="36"/>
      <c r="J872" s="38"/>
      <c r="K872" s="38"/>
      <c r="L872" s="38"/>
      <c r="M872" s="36"/>
    </row>
    <row r="873" s="1" customFormat="1" ht="20.1" customHeight="1" spans="1:13">
      <c r="A873" s="36"/>
      <c r="B873" s="36"/>
      <c r="C873" s="38"/>
      <c r="D873" s="38"/>
      <c r="E873" s="39"/>
      <c r="F873" s="40"/>
      <c r="G873" s="41">
        <f t="shared" si="26"/>
        <v>0</v>
      </c>
      <c r="H873" s="41">
        <f t="shared" si="27"/>
        <v>0</v>
      </c>
      <c r="I873" s="36"/>
      <c r="J873" s="38"/>
      <c r="K873" s="38"/>
      <c r="L873" s="38"/>
      <c r="M873" s="36"/>
    </row>
    <row r="874" s="1" customFormat="1" ht="20.1" customHeight="1" spans="1:13">
      <c r="A874" s="36"/>
      <c r="B874" s="36"/>
      <c r="C874" s="38"/>
      <c r="D874" s="38"/>
      <c r="E874" s="39"/>
      <c r="F874" s="40"/>
      <c r="G874" s="41">
        <f t="shared" si="26"/>
        <v>0</v>
      </c>
      <c r="H874" s="41">
        <f t="shared" si="27"/>
        <v>0</v>
      </c>
      <c r="I874" s="36"/>
      <c r="J874" s="38"/>
      <c r="K874" s="38"/>
      <c r="L874" s="38"/>
      <c r="M874" s="36"/>
    </row>
    <row r="875" s="1" customFormat="1" ht="20.1" customHeight="1" spans="1:13">
      <c r="A875" s="36"/>
      <c r="B875" s="36"/>
      <c r="C875" s="38"/>
      <c r="D875" s="38"/>
      <c r="E875" s="39"/>
      <c r="F875" s="40"/>
      <c r="G875" s="41">
        <f t="shared" si="26"/>
        <v>0</v>
      </c>
      <c r="H875" s="41">
        <f t="shared" si="27"/>
        <v>0</v>
      </c>
      <c r="I875" s="36"/>
      <c r="J875" s="38"/>
      <c r="K875" s="38"/>
      <c r="L875" s="38"/>
      <c r="M875" s="36"/>
    </row>
    <row r="876" s="1" customFormat="1" ht="20.1" customHeight="1" spans="1:13">
      <c r="A876" s="36"/>
      <c r="B876" s="36"/>
      <c r="C876" s="38"/>
      <c r="D876" s="38"/>
      <c r="E876" s="39"/>
      <c r="F876" s="40"/>
      <c r="G876" s="41">
        <f t="shared" si="26"/>
        <v>0</v>
      </c>
      <c r="H876" s="41">
        <f t="shared" si="27"/>
        <v>0</v>
      </c>
      <c r="I876" s="36"/>
      <c r="J876" s="38"/>
      <c r="K876" s="38"/>
      <c r="L876" s="38"/>
      <c r="M876" s="36"/>
    </row>
    <row r="877" s="1" customFormat="1" ht="20.1" customHeight="1" spans="1:13">
      <c r="A877" s="36"/>
      <c r="B877" s="36"/>
      <c r="C877" s="38"/>
      <c r="D877" s="38"/>
      <c r="E877" s="39"/>
      <c r="F877" s="40"/>
      <c r="G877" s="41">
        <f t="shared" si="26"/>
        <v>0</v>
      </c>
      <c r="H877" s="41">
        <f t="shared" si="27"/>
        <v>0</v>
      </c>
      <c r="I877" s="36"/>
      <c r="J877" s="38"/>
      <c r="K877" s="38"/>
      <c r="L877" s="38"/>
      <c r="M877" s="36"/>
    </row>
    <row r="878" s="1" customFormat="1" ht="20.1" customHeight="1" spans="1:13">
      <c r="A878" s="36"/>
      <c r="B878" s="36"/>
      <c r="C878" s="38"/>
      <c r="D878" s="38"/>
      <c r="E878" s="39"/>
      <c r="F878" s="40"/>
      <c r="G878" s="41">
        <f t="shared" si="26"/>
        <v>0</v>
      </c>
      <c r="H878" s="41">
        <f t="shared" si="27"/>
        <v>0</v>
      </c>
      <c r="I878" s="36"/>
      <c r="J878" s="38"/>
      <c r="K878" s="38"/>
      <c r="L878" s="38"/>
      <c r="M878" s="36"/>
    </row>
    <row r="879" s="1" customFormat="1" ht="20.1" customHeight="1" spans="1:13">
      <c r="A879" s="36"/>
      <c r="B879" s="36"/>
      <c r="C879" s="38"/>
      <c r="D879" s="38"/>
      <c r="E879" s="39"/>
      <c r="F879" s="40"/>
      <c r="G879" s="41">
        <f t="shared" si="26"/>
        <v>0</v>
      </c>
      <c r="H879" s="41">
        <f t="shared" si="27"/>
        <v>0</v>
      </c>
      <c r="I879" s="36"/>
      <c r="J879" s="38"/>
      <c r="K879" s="38"/>
      <c r="L879" s="38"/>
      <c r="M879" s="36"/>
    </row>
    <row r="880" s="1" customFormat="1" ht="20.1" customHeight="1" spans="1:13">
      <c r="A880" s="36"/>
      <c r="B880" s="36"/>
      <c r="C880" s="38"/>
      <c r="D880" s="38"/>
      <c r="E880" s="39"/>
      <c r="F880" s="40"/>
      <c r="G880" s="41">
        <f t="shared" si="26"/>
        <v>0</v>
      </c>
      <c r="H880" s="41">
        <f t="shared" si="27"/>
        <v>0</v>
      </c>
      <c r="I880" s="36"/>
      <c r="J880" s="38"/>
      <c r="K880" s="38"/>
      <c r="L880" s="38"/>
      <c r="M880" s="36"/>
    </row>
    <row r="881" s="1" customFormat="1" ht="20.1" customHeight="1" spans="1:13">
      <c r="A881" s="36"/>
      <c r="B881" s="36"/>
      <c r="C881" s="38"/>
      <c r="D881" s="38"/>
      <c r="E881" s="39"/>
      <c r="F881" s="40"/>
      <c r="G881" s="41">
        <f t="shared" si="26"/>
        <v>0</v>
      </c>
      <c r="H881" s="41">
        <f t="shared" si="27"/>
        <v>0</v>
      </c>
      <c r="I881" s="36"/>
      <c r="J881" s="38"/>
      <c r="K881" s="38"/>
      <c r="L881" s="38"/>
      <c r="M881" s="36"/>
    </row>
    <row r="882" s="1" customFormat="1" ht="20.1" customHeight="1" spans="1:13">
      <c r="A882" s="36"/>
      <c r="B882" s="36"/>
      <c r="C882" s="38"/>
      <c r="D882" s="38"/>
      <c r="E882" s="39"/>
      <c r="F882" s="40"/>
      <c r="G882" s="41">
        <f t="shared" si="26"/>
        <v>0</v>
      </c>
      <c r="H882" s="41">
        <f t="shared" si="27"/>
        <v>0</v>
      </c>
      <c r="I882" s="36"/>
      <c r="J882" s="38"/>
      <c r="K882" s="38"/>
      <c r="L882" s="38"/>
      <c r="M882" s="36"/>
    </row>
    <row r="883" s="1" customFormat="1" ht="20.1" customHeight="1" spans="1:13">
      <c r="A883" s="36"/>
      <c r="B883" s="36"/>
      <c r="C883" s="38"/>
      <c r="D883" s="38"/>
      <c r="E883" s="39"/>
      <c r="F883" s="40"/>
      <c r="G883" s="41">
        <f t="shared" si="26"/>
        <v>0</v>
      </c>
      <c r="H883" s="41">
        <f t="shared" si="27"/>
        <v>0</v>
      </c>
      <c r="I883" s="36"/>
      <c r="J883" s="38"/>
      <c r="K883" s="38"/>
      <c r="L883" s="38"/>
      <c r="M883" s="36"/>
    </row>
    <row r="884" s="1" customFormat="1" ht="20.1" customHeight="1" spans="1:13">
      <c r="A884" s="36"/>
      <c r="B884" s="36"/>
      <c r="C884" s="38"/>
      <c r="D884" s="38"/>
      <c r="E884" s="39"/>
      <c r="F884" s="40"/>
      <c r="G884" s="41">
        <f t="shared" si="26"/>
        <v>0</v>
      </c>
      <c r="H884" s="41">
        <f t="shared" si="27"/>
        <v>0</v>
      </c>
      <c r="I884" s="36"/>
      <c r="J884" s="38"/>
      <c r="K884" s="38"/>
      <c r="L884" s="38"/>
      <c r="M884" s="36"/>
    </row>
    <row r="885" s="1" customFormat="1" ht="20.1" customHeight="1" spans="1:13">
      <c r="A885" s="36"/>
      <c r="B885" s="36"/>
      <c r="C885" s="38"/>
      <c r="D885" s="38"/>
      <c r="E885" s="39"/>
      <c r="F885" s="40"/>
      <c r="G885" s="41">
        <f t="shared" si="26"/>
        <v>0</v>
      </c>
      <c r="H885" s="41">
        <f t="shared" si="27"/>
        <v>0</v>
      </c>
      <c r="I885" s="36"/>
      <c r="J885" s="38"/>
      <c r="K885" s="38"/>
      <c r="L885" s="38"/>
      <c r="M885" s="36"/>
    </row>
    <row r="886" s="1" customFormat="1" ht="20.1" customHeight="1" spans="1:13">
      <c r="A886" s="36"/>
      <c r="B886" s="36"/>
      <c r="C886" s="38"/>
      <c r="D886" s="38"/>
      <c r="E886" s="39"/>
      <c r="F886" s="40"/>
      <c r="G886" s="41">
        <f t="shared" si="26"/>
        <v>0</v>
      </c>
      <c r="H886" s="41">
        <f t="shared" si="27"/>
        <v>0</v>
      </c>
      <c r="I886" s="36"/>
      <c r="J886" s="38"/>
      <c r="K886" s="38"/>
      <c r="L886" s="38"/>
      <c r="M886" s="36"/>
    </row>
    <row r="887" s="1" customFormat="1" ht="20.1" customHeight="1" spans="1:13">
      <c r="A887" s="36"/>
      <c r="B887" s="36"/>
      <c r="C887" s="38"/>
      <c r="D887" s="38"/>
      <c r="E887" s="39"/>
      <c r="F887" s="40"/>
      <c r="G887" s="41">
        <f t="shared" si="26"/>
        <v>0</v>
      </c>
      <c r="H887" s="41">
        <f t="shared" si="27"/>
        <v>0</v>
      </c>
      <c r="I887" s="36"/>
      <c r="J887" s="38"/>
      <c r="K887" s="38"/>
      <c r="L887" s="38"/>
      <c r="M887" s="36"/>
    </row>
    <row r="888" s="1" customFormat="1" ht="20.1" customHeight="1" spans="1:13">
      <c r="A888" s="36"/>
      <c r="B888" s="36"/>
      <c r="C888" s="38"/>
      <c r="D888" s="38"/>
      <c r="E888" s="39"/>
      <c r="F888" s="40"/>
      <c r="G888" s="41">
        <f t="shared" si="26"/>
        <v>0</v>
      </c>
      <c r="H888" s="41">
        <f t="shared" si="27"/>
        <v>0</v>
      </c>
      <c r="I888" s="36"/>
      <c r="J888" s="38"/>
      <c r="K888" s="38"/>
      <c r="L888" s="38"/>
      <c r="M888" s="36"/>
    </row>
    <row r="889" s="1" customFormat="1" ht="20.1" customHeight="1" spans="1:13">
      <c r="A889" s="36"/>
      <c r="B889" s="36"/>
      <c r="C889" s="38"/>
      <c r="D889" s="38"/>
      <c r="E889" s="39"/>
      <c r="F889" s="40"/>
      <c r="G889" s="41">
        <f t="shared" si="26"/>
        <v>0</v>
      </c>
      <c r="H889" s="41">
        <f t="shared" si="27"/>
        <v>0</v>
      </c>
      <c r="I889" s="36"/>
      <c r="J889" s="38"/>
      <c r="K889" s="38"/>
      <c r="L889" s="38"/>
      <c r="M889" s="36"/>
    </row>
    <row r="890" s="1" customFormat="1" ht="20.1" customHeight="1" spans="1:13">
      <c r="A890" s="36"/>
      <c r="B890" s="36"/>
      <c r="C890" s="38"/>
      <c r="D890" s="38"/>
      <c r="E890" s="39"/>
      <c r="F890" s="40"/>
      <c r="G890" s="41">
        <f t="shared" si="26"/>
        <v>0</v>
      </c>
      <c r="H890" s="41">
        <f t="shared" si="27"/>
        <v>0</v>
      </c>
      <c r="I890" s="36"/>
      <c r="J890" s="38"/>
      <c r="K890" s="38"/>
      <c r="L890" s="38"/>
      <c r="M890" s="36"/>
    </row>
    <row r="891" s="1" customFormat="1" ht="20.1" customHeight="1" spans="1:13">
      <c r="A891" s="36"/>
      <c r="B891" s="36"/>
      <c r="C891" s="38"/>
      <c r="D891" s="38"/>
      <c r="E891" s="39"/>
      <c r="F891" s="40"/>
      <c r="G891" s="41">
        <f t="shared" si="26"/>
        <v>0</v>
      </c>
      <c r="H891" s="41">
        <f t="shared" si="27"/>
        <v>0</v>
      </c>
      <c r="I891" s="36"/>
      <c r="J891" s="38"/>
      <c r="K891" s="38"/>
      <c r="L891" s="38"/>
      <c r="M891" s="36"/>
    </row>
    <row r="892" s="1" customFormat="1" ht="20.1" customHeight="1" spans="1:13">
      <c r="A892" s="36"/>
      <c r="B892" s="36"/>
      <c r="C892" s="38"/>
      <c r="D892" s="38"/>
      <c r="E892" s="39"/>
      <c r="F892" s="40"/>
      <c r="G892" s="41">
        <f t="shared" si="26"/>
        <v>0</v>
      </c>
      <c r="H892" s="41">
        <f t="shared" si="27"/>
        <v>0</v>
      </c>
      <c r="I892" s="36"/>
      <c r="J892" s="38"/>
      <c r="K892" s="38"/>
      <c r="L892" s="38"/>
      <c r="M892" s="36"/>
    </row>
    <row r="893" s="1" customFormat="1" ht="20.1" customHeight="1" spans="1:13">
      <c r="A893" s="36"/>
      <c r="B893" s="36"/>
      <c r="C893" s="38"/>
      <c r="D893" s="38"/>
      <c r="E893" s="39"/>
      <c r="F893" s="40"/>
      <c r="G893" s="41">
        <f t="shared" si="26"/>
        <v>0</v>
      </c>
      <c r="H893" s="41">
        <f t="shared" si="27"/>
        <v>0</v>
      </c>
      <c r="I893" s="36"/>
      <c r="J893" s="38"/>
      <c r="K893" s="38"/>
      <c r="L893" s="38"/>
      <c r="M893" s="36"/>
    </row>
    <row r="894" s="1" customFormat="1" ht="20.1" customHeight="1" spans="1:13">
      <c r="A894" s="36"/>
      <c r="B894" s="36"/>
      <c r="C894" s="38"/>
      <c r="D894" s="38"/>
      <c r="E894" s="39"/>
      <c r="F894" s="40"/>
      <c r="G894" s="41">
        <f t="shared" si="26"/>
        <v>0</v>
      </c>
      <c r="H894" s="41">
        <f t="shared" si="27"/>
        <v>0</v>
      </c>
      <c r="I894" s="36"/>
      <c r="J894" s="38"/>
      <c r="K894" s="38"/>
      <c r="L894" s="38"/>
      <c r="M894" s="36"/>
    </row>
    <row r="895" s="1" customFormat="1" ht="20.1" customHeight="1" spans="1:13">
      <c r="A895" s="36"/>
      <c r="B895" s="36"/>
      <c r="C895" s="38"/>
      <c r="D895" s="38"/>
      <c r="E895" s="39"/>
      <c r="F895" s="40"/>
      <c r="G895" s="41">
        <f t="shared" si="26"/>
        <v>0</v>
      </c>
      <c r="H895" s="41">
        <f t="shared" si="27"/>
        <v>0</v>
      </c>
      <c r="I895" s="36"/>
      <c r="J895" s="38"/>
      <c r="K895" s="38"/>
      <c r="L895" s="38"/>
      <c r="M895" s="36"/>
    </row>
    <row r="896" s="1" customFormat="1" ht="20.1" customHeight="1" spans="1:13">
      <c r="A896" s="36"/>
      <c r="B896" s="36"/>
      <c r="C896" s="38"/>
      <c r="D896" s="38"/>
      <c r="E896" s="39"/>
      <c r="F896" s="40"/>
      <c r="G896" s="41">
        <f t="shared" si="26"/>
        <v>0</v>
      </c>
      <c r="H896" s="41">
        <f t="shared" si="27"/>
        <v>0</v>
      </c>
      <c r="I896" s="36"/>
      <c r="J896" s="38"/>
      <c r="K896" s="38"/>
      <c r="L896" s="38"/>
      <c r="M896" s="36"/>
    </row>
    <row r="897" s="1" customFormat="1" ht="20.1" customHeight="1" spans="1:13">
      <c r="A897" s="36"/>
      <c r="B897" s="36"/>
      <c r="C897" s="38"/>
      <c r="D897" s="38"/>
      <c r="E897" s="39"/>
      <c r="F897" s="40"/>
      <c r="G897" s="41">
        <f t="shared" si="26"/>
        <v>0</v>
      </c>
      <c r="H897" s="41">
        <f t="shared" si="27"/>
        <v>0</v>
      </c>
      <c r="I897" s="36"/>
      <c r="J897" s="38"/>
      <c r="K897" s="38"/>
      <c r="L897" s="38"/>
      <c r="M897" s="36"/>
    </row>
    <row r="898" s="1" customFormat="1" ht="20.1" customHeight="1" spans="1:13">
      <c r="A898" s="36"/>
      <c r="B898" s="36"/>
      <c r="C898" s="38"/>
      <c r="D898" s="38"/>
      <c r="E898" s="39"/>
      <c r="F898" s="40"/>
      <c r="G898" s="41">
        <f t="shared" si="26"/>
        <v>0</v>
      </c>
      <c r="H898" s="41">
        <f t="shared" si="27"/>
        <v>0</v>
      </c>
      <c r="I898" s="36"/>
      <c r="J898" s="38"/>
      <c r="K898" s="38"/>
      <c r="L898" s="38"/>
      <c r="M898" s="36"/>
    </row>
    <row r="899" s="1" customFormat="1" ht="20.1" customHeight="1" spans="1:13">
      <c r="A899" s="36"/>
      <c r="B899" s="36"/>
      <c r="C899" s="38"/>
      <c r="D899" s="38"/>
      <c r="E899" s="39"/>
      <c r="F899" s="40"/>
      <c r="G899" s="41">
        <f t="shared" si="26"/>
        <v>0</v>
      </c>
      <c r="H899" s="41">
        <f t="shared" si="27"/>
        <v>0</v>
      </c>
      <c r="I899" s="36"/>
      <c r="J899" s="38"/>
      <c r="K899" s="38"/>
      <c r="L899" s="38"/>
      <c r="M899" s="36"/>
    </row>
    <row r="900" s="1" customFormat="1" ht="20.1" customHeight="1" spans="1:13">
      <c r="A900" s="36"/>
      <c r="B900" s="36"/>
      <c r="C900" s="38"/>
      <c r="D900" s="38"/>
      <c r="E900" s="39"/>
      <c r="F900" s="40"/>
      <c r="G900" s="41">
        <f t="shared" si="26"/>
        <v>0</v>
      </c>
      <c r="H900" s="41">
        <f t="shared" si="27"/>
        <v>0</v>
      </c>
      <c r="I900" s="36"/>
      <c r="J900" s="38"/>
      <c r="K900" s="38"/>
      <c r="L900" s="38"/>
      <c r="M900" s="36"/>
    </row>
    <row r="901" s="1" customFormat="1" ht="20.1" customHeight="1" spans="1:13">
      <c r="A901" s="36"/>
      <c r="B901" s="36"/>
      <c r="C901" s="38"/>
      <c r="D901" s="38"/>
      <c r="E901" s="39"/>
      <c r="F901" s="40"/>
      <c r="G901" s="41">
        <f t="shared" ref="G901:G964" si="28">IFERROR(E901/(1+F901),"")</f>
        <v>0</v>
      </c>
      <c r="H901" s="41">
        <f t="shared" ref="H901:H964" si="29">IFERROR(G901*F901,"")</f>
        <v>0</v>
      </c>
      <c r="I901" s="36"/>
      <c r="J901" s="38"/>
      <c r="K901" s="38"/>
      <c r="L901" s="38"/>
      <c r="M901" s="36"/>
    </row>
    <row r="902" s="1" customFormat="1" ht="20.1" customHeight="1" spans="1:13">
      <c r="A902" s="36"/>
      <c r="B902" s="36"/>
      <c r="C902" s="38"/>
      <c r="D902" s="38"/>
      <c r="E902" s="39"/>
      <c r="F902" s="40"/>
      <c r="G902" s="41">
        <f t="shared" si="28"/>
        <v>0</v>
      </c>
      <c r="H902" s="41">
        <f t="shared" si="29"/>
        <v>0</v>
      </c>
      <c r="I902" s="36"/>
      <c r="J902" s="38"/>
      <c r="K902" s="38"/>
      <c r="L902" s="38"/>
      <c r="M902" s="36"/>
    </row>
    <row r="903" s="1" customFormat="1" ht="20.1" customHeight="1" spans="1:13">
      <c r="A903" s="36"/>
      <c r="B903" s="36"/>
      <c r="C903" s="38"/>
      <c r="D903" s="38"/>
      <c r="E903" s="39"/>
      <c r="F903" s="40"/>
      <c r="G903" s="41">
        <f t="shared" si="28"/>
        <v>0</v>
      </c>
      <c r="H903" s="41">
        <f t="shared" si="29"/>
        <v>0</v>
      </c>
      <c r="I903" s="36"/>
      <c r="J903" s="38"/>
      <c r="K903" s="38"/>
      <c r="L903" s="38"/>
      <c r="M903" s="36"/>
    </row>
    <row r="904" s="1" customFormat="1" ht="20.1" customHeight="1" spans="1:13">
      <c r="A904" s="36"/>
      <c r="B904" s="36"/>
      <c r="C904" s="38"/>
      <c r="D904" s="38"/>
      <c r="E904" s="39"/>
      <c r="F904" s="40"/>
      <c r="G904" s="41">
        <f t="shared" si="28"/>
        <v>0</v>
      </c>
      <c r="H904" s="41">
        <f t="shared" si="29"/>
        <v>0</v>
      </c>
      <c r="I904" s="36"/>
      <c r="J904" s="38"/>
      <c r="K904" s="38"/>
      <c r="L904" s="38"/>
      <c r="M904" s="36"/>
    </row>
    <row r="905" s="1" customFormat="1" ht="20.1" customHeight="1" spans="1:13">
      <c r="A905" s="36"/>
      <c r="B905" s="36"/>
      <c r="C905" s="38"/>
      <c r="D905" s="38"/>
      <c r="E905" s="39"/>
      <c r="F905" s="40"/>
      <c r="G905" s="41">
        <f t="shared" si="28"/>
        <v>0</v>
      </c>
      <c r="H905" s="41">
        <f t="shared" si="29"/>
        <v>0</v>
      </c>
      <c r="I905" s="36"/>
      <c r="J905" s="38"/>
      <c r="K905" s="38"/>
      <c r="L905" s="38"/>
      <c r="M905" s="36"/>
    </row>
    <row r="906" s="1" customFormat="1" ht="20.1" customHeight="1" spans="1:13">
      <c r="A906" s="36"/>
      <c r="B906" s="36"/>
      <c r="C906" s="38"/>
      <c r="D906" s="38"/>
      <c r="E906" s="39"/>
      <c r="F906" s="40"/>
      <c r="G906" s="41">
        <f t="shared" si="28"/>
        <v>0</v>
      </c>
      <c r="H906" s="41">
        <f t="shared" si="29"/>
        <v>0</v>
      </c>
      <c r="I906" s="36"/>
      <c r="J906" s="38"/>
      <c r="K906" s="38"/>
      <c r="L906" s="38"/>
      <c r="M906" s="36"/>
    </row>
    <row r="907" s="1" customFormat="1" ht="20.1" customHeight="1" spans="1:13">
      <c r="A907" s="36"/>
      <c r="B907" s="36"/>
      <c r="C907" s="38"/>
      <c r="D907" s="38"/>
      <c r="E907" s="39"/>
      <c r="F907" s="40"/>
      <c r="G907" s="41">
        <f t="shared" si="28"/>
        <v>0</v>
      </c>
      <c r="H907" s="41">
        <f t="shared" si="29"/>
        <v>0</v>
      </c>
      <c r="I907" s="36"/>
      <c r="J907" s="38"/>
      <c r="K907" s="38"/>
      <c r="L907" s="38"/>
      <c r="M907" s="36"/>
    </row>
    <row r="908" s="1" customFormat="1" ht="20.1" customHeight="1" spans="1:13">
      <c r="A908" s="36"/>
      <c r="B908" s="36"/>
      <c r="C908" s="38"/>
      <c r="D908" s="38"/>
      <c r="E908" s="39"/>
      <c r="F908" s="40"/>
      <c r="G908" s="41">
        <f t="shared" si="28"/>
        <v>0</v>
      </c>
      <c r="H908" s="41">
        <f t="shared" si="29"/>
        <v>0</v>
      </c>
      <c r="I908" s="36"/>
      <c r="J908" s="38"/>
      <c r="K908" s="38"/>
      <c r="L908" s="38"/>
      <c r="M908" s="36"/>
    </row>
    <row r="909" s="1" customFormat="1" ht="20.1" customHeight="1" spans="1:13">
      <c r="A909" s="36"/>
      <c r="B909" s="36"/>
      <c r="C909" s="38"/>
      <c r="D909" s="38"/>
      <c r="E909" s="39"/>
      <c r="F909" s="40"/>
      <c r="G909" s="41">
        <f t="shared" si="28"/>
        <v>0</v>
      </c>
      <c r="H909" s="41">
        <f t="shared" si="29"/>
        <v>0</v>
      </c>
      <c r="I909" s="36"/>
      <c r="J909" s="38"/>
      <c r="K909" s="38"/>
      <c r="L909" s="38"/>
      <c r="M909" s="36"/>
    </row>
    <row r="910" s="1" customFormat="1" ht="20.1" customHeight="1" spans="1:13">
      <c r="A910" s="36"/>
      <c r="B910" s="36"/>
      <c r="C910" s="38"/>
      <c r="D910" s="38"/>
      <c r="E910" s="39"/>
      <c r="F910" s="40"/>
      <c r="G910" s="41">
        <f t="shared" si="28"/>
        <v>0</v>
      </c>
      <c r="H910" s="41">
        <f t="shared" si="29"/>
        <v>0</v>
      </c>
      <c r="I910" s="36"/>
      <c r="J910" s="38"/>
      <c r="K910" s="38"/>
      <c r="L910" s="38"/>
      <c r="M910" s="36"/>
    </row>
    <row r="911" s="1" customFormat="1" ht="20.1" customHeight="1" spans="1:13">
      <c r="A911" s="36"/>
      <c r="B911" s="36"/>
      <c r="C911" s="38"/>
      <c r="D911" s="38"/>
      <c r="E911" s="39"/>
      <c r="F911" s="40"/>
      <c r="G911" s="41">
        <f t="shared" si="28"/>
        <v>0</v>
      </c>
      <c r="H911" s="41">
        <f t="shared" si="29"/>
        <v>0</v>
      </c>
      <c r="I911" s="36"/>
      <c r="J911" s="38"/>
      <c r="K911" s="38"/>
      <c r="L911" s="38"/>
      <c r="M911" s="36"/>
    </row>
    <row r="912" s="1" customFormat="1" ht="20.1" customHeight="1" spans="1:13">
      <c r="A912" s="36"/>
      <c r="B912" s="36"/>
      <c r="C912" s="38"/>
      <c r="D912" s="38"/>
      <c r="E912" s="39"/>
      <c r="F912" s="40"/>
      <c r="G912" s="41">
        <f t="shared" si="28"/>
        <v>0</v>
      </c>
      <c r="H912" s="41">
        <f t="shared" si="29"/>
        <v>0</v>
      </c>
      <c r="I912" s="36"/>
      <c r="J912" s="38"/>
      <c r="K912" s="38"/>
      <c r="L912" s="38"/>
      <c r="M912" s="36"/>
    </row>
    <row r="913" s="1" customFormat="1" ht="20.1" customHeight="1" spans="1:13">
      <c r="A913" s="36"/>
      <c r="B913" s="36"/>
      <c r="C913" s="38"/>
      <c r="D913" s="38"/>
      <c r="E913" s="39"/>
      <c r="F913" s="40"/>
      <c r="G913" s="41">
        <f t="shared" si="28"/>
        <v>0</v>
      </c>
      <c r="H913" s="41">
        <f t="shared" si="29"/>
        <v>0</v>
      </c>
      <c r="I913" s="36"/>
      <c r="J913" s="38"/>
      <c r="K913" s="38"/>
      <c r="L913" s="38"/>
      <c r="M913" s="36"/>
    </row>
    <row r="914" s="1" customFormat="1" ht="20.1" customHeight="1" spans="1:13">
      <c r="A914" s="36"/>
      <c r="B914" s="36"/>
      <c r="C914" s="38"/>
      <c r="D914" s="38"/>
      <c r="E914" s="39"/>
      <c r="F914" s="40"/>
      <c r="G914" s="41">
        <f t="shared" si="28"/>
        <v>0</v>
      </c>
      <c r="H914" s="41">
        <f t="shared" si="29"/>
        <v>0</v>
      </c>
      <c r="I914" s="36"/>
      <c r="J914" s="38"/>
      <c r="K914" s="38"/>
      <c r="L914" s="38"/>
      <c r="M914" s="36"/>
    </row>
    <row r="915" s="1" customFormat="1" ht="20.1" customHeight="1" spans="1:13">
      <c r="A915" s="36"/>
      <c r="B915" s="36"/>
      <c r="C915" s="38"/>
      <c r="D915" s="38"/>
      <c r="E915" s="39"/>
      <c r="F915" s="40"/>
      <c r="G915" s="41">
        <f t="shared" si="28"/>
        <v>0</v>
      </c>
      <c r="H915" s="41">
        <f t="shared" si="29"/>
        <v>0</v>
      </c>
      <c r="I915" s="36"/>
      <c r="J915" s="38"/>
      <c r="K915" s="38"/>
      <c r="L915" s="38"/>
      <c r="M915" s="36"/>
    </row>
    <row r="916" s="1" customFormat="1" ht="20.1" customHeight="1" spans="1:13">
      <c r="A916" s="36"/>
      <c r="B916" s="36"/>
      <c r="C916" s="38"/>
      <c r="D916" s="38"/>
      <c r="E916" s="39"/>
      <c r="F916" s="40"/>
      <c r="G916" s="41">
        <f t="shared" si="28"/>
        <v>0</v>
      </c>
      <c r="H916" s="41">
        <f t="shared" si="29"/>
        <v>0</v>
      </c>
      <c r="I916" s="36"/>
      <c r="J916" s="38"/>
      <c r="K916" s="38"/>
      <c r="L916" s="38"/>
      <c r="M916" s="36"/>
    </row>
    <row r="917" s="1" customFormat="1" ht="20.1" customHeight="1" spans="1:13">
      <c r="A917" s="36"/>
      <c r="B917" s="36"/>
      <c r="C917" s="38"/>
      <c r="D917" s="38"/>
      <c r="E917" s="39"/>
      <c r="F917" s="40"/>
      <c r="G917" s="41">
        <f t="shared" si="28"/>
        <v>0</v>
      </c>
      <c r="H917" s="41">
        <f t="shared" si="29"/>
        <v>0</v>
      </c>
      <c r="I917" s="36"/>
      <c r="J917" s="38"/>
      <c r="K917" s="38"/>
      <c r="L917" s="38"/>
      <c r="M917" s="36"/>
    </row>
    <row r="918" s="1" customFormat="1" ht="20.1" customHeight="1" spans="1:13">
      <c r="A918" s="36"/>
      <c r="B918" s="36"/>
      <c r="C918" s="38"/>
      <c r="D918" s="38"/>
      <c r="E918" s="39"/>
      <c r="F918" s="40"/>
      <c r="G918" s="41">
        <f t="shared" si="28"/>
        <v>0</v>
      </c>
      <c r="H918" s="41">
        <f t="shared" si="29"/>
        <v>0</v>
      </c>
      <c r="I918" s="36"/>
      <c r="J918" s="38"/>
      <c r="K918" s="38"/>
      <c r="L918" s="38"/>
      <c r="M918" s="36"/>
    </row>
    <row r="919" s="1" customFormat="1" ht="20.1" customHeight="1" spans="1:13">
      <c r="A919" s="36"/>
      <c r="B919" s="36"/>
      <c r="C919" s="38"/>
      <c r="D919" s="38"/>
      <c r="E919" s="39"/>
      <c r="F919" s="40"/>
      <c r="G919" s="41">
        <f t="shared" si="28"/>
        <v>0</v>
      </c>
      <c r="H919" s="41">
        <f t="shared" si="29"/>
        <v>0</v>
      </c>
      <c r="I919" s="36"/>
      <c r="J919" s="38"/>
      <c r="K919" s="38"/>
      <c r="L919" s="38"/>
      <c r="M919" s="36"/>
    </row>
    <row r="920" s="1" customFormat="1" ht="20.1" customHeight="1" spans="1:13">
      <c r="A920" s="36"/>
      <c r="B920" s="36"/>
      <c r="C920" s="38"/>
      <c r="D920" s="38"/>
      <c r="E920" s="39"/>
      <c r="F920" s="40"/>
      <c r="G920" s="41">
        <f t="shared" si="28"/>
        <v>0</v>
      </c>
      <c r="H920" s="41">
        <f t="shared" si="29"/>
        <v>0</v>
      </c>
      <c r="I920" s="36"/>
      <c r="J920" s="38"/>
      <c r="K920" s="38"/>
      <c r="L920" s="38"/>
      <c r="M920" s="36"/>
    </row>
    <row r="921" s="1" customFormat="1" ht="20.1" customHeight="1" spans="1:13">
      <c r="A921" s="36"/>
      <c r="B921" s="36"/>
      <c r="C921" s="38"/>
      <c r="D921" s="38"/>
      <c r="E921" s="39"/>
      <c r="F921" s="40"/>
      <c r="G921" s="41">
        <f t="shared" si="28"/>
        <v>0</v>
      </c>
      <c r="H921" s="41">
        <f t="shared" si="29"/>
        <v>0</v>
      </c>
      <c r="I921" s="36"/>
      <c r="J921" s="38"/>
      <c r="K921" s="38"/>
      <c r="L921" s="38"/>
      <c r="M921" s="36"/>
    </row>
    <row r="922" s="1" customFormat="1" ht="20.1" customHeight="1" spans="1:13">
      <c r="A922" s="36"/>
      <c r="B922" s="36"/>
      <c r="C922" s="38"/>
      <c r="D922" s="38"/>
      <c r="E922" s="39"/>
      <c r="F922" s="40"/>
      <c r="G922" s="41">
        <f t="shared" si="28"/>
        <v>0</v>
      </c>
      <c r="H922" s="41">
        <f t="shared" si="29"/>
        <v>0</v>
      </c>
      <c r="I922" s="36"/>
      <c r="J922" s="38"/>
      <c r="K922" s="38"/>
      <c r="L922" s="38"/>
      <c r="M922" s="36"/>
    </row>
    <row r="923" s="1" customFormat="1" ht="20.1" customHeight="1" spans="1:13">
      <c r="A923" s="36"/>
      <c r="B923" s="36"/>
      <c r="C923" s="38"/>
      <c r="D923" s="38"/>
      <c r="E923" s="39"/>
      <c r="F923" s="40"/>
      <c r="G923" s="41">
        <f t="shared" si="28"/>
        <v>0</v>
      </c>
      <c r="H923" s="41">
        <f t="shared" si="29"/>
        <v>0</v>
      </c>
      <c r="I923" s="36"/>
      <c r="J923" s="38"/>
      <c r="K923" s="38"/>
      <c r="L923" s="38"/>
      <c r="M923" s="36"/>
    </row>
    <row r="924" s="1" customFormat="1" ht="20.1" customHeight="1" spans="1:13">
      <c r="A924" s="36"/>
      <c r="B924" s="36"/>
      <c r="C924" s="38"/>
      <c r="D924" s="38"/>
      <c r="E924" s="39"/>
      <c r="F924" s="40"/>
      <c r="G924" s="41">
        <f t="shared" si="28"/>
        <v>0</v>
      </c>
      <c r="H924" s="41">
        <f t="shared" si="29"/>
        <v>0</v>
      </c>
      <c r="I924" s="36"/>
      <c r="J924" s="38"/>
      <c r="K924" s="38"/>
      <c r="L924" s="38"/>
      <c r="M924" s="36"/>
    </row>
    <row r="925" s="1" customFormat="1" ht="20.1" customHeight="1" spans="1:13">
      <c r="A925" s="36"/>
      <c r="B925" s="36"/>
      <c r="C925" s="38"/>
      <c r="D925" s="38"/>
      <c r="E925" s="39"/>
      <c r="F925" s="40"/>
      <c r="G925" s="41">
        <f t="shared" si="28"/>
        <v>0</v>
      </c>
      <c r="H925" s="41">
        <f t="shared" si="29"/>
        <v>0</v>
      </c>
      <c r="I925" s="36"/>
      <c r="J925" s="38"/>
      <c r="K925" s="38"/>
      <c r="L925" s="38"/>
      <c r="M925" s="36"/>
    </row>
    <row r="926" s="1" customFormat="1" ht="20.1" customHeight="1" spans="1:13">
      <c r="A926" s="36"/>
      <c r="B926" s="36"/>
      <c r="C926" s="38"/>
      <c r="D926" s="38"/>
      <c r="E926" s="39"/>
      <c r="F926" s="40"/>
      <c r="G926" s="41">
        <f t="shared" si="28"/>
        <v>0</v>
      </c>
      <c r="H926" s="41">
        <f t="shared" si="29"/>
        <v>0</v>
      </c>
      <c r="I926" s="36"/>
      <c r="J926" s="38"/>
      <c r="K926" s="38"/>
      <c r="L926" s="38"/>
      <c r="M926" s="36"/>
    </row>
    <row r="927" s="1" customFormat="1" ht="20.1" customHeight="1" spans="1:13">
      <c r="A927" s="36"/>
      <c r="B927" s="36"/>
      <c r="C927" s="38"/>
      <c r="D927" s="38"/>
      <c r="E927" s="39"/>
      <c r="F927" s="40"/>
      <c r="G927" s="41">
        <f t="shared" si="28"/>
        <v>0</v>
      </c>
      <c r="H927" s="41">
        <f t="shared" si="29"/>
        <v>0</v>
      </c>
      <c r="I927" s="36"/>
      <c r="J927" s="38"/>
      <c r="K927" s="38"/>
      <c r="L927" s="38"/>
      <c r="M927" s="36"/>
    </row>
    <row r="928" s="1" customFormat="1" ht="20.1" customHeight="1" spans="1:13">
      <c r="A928" s="36"/>
      <c r="B928" s="36"/>
      <c r="C928" s="38"/>
      <c r="D928" s="38"/>
      <c r="E928" s="39"/>
      <c r="F928" s="40"/>
      <c r="G928" s="41">
        <f t="shared" si="28"/>
        <v>0</v>
      </c>
      <c r="H928" s="41">
        <f t="shared" si="29"/>
        <v>0</v>
      </c>
      <c r="I928" s="36"/>
      <c r="J928" s="38"/>
      <c r="K928" s="38"/>
      <c r="L928" s="38"/>
      <c r="M928" s="36"/>
    </row>
    <row r="929" s="1" customFormat="1" ht="20.1" customHeight="1" spans="1:13">
      <c r="A929" s="36"/>
      <c r="B929" s="36"/>
      <c r="C929" s="38"/>
      <c r="D929" s="38"/>
      <c r="E929" s="39"/>
      <c r="F929" s="40"/>
      <c r="G929" s="41">
        <f t="shared" si="28"/>
        <v>0</v>
      </c>
      <c r="H929" s="41">
        <f t="shared" si="29"/>
        <v>0</v>
      </c>
      <c r="I929" s="36"/>
      <c r="J929" s="38"/>
      <c r="K929" s="38"/>
      <c r="L929" s="38"/>
      <c r="M929" s="36"/>
    </row>
    <row r="930" s="1" customFormat="1" ht="20.1" customHeight="1" spans="1:13">
      <c r="A930" s="36"/>
      <c r="B930" s="36"/>
      <c r="C930" s="38"/>
      <c r="D930" s="38"/>
      <c r="E930" s="39"/>
      <c r="F930" s="40"/>
      <c r="G930" s="41">
        <f t="shared" si="28"/>
        <v>0</v>
      </c>
      <c r="H930" s="41">
        <f t="shared" si="29"/>
        <v>0</v>
      </c>
      <c r="I930" s="36"/>
      <c r="J930" s="38"/>
      <c r="K930" s="38"/>
      <c r="L930" s="38"/>
      <c r="M930" s="36"/>
    </row>
    <row r="931" s="1" customFormat="1" ht="20.1" customHeight="1" spans="1:13">
      <c r="A931" s="36"/>
      <c r="B931" s="36"/>
      <c r="C931" s="38"/>
      <c r="D931" s="38"/>
      <c r="E931" s="39"/>
      <c r="F931" s="40"/>
      <c r="G931" s="41">
        <f t="shared" si="28"/>
        <v>0</v>
      </c>
      <c r="H931" s="41">
        <f t="shared" si="29"/>
        <v>0</v>
      </c>
      <c r="I931" s="36"/>
      <c r="J931" s="38"/>
      <c r="K931" s="38"/>
      <c r="L931" s="38"/>
      <c r="M931" s="36"/>
    </row>
    <row r="932" s="1" customFormat="1" ht="20.1" customHeight="1" spans="1:13">
      <c r="A932" s="36"/>
      <c r="B932" s="36"/>
      <c r="C932" s="38"/>
      <c r="D932" s="38"/>
      <c r="E932" s="39"/>
      <c r="F932" s="40"/>
      <c r="G932" s="41">
        <f t="shared" si="28"/>
        <v>0</v>
      </c>
      <c r="H932" s="41">
        <f t="shared" si="29"/>
        <v>0</v>
      </c>
      <c r="I932" s="36"/>
      <c r="J932" s="38"/>
      <c r="K932" s="38"/>
      <c r="L932" s="38"/>
      <c r="M932" s="36"/>
    </row>
    <row r="933" s="1" customFormat="1" ht="20.1" customHeight="1" spans="1:13">
      <c r="A933" s="36"/>
      <c r="B933" s="36"/>
      <c r="C933" s="38"/>
      <c r="D933" s="38"/>
      <c r="E933" s="39"/>
      <c r="F933" s="40"/>
      <c r="G933" s="41">
        <f t="shared" si="28"/>
        <v>0</v>
      </c>
      <c r="H933" s="41">
        <f t="shared" si="29"/>
        <v>0</v>
      </c>
      <c r="I933" s="36"/>
      <c r="J933" s="38"/>
      <c r="K933" s="38"/>
      <c r="L933" s="38"/>
      <c r="M933" s="36"/>
    </row>
    <row r="934" s="1" customFormat="1" ht="20.1" customHeight="1" spans="1:13">
      <c r="A934" s="36"/>
      <c r="B934" s="36"/>
      <c r="C934" s="38"/>
      <c r="D934" s="38"/>
      <c r="E934" s="39"/>
      <c r="F934" s="40"/>
      <c r="G934" s="41">
        <f t="shared" si="28"/>
        <v>0</v>
      </c>
      <c r="H934" s="41">
        <f t="shared" si="29"/>
        <v>0</v>
      </c>
      <c r="I934" s="36"/>
      <c r="J934" s="38"/>
      <c r="K934" s="38"/>
      <c r="L934" s="38"/>
      <c r="M934" s="36"/>
    </row>
    <row r="935" s="1" customFormat="1" ht="20.1" customHeight="1" spans="1:13">
      <c r="A935" s="36"/>
      <c r="B935" s="36"/>
      <c r="C935" s="38"/>
      <c r="D935" s="38"/>
      <c r="E935" s="39"/>
      <c r="F935" s="40"/>
      <c r="G935" s="41">
        <f t="shared" si="28"/>
        <v>0</v>
      </c>
      <c r="H935" s="41">
        <f t="shared" si="29"/>
        <v>0</v>
      </c>
      <c r="I935" s="36"/>
      <c r="J935" s="38"/>
      <c r="K935" s="38"/>
      <c r="L935" s="38"/>
      <c r="M935" s="36"/>
    </row>
    <row r="936" s="1" customFormat="1" ht="20.1" customHeight="1" spans="1:13">
      <c r="A936" s="36"/>
      <c r="B936" s="36"/>
      <c r="C936" s="38"/>
      <c r="D936" s="38"/>
      <c r="E936" s="39"/>
      <c r="F936" s="40"/>
      <c r="G936" s="41">
        <f t="shared" si="28"/>
        <v>0</v>
      </c>
      <c r="H936" s="41">
        <f t="shared" si="29"/>
        <v>0</v>
      </c>
      <c r="I936" s="36"/>
      <c r="J936" s="38"/>
      <c r="K936" s="38"/>
      <c r="L936" s="38"/>
      <c r="M936" s="36"/>
    </row>
    <row r="937" s="1" customFormat="1" ht="20.1" customHeight="1" spans="1:13">
      <c r="A937" s="36"/>
      <c r="B937" s="36"/>
      <c r="C937" s="38"/>
      <c r="D937" s="38"/>
      <c r="E937" s="39"/>
      <c r="F937" s="40"/>
      <c r="G937" s="41">
        <f t="shared" si="28"/>
        <v>0</v>
      </c>
      <c r="H937" s="41">
        <f t="shared" si="29"/>
        <v>0</v>
      </c>
      <c r="I937" s="36"/>
      <c r="J937" s="38"/>
      <c r="K937" s="38"/>
      <c r="L937" s="38"/>
      <c r="M937" s="36"/>
    </row>
    <row r="938" s="1" customFormat="1" ht="20.1" customHeight="1" spans="1:13">
      <c r="A938" s="36"/>
      <c r="B938" s="36"/>
      <c r="C938" s="38"/>
      <c r="D938" s="38"/>
      <c r="E938" s="39"/>
      <c r="F938" s="40"/>
      <c r="G938" s="41">
        <f t="shared" si="28"/>
        <v>0</v>
      </c>
      <c r="H938" s="41">
        <f t="shared" si="29"/>
        <v>0</v>
      </c>
      <c r="I938" s="36"/>
      <c r="J938" s="38"/>
      <c r="K938" s="38"/>
      <c r="L938" s="38"/>
      <c r="M938" s="36"/>
    </row>
    <row r="939" s="1" customFormat="1" ht="20.1" customHeight="1" spans="1:13">
      <c r="A939" s="36"/>
      <c r="B939" s="36"/>
      <c r="C939" s="38"/>
      <c r="D939" s="38"/>
      <c r="E939" s="39"/>
      <c r="F939" s="40"/>
      <c r="G939" s="41">
        <f t="shared" si="28"/>
        <v>0</v>
      </c>
      <c r="H939" s="41">
        <f t="shared" si="29"/>
        <v>0</v>
      </c>
      <c r="I939" s="36"/>
      <c r="J939" s="38"/>
      <c r="K939" s="38"/>
      <c r="L939" s="38"/>
      <c r="M939" s="36"/>
    </row>
    <row r="940" s="1" customFormat="1" ht="20.1" customHeight="1" spans="1:13">
      <c r="A940" s="36"/>
      <c r="B940" s="36"/>
      <c r="C940" s="38"/>
      <c r="D940" s="38"/>
      <c r="E940" s="39"/>
      <c r="F940" s="40"/>
      <c r="G940" s="41">
        <f t="shared" si="28"/>
        <v>0</v>
      </c>
      <c r="H940" s="41">
        <f t="shared" si="29"/>
        <v>0</v>
      </c>
      <c r="I940" s="36"/>
      <c r="J940" s="38"/>
      <c r="K940" s="38"/>
      <c r="L940" s="38"/>
      <c r="M940" s="36"/>
    </row>
    <row r="941" s="1" customFormat="1" ht="20.1" customHeight="1" spans="1:13">
      <c r="A941" s="36"/>
      <c r="B941" s="36"/>
      <c r="C941" s="38"/>
      <c r="D941" s="38"/>
      <c r="E941" s="39"/>
      <c r="F941" s="40"/>
      <c r="G941" s="41">
        <f t="shared" si="28"/>
        <v>0</v>
      </c>
      <c r="H941" s="41">
        <f t="shared" si="29"/>
        <v>0</v>
      </c>
      <c r="I941" s="36"/>
      <c r="J941" s="38"/>
      <c r="K941" s="38"/>
      <c r="L941" s="38"/>
      <c r="M941" s="36"/>
    </row>
    <row r="942" s="1" customFormat="1" ht="20.1" customHeight="1" spans="1:13">
      <c r="A942" s="36"/>
      <c r="B942" s="36"/>
      <c r="C942" s="38"/>
      <c r="D942" s="38"/>
      <c r="E942" s="39"/>
      <c r="F942" s="40"/>
      <c r="G942" s="41">
        <f t="shared" si="28"/>
        <v>0</v>
      </c>
      <c r="H942" s="41">
        <f t="shared" si="29"/>
        <v>0</v>
      </c>
      <c r="I942" s="36"/>
      <c r="J942" s="38"/>
      <c r="K942" s="38"/>
      <c r="L942" s="38"/>
      <c r="M942" s="36"/>
    </row>
    <row r="943" s="1" customFormat="1" ht="20.1" customHeight="1" spans="1:13">
      <c r="A943" s="36"/>
      <c r="B943" s="36"/>
      <c r="C943" s="38"/>
      <c r="D943" s="38"/>
      <c r="E943" s="39"/>
      <c r="F943" s="40"/>
      <c r="G943" s="41">
        <f t="shared" si="28"/>
        <v>0</v>
      </c>
      <c r="H943" s="41">
        <f t="shared" si="29"/>
        <v>0</v>
      </c>
      <c r="I943" s="36"/>
      <c r="J943" s="38"/>
      <c r="K943" s="38"/>
      <c r="L943" s="38"/>
      <c r="M943" s="36"/>
    </row>
    <row r="944" s="1" customFormat="1" ht="20.1" customHeight="1" spans="1:13">
      <c r="A944" s="36"/>
      <c r="B944" s="36"/>
      <c r="C944" s="38"/>
      <c r="D944" s="38"/>
      <c r="E944" s="39"/>
      <c r="F944" s="40"/>
      <c r="G944" s="41">
        <f t="shared" si="28"/>
        <v>0</v>
      </c>
      <c r="H944" s="41">
        <f t="shared" si="29"/>
        <v>0</v>
      </c>
      <c r="I944" s="36"/>
      <c r="J944" s="38"/>
      <c r="K944" s="38"/>
      <c r="L944" s="38"/>
      <c r="M944" s="36"/>
    </row>
    <row r="945" s="1" customFormat="1" ht="20.1" customHeight="1" spans="1:13">
      <c r="A945" s="36"/>
      <c r="B945" s="36"/>
      <c r="C945" s="38"/>
      <c r="D945" s="38"/>
      <c r="E945" s="39"/>
      <c r="F945" s="40"/>
      <c r="G945" s="41">
        <f t="shared" si="28"/>
        <v>0</v>
      </c>
      <c r="H945" s="41">
        <f t="shared" si="29"/>
        <v>0</v>
      </c>
      <c r="I945" s="36"/>
      <c r="J945" s="38"/>
      <c r="K945" s="38"/>
      <c r="L945" s="38"/>
      <c r="M945" s="36"/>
    </row>
    <row r="946" s="1" customFormat="1" ht="20.1" customHeight="1" spans="1:13">
      <c r="A946" s="36"/>
      <c r="B946" s="36"/>
      <c r="C946" s="38"/>
      <c r="D946" s="38"/>
      <c r="E946" s="39"/>
      <c r="F946" s="40"/>
      <c r="G946" s="41">
        <f t="shared" si="28"/>
        <v>0</v>
      </c>
      <c r="H946" s="41">
        <f t="shared" si="29"/>
        <v>0</v>
      </c>
      <c r="I946" s="36"/>
      <c r="J946" s="38"/>
      <c r="K946" s="38"/>
      <c r="L946" s="38"/>
      <c r="M946" s="36"/>
    </row>
    <row r="947" s="1" customFormat="1" ht="20.1" customHeight="1" spans="1:13">
      <c r="A947" s="36"/>
      <c r="B947" s="36"/>
      <c r="C947" s="38"/>
      <c r="D947" s="38"/>
      <c r="E947" s="39"/>
      <c r="F947" s="40"/>
      <c r="G947" s="41">
        <f t="shared" si="28"/>
        <v>0</v>
      </c>
      <c r="H947" s="41">
        <f t="shared" si="29"/>
        <v>0</v>
      </c>
      <c r="I947" s="36"/>
      <c r="J947" s="38"/>
      <c r="K947" s="38"/>
      <c r="L947" s="38"/>
      <c r="M947" s="36"/>
    </row>
    <row r="948" s="1" customFormat="1" ht="20.1" customHeight="1" spans="1:13">
      <c r="A948" s="36"/>
      <c r="B948" s="36"/>
      <c r="C948" s="38"/>
      <c r="D948" s="38"/>
      <c r="E948" s="39"/>
      <c r="F948" s="40"/>
      <c r="G948" s="41">
        <f t="shared" si="28"/>
        <v>0</v>
      </c>
      <c r="H948" s="41">
        <f t="shared" si="29"/>
        <v>0</v>
      </c>
      <c r="I948" s="36"/>
      <c r="J948" s="38"/>
      <c r="K948" s="38"/>
      <c r="L948" s="38"/>
      <c r="M948" s="36"/>
    </row>
    <row r="949" s="1" customFormat="1" ht="20.1" customHeight="1" spans="1:13">
      <c r="A949" s="36"/>
      <c r="B949" s="36"/>
      <c r="C949" s="38"/>
      <c r="D949" s="38"/>
      <c r="E949" s="39"/>
      <c r="F949" s="40"/>
      <c r="G949" s="41">
        <f t="shared" si="28"/>
        <v>0</v>
      </c>
      <c r="H949" s="41">
        <f t="shared" si="29"/>
        <v>0</v>
      </c>
      <c r="I949" s="36"/>
      <c r="J949" s="38"/>
      <c r="K949" s="38"/>
      <c r="L949" s="38"/>
      <c r="M949" s="36"/>
    </row>
    <row r="950" s="1" customFormat="1" ht="20.1" customHeight="1" spans="1:13">
      <c r="A950" s="36"/>
      <c r="B950" s="36"/>
      <c r="C950" s="38"/>
      <c r="D950" s="38"/>
      <c r="E950" s="39"/>
      <c r="F950" s="40"/>
      <c r="G950" s="41">
        <f t="shared" si="28"/>
        <v>0</v>
      </c>
      <c r="H950" s="41">
        <f t="shared" si="29"/>
        <v>0</v>
      </c>
      <c r="I950" s="36"/>
      <c r="J950" s="38"/>
      <c r="K950" s="38"/>
      <c r="L950" s="38"/>
      <c r="M950" s="36"/>
    </row>
    <row r="951" s="1" customFormat="1" ht="20.1" customHeight="1" spans="1:13">
      <c r="A951" s="36"/>
      <c r="B951" s="36"/>
      <c r="C951" s="38"/>
      <c r="D951" s="38"/>
      <c r="E951" s="39"/>
      <c r="F951" s="40"/>
      <c r="G951" s="41">
        <f t="shared" si="28"/>
        <v>0</v>
      </c>
      <c r="H951" s="41">
        <f t="shared" si="29"/>
        <v>0</v>
      </c>
      <c r="I951" s="36"/>
      <c r="J951" s="38"/>
      <c r="K951" s="38"/>
      <c r="L951" s="38"/>
      <c r="M951" s="36"/>
    </row>
    <row r="952" s="1" customFormat="1" ht="20.1" customHeight="1" spans="1:13">
      <c r="A952" s="36"/>
      <c r="B952" s="36"/>
      <c r="C952" s="38"/>
      <c r="D952" s="38"/>
      <c r="E952" s="39"/>
      <c r="F952" s="40"/>
      <c r="G952" s="41">
        <f t="shared" si="28"/>
        <v>0</v>
      </c>
      <c r="H952" s="41">
        <f t="shared" si="29"/>
        <v>0</v>
      </c>
      <c r="I952" s="36"/>
      <c r="J952" s="38"/>
      <c r="K952" s="38"/>
      <c r="L952" s="38"/>
      <c r="M952" s="36"/>
    </row>
    <row r="953" s="1" customFormat="1" ht="20.1" customHeight="1" spans="1:13">
      <c r="A953" s="36"/>
      <c r="B953" s="36"/>
      <c r="C953" s="38"/>
      <c r="D953" s="38"/>
      <c r="E953" s="39"/>
      <c r="F953" s="40"/>
      <c r="G953" s="41">
        <f t="shared" si="28"/>
        <v>0</v>
      </c>
      <c r="H953" s="41">
        <f t="shared" si="29"/>
        <v>0</v>
      </c>
      <c r="I953" s="36"/>
      <c r="J953" s="38"/>
      <c r="K953" s="38"/>
      <c r="L953" s="38"/>
      <c r="M953" s="36"/>
    </row>
    <row r="954" s="1" customFormat="1" ht="20.1" customHeight="1" spans="1:13">
      <c r="A954" s="36"/>
      <c r="B954" s="36"/>
      <c r="C954" s="38"/>
      <c r="D954" s="38"/>
      <c r="E954" s="39"/>
      <c r="F954" s="40"/>
      <c r="G954" s="41">
        <f t="shared" si="28"/>
        <v>0</v>
      </c>
      <c r="H954" s="41">
        <f t="shared" si="29"/>
        <v>0</v>
      </c>
      <c r="I954" s="36"/>
      <c r="J954" s="38"/>
      <c r="K954" s="38"/>
      <c r="L954" s="38"/>
      <c r="M954" s="36"/>
    </row>
    <row r="955" s="1" customFormat="1" ht="20.1" customHeight="1" spans="1:13">
      <c r="A955" s="36"/>
      <c r="B955" s="36"/>
      <c r="C955" s="38"/>
      <c r="D955" s="38"/>
      <c r="E955" s="39"/>
      <c r="F955" s="40"/>
      <c r="G955" s="41">
        <f t="shared" si="28"/>
        <v>0</v>
      </c>
      <c r="H955" s="41">
        <f t="shared" si="29"/>
        <v>0</v>
      </c>
      <c r="I955" s="36"/>
      <c r="J955" s="38"/>
      <c r="K955" s="38"/>
      <c r="L955" s="38"/>
      <c r="M955" s="36"/>
    </row>
    <row r="956" s="1" customFormat="1" ht="20.1" customHeight="1" spans="1:13">
      <c r="A956" s="36"/>
      <c r="B956" s="36"/>
      <c r="C956" s="38"/>
      <c r="D956" s="38"/>
      <c r="E956" s="39"/>
      <c r="F956" s="40"/>
      <c r="G956" s="41">
        <f t="shared" si="28"/>
        <v>0</v>
      </c>
      <c r="H956" s="41">
        <f t="shared" si="29"/>
        <v>0</v>
      </c>
      <c r="I956" s="36"/>
      <c r="J956" s="38"/>
      <c r="K956" s="38"/>
      <c r="L956" s="38"/>
      <c r="M956" s="36"/>
    </row>
    <row r="957" s="1" customFormat="1" ht="20.1" customHeight="1" spans="1:13">
      <c r="A957" s="36"/>
      <c r="B957" s="36"/>
      <c r="C957" s="38"/>
      <c r="D957" s="38"/>
      <c r="E957" s="39"/>
      <c r="F957" s="40"/>
      <c r="G957" s="41">
        <f t="shared" si="28"/>
        <v>0</v>
      </c>
      <c r="H957" s="41">
        <f t="shared" si="29"/>
        <v>0</v>
      </c>
      <c r="I957" s="36"/>
      <c r="J957" s="38"/>
      <c r="K957" s="38"/>
      <c r="L957" s="38"/>
      <c r="M957" s="36"/>
    </row>
    <row r="958" s="1" customFormat="1" ht="20.1" customHeight="1" spans="1:13">
      <c r="A958" s="36"/>
      <c r="B958" s="36"/>
      <c r="C958" s="38"/>
      <c r="D958" s="38"/>
      <c r="E958" s="39"/>
      <c r="F958" s="40"/>
      <c r="G958" s="41">
        <f t="shared" si="28"/>
        <v>0</v>
      </c>
      <c r="H958" s="41">
        <f t="shared" si="29"/>
        <v>0</v>
      </c>
      <c r="I958" s="36"/>
      <c r="J958" s="38"/>
      <c r="K958" s="38"/>
      <c r="L958" s="38"/>
      <c r="M958" s="36"/>
    </row>
    <row r="959" s="1" customFormat="1" ht="20.1" customHeight="1" spans="1:13">
      <c r="A959" s="36"/>
      <c r="B959" s="36"/>
      <c r="C959" s="38"/>
      <c r="D959" s="38"/>
      <c r="E959" s="39"/>
      <c r="F959" s="40"/>
      <c r="G959" s="41">
        <f t="shared" si="28"/>
        <v>0</v>
      </c>
      <c r="H959" s="41">
        <f t="shared" si="29"/>
        <v>0</v>
      </c>
      <c r="I959" s="36"/>
      <c r="J959" s="38"/>
      <c r="K959" s="38"/>
      <c r="L959" s="38"/>
      <c r="M959" s="36"/>
    </row>
    <row r="960" s="1" customFormat="1" ht="20.1" customHeight="1" spans="1:13">
      <c r="A960" s="36"/>
      <c r="B960" s="36"/>
      <c r="C960" s="38"/>
      <c r="D960" s="38"/>
      <c r="E960" s="39"/>
      <c r="F960" s="40"/>
      <c r="G960" s="41">
        <f t="shared" si="28"/>
        <v>0</v>
      </c>
      <c r="H960" s="41">
        <f t="shared" si="29"/>
        <v>0</v>
      </c>
      <c r="I960" s="36"/>
      <c r="J960" s="38"/>
      <c r="K960" s="38"/>
      <c r="L960" s="38"/>
      <c r="M960" s="36"/>
    </row>
    <row r="961" s="1" customFormat="1" ht="20.1" customHeight="1" spans="1:13">
      <c r="A961" s="36"/>
      <c r="B961" s="36"/>
      <c r="C961" s="38"/>
      <c r="D961" s="38"/>
      <c r="E961" s="39"/>
      <c r="F961" s="40"/>
      <c r="G961" s="41">
        <f t="shared" si="28"/>
        <v>0</v>
      </c>
      <c r="H961" s="41">
        <f t="shared" si="29"/>
        <v>0</v>
      </c>
      <c r="I961" s="36"/>
      <c r="J961" s="38"/>
      <c r="K961" s="38"/>
      <c r="L961" s="38"/>
      <c r="M961" s="36"/>
    </row>
    <row r="962" s="1" customFormat="1" ht="20.1" customHeight="1" spans="1:13">
      <c r="A962" s="36"/>
      <c r="B962" s="36"/>
      <c r="C962" s="38"/>
      <c r="D962" s="38"/>
      <c r="E962" s="39"/>
      <c r="F962" s="40"/>
      <c r="G962" s="41">
        <f t="shared" si="28"/>
        <v>0</v>
      </c>
      <c r="H962" s="41">
        <f t="shared" si="29"/>
        <v>0</v>
      </c>
      <c r="I962" s="36"/>
      <c r="J962" s="38"/>
      <c r="K962" s="38"/>
      <c r="L962" s="38"/>
      <c r="M962" s="36"/>
    </row>
    <row r="963" s="1" customFormat="1" ht="20.1" customHeight="1" spans="1:13">
      <c r="A963" s="36"/>
      <c r="B963" s="36"/>
      <c r="C963" s="38"/>
      <c r="D963" s="38"/>
      <c r="E963" s="39"/>
      <c r="F963" s="40"/>
      <c r="G963" s="41">
        <f t="shared" si="28"/>
        <v>0</v>
      </c>
      <c r="H963" s="41">
        <f t="shared" si="29"/>
        <v>0</v>
      </c>
      <c r="I963" s="36"/>
      <c r="J963" s="38"/>
      <c r="K963" s="38"/>
      <c r="L963" s="38"/>
      <c r="M963" s="36"/>
    </row>
    <row r="964" s="1" customFormat="1" ht="20.1" customHeight="1" spans="1:13">
      <c r="A964" s="36"/>
      <c r="B964" s="36"/>
      <c r="C964" s="38"/>
      <c r="D964" s="38"/>
      <c r="E964" s="39"/>
      <c r="F964" s="40"/>
      <c r="G964" s="41">
        <f t="shared" si="28"/>
        <v>0</v>
      </c>
      <c r="H964" s="41">
        <f t="shared" si="29"/>
        <v>0</v>
      </c>
      <c r="I964" s="36"/>
      <c r="J964" s="38"/>
      <c r="K964" s="38"/>
      <c r="L964" s="38"/>
      <c r="M964" s="36"/>
    </row>
    <row r="965" s="1" customFormat="1" ht="20.1" customHeight="1" spans="1:13">
      <c r="A965" s="36"/>
      <c r="B965" s="36"/>
      <c r="C965" s="38"/>
      <c r="D965" s="38"/>
      <c r="E965" s="39"/>
      <c r="F965" s="40"/>
      <c r="G965" s="41">
        <f t="shared" ref="G965:G1000" si="30">IFERROR(E965/(1+F965),"")</f>
        <v>0</v>
      </c>
      <c r="H965" s="41">
        <f t="shared" ref="H965:H1000" si="31">IFERROR(G965*F965,"")</f>
        <v>0</v>
      </c>
      <c r="I965" s="36"/>
      <c r="J965" s="38"/>
      <c r="K965" s="38"/>
      <c r="L965" s="38"/>
      <c r="M965" s="36"/>
    </row>
    <row r="966" s="1" customFormat="1" ht="20.1" customHeight="1" spans="1:13">
      <c r="A966" s="36"/>
      <c r="B966" s="36"/>
      <c r="C966" s="38"/>
      <c r="D966" s="38"/>
      <c r="E966" s="39"/>
      <c r="F966" s="40"/>
      <c r="G966" s="41">
        <f t="shared" si="30"/>
        <v>0</v>
      </c>
      <c r="H966" s="41">
        <f t="shared" si="31"/>
        <v>0</v>
      </c>
      <c r="I966" s="36"/>
      <c r="J966" s="38"/>
      <c r="K966" s="38"/>
      <c r="L966" s="38"/>
      <c r="M966" s="36"/>
    </row>
    <row r="967" s="1" customFormat="1" ht="20.1" customHeight="1" spans="1:13">
      <c r="A967" s="36"/>
      <c r="B967" s="36"/>
      <c r="C967" s="38"/>
      <c r="D967" s="38"/>
      <c r="E967" s="39"/>
      <c r="F967" s="40"/>
      <c r="G967" s="41">
        <f t="shared" si="30"/>
        <v>0</v>
      </c>
      <c r="H967" s="41">
        <f t="shared" si="31"/>
        <v>0</v>
      </c>
      <c r="I967" s="36"/>
      <c r="J967" s="38"/>
      <c r="K967" s="38"/>
      <c r="L967" s="38"/>
      <c r="M967" s="36"/>
    </row>
    <row r="968" s="1" customFormat="1" ht="20.1" customHeight="1" spans="1:13">
      <c r="A968" s="36"/>
      <c r="B968" s="36"/>
      <c r="C968" s="38"/>
      <c r="D968" s="38"/>
      <c r="E968" s="39"/>
      <c r="F968" s="40"/>
      <c r="G968" s="41">
        <f t="shared" si="30"/>
        <v>0</v>
      </c>
      <c r="H968" s="41">
        <f t="shared" si="31"/>
        <v>0</v>
      </c>
      <c r="I968" s="36"/>
      <c r="J968" s="38"/>
      <c r="K968" s="38"/>
      <c r="L968" s="38"/>
      <c r="M968" s="36"/>
    </row>
    <row r="969" s="1" customFormat="1" ht="20.1" customHeight="1" spans="1:13">
      <c r="A969" s="36"/>
      <c r="B969" s="36"/>
      <c r="C969" s="38"/>
      <c r="D969" s="38"/>
      <c r="E969" s="39"/>
      <c r="F969" s="40"/>
      <c r="G969" s="41">
        <f t="shared" si="30"/>
        <v>0</v>
      </c>
      <c r="H969" s="41">
        <f t="shared" si="31"/>
        <v>0</v>
      </c>
      <c r="I969" s="36"/>
      <c r="J969" s="38"/>
      <c r="K969" s="38"/>
      <c r="L969" s="38"/>
      <c r="M969" s="36"/>
    </row>
    <row r="970" s="1" customFormat="1" ht="20.1" customHeight="1" spans="1:13">
      <c r="A970" s="36"/>
      <c r="B970" s="36"/>
      <c r="C970" s="38"/>
      <c r="D970" s="38"/>
      <c r="E970" s="39"/>
      <c r="F970" s="40"/>
      <c r="G970" s="41">
        <f t="shared" si="30"/>
        <v>0</v>
      </c>
      <c r="H970" s="41">
        <f t="shared" si="31"/>
        <v>0</v>
      </c>
      <c r="I970" s="36"/>
      <c r="J970" s="38"/>
      <c r="K970" s="38"/>
      <c r="L970" s="38"/>
      <c r="M970" s="36"/>
    </row>
    <row r="971" s="1" customFormat="1" ht="20.1" customHeight="1" spans="1:13">
      <c r="A971" s="36"/>
      <c r="B971" s="36"/>
      <c r="C971" s="38"/>
      <c r="D971" s="38"/>
      <c r="E971" s="39"/>
      <c r="F971" s="40"/>
      <c r="G971" s="41">
        <f t="shared" si="30"/>
        <v>0</v>
      </c>
      <c r="H971" s="41">
        <f t="shared" si="31"/>
        <v>0</v>
      </c>
      <c r="I971" s="36"/>
      <c r="J971" s="38"/>
      <c r="K971" s="38"/>
      <c r="L971" s="38"/>
      <c r="M971" s="36"/>
    </row>
    <row r="972" s="1" customFormat="1" ht="20.1" customHeight="1" spans="1:13">
      <c r="A972" s="36"/>
      <c r="B972" s="36"/>
      <c r="C972" s="38"/>
      <c r="D972" s="38"/>
      <c r="E972" s="39"/>
      <c r="F972" s="40"/>
      <c r="G972" s="41">
        <f t="shared" si="30"/>
        <v>0</v>
      </c>
      <c r="H972" s="41">
        <f t="shared" si="31"/>
        <v>0</v>
      </c>
      <c r="I972" s="36"/>
      <c r="J972" s="38"/>
      <c r="K972" s="38"/>
      <c r="L972" s="38"/>
      <c r="M972" s="36"/>
    </row>
    <row r="973" s="1" customFormat="1" ht="20.1" customHeight="1" spans="1:13">
      <c r="A973" s="36"/>
      <c r="B973" s="36"/>
      <c r="C973" s="38"/>
      <c r="D973" s="38"/>
      <c r="E973" s="39"/>
      <c r="F973" s="40"/>
      <c r="G973" s="41">
        <f t="shared" si="30"/>
        <v>0</v>
      </c>
      <c r="H973" s="41">
        <f t="shared" si="31"/>
        <v>0</v>
      </c>
      <c r="I973" s="36"/>
      <c r="J973" s="38"/>
      <c r="K973" s="38"/>
      <c r="L973" s="38"/>
      <c r="M973" s="36"/>
    </row>
    <row r="974" s="1" customFormat="1" ht="20.1" customHeight="1" spans="1:13">
      <c r="A974" s="36"/>
      <c r="B974" s="36"/>
      <c r="C974" s="38"/>
      <c r="D974" s="38"/>
      <c r="E974" s="39"/>
      <c r="F974" s="40"/>
      <c r="G974" s="41">
        <f t="shared" si="30"/>
        <v>0</v>
      </c>
      <c r="H974" s="41">
        <f t="shared" si="31"/>
        <v>0</v>
      </c>
      <c r="I974" s="36"/>
      <c r="J974" s="38"/>
      <c r="K974" s="38"/>
      <c r="L974" s="38"/>
      <c r="M974" s="36"/>
    </row>
    <row r="975" s="1" customFormat="1" ht="20.1" customHeight="1" spans="1:13">
      <c r="A975" s="36"/>
      <c r="B975" s="36"/>
      <c r="C975" s="38"/>
      <c r="D975" s="38"/>
      <c r="E975" s="39"/>
      <c r="F975" s="40"/>
      <c r="G975" s="41">
        <f t="shared" si="30"/>
        <v>0</v>
      </c>
      <c r="H975" s="41">
        <f t="shared" si="31"/>
        <v>0</v>
      </c>
      <c r="I975" s="36"/>
      <c r="J975" s="38"/>
      <c r="K975" s="38"/>
      <c r="L975" s="38"/>
      <c r="M975" s="36"/>
    </row>
    <row r="976" s="1" customFormat="1" ht="20.1" customHeight="1" spans="1:13">
      <c r="A976" s="36"/>
      <c r="B976" s="36"/>
      <c r="C976" s="38"/>
      <c r="D976" s="38"/>
      <c r="E976" s="39"/>
      <c r="F976" s="40"/>
      <c r="G976" s="41">
        <f t="shared" si="30"/>
        <v>0</v>
      </c>
      <c r="H976" s="41">
        <f t="shared" si="31"/>
        <v>0</v>
      </c>
      <c r="I976" s="36"/>
      <c r="J976" s="38"/>
      <c r="K976" s="38"/>
      <c r="L976" s="38"/>
      <c r="M976" s="36"/>
    </row>
    <row r="977" s="1" customFormat="1" ht="20.1" customHeight="1" spans="1:13">
      <c r="A977" s="36"/>
      <c r="B977" s="36"/>
      <c r="C977" s="38"/>
      <c r="D977" s="38"/>
      <c r="E977" s="39"/>
      <c r="F977" s="40"/>
      <c r="G977" s="41">
        <f t="shared" si="30"/>
        <v>0</v>
      </c>
      <c r="H977" s="41">
        <f t="shared" si="31"/>
        <v>0</v>
      </c>
      <c r="I977" s="36"/>
      <c r="J977" s="38"/>
      <c r="K977" s="38"/>
      <c r="L977" s="38"/>
      <c r="M977" s="36"/>
    </row>
    <row r="978" s="1" customFormat="1" ht="20.1" customHeight="1" spans="1:13">
      <c r="A978" s="36"/>
      <c r="B978" s="36"/>
      <c r="C978" s="38"/>
      <c r="D978" s="38"/>
      <c r="E978" s="39"/>
      <c r="F978" s="40"/>
      <c r="G978" s="41">
        <f t="shared" si="30"/>
        <v>0</v>
      </c>
      <c r="H978" s="41">
        <f t="shared" si="31"/>
        <v>0</v>
      </c>
      <c r="I978" s="36"/>
      <c r="J978" s="38"/>
      <c r="K978" s="38"/>
      <c r="L978" s="38"/>
      <c r="M978" s="36"/>
    </row>
    <row r="979" s="1" customFormat="1" ht="20.1" customHeight="1" spans="1:13">
      <c r="A979" s="36"/>
      <c r="B979" s="36"/>
      <c r="C979" s="38"/>
      <c r="D979" s="38"/>
      <c r="E979" s="39"/>
      <c r="F979" s="40"/>
      <c r="G979" s="41">
        <f t="shared" si="30"/>
        <v>0</v>
      </c>
      <c r="H979" s="41">
        <f t="shared" si="31"/>
        <v>0</v>
      </c>
      <c r="I979" s="36"/>
      <c r="J979" s="38"/>
      <c r="K979" s="38"/>
      <c r="L979" s="38"/>
      <c r="M979" s="36"/>
    </row>
    <row r="980" s="1" customFormat="1" ht="20.1" customHeight="1" spans="1:13">
      <c r="A980" s="36"/>
      <c r="B980" s="36"/>
      <c r="C980" s="38"/>
      <c r="D980" s="38"/>
      <c r="E980" s="39"/>
      <c r="F980" s="40"/>
      <c r="G980" s="41">
        <f t="shared" si="30"/>
        <v>0</v>
      </c>
      <c r="H980" s="41">
        <f t="shared" si="31"/>
        <v>0</v>
      </c>
      <c r="I980" s="36"/>
      <c r="J980" s="38"/>
      <c r="K980" s="38"/>
      <c r="L980" s="38"/>
      <c r="M980" s="36"/>
    </row>
    <row r="981" s="1" customFormat="1" ht="20.1" customHeight="1" spans="1:13">
      <c r="A981" s="36"/>
      <c r="B981" s="36"/>
      <c r="C981" s="38"/>
      <c r="D981" s="38"/>
      <c r="E981" s="39"/>
      <c r="F981" s="40"/>
      <c r="G981" s="41">
        <f t="shared" si="30"/>
        <v>0</v>
      </c>
      <c r="H981" s="41">
        <f t="shared" si="31"/>
        <v>0</v>
      </c>
      <c r="I981" s="36"/>
      <c r="J981" s="38"/>
      <c r="K981" s="38"/>
      <c r="L981" s="38"/>
      <c r="M981" s="36"/>
    </row>
    <row r="982" s="1" customFormat="1" ht="20.1" customHeight="1" spans="1:13">
      <c r="A982" s="36"/>
      <c r="B982" s="36"/>
      <c r="C982" s="38"/>
      <c r="D982" s="38"/>
      <c r="E982" s="39"/>
      <c r="F982" s="40"/>
      <c r="G982" s="41">
        <f t="shared" si="30"/>
        <v>0</v>
      </c>
      <c r="H982" s="41">
        <f t="shared" si="31"/>
        <v>0</v>
      </c>
      <c r="I982" s="36"/>
      <c r="J982" s="38"/>
      <c r="K982" s="38"/>
      <c r="L982" s="38"/>
      <c r="M982" s="36"/>
    </row>
    <row r="983" s="1" customFormat="1" ht="20.1" customHeight="1" spans="1:13">
      <c r="A983" s="36"/>
      <c r="B983" s="36"/>
      <c r="C983" s="38"/>
      <c r="D983" s="38"/>
      <c r="E983" s="39"/>
      <c r="F983" s="40"/>
      <c r="G983" s="41">
        <f t="shared" si="30"/>
        <v>0</v>
      </c>
      <c r="H983" s="41">
        <f t="shared" si="31"/>
        <v>0</v>
      </c>
      <c r="I983" s="36"/>
      <c r="J983" s="38"/>
      <c r="K983" s="38"/>
      <c r="L983" s="38"/>
      <c r="M983" s="36"/>
    </row>
    <row r="984" s="1" customFormat="1" ht="20.1" customHeight="1" spans="1:13">
      <c r="A984" s="36"/>
      <c r="B984" s="36"/>
      <c r="C984" s="38"/>
      <c r="D984" s="38"/>
      <c r="E984" s="39"/>
      <c r="F984" s="40"/>
      <c r="G984" s="41">
        <f t="shared" si="30"/>
        <v>0</v>
      </c>
      <c r="H984" s="41">
        <f t="shared" si="31"/>
        <v>0</v>
      </c>
      <c r="I984" s="36"/>
      <c r="J984" s="38"/>
      <c r="K984" s="38"/>
      <c r="L984" s="38"/>
      <c r="M984" s="36"/>
    </row>
    <row r="985" s="1" customFormat="1" ht="20.1" customHeight="1" spans="1:13">
      <c r="A985" s="36"/>
      <c r="B985" s="36"/>
      <c r="C985" s="38"/>
      <c r="D985" s="38"/>
      <c r="E985" s="39"/>
      <c r="F985" s="40"/>
      <c r="G985" s="41">
        <f t="shared" si="30"/>
        <v>0</v>
      </c>
      <c r="H985" s="41">
        <f t="shared" si="31"/>
        <v>0</v>
      </c>
      <c r="I985" s="36"/>
      <c r="J985" s="38"/>
      <c r="K985" s="38"/>
      <c r="L985" s="38"/>
      <c r="M985" s="36"/>
    </row>
    <row r="986" s="1" customFormat="1" ht="20.1" customHeight="1" spans="1:13">
      <c r="A986" s="36"/>
      <c r="B986" s="36"/>
      <c r="C986" s="38"/>
      <c r="D986" s="38"/>
      <c r="E986" s="39"/>
      <c r="F986" s="40"/>
      <c r="G986" s="41">
        <f t="shared" si="30"/>
        <v>0</v>
      </c>
      <c r="H986" s="41">
        <f t="shared" si="31"/>
        <v>0</v>
      </c>
      <c r="I986" s="36"/>
      <c r="J986" s="38"/>
      <c r="K986" s="38"/>
      <c r="L986" s="38"/>
      <c r="M986" s="36"/>
    </row>
    <row r="987" s="1" customFormat="1" ht="20.1" customHeight="1" spans="1:13">
      <c r="A987" s="36"/>
      <c r="B987" s="36"/>
      <c r="C987" s="38"/>
      <c r="D987" s="38"/>
      <c r="E987" s="39"/>
      <c r="F987" s="40"/>
      <c r="G987" s="41">
        <f t="shared" si="30"/>
        <v>0</v>
      </c>
      <c r="H987" s="41">
        <f t="shared" si="31"/>
        <v>0</v>
      </c>
      <c r="I987" s="36"/>
      <c r="J987" s="38"/>
      <c r="K987" s="38"/>
      <c r="L987" s="38"/>
      <c r="M987" s="36"/>
    </row>
    <row r="988" s="1" customFormat="1" ht="20.1" customHeight="1" spans="1:13">
      <c r="A988" s="36"/>
      <c r="B988" s="36"/>
      <c r="C988" s="38"/>
      <c r="D988" s="38"/>
      <c r="E988" s="39"/>
      <c r="F988" s="40"/>
      <c r="G988" s="41">
        <f t="shared" si="30"/>
        <v>0</v>
      </c>
      <c r="H988" s="41">
        <f t="shared" si="31"/>
        <v>0</v>
      </c>
      <c r="I988" s="36"/>
      <c r="J988" s="38"/>
      <c r="K988" s="38"/>
      <c r="L988" s="38"/>
      <c r="M988" s="36"/>
    </row>
    <row r="989" s="1" customFormat="1" ht="20.1" customHeight="1" spans="1:13">
      <c r="A989" s="36"/>
      <c r="B989" s="36"/>
      <c r="C989" s="38"/>
      <c r="D989" s="38"/>
      <c r="E989" s="39"/>
      <c r="F989" s="40"/>
      <c r="G989" s="41">
        <f t="shared" si="30"/>
        <v>0</v>
      </c>
      <c r="H989" s="41">
        <f t="shared" si="31"/>
        <v>0</v>
      </c>
      <c r="I989" s="36"/>
      <c r="J989" s="38"/>
      <c r="K989" s="38"/>
      <c r="L989" s="38"/>
      <c r="M989" s="36"/>
    </row>
    <row r="990" s="1" customFormat="1" ht="20.1" customHeight="1" spans="1:13">
      <c r="A990" s="36"/>
      <c r="B990" s="36"/>
      <c r="C990" s="38"/>
      <c r="D990" s="38"/>
      <c r="E990" s="39"/>
      <c r="F990" s="40"/>
      <c r="G990" s="41">
        <f t="shared" si="30"/>
        <v>0</v>
      </c>
      <c r="H990" s="41">
        <f t="shared" si="31"/>
        <v>0</v>
      </c>
      <c r="I990" s="36"/>
      <c r="J990" s="38"/>
      <c r="K990" s="38"/>
      <c r="L990" s="38"/>
      <c r="M990" s="36"/>
    </row>
    <row r="991" s="1" customFormat="1" ht="20.1" customHeight="1" spans="1:13">
      <c r="A991" s="36"/>
      <c r="B991" s="36"/>
      <c r="C991" s="38"/>
      <c r="D991" s="38"/>
      <c r="E991" s="39"/>
      <c r="F991" s="40"/>
      <c r="G991" s="41">
        <f t="shared" si="30"/>
        <v>0</v>
      </c>
      <c r="H991" s="41">
        <f t="shared" si="31"/>
        <v>0</v>
      </c>
      <c r="I991" s="36"/>
      <c r="J991" s="38"/>
      <c r="K991" s="38"/>
      <c r="L991" s="38"/>
      <c r="M991" s="36"/>
    </row>
    <row r="992" s="1" customFormat="1" ht="20.1" customHeight="1" spans="1:13">
      <c r="A992" s="36"/>
      <c r="B992" s="36"/>
      <c r="C992" s="38"/>
      <c r="D992" s="38"/>
      <c r="E992" s="39"/>
      <c r="F992" s="40"/>
      <c r="G992" s="41">
        <f t="shared" si="30"/>
        <v>0</v>
      </c>
      <c r="H992" s="41">
        <f t="shared" si="31"/>
        <v>0</v>
      </c>
      <c r="I992" s="36"/>
      <c r="J992" s="38"/>
      <c r="K992" s="38"/>
      <c r="L992" s="38"/>
      <c r="M992" s="36"/>
    </row>
    <row r="993" s="1" customFormat="1" ht="20.1" customHeight="1" spans="1:13">
      <c r="A993" s="36"/>
      <c r="B993" s="36"/>
      <c r="C993" s="38"/>
      <c r="D993" s="38"/>
      <c r="E993" s="39"/>
      <c r="F993" s="40"/>
      <c r="G993" s="41">
        <f t="shared" si="30"/>
        <v>0</v>
      </c>
      <c r="H993" s="41">
        <f t="shared" si="31"/>
        <v>0</v>
      </c>
      <c r="I993" s="36"/>
      <c r="J993" s="38"/>
      <c r="K993" s="38"/>
      <c r="L993" s="38"/>
      <c r="M993" s="36"/>
    </row>
    <row r="994" s="1" customFormat="1" ht="20.1" customHeight="1" spans="1:13">
      <c r="A994" s="36"/>
      <c r="B994" s="36"/>
      <c r="C994" s="38"/>
      <c r="D994" s="38"/>
      <c r="E994" s="39"/>
      <c r="F994" s="40"/>
      <c r="G994" s="41">
        <f t="shared" si="30"/>
        <v>0</v>
      </c>
      <c r="H994" s="41">
        <f t="shared" si="31"/>
        <v>0</v>
      </c>
      <c r="I994" s="36"/>
      <c r="J994" s="38"/>
      <c r="K994" s="38"/>
      <c r="L994" s="38"/>
      <c r="M994" s="36"/>
    </row>
    <row r="995" s="1" customFormat="1" ht="20.1" customHeight="1" spans="1:13">
      <c r="A995" s="36"/>
      <c r="B995" s="36"/>
      <c r="C995" s="38"/>
      <c r="D995" s="38"/>
      <c r="E995" s="39"/>
      <c r="F995" s="40"/>
      <c r="G995" s="41">
        <f t="shared" si="30"/>
        <v>0</v>
      </c>
      <c r="H995" s="41">
        <f t="shared" si="31"/>
        <v>0</v>
      </c>
      <c r="I995" s="36"/>
      <c r="J995" s="38"/>
      <c r="K995" s="38"/>
      <c r="L995" s="38"/>
      <c r="M995" s="36"/>
    </row>
    <row r="996" s="1" customFormat="1" ht="20.1" customHeight="1" spans="1:13">
      <c r="A996" s="36"/>
      <c r="B996" s="36"/>
      <c r="C996" s="38"/>
      <c r="D996" s="38"/>
      <c r="E996" s="39"/>
      <c r="F996" s="40"/>
      <c r="G996" s="41">
        <f t="shared" si="30"/>
        <v>0</v>
      </c>
      <c r="H996" s="41">
        <f t="shared" si="31"/>
        <v>0</v>
      </c>
      <c r="I996" s="36"/>
      <c r="J996" s="38"/>
      <c r="K996" s="38"/>
      <c r="L996" s="38"/>
      <c r="M996" s="36"/>
    </row>
    <row r="997" s="1" customFormat="1" ht="20.1" customHeight="1" spans="1:13">
      <c r="A997" s="36"/>
      <c r="B997" s="36"/>
      <c r="C997" s="38"/>
      <c r="D997" s="38"/>
      <c r="E997" s="39"/>
      <c r="F997" s="40"/>
      <c r="G997" s="41">
        <f t="shared" si="30"/>
        <v>0</v>
      </c>
      <c r="H997" s="41">
        <f t="shared" si="31"/>
        <v>0</v>
      </c>
      <c r="I997" s="36"/>
      <c r="J997" s="38"/>
      <c r="K997" s="38"/>
      <c r="L997" s="38"/>
      <c r="M997" s="36"/>
    </row>
    <row r="998" s="1" customFormat="1" ht="20.1" customHeight="1" spans="1:13">
      <c r="A998" s="36"/>
      <c r="B998" s="36"/>
      <c r="C998" s="38"/>
      <c r="D998" s="38"/>
      <c r="E998" s="39"/>
      <c r="F998" s="40"/>
      <c r="G998" s="41">
        <f t="shared" si="30"/>
        <v>0</v>
      </c>
      <c r="H998" s="41">
        <f t="shared" si="31"/>
        <v>0</v>
      </c>
      <c r="I998" s="36"/>
      <c r="J998" s="38"/>
      <c r="K998" s="38"/>
      <c r="L998" s="38"/>
      <c r="M998" s="36"/>
    </row>
    <row r="999" s="1" customFormat="1" ht="20.1" customHeight="1" spans="1:13">
      <c r="A999" s="36"/>
      <c r="B999" s="36"/>
      <c r="C999" s="38"/>
      <c r="D999" s="38"/>
      <c r="E999" s="39"/>
      <c r="F999" s="40"/>
      <c r="G999" s="41">
        <f t="shared" si="30"/>
        <v>0</v>
      </c>
      <c r="H999" s="41">
        <f t="shared" si="31"/>
        <v>0</v>
      </c>
      <c r="I999" s="36"/>
      <c r="J999" s="38"/>
      <c r="K999" s="38"/>
      <c r="L999" s="38"/>
      <c r="M999" s="36"/>
    </row>
    <row r="1000" s="1" customFormat="1" ht="20.1" customHeight="1" spans="1:13">
      <c r="A1000" s="36"/>
      <c r="B1000" s="36"/>
      <c r="C1000" s="38"/>
      <c r="D1000" s="38"/>
      <c r="E1000" s="39"/>
      <c r="F1000" s="40"/>
      <c r="G1000" s="41">
        <f t="shared" si="30"/>
        <v>0</v>
      </c>
      <c r="H1000" s="41">
        <f t="shared" si="31"/>
        <v>0</v>
      </c>
      <c r="I1000" s="36"/>
      <c r="J1000" s="38"/>
      <c r="K1000" s="38"/>
      <c r="L1000" s="38"/>
      <c r="M1000" s="36"/>
    </row>
    <row r="1001" spans="1:13">
      <c r="A1001" s="36"/>
      <c r="B1001" s="36"/>
      <c r="C1001" s="38"/>
      <c r="D1001" s="38"/>
      <c r="E1001" s="39"/>
      <c r="F1001" s="40"/>
      <c r="G1001" s="41">
        <f t="shared" ref="G1001:G1064" si="32">IFERROR(E1001/(1+F1001),"")</f>
        <v>0</v>
      </c>
      <c r="H1001" s="41">
        <f t="shared" ref="H1001:H1064" si="33">IFERROR(G1001*F1001,"")</f>
        <v>0</v>
      </c>
      <c r="I1001" s="36"/>
      <c r="J1001" s="38"/>
      <c r="K1001" s="38"/>
      <c r="L1001" s="38"/>
      <c r="M1001" s="36"/>
    </row>
    <row r="1002" spans="1:13">
      <c r="A1002" s="36"/>
      <c r="B1002" s="36"/>
      <c r="C1002" s="38"/>
      <c r="D1002" s="38"/>
      <c r="E1002" s="39"/>
      <c r="F1002" s="40"/>
      <c r="G1002" s="41">
        <f t="shared" si="32"/>
        <v>0</v>
      </c>
      <c r="H1002" s="41">
        <f t="shared" si="33"/>
        <v>0</v>
      </c>
      <c r="I1002" s="36"/>
      <c r="J1002" s="38"/>
      <c r="K1002" s="38"/>
      <c r="L1002" s="38"/>
      <c r="M1002" s="36"/>
    </row>
    <row r="1003" spans="1:13">
      <c r="A1003" s="36"/>
      <c r="B1003" s="36"/>
      <c r="C1003" s="38"/>
      <c r="D1003" s="38"/>
      <c r="E1003" s="39"/>
      <c r="F1003" s="40"/>
      <c r="G1003" s="41">
        <f t="shared" si="32"/>
        <v>0</v>
      </c>
      <c r="H1003" s="41">
        <f t="shared" si="33"/>
        <v>0</v>
      </c>
      <c r="I1003" s="36"/>
      <c r="J1003" s="38"/>
      <c r="K1003" s="38"/>
      <c r="L1003" s="38"/>
      <c r="M1003" s="36"/>
    </row>
    <row r="1004" spans="1:13">
      <c r="A1004" s="36"/>
      <c r="B1004" s="36"/>
      <c r="C1004" s="38"/>
      <c r="D1004" s="38"/>
      <c r="E1004" s="39"/>
      <c r="F1004" s="40"/>
      <c r="G1004" s="41">
        <f t="shared" si="32"/>
        <v>0</v>
      </c>
      <c r="H1004" s="41">
        <f t="shared" si="33"/>
        <v>0</v>
      </c>
      <c r="I1004" s="36"/>
      <c r="J1004" s="38"/>
      <c r="K1004" s="38"/>
      <c r="L1004" s="38"/>
      <c r="M1004" s="36"/>
    </row>
    <row r="1005" spans="1:13">
      <c r="A1005" s="36"/>
      <c r="B1005" s="36"/>
      <c r="C1005" s="38"/>
      <c r="D1005" s="38"/>
      <c r="E1005" s="39"/>
      <c r="F1005" s="40"/>
      <c r="G1005" s="41">
        <f t="shared" si="32"/>
        <v>0</v>
      </c>
      <c r="H1005" s="41">
        <f t="shared" si="33"/>
        <v>0</v>
      </c>
      <c r="I1005" s="36"/>
      <c r="J1005" s="38"/>
      <c r="K1005" s="38"/>
      <c r="L1005" s="38"/>
      <c r="M1005" s="36"/>
    </row>
    <row r="1006" spans="1:13">
      <c r="A1006" s="36"/>
      <c r="B1006" s="36"/>
      <c r="C1006" s="38"/>
      <c r="D1006" s="38"/>
      <c r="E1006" s="39"/>
      <c r="F1006" s="40"/>
      <c r="G1006" s="41">
        <f t="shared" si="32"/>
        <v>0</v>
      </c>
      <c r="H1006" s="41">
        <f t="shared" si="33"/>
        <v>0</v>
      </c>
      <c r="I1006" s="36"/>
      <c r="J1006" s="38"/>
      <c r="K1006" s="38"/>
      <c r="L1006" s="38"/>
      <c r="M1006" s="36"/>
    </row>
    <row r="1007" spans="1:13">
      <c r="A1007" s="36"/>
      <c r="B1007" s="36"/>
      <c r="C1007" s="38"/>
      <c r="D1007" s="38"/>
      <c r="E1007" s="39"/>
      <c r="F1007" s="40"/>
      <c r="G1007" s="41">
        <f t="shared" si="32"/>
        <v>0</v>
      </c>
      <c r="H1007" s="41">
        <f t="shared" si="33"/>
        <v>0</v>
      </c>
      <c r="I1007" s="36"/>
      <c r="J1007" s="38"/>
      <c r="K1007" s="38"/>
      <c r="L1007" s="38"/>
      <c r="M1007" s="36"/>
    </row>
    <row r="1008" spans="1:13">
      <c r="A1008" s="36"/>
      <c r="B1008" s="36"/>
      <c r="C1008" s="38"/>
      <c r="D1008" s="38"/>
      <c r="E1008" s="39"/>
      <c r="F1008" s="40"/>
      <c r="G1008" s="41">
        <f t="shared" si="32"/>
        <v>0</v>
      </c>
      <c r="H1008" s="41">
        <f t="shared" si="33"/>
        <v>0</v>
      </c>
      <c r="I1008" s="36"/>
      <c r="J1008" s="38"/>
      <c r="K1008" s="38"/>
      <c r="L1008" s="38"/>
      <c r="M1008" s="36"/>
    </row>
    <row r="1009" spans="1:13">
      <c r="A1009" s="36"/>
      <c r="B1009" s="36"/>
      <c r="C1009" s="38"/>
      <c r="D1009" s="38"/>
      <c r="E1009" s="39"/>
      <c r="F1009" s="40"/>
      <c r="G1009" s="41">
        <f t="shared" si="32"/>
        <v>0</v>
      </c>
      <c r="H1009" s="41">
        <f t="shared" si="33"/>
        <v>0</v>
      </c>
      <c r="I1009" s="36"/>
      <c r="J1009" s="38"/>
      <c r="K1009" s="38"/>
      <c r="L1009" s="38"/>
      <c r="M1009" s="36"/>
    </row>
    <row r="1010" spans="1:13">
      <c r="A1010" s="36"/>
      <c r="B1010" s="36"/>
      <c r="C1010" s="38"/>
      <c r="D1010" s="38"/>
      <c r="E1010" s="39"/>
      <c r="F1010" s="40"/>
      <c r="G1010" s="41">
        <f t="shared" si="32"/>
        <v>0</v>
      </c>
      <c r="H1010" s="41">
        <f t="shared" si="33"/>
        <v>0</v>
      </c>
      <c r="I1010" s="36"/>
      <c r="J1010" s="38"/>
      <c r="K1010" s="38"/>
      <c r="L1010" s="38"/>
      <c r="M1010" s="36"/>
    </row>
    <row r="1011" spans="1:13">
      <c r="A1011" s="36"/>
      <c r="B1011" s="36"/>
      <c r="C1011" s="38"/>
      <c r="D1011" s="38"/>
      <c r="E1011" s="39"/>
      <c r="F1011" s="40"/>
      <c r="G1011" s="41">
        <f t="shared" si="32"/>
        <v>0</v>
      </c>
      <c r="H1011" s="41">
        <f t="shared" si="33"/>
        <v>0</v>
      </c>
      <c r="I1011" s="36"/>
      <c r="J1011" s="38"/>
      <c r="K1011" s="38"/>
      <c r="L1011" s="38"/>
      <c r="M1011" s="36"/>
    </row>
    <row r="1012" spans="1:13">
      <c r="A1012" s="36"/>
      <c r="B1012" s="36"/>
      <c r="C1012" s="38"/>
      <c r="D1012" s="38"/>
      <c r="E1012" s="39"/>
      <c r="F1012" s="40"/>
      <c r="G1012" s="41">
        <f t="shared" si="32"/>
        <v>0</v>
      </c>
      <c r="H1012" s="41">
        <f t="shared" si="33"/>
        <v>0</v>
      </c>
      <c r="I1012" s="36"/>
      <c r="J1012" s="38"/>
      <c r="K1012" s="38"/>
      <c r="L1012" s="38"/>
      <c r="M1012" s="36"/>
    </row>
    <row r="1013" spans="1:13">
      <c r="A1013" s="36"/>
      <c r="B1013" s="36"/>
      <c r="C1013" s="38"/>
      <c r="D1013" s="38"/>
      <c r="E1013" s="39"/>
      <c r="F1013" s="40"/>
      <c r="G1013" s="41">
        <f t="shared" si="32"/>
        <v>0</v>
      </c>
      <c r="H1013" s="41">
        <f t="shared" si="33"/>
        <v>0</v>
      </c>
      <c r="I1013" s="36"/>
      <c r="J1013" s="38"/>
      <c r="K1013" s="38"/>
      <c r="L1013" s="38"/>
      <c r="M1013" s="36"/>
    </row>
    <row r="1014" spans="1:13">
      <c r="A1014" s="36"/>
      <c r="B1014" s="36"/>
      <c r="C1014" s="38"/>
      <c r="D1014" s="38"/>
      <c r="E1014" s="39"/>
      <c r="F1014" s="40"/>
      <c r="G1014" s="41">
        <f t="shared" si="32"/>
        <v>0</v>
      </c>
      <c r="H1014" s="41">
        <f t="shared" si="33"/>
        <v>0</v>
      </c>
      <c r="I1014" s="36"/>
      <c r="J1014" s="38"/>
      <c r="K1014" s="38"/>
      <c r="L1014" s="38"/>
      <c r="M1014" s="36"/>
    </row>
    <row r="1015" spans="1:13">
      <c r="A1015" s="36"/>
      <c r="B1015" s="36"/>
      <c r="C1015" s="38"/>
      <c r="D1015" s="38"/>
      <c r="E1015" s="39"/>
      <c r="F1015" s="40"/>
      <c r="G1015" s="41">
        <f t="shared" si="32"/>
        <v>0</v>
      </c>
      <c r="H1015" s="41">
        <f t="shared" si="33"/>
        <v>0</v>
      </c>
      <c r="I1015" s="36"/>
      <c r="J1015" s="38"/>
      <c r="K1015" s="38"/>
      <c r="L1015" s="38"/>
      <c r="M1015" s="36"/>
    </row>
    <row r="1016" spans="1:13">
      <c r="A1016" s="36"/>
      <c r="B1016" s="36"/>
      <c r="C1016" s="38"/>
      <c r="D1016" s="38"/>
      <c r="E1016" s="39"/>
      <c r="F1016" s="40"/>
      <c r="G1016" s="41">
        <f t="shared" si="32"/>
        <v>0</v>
      </c>
      <c r="H1016" s="41">
        <f t="shared" si="33"/>
        <v>0</v>
      </c>
      <c r="I1016" s="36"/>
      <c r="J1016" s="38"/>
      <c r="K1016" s="38"/>
      <c r="L1016" s="38"/>
      <c r="M1016" s="36"/>
    </row>
    <row r="1017" spans="1:13">
      <c r="A1017" s="36"/>
      <c r="B1017" s="36"/>
      <c r="C1017" s="38"/>
      <c r="D1017" s="38"/>
      <c r="E1017" s="39"/>
      <c r="F1017" s="40"/>
      <c r="G1017" s="41">
        <f t="shared" si="32"/>
        <v>0</v>
      </c>
      <c r="H1017" s="41">
        <f t="shared" si="33"/>
        <v>0</v>
      </c>
      <c r="I1017" s="36"/>
      <c r="J1017" s="38"/>
      <c r="K1017" s="38"/>
      <c r="L1017" s="38"/>
      <c r="M1017" s="36"/>
    </row>
    <row r="1018" spans="1:13">
      <c r="A1018" s="36"/>
      <c r="B1018" s="36"/>
      <c r="C1018" s="38"/>
      <c r="D1018" s="38"/>
      <c r="E1018" s="39"/>
      <c r="F1018" s="40"/>
      <c r="G1018" s="41">
        <f t="shared" si="32"/>
        <v>0</v>
      </c>
      <c r="H1018" s="41">
        <f t="shared" si="33"/>
        <v>0</v>
      </c>
      <c r="I1018" s="36"/>
      <c r="J1018" s="38"/>
      <c r="K1018" s="38"/>
      <c r="L1018" s="38"/>
      <c r="M1018" s="36"/>
    </row>
    <row r="1019" spans="1:13">
      <c r="A1019" s="36"/>
      <c r="B1019" s="36"/>
      <c r="C1019" s="38"/>
      <c r="D1019" s="38"/>
      <c r="E1019" s="39"/>
      <c r="F1019" s="40"/>
      <c r="G1019" s="41">
        <f t="shared" si="32"/>
        <v>0</v>
      </c>
      <c r="H1019" s="41">
        <f t="shared" si="33"/>
        <v>0</v>
      </c>
      <c r="I1019" s="36"/>
      <c r="J1019" s="38"/>
      <c r="K1019" s="38"/>
      <c r="L1019" s="38"/>
      <c r="M1019" s="36"/>
    </row>
    <row r="1020" spans="1:13">
      <c r="A1020" s="36"/>
      <c r="B1020" s="36"/>
      <c r="C1020" s="38"/>
      <c r="D1020" s="38"/>
      <c r="E1020" s="39"/>
      <c r="F1020" s="40"/>
      <c r="G1020" s="41">
        <f t="shared" si="32"/>
        <v>0</v>
      </c>
      <c r="H1020" s="41">
        <f t="shared" si="33"/>
        <v>0</v>
      </c>
      <c r="I1020" s="36"/>
      <c r="J1020" s="38"/>
      <c r="K1020" s="38"/>
      <c r="L1020" s="38"/>
      <c r="M1020" s="36"/>
    </row>
    <row r="1021" spans="1:13">
      <c r="A1021" s="36"/>
      <c r="B1021" s="36"/>
      <c r="C1021" s="38"/>
      <c r="D1021" s="38"/>
      <c r="E1021" s="39"/>
      <c r="F1021" s="40"/>
      <c r="G1021" s="41">
        <f t="shared" si="32"/>
        <v>0</v>
      </c>
      <c r="H1021" s="41">
        <f t="shared" si="33"/>
        <v>0</v>
      </c>
      <c r="I1021" s="36"/>
      <c r="J1021" s="38"/>
      <c r="K1021" s="38"/>
      <c r="L1021" s="38"/>
      <c r="M1021" s="36"/>
    </row>
    <row r="1022" spans="1:13">
      <c r="A1022" s="36"/>
      <c r="B1022" s="36"/>
      <c r="C1022" s="38"/>
      <c r="D1022" s="38"/>
      <c r="E1022" s="39"/>
      <c r="F1022" s="40"/>
      <c r="G1022" s="41">
        <f t="shared" si="32"/>
        <v>0</v>
      </c>
      <c r="H1022" s="41">
        <f t="shared" si="33"/>
        <v>0</v>
      </c>
      <c r="I1022" s="36"/>
      <c r="J1022" s="38"/>
      <c r="K1022" s="38"/>
      <c r="L1022" s="38"/>
      <c r="M1022" s="36"/>
    </row>
    <row r="1023" spans="1:13">
      <c r="A1023" s="36"/>
      <c r="B1023" s="36"/>
      <c r="C1023" s="38"/>
      <c r="D1023" s="38"/>
      <c r="E1023" s="39"/>
      <c r="F1023" s="40"/>
      <c r="G1023" s="41">
        <f t="shared" si="32"/>
        <v>0</v>
      </c>
      <c r="H1023" s="41">
        <f t="shared" si="33"/>
        <v>0</v>
      </c>
      <c r="I1023" s="36"/>
      <c r="J1023" s="38"/>
      <c r="K1023" s="38"/>
      <c r="L1023" s="38"/>
      <c r="M1023" s="36"/>
    </row>
    <row r="1024" spans="1:13">
      <c r="A1024" s="36"/>
      <c r="B1024" s="36"/>
      <c r="C1024" s="38"/>
      <c r="D1024" s="38"/>
      <c r="E1024" s="39"/>
      <c r="F1024" s="40"/>
      <c r="G1024" s="41">
        <f t="shared" si="32"/>
        <v>0</v>
      </c>
      <c r="H1024" s="41">
        <f t="shared" si="33"/>
        <v>0</v>
      </c>
      <c r="I1024" s="36"/>
      <c r="J1024" s="38"/>
      <c r="K1024" s="38"/>
      <c r="L1024" s="38"/>
      <c r="M1024" s="36"/>
    </row>
    <row r="1025" spans="1:13">
      <c r="A1025" s="36"/>
      <c r="B1025" s="36"/>
      <c r="C1025" s="38"/>
      <c r="D1025" s="38"/>
      <c r="E1025" s="39"/>
      <c r="F1025" s="40"/>
      <c r="G1025" s="41">
        <f t="shared" si="32"/>
        <v>0</v>
      </c>
      <c r="H1025" s="41">
        <f t="shared" si="33"/>
        <v>0</v>
      </c>
      <c r="I1025" s="36"/>
      <c r="J1025" s="38"/>
      <c r="K1025" s="38"/>
      <c r="L1025" s="38"/>
      <c r="M1025" s="36"/>
    </row>
    <row r="1026" spans="1:13">
      <c r="A1026" s="36"/>
      <c r="B1026" s="36"/>
      <c r="C1026" s="38"/>
      <c r="D1026" s="38"/>
      <c r="E1026" s="39"/>
      <c r="F1026" s="40"/>
      <c r="G1026" s="41">
        <f t="shared" si="32"/>
        <v>0</v>
      </c>
      <c r="H1026" s="41">
        <f t="shared" si="33"/>
        <v>0</v>
      </c>
      <c r="I1026" s="36"/>
      <c r="J1026" s="38"/>
      <c r="K1026" s="38"/>
      <c r="L1026" s="38"/>
      <c r="M1026" s="36"/>
    </row>
    <row r="1027" spans="1:13">
      <c r="A1027" s="36"/>
      <c r="B1027" s="36"/>
      <c r="C1027" s="38"/>
      <c r="D1027" s="38"/>
      <c r="E1027" s="39"/>
      <c r="F1027" s="40"/>
      <c r="G1027" s="41">
        <f t="shared" si="32"/>
        <v>0</v>
      </c>
      <c r="H1027" s="41">
        <f t="shared" si="33"/>
        <v>0</v>
      </c>
      <c r="I1027" s="36"/>
      <c r="J1027" s="38"/>
      <c r="K1027" s="38"/>
      <c r="L1027" s="38"/>
      <c r="M1027" s="36"/>
    </row>
    <row r="1028" spans="1:13">
      <c r="A1028" s="36"/>
      <c r="B1028" s="36"/>
      <c r="C1028" s="38"/>
      <c r="D1028" s="38"/>
      <c r="E1028" s="39"/>
      <c r="F1028" s="40"/>
      <c r="G1028" s="41">
        <f t="shared" si="32"/>
        <v>0</v>
      </c>
      <c r="H1028" s="41">
        <f t="shared" si="33"/>
        <v>0</v>
      </c>
      <c r="I1028" s="36"/>
      <c r="J1028" s="38"/>
      <c r="K1028" s="38"/>
      <c r="L1028" s="38"/>
      <c r="M1028" s="36"/>
    </row>
    <row r="1029" spans="1:13">
      <c r="A1029" s="36"/>
      <c r="B1029" s="36"/>
      <c r="C1029" s="38"/>
      <c r="D1029" s="38"/>
      <c r="E1029" s="39"/>
      <c r="F1029" s="40"/>
      <c r="G1029" s="41">
        <f t="shared" si="32"/>
        <v>0</v>
      </c>
      <c r="H1029" s="41">
        <f t="shared" si="33"/>
        <v>0</v>
      </c>
      <c r="I1029" s="36"/>
      <c r="J1029" s="38"/>
      <c r="K1029" s="38"/>
      <c r="L1029" s="38"/>
      <c r="M1029" s="36"/>
    </row>
    <row r="1030" spans="1:13">
      <c r="A1030" s="36"/>
      <c r="B1030" s="36"/>
      <c r="C1030" s="38"/>
      <c r="D1030" s="38"/>
      <c r="E1030" s="39"/>
      <c r="F1030" s="40"/>
      <c r="G1030" s="41">
        <f t="shared" si="32"/>
        <v>0</v>
      </c>
      <c r="H1030" s="41">
        <f t="shared" si="33"/>
        <v>0</v>
      </c>
      <c r="I1030" s="36"/>
      <c r="J1030" s="38"/>
      <c r="K1030" s="38"/>
      <c r="L1030" s="38"/>
      <c r="M1030" s="36"/>
    </row>
    <row r="1031" spans="1:13">
      <c r="A1031" s="36"/>
      <c r="B1031" s="36"/>
      <c r="C1031" s="38"/>
      <c r="D1031" s="38"/>
      <c r="E1031" s="39"/>
      <c r="F1031" s="40"/>
      <c r="G1031" s="41">
        <f t="shared" si="32"/>
        <v>0</v>
      </c>
      <c r="H1031" s="41">
        <f t="shared" si="33"/>
        <v>0</v>
      </c>
      <c r="I1031" s="36"/>
      <c r="J1031" s="38"/>
      <c r="K1031" s="38"/>
      <c r="L1031" s="38"/>
      <c r="M1031" s="36"/>
    </row>
    <row r="1032" spans="1:13">
      <c r="A1032" s="36"/>
      <c r="B1032" s="36"/>
      <c r="C1032" s="38"/>
      <c r="D1032" s="38"/>
      <c r="E1032" s="39"/>
      <c r="F1032" s="40"/>
      <c r="G1032" s="41">
        <f t="shared" si="32"/>
        <v>0</v>
      </c>
      <c r="H1032" s="41">
        <f t="shared" si="33"/>
        <v>0</v>
      </c>
      <c r="I1032" s="36"/>
      <c r="J1032" s="38"/>
      <c r="K1032" s="38"/>
      <c r="L1032" s="38"/>
      <c r="M1032" s="36"/>
    </row>
    <row r="1033" spans="1:13">
      <c r="A1033" s="36"/>
      <c r="B1033" s="36"/>
      <c r="C1033" s="38"/>
      <c r="D1033" s="38"/>
      <c r="E1033" s="39"/>
      <c r="F1033" s="40"/>
      <c r="G1033" s="41">
        <f t="shared" si="32"/>
        <v>0</v>
      </c>
      <c r="H1033" s="41">
        <f t="shared" si="33"/>
        <v>0</v>
      </c>
      <c r="I1033" s="36"/>
      <c r="J1033" s="38"/>
      <c r="K1033" s="38"/>
      <c r="L1033" s="38"/>
      <c r="M1033" s="36"/>
    </row>
    <row r="1034" spans="1:13">
      <c r="A1034" s="36"/>
      <c r="B1034" s="36"/>
      <c r="C1034" s="38"/>
      <c r="D1034" s="38"/>
      <c r="E1034" s="39"/>
      <c r="F1034" s="40"/>
      <c r="G1034" s="41">
        <f t="shared" si="32"/>
        <v>0</v>
      </c>
      <c r="H1034" s="41">
        <f t="shared" si="33"/>
        <v>0</v>
      </c>
      <c r="I1034" s="36"/>
      <c r="J1034" s="38"/>
      <c r="K1034" s="38"/>
      <c r="L1034" s="38"/>
      <c r="M1034" s="36"/>
    </row>
    <row r="1035" spans="1:13">
      <c r="A1035" s="36"/>
      <c r="B1035" s="36"/>
      <c r="C1035" s="38"/>
      <c r="D1035" s="38"/>
      <c r="E1035" s="39"/>
      <c r="F1035" s="40"/>
      <c r="G1035" s="41">
        <f t="shared" si="32"/>
        <v>0</v>
      </c>
      <c r="H1035" s="41">
        <f t="shared" si="33"/>
        <v>0</v>
      </c>
      <c r="I1035" s="36"/>
      <c r="J1035" s="38"/>
      <c r="K1035" s="38"/>
      <c r="L1035" s="38"/>
      <c r="M1035" s="36"/>
    </row>
    <row r="1036" spans="1:13">
      <c r="A1036" s="36"/>
      <c r="B1036" s="36"/>
      <c r="C1036" s="38"/>
      <c r="D1036" s="38"/>
      <c r="E1036" s="39"/>
      <c r="F1036" s="40"/>
      <c r="G1036" s="41">
        <f t="shared" si="32"/>
        <v>0</v>
      </c>
      <c r="H1036" s="41">
        <f t="shared" si="33"/>
        <v>0</v>
      </c>
      <c r="I1036" s="36"/>
      <c r="J1036" s="38"/>
      <c r="K1036" s="38"/>
      <c r="L1036" s="38"/>
      <c r="M1036" s="36"/>
    </row>
    <row r="1037" spans="1:13">
      <c r="A1037" s="36"/>
      <c r="B1037" s="36"/>
      <c r="C1037" s="38"/>
      <c r="D1037" s="38"/>
      <c r="E1037" s="39"/>
      <c r="F1037" s="40"/>
      <c r="G1037" s="41">
        <f t="shared" si="32"/>
        <v>0</v>
      </c>
      <c r="H1037" s="41">
        <f t="shared" si="33"/>
        <v>0</v>
      </c>
      <c r="I1037" s="36"/>
      <c r="J1037" s="38"/>
      <c r="K1037" s="38"/>
      <c r="L1037" s="38"/>
      <c r="M1037" s="36"/>
    </row>
    <row r="1038" spans="1:13">
      <c r="A1038" s="36"/>
      <c r="B1038" s="36"/>
      <c r="C1038" s="38"/>
      <c r="D1038" s="38"/>
      <c r="E1038" s="39"/>
      <c r="F1038" s="40"/>
      <c r="G1038" s="41">
        <f t="shared" si="32"/>
        <v>0</v>
      </c>
      <c r="H1038" s="41">
        <f t="shared" si="33"/>
        <v>0</v>
      </c>
      <c r="I1038" s="36"/>
      <c r="J1038" s="38"/>
      <c r="K1038" s="38"/>
      <c r="L1038" s="38"/>
      <c r="M1038" s="36"/>
    </row>
    <row r="1039" spans="1:13">
      <c r="A1039" s="36"/>
      <c r="B1039" s="36"/>
      <c r="C1039" s="38"/>
      <c r="D1039" s="38"/>
      <c r="E1039" s="39"/>
      <c r="F1039" s="40"/>
      <c r="G1039" s="41">
        <f t="shared" si="32"/>
        <v>0</v>
      </c>
      <c r="H1039" s="41">
        <f t="shared" si="33"/>
        <v>0</v>
      </c>
      <c r="I1039" s="36"/>
      <c r="J1039" s="38"/>
      <c r="K1039" s="38"/>
      <c r="L1039" s="38"/>
      <c r="M1039" s="36"/>
    </row>
    <row r="1040" spans="1:13">
      <c r="A1040" s="36"/>
      <c r="B1040" s="36"/>
      <c r="C1040" s="38"/>
      <c r="D1040" s="38"/>
      <c r="E1040" s="39"/>
      <c r="F1040" s="40"/>
      <c r="G1040" s="41">
        <f t="shared" si="32"/>
        <v>0</v>
      </c>
      <c r="H1040" s="41">
        <f t="shared" si="33"/>
        <v>0</v>
      </c>
      <c r="I1040" s="36"/>
      <c r="J1040" s="38"/>
      <c r="K1040" s="38"/>
      <c r="L1040" s="38"/>
      <c r="M1040" s="36"/>
    </row>
    <row r="1041" spans="1:13">
      <c r="A1041" s="36"/>
      <c r="B1041" s="36"/>
      <c r="C1041" s="38"/>
      <c r="D1041" s="38"/>
      <c r="E1041" s="39"/>
      <c r="F1041" s="40"/>
      <c r="G1041" s="41">
        <f t="shared" si="32"/>
        <v>0</v>
      </c>
      <c r="H1041" s="41">
        <f t="shared" si="33"/>
        <v>0</v>
      </c>
      <c r="I1041" s="36"/>
      <c r="J1041" s="38"/>
      <c r="K1041" s="38"/>
      <c r="L1041" s="38"/>
      <c r="M1041" s="36"/>
    </row>
    <row r="1042" spans="1:13">
      <c r="A1042" s="36"/>
      <c r="B1042" s="36"/>
      <c r="C1042" s="38"/>
      <c r="D1042" s="38"/>
      <c r="E1042" s="39"/>
      <c r="F1042" s="40"/>
      <c r="G1042" s="41">
        <f t="shared" si="32"/>
        <v>0</v>
      </c>
      <c r="H1042" s="41">
        <f t="shared" si="33"/>
        <v>0</v>
      </c>
      <c r="I1042" s="36"/>
      <c r="J1042" s="38"/>
      <c r="K1042" s="38"/>
      <c r="L1042" s="38"/>
      <c r="M1042" s="36"/>
    </row>
    <row r="1043" spans="1:13">
      <c r="A1043" s="36"/>
      <c r="B1043" s="36"/>
      <c r="C1043" s="38"/>
      <c r="D1043" s="38"/>
      <c r="E1043" s="39"/>
      <c r="F1043" s="40"/>
      <c r="G1043" s="41">
        <f t="shared" si="32"/>
        <v>0</v>
      </c>
      <c r="H1043" s="41">
        <f t="shared" si="33"/>
        <v>0</v>
      </c>
      <c r="I1043" s="36"/>
      <c r="J1043" s="38"/>
      <c r="K1043" s="38"/>
      <c r="L1043" s="38"/>
      <c r="M1043" s="36"/>
    </row>
    <row r="1044" spans="1:13">
      <c r="A1044" s="36"/>
      <c r="B1044" s="36"/>
      <c r="C1044" s="38"/>
      <c r="D1044" s="38"/>
      <c r="E1044" s="39"/>
      <c r="F1044" s="40"/>
      <c r="G1044" s="41">
        <f t="shared" si="32"/>
        <v>0</v>
      </c>
      <c r="H1044" s="41">
        <f t="shared" si="33"/>
        <v>0</v>
      </c>
      <c r="I1044" s="36"/>
      <c r="J1044" s="38"/>
      <c r="K1044" s="38"/>
      <c r="L1044" s="38"/>
      <c r="M1044" s="36"/>
    </row>
    <row r="1045" spans="1:13">
      <c r="A1045" s="36"/>
      <c r="B1045" s="36"/>
      <c r="C1045" s="38"/>
      <c r="D1045" s="38"/>
      <c r="E1045" s="39"/>
      <c r="F1045" s="40"/>
      <c r="G1045" s="41">
        <f t="shared" si="32"/>
        <v>0</v>
      </c>
      <c r="H1045" s="41">
        <f t="shared" si="33"/>
        <v>0</v>
      </c>
      <c r="I1045" s="36"/>
      <c r="J1045" s="38"/>
      <c r="K1045" s="38"/>
      <c r="L1045" s="38"/>
      <c r="M1045" s="36"/>
    </row>
    <row r="1046" spans="1:13">
      <c r="A1046" s="36"/>
      <c r="B1046" s="36"/>
      <c r="C1046" s="38"/>
      <c r="D1046" s="38"/>
      <c r="E1046" s="39"/>
      <c r="F1046" s="40"/>
      <c r="G1046" s="41">
        <f t="shared" si="32"/>
        <v>0</v>
      </c>
      <c r="H1046" s="41">
        <f t="shared" si="33"/>
        <v>0</v>
      </c>
      <c r="I1046" s="36"/>
      <c r="J1046" s="38"/>
      <c r="K1046" s="38"/>
      <c r="L1046" s="38"/>
      <c r="M1046" s="36"/>
    </row>
    <row r="1047" spans="1:13">
      <c r="A1047" s="36"/>
      <c r="B1047" s="36"/>
      <c r="C1047" s="38"/>
      <c r="D1047" s="38"/>
      <c r="E1047" s="39"/>
      <c r="F1047" s="40"/>
      <c r="G1047" s="41">
        <f t="shared" si="32"/>
        <v>0</v>
      </c>
      <c r="H1047" s="41">
        <f t="shared" si="33"/>
        <v>0</v>
      </c>
      <c r="I1047" s="36"/>
      <c r="J1047" s="38"/>
      <c r="K1047" s="38"/>
      <c r="L1047" s="38"/>
      <c r="M1047" s="36"/>
    </row>
    <row r="1048" spans="1:13">
      <c r="A1048" s="36"/>
      <c r="B1048" s="36"/>
      <c r="C1048" s="38"/>
      <c r="D1048" s="38"/>
      <c r="E1048" s="39"/>
      <c r="F1048" s="40"/>
      <c r="G1048" s="41">
        <f t="shared" si="32"/>
        <v>0</v>
      </c>
      <c r="H1048" s="41">
        <f t="shared" si="33"/>
        <v>0</v>
      </c>
      <c r="I1048" s="36"/>
      <c r="J1048" s="38"/>
      <c r="K1048" s="38"/>
      <c r="L1048" s="38"/>
      <c r="M1048" s="36"/>
    </row>
    <row r="1049" spans="1:13">
      <c r="A1049" s="36"/>
      <c r="B1049" s="36"/>
      <c r="C1049" s="38"/>
      <c r="D1049" s="38"/>
      <c r="E1049" s="39"/>
      <c r="F1049" s="40"/>
      <c r="G1049" s="41">
        <f t="shared" si="32"/>
        <v>0</v>
      </c>
      <c r="H1049" s="41">
        <f t="shared" si="33"/>
        <v>0</v>
      </c>
      <c r="I1049" s="36"/>
      <c r="J1049" s="38"/>
      <c r="K1049" s="38"/>
      <c r="L1049" s="38"/>
      <c r="M1049" s="36"/>
    </row>
    <row r="1050" spans="1:13">
      <c r="A1050" s="36"/>
      <c r="B1050" s="36"/>
      <c r="C1050" s="38"/>
      <c r="D1050" s="38"/>
      <c r="E1050" s="39"/>
      <c r="F1050" s="40"/>
      <c r="G1050" s="41">
        <f t="shared" si="32"/>
        <v>0</v>
      </c>
      <c r="H1050" s="41">
        <f t="shared" si="33"/>
        <v>0</v>
      </c>
      <c r="I1050" s="36"/>
      <c r="J1050" s="38"/>
      <c r="K1050" s="38"/>
      <c r="L1050" s="38"/>
      <c r="M1050" s="36"/>
    </row>
    <row r="1051" spans="1:13">
      <c r="A1051" s="36"/>
      <c r="B1051" s="36"/>
      <c r="C1051" s="38"/>
      <c r="D1051" s="38"/>
      <c r="E1051" s="39"/>
      <c r="F1051" s="40"/>
      <c r="G1051" s="41">
        <f t="shared" si="32"/>
        <v>0</v>
      </c>
      <c r="H1051" s="41">
        <f t="shared" si="33"/>
        <v>0</v>
      </c>
      <c r="I1051" s="36"/>
      <c r="J1051" s="38"/>
      <c r="K1051" s="38"/>
      <c r="L1051" s="38"/>
      <c r="M1051" s="36"/>
    </row>
    <row r="1052" spans="1:13">
      <c r="A1052" s="36"/>
      <c r="B1052" s="36"/>
      <c r="C1052" s="38"/>
      <c r="D1052" s="38"/>
      <c r="E1052" s="39"/>
      <c r="F1052" s="40"/>
      <c r="G1052" s="41">
        <f t="shared" si="32"/>
        <v>0</v>
      </c>
      <c r="H1052" s="41">
        <f t="shared" si="33"/>
        <v>0</v>
      </c>
      <c r="I1052" s="36"/>
      <c r="J1052" s="38"/>
      <c r="K1052" s="38"/>
      <c r="L1052" s="38"/>
      <c r="M1052" s="36"/>
    </row>
    <row r="1053" spans="1:13">
      <c r="A1053" s="36"/>
      <c r="B1053" s="36"/>
      <c r="C1053" s="38"/>
      <c r="D1053" s="38"/>
      <c r="E1053" s="39"/>
      <c r="F1053" s="40"/>
      <c r="G1053" s="41">
        <f t="shared" si="32"/>
        <v>0</v>
      </c>
      <c r="H1053" s="41">
        <f t="shared" si="33"/>
        <v>0</v>
      </c>
      <c r="I1053" s="36"/>
      <c r="J1053" s="38"/>
      <c r="K1053" s="38"/>
      <c r="L1053" s="38"/>
      <c r="M1053" s="36"/>
    </row>
    <row r="1054" spans="1:13">
      <c r="A1054" s="36"/>
      <c r="B1054" s="36"/>
      <c r="C1054" s="38"/>
      <c r="D1054" s="38"/>
      <c r="E1054" s="39"/>
      <c r="F1054" s="40"/>
      <c r="G1054" s="41">
        <f t="shared" si="32"/>
        <v>0</v>
      </c>
      <c r="H1054" s="41">
        <f t="shared" si="33"/>
        <v>0</v>
      </c>
      <c r="I1054" s="36"/>
      <c r="J1054" s="38"/>
      <c r="K1054" s="38"/>
      <c r="L1054" s="38"/>
      <c r="M1054" s="36"/>
    </row>
    <row r="1055" spans="1:13">
      <c r="A1055" s="36"/>
      <c r="B1055" s="36"/>
      <c r="C1055" s="38"/>
      <c r="D1055" s="38"/>
      <c r="E1055" s="39"/>
      <c r="F1055" s="40"/>
      <c r="G1055" s="41">
        <f t="shared" si="32"/>
        <v>0</v>
      </c>
      <c r="H1055" s="41">
        <f t="shared" si="33"/>
        <v>0</v>
      </c>
      <c r="I1055" s="36"/>
      <c r="J1055" s="38"/>
      <c r="K1055" s="38"/>
      <c r="L1055" s="38"/>
      <c r="M1055" s="36"/>
    </row>
    <row r="1056" spans="1:13">
      <c r="A1056" s="36"/>
      <c r="B1056" s="36"/>
      <c r="C1056" s="38"/>
      <c r="D1056" s="38"/>
      <c r="E1056" s="39"/>
      <c r="F1056" s="40"/>
      <c r="G1056" s="41">
        <f t="shared" si="32"/>
        <v>0</v>
      </c>
      <c r="H1056" s="41">
        <f t="shared" si="33"/>
        <v>0</v>
      </c>
      <c r="I1056" s="36"/>
      <c r="J1056" s="38"/>
      <c r="K1056" s="38"/>
      <c r="L1056" s="38"/>
      <c r="M1056" s="36"/>
    </row>
    <row r="1057" spans="1:13">
      <c r="A1057" s="36"/>
      <c r="B1057" s="36"/>
      <c r="C1057" s="38"/>
      <c r="D1057" s="38"/>
      <c r="E1057" s="39"/>
      <c r="F1057" s="40"/>
      <c r="G1057" s="41">
        <f t="shared" si="32"/>
        <v>0</v>
      </c>
      <c r="H1057" s="41">
        <f t="shared" si="33"/>
        <v>0</v>
      </c>
      <c r="I1057" s="36"/>
      <c r="J1057" s="38"/>
      <c r="K1057" s="38"/>
      <c r="L1057" s="38"/>
      <c r="M1057" s="36"/>
    </row>
    <row r="1058" spans="1:13">
      <c r="A1058" s="36"/>
      <c r="B1058" s="36"/>
      <c r="C1058" s="38"/>
      <c r="D1058" s="38"/>
      <c r="E1058" s="39"/>
      <c r="F1058" s="40"/>
      <c r="G1058" s="41">
        <f t="shared" si="32"/>
        <v>0</v>
      </c>
      <c r="H1058" s="41">
        <f t="shared" si="33"/>
        <v>0</v>
      </c>
      <c r="I1058" s="36"/>
      <c r="J1058" s="38"/>
      <c r="K1058" s="38"/>
      <c r="L1058" s="38"/>
      <c r="M1058" s="36"/>
    </row>
    <row r="1059" spans="1:13">
      <c r="A1059" s="36"/>
      <c r="B1059" s="36"/>
      <c r="C1059" s="38"/>
      <c r="D1059" s="38"/>
      <c r="E1059" s="39"/>
      <c r="F1059" s="40"/>
      <c r="G1059" s="41">
        <f t="shared" si="32"/>
        <v>0</v>
      </c>
      <c r="H1059" s="41">
        <f t="shared" si="33"/>
        <v>0</v>
      </c>
      <c r="I1059" s="36"/>
      <c r="J1059" s="38"/>
      <c r="K1059" s="38"/>
      <c r="L1059" s="38"/>
      <c r="M1059" s="36"/>
    </row>
    <row r="1060" spans="1:13">
      <c r="A1060" s="36"/>
      <c r="B1060" s="36"/>
      <c r="C1060" s="38"/>
      <c r="D1060" s="38"/>
      <c r="E1060" s="39"/>
      <c r="F1060" s="40"/>
      <c r="G1060" s="41">
        <f t="shared" si="32"/>
        <v>0</v>
      </c>
      <c r="H1060" s="41">
        <f t="shared" si="33"/>
        <v>0</v>
      </c>
      <c r="I1060" s="36"/>
      <c r="J1060" s="38"/>
      <c r="K1060" s="38"/>
      <c r="L1060" s="38"/>
      <c r="M1060" s="36"/>
    </row>
    <row r="1061" spans="1:13">
      <c r="A1061" s="36"/>
      <c r="B1061" s="36"/>
      <c r="C1061" s="38"/>
      <c r="D1061" s="38"/>
      <c r="E1061" s="39"/>
      <c r="F1061" s="40"/>
      <c r="G1061" s="41">
        <f t="shared" si="32"/>
        <v>0</v>
      </c>
      <c r="H1061" s="41">
        <f t="shared" si="33"/>
        <v>0</v>
      </c>
      <c r="I1061" s="36"/>
      <c r="J1061" s="38"/>
      <c r="K1061" s="38"/>
      <c r="L1061" s="38"/>
      <c r="M1061" s="36"/>
    </row>
    <row r="1062" spans="1:13">
      <c r="A1062" s="36"/>
      <c r="B1062" s="36"/>
      <c r="C1062" s="38"/>
      <c r="D1062" s="38"/>
      <c r="E1062" s="39"/>
      <c r="F1062" s="40"/>
      <c r="G1062" s="41">
        <f t="shared" si="32"/>
        <v>0</v>
      </c>
      <c r="H1062" s="41">
        <f t="shared" si="33"/>
        <v>0</v>
      </c>
      <c r="I1062" s="36"/>
      <c r="J1062" s="38"/>
      <c r="K1062" s="38"/>
      <c r="L1062" s="38"/>
      <c r="M1062" s="36"/>
    </row>
    <row r="1063" spans="1:13">
      <c r="A1063" s="36"/>
      <c r="B1063" s="36"/>
      <c r="C1063" s="38"/>
      <c r="D1063" s="38"/>
      <c r="E1063" s="39"/>
      <c r="F1063" s="40"/>
      <c r="G1063" s="41">
        <f t="shared" si="32"/>
        <v>0</v>
      </c>
      <c r="H1063" s="41">
        <f t="shared" si="33"/>
        <v>0</v>
      </c>
      <c r="I1063" s="36"/>
      <c r="J1063" s="38"/>
      <c r="K1063" s="38"/>
      <c r="L1063" s="38"/>
      <c r="M1063" s="36"/>
    </row>
    <row r="1064" spans="1:13">
      <c r="A1064" s="36"/>
      <c r="B1064" s="36"/>
      <c r="C1064" s="38"/>
      <c r="D1064" s="38"/>
      <c r="E1064" s="39"/>
      <c r="F1064" s="40"/>
      <c r="G1064" s="41">
        <f t="shared" si="32"/>
        <v>0</v>
      </c>
      <c r="H1064" s="41">
        <f t="shared" si="33"/>
        <v>0</v>
      </c>
      <c r="I1064" s="36"/>
      <c r="J1064" s="38"/>
      <c r="K1064" s="38"/>
      <c r="L1064" s="38"/>
      <c r="M1064" s="36"/>
    </row>
    <row r="1065" spans="1:13">
      <c r="A1065" s="36"/>
      <c r="B1065" s="36"/>
      <c r="C1065" s="38"/>
      <c r="D1065" s="38"/>
      <c r="E1065" s="39"/>
      <c r="F1065" s="40"/>
      <c r="G1065" s="41">
        <f t="shared" ref="G1065:G1128" si="34">IFERROR(E1065/(1+F1065),"")</f>
        <v>0</v>
      </c>
      <c r="H1065" s="41">
        <f t="shared" ref="H1065:H1128" si="35">IFERROR(G1065*F1065,"")</f>
        <v>0</v>
      </c>
      <c r="I1065" s="36"/>
      <c r="J1065" s="38"/>
      <c r="K1065" s="38"/>
      <c r="L1065" s="38"/>
      <c r="M1065" s="36"/>
    </row>
    <row r="1066" spans="1:13">
      <c r="A1066" s="36"/>
      <c r="B1066" s="36"/>
      <c r="C1066" s="38"/>
      <c r="D1066" s="38"/>
      <c r="E1066" s="39"/>
      <c r="F1066" s="40"/>
      <c r="G1066" s="41">
        <f t="shared" si="34"/>
        <v>0</v>
      </c>
      <c r="H1066" s="41">
        <f t="shared" si="35"/>
        <v>0</v>
      </c>
      <c r="I1066" s="36"/>
      <c r="J1066" s="38"/>
      <c r="K1066" s="38"/>
      <c r="L1066" s="38"/>
      <c r="M1066" s="36"/>
    </row>
    <row r="1067" spans="1:13">
      <c r="A1067" s="36"/>
      <c r="B1067" s="36"/>
      <c r="C1067" s="38"/>
      <c r="D1067" s="38"/>
      <c r="E1067" s="39"/>
      <c r="F1067" s="40"/>
      <c r="G1067" s="41">
        <f t="shared" si="34"/>
        <v>0</v>
      </c>
      <c r="H1067" s="41">
        <f t="shared" si="35"/>
        <v>0</v>
      </c>
      <c r="I1067" s="36"/>
      <c r="J1067" s="38"/>
      <c r="K1067" s="38"/>
      <c r="L1067" s="38"/>
      <c r="M1067" s="36"/>
    </row>
    <row r="1068" spans="1:13">
      <c r="A1068" s="36"/>
      <c r="B1068" s="36"/>
      <c r="C1068" s="38"/>
      <c r="D1068" s="38"/>
      <c r="E1068" s="39"/>
      <c r="F1068" s="40"/>
      <c r="G1068" s="41">
        <f t="shared" si="34"/>
        <v>0</v>
      </c>
      <c r="H1068" s="41">
        <f t="shared" si="35"/>
        <v>0</v>
      </c>
      <c r="I1068" s="36"/>
      <c r="J1068" s="38"/>
      <c r="K1068" s="38"/>
      <c r="L1068" s="38"/>
      <c r="M1068" s="36"/>
    </row>
    <row r="1069" spans="1:13">
      <c r="A1069" s="36"/>
      <c r="B1069" s="36"/>
      <c r="C1069" s="38"/>
      <c r="D1069" s="38"/>
      <c r="E1069" s="39"/>
      <c r="F1069" s="40"/>
      <c r="G1069" s="41">
        <f t="shared" si="34"/>
        <v>0</v>
      </c>
      <c r="H1069" s="41">
        <f t="shared" si="35"/>
        <v>0</v>
      </c>
      <c r="I1069" s="36"/>
      <c r="J1069" s="38"/>
      <c r="K1069" s="38"/>
      <c r="L1069" s="38"/>
      <c r="M1069" s="36"/>
    </row>
    <row r="1070" spans="1:13">
      <c r="A1070" s="36"/>
      <c r="B1070" s="36"/>
      <c r="C1070" s="38"/>
      <c r="D1070" s="38"/>
      <c r="E1070" s="39"/>
      <c r="F1070" s="40"/>
      <c r="G1070" s="41">
        <f t="shared" si="34"/>
        <v>0</v>
      </c>
      <c r="H1070" s="41">
        <f t="shared" si="35"/>
        <v>0</v>
      </c>
      <c r="I1070" s="36"/>
      <c r="J1070" s="38"/>
      <c r="K1070" s="38"/>
      <c r="L1070" s="38"/>
      <c r="M1070" s="36"/>
    </row>
    <row r="1071" spans="1:13">
      <c r="A1071" s="36"/>
      <c r="B1071" s="36"/>
      <c r="C1071" s="38"/>
      <c r="D1071" s="38"/>
      <c r="E1071" s="39"/>
      <c r="F1071" s="40"/>
      <c r="G1071" s="41">
        <f t="shared" si="34"/>
        <v>0</v>
      </c>
      <c r="H1071" s="41">
        <f t="shared" si="35"/>
        <v>0</v>
      </c>
      <c r="I1071" s="36"/>
      <c r="J1071" s="38"/>
      <c r="K1071" s="38"/>
      <c r="L1071" s="38"/>
      <c r="M1071" s="36"/>
    </row>
    <row r="1072" spans="1:13">
      <c r="A1072" s="36"/>
      <c r="B1072" s="36"/>
      <c r="C1072" s="38"/>
      <c r="D1072" s="38"/>
      <c r="E1072" s="39"/>
      <c r="F1072" s="40"/>
      <c r="G1072" s="41">
        <f t="shared" si="34"/>
        <v>0</v>
      </c>
      <c r="H1072" s="41">
        <f t="shared" si="35"/>
        <v>0</v>
      </c>
      <c r="I1072" s="36"/>
      <c r="J1072" s="38"/>
      <c r="K1072" s="38"/>
      <c r="L1072" s="38"/>
      <c r="M1072" s="36"/>
    </row>
    <row r="1073" spans="1:13">
      <c r="A1073" s="36"/>
      <c r="B1073" s="36"/>
      <c r="C1073" s="38"/>
      <c r="D1073" s="38"/>
      <c r="E1073" s="39"/>
      <c r="F1073" s="40"/>
      <c r="G1073" s="41">
        <f t="shared" si="34"/>
        <v>0</v>
      </c>
      <c r="H1073" s="41">
        <f t="shared" si="35"/>
        <v>0</v>
      </c>
      <c r="I1073" s="36"/>
      <c r="J1073" s="38"/>
      <c r="K1073" s="38"/>
      <c r="L1073" s="38"/>
      <c r="M1073" s="36"/>
    </row>
    <row r="1074" spans="1:13">
      <c r="A1074" s="36"/>
      <c r="B1074" s="36"/>
      <c r="C1074" s="38"/>
      <c r="D1074" s="38"/>
      <c r="E1074" s="39"/>
      <c r="F1074" s="40"/>
      <c r="G1074" s="41">
        <f t="shared" si="34"/>
        <v>0</v>
      </c>
      <c r="H1074" s="41">
        <f t="shared" si="35"/>
        <v>0</v>
      </c>
      <c r="I1074" s="36"/>
      <c r="J1074" s="38"/>
      <c r="K1074" s="38"/>
      <c r="L1074" s="38"/>
      <c r="M1074" s="36"/>
    </row>
    <row r="1075" spans="1:13">
      <c r="A1075" s="36"/>
      <c r="B1075" s="36"/>
      <c r="C1075" s="38"/>
      <c r="D1075" s="38"/>
      <c r="E1075" s="39"/>
      <c r="F1075" s="40"/>
      <c r="G1075" s="41">
        <f t="shared" si="34"/>
        <v>0</v>
      </c>
      <c r="H1075" s="41">
        <f t="shared" si="35"/>
        <v>0</v>
      </c>
      <c r="I1075" s="36"/>
      <c r="J1075" s="38"/>
      <c r="K1075" s="38"/>
      <c r="L1075" s="38"/>
      <c r="M1075" s="36"/>
    </row>
    <row r="1076" spans="1:13">
      <c r="A1076" s="36"/>
      <c r="B1076" s="36"/>
      <c r="C1076" s="38"/>
      <c r="D1076" s="38"/>
      <c r="E1076" s="39"/>
      <c r="F1076" s="40"/>
      <c r="G1076" s="41">
        <f t="shared" si="34"/>
        <v>0</v>
      </c>
      <c r="H1076" s="41">
        <f t="shared" si="35"/>
        <v>0</v>
      </c>
      <c r="I1076" s="36"/>
      <c r="J1076" s="38"/>
      <c r="K1076" s="38"/>
      <c r="L1076" s="38"/>
      <c r="M1076" s="36"/>
    </row>
    <row r="1077" spans="1:13">
      <c r="A1077" s="36"/>
      <c r="B1077" s="36"/>
      <c r="C1077" s="38"/>
      <c r="D1077" s="38"/>
      <c r="E1077" s="39"/>
      <c r="F1077" s="40"/>
      <c r="G1077" s="41">
        <f t="shared" si="34"/>
        <v>0</v>
      </c>
      <c r="H1077" s="41">
        <f t="shared" si="35"/>
        <v>0</v>
      </c>
      <c r="I1077" s="36"/>
      <c r="J1077" s="38"/>
      <c r="K1077" s="38"/>
      <c r="L1077" s="38"/>
      <c r="M1077" s="36"/>
    </row>
    <row r="1078" spans="1:13">
      <c r="A1078" s="36"/>
      <c r="B1078" s="36"/>
      <c r="C1078" s="38"/>
      <c r="D1078" s="38"/>
      <c r="E1078" s="39"/>
      <c r="F1078" s="40"/>
      <c r="G1078" s="41">
        <f t="shared" si="34"/>
        <v>0</v>
      </c>
      <c r="H1078" s="41">
        <f t="shared" si="35"/>
        <v>0</v>
      </c>
      <c r="I1078" s="36"/>
      <c r="J1078" s="38"/>
      <c r="K1078" s="38"/>
      <c r="L1078" s="38"/>
      <c r="M1078" s="36"/>
    </row>
    <row r="1079" spans="1:13">
      <c r="A1079" s="36"/>
      <c r="B1079" s="36"/>
      <c r="C1079" s="38"/>
      <c r="D1079" s="38"/>
      <c r="E1079" s="39"/>
      <c r="F1079" s="40"/>
      <c r="G1079" s="41">
        <f t="shared" si="34"/>
        <v>0</v>
      </c>
      <c r="H1079" s="41">
        <f t="shared" si="35"/>
        <v>0</v>
      </c>
      <c r="I1079" s="36"/>
      <c r="J1079" s="38"/>
      <c r="K1079" s="38"/>
      <c r="L1079" s="38"/>
      <c r="M1079" s="36"/>
    </row>
    <row r="1080" spans="1:13">
      <c r="A1080" s="36"/>
      <c r="B1080" s="36"/>
      <c r="C1080" s="38"/>
      <c r="D1080" s="38"/>
      <c r="E1080" s="39"/>
      <c r="F1080" s="40"/>
      <c r="G1080" s="41">
        <f t="shared" si="34"/>
        <v>0</v>
      </c>
      <c r="H1080" s="41">
        <f t="shared" si="35"/>
        <v>0</v>
      </c>
      <c r="I1080" s="36"/>
      <c r="J1080" s="38"/>
      <c r="K1080" s="38"/>
      <c r="L1080" s="38"/>
      <c r="M1080" s="36"/>
    </row>
    <row r="1081" spans="1:13">
      <c r="A1081" s="36"/>
      <c r="B1081" s="36"/>
      <c r="C1081" s="38"/>
      <c r="D1081" s="38"/>
      <c r="E1081" s="39"/>
      <c r="F1081" s="40"/>
      <c r="G1081" s="41">
        <f t="shared" si="34"/>
        <v>0</v>
      </c>
      <c r="H1081" s="41">
        <f t="shared" si="35"/>
        <v>0</v>
      </c>
      <c r="I1081" s="36"/>
      <c r="J1081" s="38"/>
      <c r="K1081" s="38"/>
      <c r="L1081" s="38"/>
      <c r="M1081" s="36"/>
    </row>
    <row r="1082" spans="1:13">
      <c r="A1082" s="36"/>
      <c r="B1082" s="36"/>
      <c r="C1082" s="38"/>
      <c r="D1082" s="38"/>
      <c r="E1082" s="39"/>
      <c r="F1082" s="40"/>
      <c r="G1082" s="41">
        <f t="shared" si="34"/>
        <v>0</v>
      </c>
      <c r="H1082" s="41">
        <f t="shared" si="35"/>
        <v>0</v>
      </c>
      <c r="I1082" s="36"/>
      <c r="J1082" s="38"/>
      <c r="K1082" s="38"/>
      <c r="L1082" s="38"/>
      <c r="M1082" s="36"/>
    </row>
    <row r="1083" spans="1:13">
      <c r="A1083" s="36"/>
      <c r="B1083" s="36"/>
      <c r="C1083" s="38"/>
      <c r="D1083" s="38"/>
      <c r="E1083" s="39"/>
      <c r="F1083" s="40"/>
      <c r="G1083" s="41">
        <f t="shared" si="34"/>
        <v>0</v>
      </c>
      <c r="H1083" s="41">
        <f t="shared" si="35"/>
        <v>0</v>
      </c>
      <c r="I1083" s="36"/>
      <c r="J1083" s="38"/>
      <c r="K1083" s="38"/>
      <c r="L1083" s="38"/>
      <c r="M1083" s="36"/>
    </row>
    <row r="1084" spans="1:13">
      <c r="A1084" s="36"/>
      <c r="B1084" s="36"/>
      <c r="C1084" s="38"/>
      <c r="D1084" s="38"/>
      <c r="E1084" s="39"/>
      <c r="F1084" s="40"/>
      <c r="G1084" s="41">
        <f t="shared" si="34"/>
        <v>0</v>
      </c>
      <c r="H1084" s="41">
        <f t="shared" si="35"/>
        <v>0</v>
      </c>
      <c r="I1084" s="36"/>
      <c r="J1084" s="38"/>
      <c r="K1084" s="38"/>
      <c r="L1084" s="38"/>
      <c r="M1084" s="36"/>
    </row>
    <row r="1085" spans="1:13">
      <c r="A1085" s="36"/>
      <c r="B1085" s="36"/>
      <c r="C1085" s="38"/>
      <c r="D1085" s="38"/>
      <c r="E1085" s="39"/>
      <c r="F1085" s="40"/>
      <c r="G1085" s="41">
        <f t="shared" si="34"/>
        <v>0</v>
      </c>
      <c r="H1085" s="41">
        <f t="shared" si="35"/>
        <v>0</v>
      </c>
      <c r="I1085" s="36"/>
      <c r="J1085" s="38"/>
      <c r="K1085" s="38"/>
      <c r="L1085" s="38"/>
      <c r="M1085" s="36"/>
    </row>
    <row r="1086" spans="1:13">
      <c r="A1086" s="36"/>
      <c r="B1086" s="36"/>
      <c r="C1086" s="38"/>
      <c r="D1086" s="38"/>
      <c r="E1086" s="39"/>
      <c r="F1086" s="40"/>
      <c r="G1086" s="41">
        <f t="shared" si="34"/>
        <v>0</v>
      </c>
      <c r="H1086" s="41">
        <f t="shared" si="35"/>
        <v>0</v>
      </c>
      <c r="I1086" s="36"/>
      <c r="J1086" s="38"/>
      <c r="K1086" s="38"/>
      <c r="L1086" s="38"/>
      <c r="M1086" s="36"/>
    </row>
    <row r="1087" spans="1:13">
      <c r="A1087" s="36"/>
      <c r="B1087" s="36"/>
      <c r="C1087" s="38"/>
      <c r="D1087" s="38"/>
      <c r="E1087" s="39"/>
      <c r="F1087" s="40"/>
      <c r="G1087" s="41">
        <f t="shared" si="34"/>
        <v>0</v>
      </c>
      <c r="H1087" s="41">
        <f t="shared" si="35"/>
        <v>0</v>
      </c>
      <c r="I1087" s="36"/>
      <c r="J1087" s="38"/>
      <c r="K1087" s="38"/>
      <c r="L1087" s="38"/>
      <c r="M1087" s="36"/>
    </row>
    <row r="1088" spans="1:13">
      <c r="A1088" s="36"/>
      <c r="B1088" s="36"/>
      <c r="C1088" s="38"/>
      <c r="D1088" s="38"/>
      <c r="E1088" s="39"/>
      <c r="F1088" s="40"/>
      <c r="G1088" s="41">
        <f t="shared" si="34"/>
        <v>0</v>
      </c>
      <c r="H1088" s="41">
        <f t="shared" si="35"/>
        <v>0</v>
      </c>
      <c r="I1088" s="36"/>
      <c r="J1088" s="38"/>
      <c r="K1088" s="38"/>
      <c r="L1088" s="38"/>
      <c r="M1088" s="36"/>
    </row>
    <row r="1089" spans="1:13">
      <c r="A1089" s="36"/>
      <c r="B1089" s="36"/>
      <c r="C1089" s="38"/>
      <c r="D1089" s="38"/>
      <c r="E1089" s="39"/>
      <c r="F1089" s="40"/>
      <c r="G1089" s="41">
        <f t="shared" si="34"/>
        <v>0</v>
      </c>
      <c r="H1089" s="41">
        <f t="shared" si="35"/>
        <v>0</v>
      </c>
      <c r="I1089" s="36"/>
      <c r="J1089" s="38"/>
      <c r="K1089" s="38"/>
      <c r="L1089" s="38"/>
      <c r="M1089" s="36"/>
    </row>
    <row r="1090" spans="1:13">
      <c r="A1090" s="36"/>
      <c r="B1090" s="36"/>
      <c r="C1090" s="38"/>
      <c r="D1090" s="38"/>
      <c r="E1090" s="39"/>
      <c r="F1090" s="40"/>
      <c r="G1090" s="41">
        <f t="shared" si="34"/>
        <v>0</v>
      </c>
      <c r="H1090" s="41">
        <f t="shared" si="35"/>
        <v>0</v>
      </c>
      <c r="I1090" s="36"/>
      <c r="J1090" s="38"/>
      <c r="K1090" s="38"/>
      <c r="L1090" s="38"/>
      <c r="M1090" s="36"/>
    </row>
    <row r="1091" spans="1:13">
      <c r="A1091" s="36"/>
      <c r="B1091" s="36"/>
      <c r="C1091" s="38"/>
      <c r="D1091" s="38"/>
      <c r="E1091" s="39"/>
      <c r="F1091" s="40"/>
      <c r="G1091" s="41">
        <f t="shared" si="34"/>
        <v>0</v>
      </c>
      <c r="H1091" s="41">
        <f t="shared" si="35"/>
        <v>0</v>
      </c>
      <c r="I1091" s="36"/>
      <c r="J1091" s="38"/>
      <c r="K1091" s="38"/>
      <c r="L1091" s="38"/>
      <c r="M1091" s="36"/>
    </row>
    <row r="1092" spans="1:13">
      <c r="A1092" s="36"/>
      <c r="B1092" s="36"/>
      <c r="C1092" s="38"/>
      <c r="D1092" s="38"/>
      <c r="E1092" s="39"/>
      <c r="F1092" s="40"/>
      <c r="G1092" s="41">
        <f t="shared" si="34"/>
        <v>0</v>
      </c>
      <c r="H1092" s="41">
        <f t="shared" si="35"/>
        <v>0</v>
      </c>
      <c r="I1092" s="36"/>
      <c r="J1092" s="38"/>
      <c r="K1092" s="38"/>
      <c r="L1092" s="38"/>
      <c r="M1092" s="36"/>
    </row>
    <row r="1093" spans="1:13">
      <c r="A1093" s="36"/>
      <c r="B1093" s="36"/>
      <c r="C1093" s="38"/>
      <c r="D1093" s="38"/>
      <c r="E1093" s="39"/>
      <c r="F1093" s="40"/>
      <c r="G1093" s="41">
        <f t="shared" si="34"/>
        <v>0</v>
      </c>
      <c r="H1093" s="41">
        <f t="shared" si="35"/>
        <v>0</v>
      </c>
      <c r="I1093" s="36"/>
      <c r="J1093" s="38"/>
      <c r="K1093" s="38"/>
      <c r="L1093" s="38"/>
      <c r="M1093" s="36"/>
    </row>
    <row r="1094" spans="1:13">
      <c r="A1094" s="36"/>
      <c r="B1094" s="36"/>
      <c r="C1094" s="38"/>
      <c r="D1094" s="38"/>
      <c r="E1094" s="39"/>
      <c r="F1094" s="40"/>
      <c r="G1094" s="41">
        <f t="shared" si="34"/>
        <v>0</v>
      </c>
      <c r="H1094" s="41">
        <f t="shared" si="35"/>
        <v>0</v>
      </c>
      <c r="I1094" s="36"/>
      <c r="J1094" s="38"/>
      <c r="K1094" s="38"/>
      <c r="L1094" s="38"/>
      <c r="M1094" s="36"/>
    </row>
    <row r="1095" spans="1:13">
      <c r="A1095" s="36"/>
      <c r="B1095" s="36"/>
      <c r="C1095" s="38"/>
      <c r="D1095" s="38"/>
      <c r="E1095" s="39"/>
      <c r="F1095" s="40"/>
      <c r="G1095" s="41">
        <f t="shared" si="34"/>
        <v>0</v>
      </c>
      <c r="H1095" s="41">
        <f t="shared" si="35"/>
        <v>0</v>
      </c>
      <c r="I1095" s="36"/>
      <c r="J1095" s="38"/>
      <c r="K1095" s="38"/>
      <c r="L1095" s="38"/>
      <c r="M1095" s="36"/>
    </row>
    <row r="1096" spans="1:13">
      <c r="A1096" s="36"/>
      <c r="B1096" s="36"/>
      <c r="C1096" s="38"/>
      <c r="D1096" s="38"/>
      <c r="E1096" s="39"/>
      <c r="F1096" s="40"/>
      <c r="G1096" s="41">
        <f t="shared" si="34"/>
        <v>0</v>
      </c>
      <c r="H1096" s="41">
        <f t="shared" si="35"/>
        <v>0</v>
      </c>
      <c r="I1096" s="36"/>
      <c r="J1096" s="38"/>
      <c r="K1096" s="38"/>
      <c r="L1096" s="38"/>
      <c r="M1096" s="36"/>
    </row>
    <row r="1097" spans="1:13">
      <c r="A1097" s="36"/>
      <c r="B1097" s="36"/>
      <c r="C1097" s="38"/>
      <c r="D1097" s="38"/>
      <c r="E1097" s="39"/>
      <c r="F1097" s="40"/>
      <c r="G1097" s="41">
        <f t="shared" si="34"/>
        <v>0</v>
      </c>
      <c r="H1097" s="41">
        <f t="shared" si="35"/>
        <v>0</v>
      </c>
      <c r="I1097" s="36"/>
      <c r="J1097" s="38"/>
      <c r="K1097" s="38"/>
      <c r="L1097" s="38"/>
      <c r="M1097" s="36"/>
    </row>
    <row r="1098" spans="1:13">
      <c r="A1098" s="36"/>
      <c r="B1098" s="36"/>
      <c r="C1098" s="38"/>
      <c r="D1098" s="38"/>
      <c r="E1098" s="39"/>
      <c r="F1098" s="40"/>
      <c r="G1098" s="41">
        <f t="shared" si="34"/>
        <v>0</v>
      </c>
      <c r="H1098" s="41">
        <f t="shared" si="35"/>
        <v>0</v>
      </c>
      <c r="I1098" s="36"/>
      <c r="J1098" s="38"/>
      <c r="K1098" s="38"/>
      <c r="L1098" s="38"/>
      <c r="M1098" s="36"/>
    </row>
    <row r="1099" spans="1:13">
      <c r="A1099" s="36"/>
      <c r="B1099" s="36"/>
      <c r="C1099" s="38"/>
      <c r="D1099" s="38"/>
      <c r="E1099" s="39"/>
      <c r="F1099" s="40"/>
      <c r="G1099" s="41">
        <f t="shared" si="34"/>
        <v>0</v>
      </c>
      <c r="H1099" s="41">
        <f t="shared" si="35"/>
        <v>0</v>
      </c>
      <c r="I1099" s="36"/>
      <c r="J1099" s="38"/>
      <c r="K1099" s="38"/>
      <c r="L1099" s="38"/>
      <c r="M1099" s="36"/>
    </row>
    <row r="1100" spans="1:13">
      <c r="A1100" s="36"/>
      <c r="B1100" s="36"/>
      <c r="C1100" s="38"/>
      <c r="D1100" s="38"/>
      <c r="E1100" s="39"/>
      <c r="F1100" s="40"/>
      <c r="G1100" s="41">
        <f t="shared" si="34"/>
        <v>0</v>
      </c>
      <c r="H1100" s="41">
        <f t="shared" si="35"/>
        <v>0</v>
      </c>
      <c r="I1100" s="36"/>
      <c r="J1100" s="38"/>
      <c r="K1100" s="38"/>
      <c r="L1100" s="38"/>
      <c r="M1100" s="36"/>
    </row>
    <row r="1101" spans="1:13">
      <c r="A1101" s="36"/>
      <c r="B1101" s="36"/>
      <c r="C1101" s="38"/>
      <c r="D1101" s="38"/>
      <c r="E1101" s="39"/>
      <c r="F1101" s="40"/>
      <c r="G1101" s="41">
        <f t="shared" si="34"/>
        <v>0</v>
      </c>
      <c r="H1101" s="41">
        <f t="shared" si="35"/>
        <v>0</v>
      </c>
      <c r="I1101" s="36"/>
      <c r="J1101" s="38"/>
      <c r="K1101" s="38"/>
      <c r="L1101" s="38"/>
      <c r="M1101" s="36"/>
    </row>
    <row r="1102" spans="1:13">
      <c r="A1102" s="36"/>
      <c r="B1102" s="36"/>
      <c r="C1102" s="38"/>
      <c r="D1102" s="38"/>
      <c r="E1102" s="39"/>
      <c r="F1102" s="40"/>
      <c r="G1102" s="41">
        <f t="shared" si="34"/>
        <v>0</v>
      </c>
      <c r="H1102" s="41">
        <f t="shared" si="35"/>
        <v>0</v>
      </c>
      <c r="I1102" s="36"/>
      <c r="J1102" s="38"/>
      <c r="K1102" s="38"/>
      <c r="L1102" s="38"/>
      <c r="M1102" s="36"/>
    </row>
    <row r="1103" spans="1:13">
      <c r="A1103" s="36"/>
      <c r="B1103" s="36"/>
      <c r="C1103" s="38"/>
      <c r="D1103" s="38"/>
      <c r="E1103" s="39"/>
      <c r="F1103" s="40"/>
      <c r="G1103" s="41">
        <f t="shared" si="34"/>
        <v>0</v>
      </c>
      <c r="H1103" s="41">
        <f t="shared" si="35"/>
        <v>0</v>
      </c>
      <c r="I1103" s="36"/>
      <c r="J1103" s="38"/>
      <c r="K1103" s="38"/>
      <c r="L1103" s="38"/>
      <c r="M1103" s="36"/>
    </row>
    <row r="1104" spans="1:13">
      <c r="A1104" s="36"/>
      <c r="B1104" s="36"/>
      <c r="C1104" s="38"/>
      <c r="D1104" s="38"/>
      <c r="E1104" s="39"/>
      <c r="F1104" s="40"/>
      <c r="G1104" s="41">
        <f t="shared" si="34"/>
        <v>0</v>
      </c>
      <c r="H1104" s="41">
        <f t="shared" si="35"/>
        <v>0</v>
      </c>
      <c r="I1104" s="36"/>
      <c r="J1104" s="38"/>
      <c r="K1104" s="38"/>
      <c r="L1104" s="38"/>
      <c r="M1104" s="36"/>
    </row>
    <row r="1105" spans="1:13">
      <c r="A1105" s="36"/>
      <c r="B1105" s="36"/>
      <c r="C1105" s="38"/>
      <c r="D1105" s="38"/>
      <c r="E1105" s="39"/>
      <c r="F1105" s="40"/>
      <c r="G1105" s="41">
        <f t="shared" si="34"/>
        <v>0</v>
      </c>
      <c r="H1105" s="41">
        <f t="shared" si="35"/>
        <v>0</v>
      </c>
      <c r="I1105" s="36"/>
      <c r="J1105" s="38"/>
      <c r="K1105" s="38"/>
      <c r="L1105" s="38"/>
      <c r="M1105" s="36"/>
    </row>
    <row r="1106" spans="1:13">
      <c r="A1106" s="36"/>
      <c r="B1106" s="36"/>
      <c r="C1106" s="38"/>
      <c r="D1106" s="38"/>
      <c r="E1106" s="39"/>
      <c r="F1106" s="40"/>
      <c r="G1106" s="41">
        <f t="shared" si="34"/>
        <v>0</v>
      </c>
      <c r="H1106" s="41">
        <f t="shared" si="35"/>
        <v>0</v>
      </c>
      <c r="I1106" s="36"/>
      <c r="J1106" s="38"/>
      <c r="K1106" s="38"/>
      <c r="L1106" s="38"/>
      <c r="M1106" s="36"/>
    </row>
    <row r="1107" spans="1:13">
      <c r="A1107" s="36"/>
      <c r="B1107" s="36"/>
      <c r="C1107" s="38"/>
      <c r="D1107" s="38"/>
      <c r="E1107" s="39"/>
      <c r="F1107" s="40"/>
      <c r="G1107" s="41">
        <f t="shared" si="34"/>
        <v>0</v>
      </c>
      <c r="H1107" s="41">
        <f t="shared" si="35"/>
        <v>0</v>
      </c>
      <c r="I1107" s="36"/>
      <c r="J1107" s="38"/>
      <c r="K1107" s="38"/>
      <c r="L1107" s="38"/>
      <c r="M1107" s="36"/>
    </row>
    <row r="1108" spans="1:13">
      <c r="A1108" s="36"/>
      <c r="B1108" s="36"/>
      <c r="C1108" s="38"/>
      <c r="D1108" s="38"/>
      <c r="E1108" s="39"/>
      <c r="F1108" s="40"/>
      <c r="G1108" s="41">
        <f t="shared" si="34"/>
        <v>0</v>
      </c>
      <c r="H1108" s="41">
        <f t="shared" si="35"/>
        <v>0</v>
      </c>
      <c r="I1108" s="36"/>
      <c r="J1108" s="38"/>
      <c r="K1108" s="38"/>
      <c r="L1108" s="38"/>
      <c r="M1108" s="36"/>
    </row>
    <row r="1109" spans="1:13">
      <c r="A1109" s="36"/>
      <c r="B1109" s="36"/>
      <c r="C1109" s="38"/>
      <c r="D1109" s="38"/>
      <c r="E1109" s="39"/>
      <c r="F1109" s="40"/>
      <c r="G1109" s="41">
        <f t="shared" si="34"/>
        <v>0</v>
      </c>
      <c r="H1109" s="41">
        <f t="shared" si="35"/>
        <v>0</v>
      </c>
      <c r="I1109" s="36"/>
      <c r="J1109" s="38"/>
      <c r="K1109" s="38"/>
      <c r="L1109" s="38"/>
      <c r="M1109" s="36"/>
    </row>
    <row r="1110" spans="1:13">
      <c r="A1110" s="36"/>
      <c r="B1110" s="36"/>
      <c r="C1110" s="38"/>
      <c r="D1110" s="38"/>
      <c r="E1110" s="39"/>
      <c r="F1110" s="40"/>
      <c r="G1110" s="41">
        <f t="shared" si="34"/>
        <v>0</v>
      </c>
      <c r="H1110" s="41">
        <f t="shared" si="35"/>
        <v>0</v>
      </c>
      <c r="I1110" s="36"/>
      <c r="J1110" s="38"/>
      <c r="K1110" s="38"/>
      <c r="L1110" s="38"/>
      <c r="M1110" s="36"/>
    </row>
    <row r="1111" spans="1:13">
      <c r="A1111" s="36"/>
      <c r="B1111" s="36"/>
      <c r="C1111" s="38"/>
      <c r="D1111" s="38"/>
      <c r="E1111" s="39"/>
      <c r="F1111" s="40"/>
      <c r="G1111" s="41">
        <f t="shared" si="34"/>
        <v>0</v>
      </c>
      <c r="H1111" s="41">
        <f t="shared" si="35"/>
        <v>0</v>
      </c>
      <c r="I1111" s="36"/>
      <c r="J1111" s="38"/>
      <c r="K1111" s="38"/>
      <c r="L1111" s="38"/>
      <c r="M1111" s="36"/>
    </row>
    <row r="1112" spans="1:13">
      <c r="A1112" s="36"/>
      <c r="B1112" s="36"/>
      <c r="C1112" s="38"/>
      <c r="D1112" s="38"/>
      <c r="E1112" s="39"/>
      <c r="F1112" s="40"/>
      <c r="G1112" s="41">
        <f t="shared" si="34"/>
        <v>0</v>
      </c>
      <c r="H1112" s="41">
        <f t="shared" si="35"/>
        <v>0</v>
      </c>
      <c r="I1112" s="36"/>
      <c r="J1112" s="38"/>
      <c r="K1112" s="38"/>
      <c r="L1112" s="38"/>
      <c r="M1112" s="36"/>
    </row>
    <row r="1113" spans="1:13">
      <c r="A1113" s="36"/>
      <c r="B1113" s="36"/>
      <c r="C1113" s="38"/>
      <c r="D1113" s="38"/>
      <c r="E1113" s="39"/>
      <c r="F1113" s="40"/>
      <c r="G1113" s="41">
        <f t="shared" si="34"/>
        <v>0</v>
      </c>
      <c r="H1113" s="41">
        <f t="shared" si="35"/>
        <v>0</v>
      </c>
      <c r="I1113" s="36"/>
      <c r="J1113" s="38"/>
      <c r="K1113" s="38"/>
      <c r="L1113" s="38"/>
      <c r="M1113" s="36"/>
    </row>
    <row r="1114" spans="1:13">
      <c r="A1114" s="36"/>
      <c r="B1114" s="36"/>
      <c r="C1114" s="38"/>
      <c r="D1114" s="38"/>
      <c r="E1114" s="39"/>
      <c r="F1114" s="40"/>
      <c r="G1114" s="41">
        <f t="shared" si="34"/>
        <v>0</v>
      </c>
      <c r="H1114" s="41">
        <f t="shared" si="35"/>
        <v>0</v>
      </c>
      <c r="I1114" s="36"/>
      <c r="J1114" s="38"/>
      <c r="K1114" s="38"/>
      <c r="L1114" s="38"/>
      <c r="M1114" s="36"/>
    </row>
    <row r="1115" spans="1:13">
      <c r="A1115" s="36"/>
      <c r="B1115" s="36"/>
      <c r="C1115" s="38"/>
      <c r="D1115" s="38"/>
      <c r="E1115" s="39"/>
      <c r="F1115" s="40"/>
      <c r="G1115" s="41">
        <f t="shared" si="34"/>
        <v>0</v>
      </c>
      <c r="H1115" s="41">
        <f t="shared" si="35"/>
        <v>0</v>
      </c>
      <c r="I1115" s="36"/>
      <c r="J1115" s="38"/>
      <c r="K1115" s="38"/>
      <c r="L1115" s="38"/>
      <c r="M1115" s="36"/>
    </row>
    <row r="1116" spans="1:13">
      <c r="A1116" s="36"/>
      <c r="B1116" s="36"/>
      <c r="C1116" s="38"/>
      <c r="D1116" s="38"/>
      <c r="E1116" s="39"/>
      <c r="F1116" s="40"/>
      <c r="G1116" s="41">
        <f t="shared" si="34"/>
        <v>0</v>
      </c>
      <c r="H1116" s="41">
        <f t="shared" si="35"/>
        <v>0</v>
      </c>
      <c r="I1116" s="36"/>
      <c r="J1116" s="38"/>
      <c r="K1116" s="38"/>
      <c r="L1116" s="38"/>
      <c r="M1116" s="36"/>
    </row>
    <row r="1117" spans="1:13">
      <c r="A1117" s="36"/>
      <c r="B1117" s="36"/>
      <c r="C1117" s="38"/>
      <c r="D1117" s="38"/>
      <c r="E1117" s="39"/>
      <c r="F1117" s="40"/>
      <c r="G1117" s="41">
        <f t="shared" si="34"/>
        <v>0</v>
      </c>
      <c r="H1117" s="41">
        <f t="shared" si="35"/>
        <v>0</v>
      </c>
      <c r="I1117" s="36"/>
      <c r="J1117" s="38"/>
      <c r="K1117" s="38"/>
      <c r="L1117" s="38"/>
      <c r="M1117" s="36"/>
    </row>
    <row r="1118" spans="1:13">
      <c r="A1118" s="36"/>
      <c r="B1118" s="36"/>
      <c r="C1118" s="38"/>
      <c r="D1118" s="38"/>
      <c r="E1118" s="39"/>
      <c r="F1118" s="40"/>
      <c r="G1118" s="41">
        <f t="shared" si="34"/>
        <v>0</v>
      </c>
      <c r="H1118" s="41">
        <f t="shared" si="35"/>
        <v>0</v>
      </c>
      <c r="I1118" s="36"/>
      <c r="J1118" s="38"/>
      <c r="K1118" s="38"/>
      <c r="L1118" s="38"/>
      <c r="M1118" s="36"/>
    </row>
    <row r="1119" spans="1:13">
      <c r="A1119" s="36"/>
      <c r="B1119" s="36"/>
      <c r="C1119" s="38"/>
      <c r="D1119" s="38"/>
      <c r="E1119" s="39"/>
      <c r="F1119" s="40"/>
      <c r="G1119" s="41">
        <f t="shared" si="34"/>
        <v>0</v>
      </c>
      <c r="H1119" s="41">
        <f t="shared" si="35"/>
        <v>0</v>
      </c>
      <c r="I1119" s="36"/>
      <c r="J1119" s="38"/>
      <c r="K1119" s="38"/>
      <c r="L1119" s="38"/>
      <c r="M1119" s="36"/>
    </row>
    <row r="1120" spans="1:13">
      <c r="A1120" s="36"/>
      <c r="B1120" s="36"/>
      <c r="C1120" s="38"/>
      <c r="D1120" s="38"/>
      <c r="E1120" s="39"/>
      <c r="F1120" s="40"/>
      <c r="G1120" s="41">
        <f t="shared" si="34"/>
        <v>0</v>
      </c>
      <c r="H1120" s="41">
        <f t="shared" si="35"/>
        <v>0</v>
      </c>
      <c r="I1120" s="36"/>
      <c r="J1120" s="38"/>
      <c r="K1120" s="38"/>
      <c r="L1120" s="38"/>
      <c r="M1120" s="36"/>
    </row>
    <row r="1121" spans="1:13">
      <c r="A1121" s="36"/>
      <c r="B1121" s="36"/>
      <c r="C1121" s="38"/>
      <c r="D1121" s="38"/>
      <c r="E1121" s="39"/>
      <c r="F1121" s="40"/>
      <c r="G1121" s="41">
        <f t="shared" si="34"/>
        <v>0</v>
      </c>
      <c r="H1121" s="41">
        <f t="shared" si="35"/>
        <v>0</v>
      </c>
      <c r="I1121" s="36"/>
      <c r="J1121" s="38"/>
      <c r="K1121" s="38"/>
      <c r="L1121" s="38"/>
      <c r="M1121" s="36"/>
    </row>
    <row r="1122" spans="1:13">
      <c r="A1122" s="36"/>
      <c r="B1122" s="36"/>
      <c r="C1122" s="38"/>
      <c r="D1122" s="38"/>
      <c r="E1122" s="39"/>
      <c r="F1122" s="40"/>
      <c r="G1122" s="41">
        <f t="shared" si="34"/>
        <v>0</v>
      </c>
      <c r="H1122" s="41">
        <f t="shared" si="35"/>
        <v>0</v>
      </c>
      <c r="I1122" s="36"/>
      <c r="J1122" s="38"/>
      <c r="K1122" s="38"/>
      <c r="L1122" s="38"/>
      <c r="M1122" s="36"/>
    </row>
    <row r="1123" spans="1:13">
      <c r="A1123" s="36"/>
      <c r="B1123" s="36"/>
      <c r="C1123" s="38"/>
      <c r="D1123" s="38"/>
      <c r="E1123" s="39"/>
      <c r="F1123" s="40"/>
      <c r="G1123" s="41">
        <f t="shared" si="34"/>
        <v>0</v>
      </c>
      <c r="H1123" s="41">
        <f t="shared" si="35"/>
        <v>0</v>
      </c>
      <c r="I1123" s="36"/>
      <c r="J1123" s="38"/>
      <c r="K1123" s="38"/>
      <c r="L1123" s="38"/>
      <c r="M1123" s="36"/>
    </row>
    <row r="1124" spans="1:13">
      <c r="A1124" s="36"/>
      <c r="B1124" s="36"/>
      <c r="C1124" s="38"/>
      <c r="D1124" s="38"/>
      <c r="E1124" s="39"/>
      <c r="F1124" s="40"/>
      <c r="G1124" s="41">
        <f t="shared" si="34"/>
        <v>0</v>
      </c>
      <c r="H1124" s="41">
        <f t="shared" si="35"/>
        <v>0</v>
      </c>
      <c r="I1124" s="36"/>
      <c r="J1124" s="38"/>
      <c r="K1124" s="38"/>
      <c r="L1124" s="38"/>
      <c r="M1124" s="36"/>
    </row>
    <row r="1125" spans="1:13">
      <c r="A1125" s="36"/>
      <c r="B1125" s="36"/>
      <c r="C1125" s="38"/>
      <c r="D1125" s="38"/>
      <c r="E1125" s="39"/>
      <c r="F1125" s="40"/>
      <c r="G1125" s="41">
        <f t="shared" si="34"/>
        <v>0</v>
      </c>
      <c r="H1125" s="41">
        <f t="shared" si="35"/>
        <v>0</v>
      </c>
      <c r="I1125" s="36"/>
      <c r="J1125" s="38"/>
      <c r="K1125" s="38"/>
      <c r="L1125" s="38"/>
      <c r="M1125" s="36"/>
    </row>
    <row r="1126" spans="1:13">
      <c r="A1126" s="36"/>
      <c r="B1126" s="36"/>
      <c r="C1126" s="38"/>
      <c r="D1126" s="38"/>
      <c r="E1126" s="39"/>
      <c r="F1126" s="40"/>
      <c r="G1126" s="41">
        <f t="shared" si="34"/>
        <v>0</v>
      </c>
      <c r="H1126" s="41">
        <f t="shared" si="35"/>
        <v>0</v>
      </c>
      <c r="I1126" s="36"/>
      <c r="J1126" s="38"/>
      <c r="K1126" s="38"/>
      <c r="L1126" s="38"/>
      <c r="M1126" s="36"/>
    </row>
    <row r="1127" spans="1:13">
      <c r="A1127" s="36"/>
      <c r="B1127" s="36"/>
      <c r="C1127" s="38"/>
      <c r="D1127" s="38"/>
      <c r="E1127" s="39"/>
      <c r="F1127" s="40"/>
      <c r="G1127" s="41">
        <f t="shared" si="34"/>
        <v>0</v>
      </c>
      <c r="H1127" s="41">
        <f t="shared" si="35"/>
        <v>0</v>
      </c>
      <c r="I1127" s="36"/>
      <c r="J1127" s="38"/>
      <c r="K1127" s="38"/>
      <c r="L1127" s="38"/>
      <c r="M1127" s="36"/>
    </row>
    <row r="1128" spans="1:13">
      <c r="A1128" s="36"/>
      <c r="B1128" s="36"/>
      <c r="C1128" s="38"/>
      <c r="D1128" s="38"/>
      <c r="E1128" s="39"/>
      <c r="F1128" s="40"/>
      <c r="G1128" s="41">
        <f t="shared" si="34"/>
        <v>0</v>
      </c>
      <c r="H1128" s="41">
        <f t="shared" si="35"/>
        <v>0</v>
      </c>
      <c r="I1128" s="36"/>
      <c r="J1128" s="38"/>
      <c r="K1128" s="38"/>
      <c r="L1128" s="38"/>
      <c r="M1128" s="36"/>
    </row>
    <row r="1129" spans="1:13">
      <c r="A1129" s="36"/>
      <c r="B1129" s="36"/>
      <c r="C1129" s="38"/>
      <c r="D1129" s="38"/>
      <c r="E1129" s="39"/>
      <c r="F1129" s="40"/>
      <c r="G1129" s="41">
        <f t="shared" ref="G1129:G1192" si="36">IFERROR(E1129/(1+F1129),"")</f>
        <v>0</v>
      </c>
      <c r="H1129" s="41">
        <f t="shared" ref="H1129:H1192" si="37">IFERROR(G1129*F1129,"")</f>
        <v>0</v>
      </c>
      <c r="I1129" s="36"/>
      <c r="J1129" s="38"/>
      <c r="K1129" s="38"/>
      <c r="L1129" s="38"/>
      <c r="M1129" s="36"/>
    </row>
    <row r="1130" spans="1:13">
      <c r="A1130" s="36"/>
      <c r="B1130" s="36"/>
      <c r="C1130" s="38"/>
      <c r="D1130" s="38"/>
      <c r="E1130" s="39"/>
      <c r="F1130" s="40"/>
      <c r="G1130" s="41">
        <f t="shared" si="36"/>
        <v>0</v>
      </c>
      <c r="H1130" s="41">
        <f t="shared" si="37"/>
        <v>0</v>
      </c>
      <c r="I1130" s="36"/>
      <c r="J1130" s="38"/>
      <c r="K1130" s="38"/>
      <c r="L1130" s="38"/>
      <c r="M1130" s="36"/>
    </row>
    <row r="1131" spans="1:13">
      <c r="A1131" s="36"/>
      <c r="B1131" s="36"/>
      <c r="C1131" s="38"/>
      <c r="D1131" s="38"/>
      <c r="E1131" s="39"/>
      <c r="F1131" s="40"/>
      <c r="G1131" s="41">
        <f t="shared" si="36"/>
        <v>0</v>
      </c>
      <c r="H1131" s="41">
        <f t="shared" si="37"/>
        <v>0</v>
      </c>
      <c r="I1131" s="36"/>
      <c r="J1131" s="38"/>
      <c r="K1131" s="38"/>
      <c r="L1131" s="38"/>
      <c r="M1131" s="36"/>
    </row>
    <row r="1132" spans="1:13">
      <c r="A1132" s="36"/>
      <c r="B1132" s="36"/>
      <c r="C1132" s="38"/>
      <c r="D1132" s="38"/>
      <c r="E1132" s="39"/>
      <c r="F1132" s="40"/>
      <c r="G1132" s="41">
        <f t="shared" si="36"/>
        <v>0</v>
      </c>
      <c r="H1132" s="41">
        <f t="shared" si="37"/>
        <v>0</v>
      </c>
      <c r="I1132" s="36"/>
      <c r="J1132" s="38"/>
      <c r="K1132" s="38"/>
      <c r="L1132" s="38"/>
      <c r="M1132" s="36"/>
    </row>
    <row r="1133" spans="1:13">
      <c r="A1133" s="36"/>
      <c r="B1133" s="36"/>
      <c r="C1133" s="38"/>
      <c r="D1133" s="38"/>
      <c r="E1133" s="39"/>
      <c r="F1133" s="40"/>
      <c r="G1133" s="41">
        <f t="shared" si="36"/>
        <v>0</v>
      </c>
      <c r="H1133" s="41">
        <f t="shared" si="37"/>
        <v>0</v>
      </c>
      <c r="I1133" s="36"/>
      <c r="J1133" s="38"/>
      <c r="K1133" s="38"/>
      <c r="L1133" s="38"/>
      <c r="M1133" s="36"/>
    </row>
    <row r="1134" spans="1:13">
      <c r="A1134" s="36"/>
      <c r="B1134" s="36"/>
      <c r="C1134" s="38"/>
      <c r="D1134" s="38"/>
      <c r="E1134" s="39"/>
      <c r="F1134" s="40"/>
      <c r="G1134" s="41">
        <f t="shared" si="36"/>
        <v>0</v>
      </c>
      <c r="H1134" s="41">
        <f t="shared" si="37"/>
        <v>0</v>
      </c>
      <c r="I1134" s="36"/>
      <c r="J1134" s="38"/>
      <c r="K1134" s="38"/>
      <c r="L1134" s="38"/>
      <c r="M1134" s="36"/>
    </row>
    <row r="1135" spans="1:13">
      <c r="A1135" s="36"/>
      <c r="B1135" s="36"/>
      <c r="C1135" s="38"/>
      <c r="D1135" s="38"/>
      <c r="E1135" s="39"/>
      <c r="F1135" s="40"/>
      <c r="G1135" s="41">
        <f t="shared" si="36"/>
        <v>0</v>
      </c>
      <c r="H1135" s="41">
        <f t="shared" si="37"/>
        <v>0</v>
      </c>
      <c r="I1135" s="36"/>
      <c r="J1135" s="38"/>
      <c r="K1135" s="38"/>
      <c r="L1135" s="38"/>
      <c r="M1135" s="36"/>
    </row>
    <row r="1136" spans="1:13">
      <c r="A1136" s="36"/>
      <c r="B1136" s="36"/>
      <c r="C1136" s="38"/>
      <c r="D1136" s="38"/>
      <c r="E1136" s="39"/>
      <c r="F1136" s="40"/>
      <c r="G1136" s="41">
        <f t="shared" si="36"/>
        <v>0</v>
      </c>
      <c r="H1136" s="41">
        <f t="shared" si="37"/>
        <v>0</v>
      </c>
      <c r="I1136" s="36"/>
      <c r="J1136" s="38"/>
      <c r="K1136" s="38"/>
      <c r="L1136" s="38"/>
      <c r="M1136" s="36"/>
    </row>
    <row r="1137" spans="1:13">
      <c r="A1137" s="36"/>
      <c r="B1137" s="36"/>
      <c r="C1137" s="38"/>
      <c r="D1137" s="38"/>
      <c r="E1137" s="39"/>
      <c r="F1137" s="40"/>
      <c r="G1137" s="41">
        <f t="shared" si="36"/>
        <v>0</v>
      </c>
      <c r="H1137" s="41">
        <f t="shared" si="37"/>
        <v>0</v>
      </c>
      <c r="I1137" s="36"/>
      <c r="J1137" s="38"/>
      <c r="K1137" s="38"/>
      <c r="L1137" s="38"/>
      <c r="M1137" s="36"/>
    </row>
    <row r="1138" spans="1:13">
      <c r="A1138" s="36"/>
      <c r="B1138" s="36"/>
      <c r="C1138" s="38"/>
      <c r="D1138" s="38"/>
      <c r="E1138" s="39"/>
      <c r="F1138" s="40"/>
      <c r="G1138" s="41">
        <f t="shared" si="36"/>
        <v>0</v>
      </c>
      <c r="H1138" s="41">
        <f t="shared" si="37"/>
        <v>0</v>
      </c>
      <c r="I1138" s="36"/>
      <c r="J1138" s="38"/>
      <c r="K1138" s="38"/>
      <c r="L1138" s="38"/>
      <c r="M1138" s="36"/>
    </row>
    <row r="1139" spans="1:13">
      <c r="A1139" s="36"/>
      <c r="B1139" s="36"/>
      <c r="C1139" s="38"/>
      <c r="D1139" s="38"/>
      <c r="E1139" s="39"/>
      <c r="F1139" s="40"/>
      <c r="G1139" s="41">
        <f t="shared" si="36"/>
        <v>0</v>
      </c>
      <c r="H1139" s="41">
        <f t="shared" si="37"/>
        <v>0</v>
      </c>
      <c r="I1139" s="36"/>
      <c r="J1139" s="38"/>
      <c r="K1139" s="38"/>
      <c r="L1139" s="38"/>
      <c r="M1139" s="36"/>
    </row>
    <row r="1140" spans="1:13">
      <c r="A1140" s="36"/>
      <c r="B1140" s="36"/>
      <c r="C1140" s="38"/>
      <c r="D1140" s="38"/>
      <c r="E1140" s="39"/>
      <c r="F1140" s="40"/>
      <c r="G1140" s="41">
        <f t="shared" si="36"/>
        <v>0</v>
      </c>
      <c r="H1140" s="41">
        <f t="shared" si="37"/>
        <v>0</v>
      </c>
      <c r="I1140" s="36"/>
      <c r="J1140" s="38"/>
      <c r="K1140" s="38"/>
      <c r="L1140" s="38"/>
      <c r="M1140" s="36"/>
    </row>
    <row r="1141" spans="1:13">
      <c r="A1141" s="36"/>
      <c r="B1141" s="36"/>
      <c r="C1141" s="38"/>
      <c r="D1141" s="38"/>
      <c r="E1141" s="39"/>
      <c r="F1141" s="40"/>
      <c r="G1141" s="41">
        <f t="shared" si="36"/>
        <v>0</v>
      </c>
      <c r="H1141" s="41">
        <f t="shared" si="37"/>
        <v>0</v>
      </c>
      <c r="I1141" s="36"/>
      <c r="J1141" s="38"/>
      <c r="K1141" s="38"/>
      <c r="L1141" s="38"/>
      <c r="M1141" s="36"/>
    </row>
    <row r="1142" spans="1:13">
      <c r="A1142" s="36"/>
      <c r="B1142" s="36"/>
      <c r="C1142" s="38"/>
      <c r="D1142" s="38"/>
      <c r="E1142" s="39"/>
      <c r="F1142" s="40"/>
      <c r="G1142" s="41">
        <f t="shared" si="36"/>
        <v>0</v>
      </c>
      <c r="H1142" s="41">
        <f t="shared" si="37"/>
        <v>0</v>
      </c>
      <c r="I1142" s="36"/>
      <c r="J1142" s="38"/>
      <c r="K1142" s="38"/>
      <c r="L1142" s="38"/>
      <c r="M1142" s="36"/>
    </row>
    <row r="1143" spans="1:13">
      <c r="A1143" s="36"/>
      <c r="B1143" s="36"/>
      <c r="C1143" s="38"/>
      <c r="D1143" s="38"/>
      <c r="E1143" s="39"/>
      <c r="F1143" s="40"/>
      <c r="G1143" s="41">
        <f t="shared" si="36"/>
        <v>0</v>
      </c>
      <c r="H1143" s="41">
        <f t="shared" si="37"/>
        <v>0</v>
      </c>
      <c r="I1143" s="36"/>
      <c r="J1143" s="38"/>
      <c r="K1143" s="38"/>
      <c r="L1143" s="38"/>
      <c r="M1143" s="36"/>
    </row>
    <row r="1144" spans="1:13">
      <c r="A1144" s="36"/>
      <c r="B1144" s="36"/>
      <c r="C1144" s="38"/>
      <c r="D1144" s="38"/>
      <c r="E1144" s="39"/>
      <c r="F1144" s="40"/>
      <c r="G1144" s="41">
        <f t="shared" si="36"/>
        <v>0</v>
      </c>
      <c r="H1144" s="41">
        <f t="shared" si="37"/>
        <v>0</v>
      </c>
      <c r="I1144" s="36"/>
      <c r="J1144" s="38"/>
      <c r="K1144" s="38"/>
      <c r="L1144" s="38"/>
      <c r="M1144" s="36"/>
    </row>
    <row r="1145" spans="1:13">
      <c r="A1145" s="36"/>
      <c r="B1145" s="36"/>
      <c r="C1145" s="38"/>
      <c r="D1145" s="38"/>
      <c r="E1145" s="39"/>
      <c r="F1145" s="40"/>
      <c r="G1145" s="41">
        <f t="shared" si="36"/>
        <v>0</v>
      </c>
      <c r="H1145" s="41">
        <f t="shared" si="37"/>
        <v>0</v>
      </c>
      <c r="I1145" s="36"/>
      <c r="J1145" s="38"/>
      <c r="K1145" s="38"/>
      <c r="L1145" s="38"/>
      <c r="M1145" s="36"/>
    </row>
    <row r="1146" spans="1:13">
      <c r="A1146" s="36"/>
      <c r="B1146" s="36"/>
      <c r="C1146" s="38"/>
      <c r="D1146" s="38"/>
      <c r="E1146" s="39"/>
      <c r="F1146" s="40"/>
      <c r="G1146" s="41">
        <f t="shared" si="36"/>
        <v>0</v>
      </c>
      <c r="H1146" s="41">
        <f t="shared" si="37"/>
        <v>0</v>
      </c>
      <c r="I1146" s="36"/>
      <c r="J1146" s="38"/>
      <c r="K1146" s="38"/>
      <c r="L1146" s="38"/>
      <c r="M1146" s="36"/>
    </row>
    <row r="1147" spans="1:13">
      <c r="A1147" s="36"/>
      <c r="B1147" s="36"/>
      <c r="C1147" s="38"/>
      <c r="D1147" s="38"/>
      <c r="E1147" s="39"/>
      <c r="F1147" s="40"/>
      <c r="G1147" s="41">
        <f t="shared" si="36"/>
        <v>0</v>
      </c>
      <c r="H1147" s="41">
        <f t="shared" si="37"/>
        <v>0</v>
      </c>
      <c r="I1147" s="36"/>
      <c r="J1147" s="38"/>
      <c r="K1147" s="38"/>
      <c r="L1147" s="38"/>
      <c r="M1147" s="36"/>
    </row>
    <row r="1148" spans="1:13">
      <c r="A1148" s="36"/>
      <c r="B1148" s="36"/>
      <c r="C1148" s="38"/>
      <c r="D1148" s="38"/>
      <c r="E1148" s="39"/>
      <c r="F1148" s="40"/>
      <c r="G1148" s="41">
        <f t="shared" si="36"/>
        <v>0</v>
      </c>
      <c r="H1148" s="41">
        <f t="shared" si="37"/>
        <v>0</v>
      </c>
      <c r="I1148" s="36"/>
      <c r="J1148" s="38"/>
      <c r="K1148" s="38"/>
      <c r="L1148" s="38"/>
      <c r="M1148" s="36"/>
    </row>
    <row r="1149" spans="1:13">
      <c r="A1149" s="36"/>
      <c r="B1149" s="36"/>
      <c r="C1149" s="38"/>
      <c r="D1149" s="38"/>
      <c r="E1149" s="39"/>
      <c r="F1149" s="40"/>
      <c r="G1149" s="41">
        <f t="shared" si="36"/>
        <v>0</v>
      </c>
      <c r="H1149" s="41">
        <f t="shared" si="37"/>
        <v>0</v>
      </c>
      <c r="I1149" s="36"/>
      <c r="J1149" s="38"/>
      <c r="K1149" s="38"/>
      <c r="L1149" s="38"/>
      <c r="M1149" s="36"/>
    </row>
    <row r="1150" spans="1:13">
      <c r="A1150" s="36"/>
      <c r="B1150" s="36"/>
      <c r="C1150" s="38"/>
      <c r="D1150" s="38"/>
      <c r="E1150" s="39"/>
      <c r="F1150" s="40"/>
      <c r="G1150" s="41">
        <f t="shared" si="36"/>
        <v>0</v>
      </c>
      <c r="H1150" s="41">
        <f t="shared" si="37"/>
        <v>0</v>
      </c>
      <c r="I1150" s="36"/>
      <c r="J1150" s="38"/>
      <c r="K1150" s="38"/>
      <c r="L1150" s="38"/>
      <c r="M1150" s="36"/>
    </row>
    <row r="1151" spans="1:13">
      <c r="A1151" s="36"/>
      <c r="B1151" s="36"/>
      <c r="C1151" s="38"/>
      <c r="D1151" s="38"/>
      <c r="E1151" s="39"/>
      <c r="F1151" s="40"/>
      <c r="G1151" s="41">
        <f t="shared" si="36"/>
        <v>0</v>
      </c>
      <c r="H1151" s="41">
        <f t="shared" si="37"/>
        <v>0</v>
      </c>
      <c r="I1151" s="36"/>
      <c r="J1151" s="38"/>
      <c r="K1151" s="38"/>
      <c r="L1151" s="38"/>
      <c r="M1151" s="36"/>
    </row>
    <row r="1152" spans="1:13">
      <c r="A1152" s="36"/>
      <c r="B1152" s="36"/>
      <c r="C1152" s="38"/>
      <c r="D1152" s="38"/>
      <c r="E1152" s="39"/>
      <c r="F1152" s="40"/>
      <c r="G1152" s="41">
        <f t="shared" si="36"/>
        <v>0</v>
      </c>
      <c r="H1152" s="41">
        <f t="shared" si="37"/>
        <v>0</v>
      </c>
      <c r="I1152" s="36"/>
      <c r="J1152" s="38"/>
      <c r="K1152" s="38"/>
      <c r="L1152" s="38"/>
      <c r="M1152" s="36"/>
    </row>
    <row r="1153" spans="1:13">
      <c r="A1153" s="36"/>
      <c r="B1153" s="36"/>
      <c r="C1153" s="38"/>
      <c r="D1153" s="38"/>
      <c r="E1153" s="39"/>
      <c r="F1153" s="40"/>
      <c r="G1153" s="41">
        <f t="shared" si="36"/>
        <v>0</v>
      </c>
      <c r="H1153" s="41">
        <f t="shared" si="37"/>
        <v>0</v>
      </c>
      <c r="I1153" s="36"/>
      <c r="J1153" s="38"/>
      <c r="K1153" s="38"/>
      <c r="L1153" s="38"/>
      <c r="M1153" s="36"/>
    </row>
    <row r="1154" spans="1:13">
      <c r="A1154" s="36"/>
      <c r="B1154" s="36"/>
      <c r="C1154" s="38"/>
      <c r="D1154" s="38"/>
      <c r="E1154" s="39"/>
      <c r="F1154" s="40"/>
      <c r="G1154" s="41">
        <f t="shared" si="36"/>
        <v>0</v>
      </c>
      <c r="H1154" s="41">
        <f t="shared" si="37"/>
        <v>0</v>
      </c>
      <c r="I1154" s="36"/>
      <c r="J1154" s="38"/>
      <c r="K1154" s="38"/>
      <c r="L1154" s="38"/>
      <c r="M1154" s="36"/>
    </row>
    <row r="1155" spans="1:13">
      <c r="A1155" s="36"/>
      <c r="B1155" s="36"/>
      <c r="C1155" s="38"/>
      <c r="D1155" s="38"/>
      <c r="E1155" s="39"/>
      <c r="F1155" s="40"/>
      <c r="G1155" s="41">
        <f t="shared" si="36"/>
        <v>0</v>
      </c>
      <c r="H1155" s="41">
        <f t="shared" si="37"/>
        <v>0</v>
      </c>
      <c r="I1155" s="36"/>
      <c r="J1155" s="38"/>
      <c r="K1155" s="38"/>
      <c r="L1155" s="38"/>
      <c r="M1155" s="36"/>
    </row>
    <row r="1156" spans="1:13">
      <c r="A1156" s="36"/>
      <c r="B1156" s="36"/>
      <c r="C1156" s="38"/>
      <c r="D1156" s="38"/>
      <c r="E1156" s="39"/>
      <c r="F1156" s="40"/>
      <c r="G1156" s="41">
        <f t="shared" si="36"/>
        <v>0</v>
      </c>
      <c r="H1156" s="41">
        <f t="shared" si="37"/>
        <v>0</v>
      </c>
      <c r="I1156" s="36"/>
      <c r="J1156" s="38"/>
      <c r="K1156" s="38"/>
      <c r="L1156" s="38"/>
      <c r="M1156" s="36"/>
    </row>
    <row r="1157" spans="1:13">
      <c r="A1157" s="36"/>
      <c r="B1157" s="36"/>
      <c r="C1157" s="38"/>
      <c r="D1157" s="38"/>
      <c r="E1157" s="39"/>
      <c r="F1157" s="40"/>
      <c r="G1157" s="41">
        <f t="shared" si="36"/>
        <v>0</v>
      </c>
      <c r="H1157" s="41">
        <f t="shared" si="37"/>
        <v>0</v>
      </c>
      <c r="I1157" s="36"/>
      <c r="J1157" s="38"/>
      <c r="K1157" s="38"/>
      <c r="L1157" s="38"/>
      <c r="M1157" s="36"/>
    </row>
    <row r="1158" spans="1:13">
      <c r="A1158" s="36"/>
      <c r="B1158" s="36"/>
      <c r="C1158" s="38"/>
      <c r="D1158" s="38"/>
      <c r="E1158" s="39"/>
      <c r="F1158" s="40"/>
      <c r="G1158" s="41">
        <f t="shared" si="36"/>
        <v>0</v>
      </c>
      <c r="H1158" s="41">
        <f t="shared" si="37"/>
        <v>0</v>
      </c>
      <c r="I1158" s="36"/>
      <c r="J1158" s="38"/>
      <c r="K1158" s="38"/>
      <c r="L1158" s="38"/>
      <c r="M1158" s="36"/>
    </row>
    <row r="1159" spans="1:13">
      <c r="A1159" s="36"/>
      <c r="B1159" s="36"/>
      <c r="C1159" s="38"/>
      <c r="D1159" s="38"/>
      <c r="E1159" s="39"/>
      <c r="F1159" s="40"/>
      <c r="G1159" s="41">
        <f t="shared" si="36"/>
        <v>0</v>
      </c>
      <c r="H1159" s="41">
        <f t="shared" si="37"/>
        <v>0</v>
      </c>
      <c r="I1159" s="36"/>
      <c r="J1159" s="38"/>
      <c r="K1159" s="38"/>
      <c r="L1159" s="38"/>
      <c r="M1159" s="36"/>
    </row>
    <row r="1160" spans="1:13">
      <c r="A1160" s="36"/>
      <c r="B1160" s="36"/>
      <c r="C1160" s="38"/>
      <c r="D1160" s="38"/>
      <c r="E1160" s="39"/>
      <c r="F1160" s="40"/>
      <c r="G1160" s="41">
        <f t="shared" si="36"/>
        <v>0</v>
      </c>
      <c r="H1160" s="41">
        <f t="shared" si="37"/>
        <v>0</v>
      </c>
      <c r="I1160" s="36"/>
      <c r="J1160" s="38"/>
      <c r="K1160" s="38"/>
      <c r="L1160" s="38"/>
      <c r="M1160" s="36"/>
    </row>
    <row r="1161" spans="1:13">
      <c r="A1161" s="36"/>
      <c r="B1161" s="36"/>
      <c r="C1161" s="38"/>
      <c r="D1161" s="38"/>
      <c r="E1161" s="39"/>
      <c r="F1161" s="40"/>
      <c r="G1161" s="41">
        <f t="shared" si="36"/>
        <v>0</v>
      </c>
      <c r="H1161" s="41">
        <f t="shared" si="37"/>
        <v>0</v>
      </c>
      <c r="I1161" s="36"/>
      <c r="J1161" s="38"/>
      <c r="K1161" s="38"/>
      <c r="L1161" s="38"/>
      <c r="M1161" s="36"/>
    </row>
    <row r="1162" spans="1:13">
      <c r="A1162" s="36"/>
      <c r="B1162" s="36"/>
      <c r="C1162" s="38"/>
      <c r="D1162" s="38"/>
      <c r="E1162" s="39"/>
      <c r="F1162" s="40"/>
      <c r="G1162" s="41">
        <f t="shared" si="36"/>
        <v>0</v>
      </c>
      <c r="H1162" s="41">
        <f t="shared" si="37"/>
        <v>0</v>
      </c>
      <c r="I1162" s="36"/>
      <c r="J1162" s="38"/>
      <c r="K1162" s="38"/>
      <c r="L1162" s="38"/>
      <c r="M1162" s="36"/>
    </row>
    <row r="1163" spans="1:13">
      <c r="A1163" s="36"/>
      <c r="B1163" s="36"/>
      <c r="C1163" s="38"/>
      <c r="D1163" s="38"/>
      <c r="E1163" s="39"/>
      <c r="F1163" s="40"/>
      <c r="G1163" s="41">
        <f t="shared" si="36"/>
        <v>0</v>
      </c>
      <c r="H1163" s="41">
        <f t="shared" si="37"/>
        <v>0</v>
      </c>
      <c r="I1163" s="36"/>
      <c r="J1163" s="38"/>
      <c r="K1163" s="38"/>
      <c r="L1163" s="38"/>
      <c r="M1163" s="36"/>
    </row>
    <row r="1164" spans="1:13">
      <c r="A1164" s="36"/>
      <c r="B1164" s="36"/>
      <c r="C1164" s="38"/>
      <c r="D1164" s="38"/>
      <c r="E1164" s="39"/>
      <c r="F1164" s="40"/>
      <c r="G1164" s="41">
        <f t="shared" si="36"/>
        <v>0</v>
      </c>
      <c r="H1164" s="41">
        <f t="shared" si="37"/>
        <v>0</v>
      </c>
      <c r="I1164" s="36"/>
      <c r="J1164" s="38"/>
      <c r="K1164" s="38"/>
      <c r="L1164" s="38"/>
      <c r="M1164" s="36"/>
    </row>
    <row r="1165" spans="1:13">
      <c r="A1165" s="36"/>
      <c r="B1165" s="36"/>
      <c r="C1165" s="38"/>
      <c r="D1165" s="38"/>
      <c r="E1165" s="39"/>
      <c r="F1165" s="40"/>
      <c r="G1165" s="41">
        <f t="shared" si="36"/>
        <v>0</v>
      </c>
      <c r="H1165" s="41">
        <f t="shared" si="37"/>
        <v>0</v>
      </c>
      <c r="I1165" s="36"/>
      <c r="J1165" s="38"/>
      <c r="K1165" s="38"/>
      <c r="L1165" s="38"/>
      <c r="M1165" s="36"/>
    </row>
    <row r="1166" spans="1:13">
      <c r="A1166" s="36"/>
      <c r="B1166" s="36"/>
      <c r="C1166" s="38"/>
      <c r="D1166" s="38"/>
      <c r="E1166" s="39"/>
      <c r="F1166" s="40"/>
      <c r="G1166" s="41">
        <f t="shared" si="36"/>
        <v>0</v>
      </c>
      <c r="H1166" s="41">
        <f t="shared" si="37"/>
        <v>0</v>
      </c>
      <c r="I1166" s="36"/>
      <c r="J1166" s="38"/>
      <c r="K1166" s="38"/>
      <c r="L1166" s="38"/>
      <c r="M1166" s="36"/>
    </row>
    <row r="1167" spans="1:13">
      <c r="A1167" s="36"/>
      <c r="B1167" s="36"/>
      <c r="C1167" s="38"/>
      <c r="D1167" s="38"/>
      <c r="E1167" s="39"/>
      <c r="F1167" s="40"/>
      <c r="G1167" s="41">
        <f t="shared" si="36"/>
        <v>0</v>
      </c>
      <c r="H1167" s="41">
        <f t="shared" si="37"/>
        <v>0</v>
      </c>
      <c r="I1167" s="36"/>
      <c r="J1167" s="38"/>
      <c r="K1167" s="38"/>
      <c r="L1167" s="38"/>
      <c r="M1167" s="36"/>
    </row>
    <row r="1168" spans="1:13">
      <c r="A1168" s="36"/>
      <c r="B1168" s="36"/>
      <c r="C1168" s="38"/>
      <c r="D1168" s="38"/>
      <c r="E1168" s="39"/>
      <c r="F1168" s="40"/>
      <c r="G1168" s="41">
        <f t="shared" si="36"/>
        <v>0</v>
      </c>
      <c r="H1168" s="41">
        <f t="shared" si="37"/>
        <v>0</v>
      </c>
      <c r="I1168" s="36"/>
      <c r="J1168" s="38"/>
      <c r="K1168" s="38"/>
      <c r="L1168" s="38"/>
      <c r="M1168" s="36"/>
    </row>
    <row r="1169" spans="1:13">
      <c r="A1169" s="36"/>
      <c r="B1169" s="36"/>
      <c r="C1169" s="38"/>
      <c r="D1169" s="38"/>
      <c r="E1169" s="39"/>
      <c r="F1169" s="40"/>
      <c r="G1169" s="41">
        <f t="shared" si="36"/>
        <v>0</v>
      </c>
      <c r="H1169" s="41">
        <f t="shared" si="37"/>
        <v>0</v>
      </c>
      <c r="I1169" s="36"/>
      <c r="J1169" s="38"/>
      <c r="K1169" s="38"/>
      <c r="L1169" s="38"/>
      <c r="M1169" s="36"/>
    </row>
    <row r="1170" spans="1:13">
      <c r="A1170" s="36"/>
      <c r="B1170" s="36"/>
      <c r="C1170" s="38"/>
      <c r="D1170" s="38"/>
      <c r="E1170" s="39"/>
      <c r="F1170" s="40"/>
      <c r="G1170" s="41">
        <f t="shared" si="36"/>
        <v>0</v>
      </c>
      <c r="H1170" s="41">
        <f t="shared" si="37"/>
        <v>0</v>
      </c>
      <c r="I1170" s="36"/>
      <c r="J1170" s="38"/>
      <c r="K1170" s="38"/>
      <c r="L1170" s="38"/>
      <c r="M1170" s="36"/>
    </row>
    <row r="1171" spans="1:13">
      <c r="A1171" s="36"/>
      <c r="B1171" s="36"/>
      <c r="C1171" s="38"/>
      <c r="D1171" s="38"/>
      <c r="E1171" s="39"/>
      <c r="F1171" s="40"/>
      <c r="G1171" s="41">
        <f t="shared" si="36"/>
        <v>0</v>
      </c>
      <c r="H1171" s="41">
        <f t="shared" si="37"/>
        <v>0</v>
      </c>
      <c r="I1171" s="36"/>
      <c r="J1171" s="38"/>
      <c r="K1171" s="38"/>
      <c r="L1171" s="38"/>
      <c r="M1171" s="36"/>
    </row>
    <row r="1172" spans="1:13">
      <c r="A1172" s="36"/>
      <c r="B1172" s="36"/>
      <c r="C1172" s="38"/>
      <c r="D1172" s="38"/>
      <c r="E1172" s="39"/>
      <c r="F1172" s="40"/>
      <c r="G1172" s="41">
        <f t="shared" si="36"/>
        <v>0</v>
      </c>
      <c r="H1172" s="41">
        <f t="shared" si="37"/>
        <v>0</v>
      </c>
      <c r="I1172" s="36"/>
      <c r="J1172" s="38"/>
      <c r="K1172" s="38"/>
      <c r="L1172" s="38"/>
      <c r="M1172" s="36"/>
    </row>
    <row r="1173" spans="1:13">
      <c r="A1173" s="36"/>
      <c r="B1173" s="36"/>
      <c r="C1173" s="38"/>
      <c r="D1173" s="38"/>
      <c r="E1173" s="39"/>
      <c r="F1173" s="40"/>
      <c r="G1173" s="41">
        <f t="shared" si="36"/>
        <v>0</v>
      </c>
      <c r="H1173" s="41">
        <f t="shared" si="37"/>
        <v>0</v>
      </c>
      <c r="I1173" s="36"/>
      <c r="J1173" s="38"/>
      <c r="K1173" s="38"/>
      <c r="L1173" s="38"/>
      <c r="M1173" s="36"/>
    </row>
    <row r="1174" spans="1:13">
      <c r="A1174" s="36"/>
      <c r="B1174" s="36"/>
      <c r="C1174" s="38"/>
      <c r="D1174" s="38"/>
      <c r="E1174" s="39"/>
      <c r="F1174" s="40"/>
      <c r="G1174" s="41">
        <f t="shared" si="36"/>
        <v>0</v>
      </c>
      <c r="H1174" s="41">
        <f t="shared" si="37"/>
        <v>0</v>
      </c>
      <c r="I1174" s="36"/>
      <c r="J1174" s="38"/>
      <c r="K1174" s="38"/>
      <c r="L1174" s="38"/>
      <c r="M1174" s="36"/>
    </row>
    <row r="1175" spans="1:13">
      <c r="A1175" s="36"/>
      <c r="B1175" s="36"/>
      <c r="C1175" s="38"/>
      <c r="D1175" s="38"/>
      <c r="E1175" s="39"/>
      <c r="F1175" s="40"/>
      <c r="G1175" s="41">
        <f t="shared" si="36"/>
        <v>0</v>
      </c>
      <c r="H1175" s="41">
        <f t="shared" si="37"/>
        <v>0</v>
      </c>
      <c r="I1175" s="36"/>
      <c r="J1175" s="38"/>
      <c r="K1175" s="38"/>
      <c r="L1175" s="38"/>
      <c r="M1175" s="36"/>
    </row>
    <row r="1176" spans="1:13">
      <c r="A1176" s="36"/>
      <c r="B1176" s="36"/>
      <c r="C1176" s="38"/>
      <c r="D1176" s="38"/>
      <c r="E1176" s="39"/>
      <c r="F1176" s="40"/>
      <c r="G1176" s="41">
        <f t="shared" si="36"/>
        <v>0</v>
      </c>
      <c r="H1176" s="41">
        <f t="shared" si="37"/>
        <v>0</v>
      </c>
      <c r="I1176" s="36"/>
      <c r="J1176" s="38"/>
      <c r="K1176" s="38"/>
      <c r="L1176" s="38"/>
      <c r="M1176" s="36"/>
    </row>
    <row r="1177" spans="1:13">
      <c r="A1177" s="36"/>
      <c r="B1177" s="36"/>
      <c r="C1177" s="38"/>
      <c r="D1177" s="38"/>
      <c r="E1177" s="39"/>
      <c r="F1177" s="40"/>
      <c r="G1177" s="41">
        <f t="shared" si="36"/>
        <v>0</v>
      </c>
      <c r="H1177" s="41">
        <f t="shared" si="37"/>
        <v>0</v>
      </c>
      <c r="I1177" s="36"/>
      <c r="J1177" s="38"/>
      <c r="K1177" s="38"/>
      <c r="L1177" s="38"/>
      <c r="M1177" s="36"/>
    </row>
    <row r="1178" spans="1:13">
      <c r="A1178" s="36"/>
      <c r="B1178" s="36"/>
      <c r="C1178" s="38"/>
      <c r="D1178" s="38"/>
      <c r="E1178" s="39"/>
      <c r="F1178" s="40"/>
      <c r="G1178" s="41">
        <f t="shared" si="36"/>
        <v>0</v>
      </c>
      <c r="H1178" s="41">
        <f t="shared" si="37"/>
        <v>0</v>
      </c>
      <c r="I1178" s="36"/>
      <c r="J1178" s="38"/>
      <c r="K1178" s="38"/>
      <c r="L1178" s="38"/>
      <c r="M1178" s="36"/>
    </row>
    <row r="1179" spans="1:13">
      <c r="A1179" s="36"/>
      <c r="B1179" s="36"/>
      <c r="C1179" s="38"/>
      <c r="D1179" s="38"/>
      <c r="E1179" s="39"/>
      <c r="F1179" s="40"/>
      <c r="G1179" s="41">
        <f t="shared" si="36"/>
        <v>0</v>
      </c>
      <c r="H1179" s="41">
        <f t="shared" si="37"/>
        <v>0</v>
      </c>
      <c r="I1179" s="36"/>
      <c r="J1179" s="38"/>
      <c r="K1179" s="38"/>
      <c r="L1179" s="38"/>
      <c r="M1179" s="36"/>
    </row>
    <row r="1180" spans="1:13">
      <c r="A1180" s="36"/>
      <c r="B1180" s="36"/>
      <c r="C1180" s="38"/>
      <c r="D1180" s="38"/>
      <c r="E1180" s="39"/>
      <c r="F1180" s="40"/>
      <c r="G1180" s="41">
        <f t="shared" si="36"/>
        <v>0</v>
      </c>
      <c r="H1180" s="41">
        <f t="shared" si="37"/>
        <v>0</v>
      </c>
      <c r="I1180" s="36"/>
      <c r="J1180" s="38"/>
      <c r="K1180" s="38"/>
      <c r="L1180" s="38"/>
      <c r="M1180" s="36"/>
    </row>
    <row r="1181" spans="1:13">
      <c r="A1181" s="36"/>
      <c r="B1181" s="36"/>
      <c r="C1181" s="38"/>
      <c r="D1181" s="38"/>
      <c r="E1181" s="39"/>
      <c r="F1181" s="40"/>
      <c r="G1181" s="41">
        <f t="shared" si="36"/>
        <v>0</v>
      </c>
      <c r="H1181" s="41">
        <f t="shared" si="37"/>
        <v>0</v>
      </c>
      <c r="I1181" s="36"/>
      <c r="J1181" s="38"/>
      <c r="K1181" s="38"/>
      <c r="L1181" s="38"/>
      <c r="M1181" s="36"/>
    </row>
    <row r="1182" spans="1:13">
      <c r="A1182" s="36"/>
      <c r="B1182" s="36"/>
      <c r="C1182" s="38"/>
      <c r="D1182" s="38"/>
      <c r="E1182" s="39"/>
      <c r="F1182" s="40"/>
      <c r="G1182" s="41">
        <f t="shared" si="36"/>
        <v>0</v>
      </c>
      <c r="H1182" s="41">
        <f t="shared" si="37"/>
        <v>0</v>
      </c>
      <c r="I1182" s="36"/>
      <c r="J1182" s="38"/>
      <c r="K1182" s="38"/>
      <c r="L1182" s="38"/>
      <c r="M1182" s="36"/>
    </row>
    <row r="1183" spans="1:13">
      <c r="A1183" s="36"/>
      <c r="B1183" s="36"/>
      <c r="C1183" s="38"/>
      <c r="D1183" s="38"/>
      <c r="E1183" s="39"/>
      <c r="F1183" s="40"/>
      <c r="G1183" s="41">
        <f t="shared" si="36"/>
        <v>0</v>
      </c>
      <c r="H1183" s="41">
        <f t="shared" si="37"/>
        <v>0</v>
      </c>
      <c r="I1183" s="36"/>
      <c r="J1183" s="38"/>
      <c r="K1183" s="38"/>
      <c r="L1183" s="38"/>
      <c r="M1183" s="36"/>
    </row>
    <row r="1184" spans="1:13">
      <c r="A1184" s="36"/>
      <c r="B1184" s="36"/>
      <c r="C1184" s="38"/>
      <c r="D1184" s="38"/>
      <c r="E1184" s="39"/>
      <c r="F1184" s="40"/>
      <c r="G1184" s="41">
        <f t="shared" si="36"/>
        <v>0</v>
      </c>
      <c r="H1184" s="41">
        <f t="shared" si="37"/>
        <v>0</v>
      </c>
      <c r="I1184" s="36"/>
      <c r="J1184" s="38"/>
      <c r="K1184" s="38"/>
      <c r="L1184" s="38"/>
      <c r="M1184" s="36"/>
    </row>
    <row r="1185" spans="1:13">
      <c r="A1185" s="36"/>
      <c r="B1185" s="36"/>
      <c r="C1185" s="38"/>
      <c r="D1185" s="38"/>
      <c r="E1185" s="39"/>
      <c r="F1185" s="40"/>
      <c r="G1185" s="41">
        <f t="shared" si="36"/>
        <v>0</v>
      </c>
      <c r="H1185" s="41">
        <f t="shared" si="37"/>
        <v>0</v>
      </c>
      <c r="I1185" s="36"/>
      <c r="J1185" s="38"/>
      <c r="K1185" s="38"/>
      <c r="L1185" s="38"/>
      <c r="M1185" s="36"/>
    </row>
    <row r="1186" spans="1:13">
      <c r="A1186" s="36"/>
      <c r="B1186" s="36"/>
      <c r="C1186" s="38"/>
      <c r="D1186" s="38"/>
      <c r="E1186" s="39"/>
      <c r="F1186" s="40"/>
      <c r="G1186" s="41">
        <f t="shared" si="36"/>
        <v>0</v>
      </c>
      <c r="H1186" s="41">
        <f t="shared" si="37"/>
        <v>0</v>
      </c>
      <c r="I1186" s="36"/>
      <c r="J1186" s="38"/>
      <c r="K1186" s="38"/>
      <c r="L1186" s="38"/>
      <c r="M1186" s="36"/>
    </row>
    <row r="1187" spans="1:13">
      <c r="A1187" s="36"/>
      <c r="B1187" s="36"/>
      <c r="C1187" s="38"/>
      <c r="D1187" s="38"/>
      <c r="E1187" s="39"/>
      <c r="F1187" s="40"/>
      <c r="G1187" s="41">
        <f t="shared" si="36"/>
        <v>0</v>
      </c>
      <c r="H1187" s="41">
        <f t="shared" si="37"/>
        <v>0</v>
      </c>
      <c r="I1187" s="36"/>
      <c r="J1187" s="38"/>
      <c r="K1187" s="38"/>
      <c r="L1187" s="38"/>
      <c r="M1187" s="36"/>
    </row>
    <row r="1188" spans="1:13">
      <c r="A1188" s="36"/>
      <c r="B1188" s="36"/>
      <c r="C1188" s="38"/>
      <c r="D1188" s="38"/>
      <c r="E1188" s="39"/>
      <c r="F1188" s="40"/>
      <c r="G1188" s="41">
        <f t="shared" si="36"/>
        <v>0</v>
      </c>
      <c r="H1188" s="41">
        <f t="shared" si="37"/>
        <v>0</v>
      </c>
      <c r="I1188" s="36"/>
      <c r="J1188" s="38"/>
      <c r="K1188" s="38"/>
      <c r="L1188" s="38"/>
      <c r="M1188" s="36"/>
    </row>
    <row r="1189" spans="1:13">
      <c r="A1189" s="36"/>
      <c r="B1189" s="36"/>
      <c r="C1189" s="38"/>
      <c r="D1189" s="38"/>
      <c r="E1189" s="39"/>
      <c r="F1189" s="40"/>
      <c r="G1189" s="41">
        <f t="shared" si="36"/>
        <v>0</v>
      </c>
      <c r="H1189" s="41">
        <f t="shared" si="37"/>
        <v>0</v>
      </c>
      <c r="I1189" s="36"/>
      <c r="J1189" s="38"/>
      <c r="K1189" s="38"/>
      <c r="L1189" s="38"/>
      <c r="M1189" s="36"/>
    </row>
    <row r="1190" spans="1:13">
      <c r="A1190" s="36"/>
      <c r="B1190" s="36"/>
      <c r="C1190" s="38"/>
      <c r="D1190" s="38"/>
      <c r="E1190" s="39"/>
      <c r="F1190" s="40"/>
      <c r="G1190" s="41">
        <f t="shared" si="36"/>
        <v>0</v>
      </c>
      <c r="H1190" s="41">
        <f t="shared" si="37"/>
        <v>0</v>
      </c>
      <c r="I1190" s="36"/>
      <c r="J1190" s="38"/>
      <c r="K1190" s="38"/>
      <c r="L1190" s="38"/>
      <c r="M1190" s="36"/>
    </row>
    <row r="1191" spans="1:13">
      <c r="A1191" s="36"/>
      <c r="B1191" s="36"/>
      <c r="C1191" s="38"/>
      <c r="D1191" s="38"/>
      <c r="E1191" s="39"/>
      <c r="F1191" s="40"/>
      <c r="G1191" s="41">
        <f t="shared" si="36"/>
        <v>0</v>
      </c>
      <c r="H1191" s="41">
        <f t="shared" si="37"/>
        <v>0</v>
      </c>
      <c r="I1191" s="36"/>
      <c r="J1191" s="38"/>
      <c r="K1191" s="38"/>
      <c r="L1191" s="38"/>
      <c r="M1191" s="36"/>
    </row>
    <row r="1192" spans="1:13">
      <c r="A1192" s="36"/>
      <c r="B1192" s="36"/>
      <c r="C1192" s="38"/>
      <c r="D1192" s="38"/>
      <c r="E1192" s="39"/>
      <c r="F1192" s="40"/>
      <c r="G1192" s="41">
        <f t="shared" si="36"/>
        <v>0</v>
      </c>
      <c r="H1192" s="41">
        <f t="shared" si="37"/>
        <v>0</v>
      </c>
      <c r="I1192" s="36"/>
      <c r="J1192" s="38"/>
      <c r="K1192" s="38"/>
      <c r="L1192" s="38"/>
      <c r="M1192" s="36"/>
    </row>
    <row r="1193" spans="1:13">
      <c r="A1193" s="36"/>
      <c r="B1193" s="36"/>
      <c r="C1193" s="38"/>
      <c r="D1193" s="38"/>
      <c r="E1193" s="39"/>
      <c r="F1193" s="40"/>
      <c r="G1193" s="41">
        <f t="shared" ref="G1193:G1256" si="38">IFERROR(E1193/(1+F1193),"")</f>
        <v>0</v>
      </c>
      <c r="H1193" s="41">
        <f t="shared" ref="H1193:H1256" si="39">IFERROR(G1193*F1193,"")</f>
        <v>0</v>
      </c>
      <c r="I1193" s="36"/>
      <c r="J1193" s="38"/>
      <c r="K1193" s="38"/>
      <c r="L1193" s="38"/>
      <c r="M1193" s="36"/>
    </row>
    <row r="1194" spans="1:13">
      <c r="A1194" s="36"/>
      <c r="B1194" s="36"/>
      <c r="C1194" s="38"/>
      <c r="D1194" s="38"/>
      <c r="E1194" s="39"/>
      <c r="F1194" s="40"/>
      <c r="G1194" s="41">
        <f t="shared" si="38"/>
        <v>0</v>
      </c>
      <c r="H1194" s="41">
        <f t="shared" si="39"/>
        <v>0</v>
      </c>
      <c r="I1194" s="36"/>
      <c r="J1194" s="38"/>
      <c r="K1194" s="38"/>
      <c r="L1194" s="38"/>
      <c r="M1194" s="36"/>
    </row>
    <row r="1195" spans="1:13">
      <c r="A1195" s="36"/>
      <c r="B1195" s="36"/>
      <c r="C1195" s="38"/>
      <c r="D1195" s="38"/>
      <c r="E1195" s="39"/>
      <c r="F1195" s="40"/>
      <c r="G1195" s="41">
        <f t="shared" si="38"/>
        <v>0</v>
      </c>
      <c r="H1195" s="41">
        <f t="shared" si="39"/>
        <v>0</v>
      </c>
      <c r="I1195" s="36"/>
      <c r="J1195" s="38"/>
      <c r="K1195" s="38"/>
      <c r="L1195" s="38"/>
      <c r="M1195" s="36"/>
    </row>
    <row r="1196" spans="1:13">
      <c r="A1196" s="36"/>
      <c r="B1196" s="36"/>
      <c r="C1196" s="38"/>
      <c r="D1196" s="38"/>
      <c r="E1196" s="39"/>
      <c r="F1196" s="40"/>
      <c r="G1196" s="41">
        <f t="shared" si="38"/>
        <v>0</v>
      </c>
      <c r="H1196" s="41">
        <f t="shared" si="39"/>
        <v>0</v>
      </c>
      <c r="I1196" s="36"/>
      <c r="J1196" s="38"/>
      <c r="K1196" s="38"/>
      <c r="L1196" s="38"/>
      <c r="M1196" s="36"/>
    </row>
    <row r="1197" spans="1:13">
      <c r="A1197" s="36"/>
      <c r="B1197" s="36"/>
      <c r="C1197" s="38"/>
      <c r="D1197" s="38"/>
      <c r="E1197" s="39"/>
      <c r="F1197" s="40"/>
      <c r="G1197" s="41">
        <f t="shared" si="38"/>
        <v>0</v>
      </c>
      <c r="H1197" s="41">
        <f t="shared" si="39"/>
        <v>0</v>
      </c>
      <c r="I1197" s="36"/>
      <c r="J1197" s="38"/>
      <c r="K1197" s="38"/>
      <c r="L1197" s="38"/>
      <c r="M1197" s="36"/>
    </row>
    <row r="1198" spans="1:13">
      <c r="A1198" s="36"/>
      <c r="B1198" s="36"/>
      <c r="C1198" s="38"/>
      <c r="D1198" s="38"/>
      <c r="E1198" s="39"/>
      <c r="F1198" s="40"/>
      <c r="G1198" s="41">
        <f t="shared" si="38"/>
        <v>0</v>
      </c>
      <c r="H1198" s="41">
        <f t="shared" si="39"/>
        <v>0</v>
      </c>
      <c r="I1198" s="36"/>
      <c r="J1198" s="38"/>
      <c r="K1198" s="38"/>
      <c r="L1198" s="38"/>
      <c r="M1198" s="36"/>
    </row>
    <row r="1199" spans="1:13">
      <c r="A1199" s="36"/>
      <c r="B1199" s="36"/>
      <c r="C1199" s="38"/>
      <c r="D1199" s="38"/>
      <c r="E1199" s="39"/>
      <c r="F1199" s="40"/>
      <c r="G1199" s="41">
        <f t="shared" si="38"/>
        <v>0</v>
      </c>
      <c r="H1199" s="41">
        <f t="shared" si="39"/>
        <v>0</v>
      </c>
      <c r="I1199" s="36"/>
      <c r="J1199" s="38"/>
      <c r="K1199" s="38"/>
      <c r="L1199" s="38"/>
      <c r="M1199" s="36"/>
    </row>
    <row r="1200" spans="1:13">
      <c r="A1200" s="36"/>
      <c r="B1200" s="36"/>
      <c r="C1200" s="38"/>
      <c r="D1200" s="38"/>
      <c r="E1200" s="39"/>
      <c r="F1200" s="40"/>
      <c r="G1200" s="41">
        <f t="shared" si="38"/>
        <v>0</v>
      </c>
      <c r="H1200" s="41">
        <f t="shared" si="39"/>
        <v>0</v>
      </c>
      <c r="I1200" s="36"/>
      <c r="J1200" s="38"/>
      <c r="K1200" s="38"/>
      <c r="L1200" s="38"/>
      <c r="M1200" s="36"/>
    </row>
    <row r="1201" spans="1:13">
      <c r="A1201" s="36"/>
      <c r="B1201" s="36"/>
      <c r="C1201" s="38"/>
      <c r="D1201" s="38"/>
      <c r="E1201" s="39"/>
      <c r="F1201" s="40"/>
      <c r="G1201" s="41">
        <f t="shared" si="38"/>
        <v>0</v>
      </c>
      <c r="H1201" s="41">
        <f t="shared" si="39"/>
        <v>0</v>
      </c>
      <c r="I1201" s="36"/>
      <c r="J1201" s="38"/>
      <c r="K1201" s="38"/>
      <c r="L1201" s="38"/>
      <c r="M1201" s="36"/>
    </row>
    <row r="1202" spans="1:13">
      <c r="A1202" s="36"/>
      <c r="B1202" s="36"/>
      <c r="C1202" s="38"/>
      <c r="D1202" s="38"/>
      <c r="E1202" s="39"/>
      <c r="F1202" s="40"/>
      <c r="G1202" s="41">
        <f t="shared" si="38"/>
        <v>0</v>
      </c>
      <c r="H1202" s="41">
        <f t="shared" si="39"/>
        <v>0</v>
      </c>
      <c r="I1202" s="36"/>
      <c r="J1202" s="38"/>
      <c r="K1202" s="38"/>
      <c r="L1202" s="38"/>
      <c r="M1202" s="36"/>
    </row>
    <row r="1203" spans="1:13">
      <c r="A1203" s="36"/>
      <c r="B1203" s="36"/>
      <c r="C1203" s="38"/>
      <c r="D1203" s="38"/>
      <c r="E1203" s="39"/>
      <c r="F1203" s="40"/>
      <c r="G1203" s="41">
        <f t="shared" si="38"/>
        <v>0</v>
      </c>
      <c r="H1203" s="41">
        <f t="shared" si="39"/>
        <v>0</v>
      </c>
      <c r="I1203" s="36"/>
      <c r="J1203" s="38"/>
      <c r="K1203" s="38"/>
      <c r="L1203" s="38"/>
      <c r="M1203" s="36"/>
    </row>
    <row r="1204" spans="1:13">
      <c r="A1204" s="36"/>
      <c r="B1204" s="36"/>
      <c r="C1204" s="38"/>
      <c r="D1204" s="38"/>
      <c r="E1204" s="39"/>
      <c r="F1204" s="40"/>
      <c r="G1204" s="41">
        <f t="shared" si="38"/>
        <v>0</v>
      </c>
      <c r="H1204" s="41">
        <f t="shared" si="39"/>
        <v>0</v>
      </c>
      <c r="I1204" s="36"/>
      <c r="J1204" s="38"/>
      <c r="K1204" s="38"/>
      <c r="L1204" s="38"/>
      <c r="M1204" s="36"/>
    </row>
    <row r="1205" spans="1:13">
      <c r="A1205" s="36"/>
      <c r="B1205" s="36"/>
      <c r="C1205" s="38"/>
      <c r="D1205" s="38"/>
      <c r="E1205" s="39"/>
      <c r="F1205" s="40"/>
      <c r="G1205" s="41">
        <f t="shared" si="38"/>
        <v>0</v>
      </c>
      <c r="H1205" s="41">
        <f t="shared" si="39"/>
        <v>0</v>
      </c>
      <c r="I1205" s="36"/>
      <c r="J1205" s="38"/>
      <c r="K1205" s="38"/>
      <c r="L1205" s="38"/>
      <c r="M1205" s="36"/>
    </row>
    <row r="1206" spans="1:13">
      <c r="A1206" s="36"/>
      <c r="B1206" s="36"/>
      <c r="C1206" s="38"/>
      <c r="D1206" s="38"/>
      <c r="E1206" s="39"/>
      <c r="F1206" s="40"/>
      <c r="G1206" s="41">
        <f t="shared" si="38"/>
        <v>0</v>
      </c>
      <c r="H1206" s="41">
        <f t="shared" si="39"/>
        <v>0</v>
      </c>
      <c r="I1206" s="36"/>
      <c r="J1206" s="38"/>
      <c r="K1206" s="38"/>
      <c r="L1206" s="38"/>
      <c r="M1206" s="36"/>
    </row>
    <row r="1207" spans="1:13">
      <c r="A1207" s="36"/>
      <c r="B1207" s="36"/>
      <c r="C1207" s="38"/>
      <c r="D1207" s="38"/>
      <c r="E1207" s="39"/>
      <c r="F1207" s="40"/>
      <c r="G1207" s="41">
        <f t="shared" si="38"/>
        <v>0</v>
      </c>
      <c r="H1207" s="41">
        <f t="shared" si="39"/>
        <v>0</v>
      </c>
      <c r="I1207" s="36"/>
      <c r="J1207" s="38"/>
      <c r="K1207" s="38"/>
      <c r="L1207" s="38"/>
      <c r="M1207" s="36"/>
    </row>
    <row r="1208" spans="1:13">
      <c r="A1208" s="36"/>
      <c r="B1208" s="36"/>
      <c r="C1208" s="38"/>
      <c r="D1208" s="38"/>
      <c r="E1208" s="39"/>
      <c r="F1208" s="40"/>
      <c r="G1208" s="41">
        <f t="shared" si="38"/>
        <v>0</v>
      </c>
      <c r="H1208" s="41">
        <f t="shared" si="39"/>
        <v>0</v>
      </c>
      <c r="I1208" s="36"/>
      <c r="J1208" s="38"/>
      <c r="K1208" s="38"/>
      <c r="L1208" s="38"/>
      <c r="M1208" s="36"/>
    </row>
    <row r="1209" spans="1:13">
      <c r="A1209" s="36"/>
      <c r="B1209" s="36"/>
      <c r="C1209" s="38"/>
      <c r="D1209" s="38"/>
      <c r="E1209" s="39"/>
      <c r="F1209" s="40"/>
      <c r="G1209" s="41">
        <f t="shared" si="38"/>
        <v>0</v>
      </c>
      <c r="H1209" s="41">
        <f t="shared" si="39"/>
        <v>0</v>
      </c>
      <c r="I1209" s="36"/>
      <c r="J1209" s="38"/>
      <c r="K1209" s="38"/>
      <c r="L1209" s="38"/>
      <c r="M1209" s="36"/>
    </row>
    <row r="1210" spans="1:13">
      <c r="A1210" s="36"/>
      <c r="B1210" s="36"/>
      <c r="C1210" s="38"/>
      <c r="D1210" s="38"/>
      <c r="E1210" s="39"/>
      <c r="F1210" s="40"/>
      <c r="G1210" s="41">
        <f t="shared" si="38"/>
        <v>0</v>
      </c>
      <c r="H1210" s="41">
        <f t="shared" si="39"/>
        <v>0</v>
      </c>
      <c r="I1210" s="36"/>
      <c r="J1210" s="38"/>
      <c r="K1210" s="38"/>
      <c r="L1210" s="38"/>
      <c r="M1210" s="36"/>
    </row>
    <row r="1211" spans="1:13">
      <c r="A1211" s="36"/>
      <c r="B1211" s="36"/>
      <c r="C1211" s="38"/>
      <c r="D1211" s="38"/>
      <c r="E1211" s="39"/>
      <c r="F1211" s="40"/>
      <c r="G1211" s="41">
        <f t="shared" si="38"/>
        <v>0</v>
      </c>
      <c r="H1211" s="41">
        <f t="shared" si="39"/>
        <v>0</v>
      </c>
      <c r="I1211" s="36"/>
      <c r="J1211" s="38"/>
      <c r="K1211" s="38"/>
      <c r="L1211" s="38"/>
      <c r="M1211" s="36"/>
    </row>
    <row r="1212" spans="1:13">
      <c r="A1212" s="36"/>
      <c r="B1212" s="36"/>
      <c r="C1212" s="38"/>
      <c r="D1212" s="38"/>
      <c r="E1212" s="39"/>
      <c r="F1212" s="40"/>
      <c r="G1212" s="41">
        <f t="shared" si="38"/>
        <v>0</v>
      </c>
      <c r="H1212" s="41">
        <f t="shared" si="39"/>
        <v>0</v>
      </c>
      <c r="I1212" s="36"/>
      <c r="J1212" s="38"/>
      <c r="K1212" s="38"/>
      <c r="L1212" s="38"/>
      <c r="M1212" s="36"/>
    </row>
    <row r="1213" spans="1:13">
      <c r="A1213" s="36"/>
      <c r="B1213" s="36"/>
      <c r="C1213" s="38"/>
      <c r="D1213" s="38"/>
      <c r="E1213" s="39"/>
      <c r="F1213" s="40"/>
      <c r="G1213" s="41">
        <f t="shared" si="38"/>
        <v>0</v>
      </c>
      <c r="H1213" s="41">
        <f t="shared" si="39"/>
        <v>0</v>
      </c>
      <c r="I1213" s="36"/>
      <c r="J1213" s="38"/>
      <c r="K1213" s="38"/>
      <c r="L1213" s="38"/>
      <c r="M1213" s="36"/>
    </row>
    <row r="1214" spans="1:13">
      <c r="A1214" s="36"/>
      <c r="B1214" s="36"/>
      <c r="C1214" s="38"/>
      <c r="D1214" s="38"/>
      <c r="E1214" s="39"/>
      <c r="F1214" s="40"/>
      <c r="G1214" s="41">
        <f t="shared" si="38"/>
        <v>0</v>
      </c>
      <c r="H1214" s="41">
        <f t="shared" si="39"/>
        <v>0</v>
      </c>
      <c r="I1214" s="36"/>
      <c r="J1214" s="38"/>
      <c r="K1214" s="38"/>
      <c r="L1214" s="38"/>
      <c r="M1214" s="36"/>
    </row>
    <row r="1215" spans="1:13">
      <c r="A1215" s="36"/>
      <c r="B1215" s="36"/>
      <c r="C1215" s="38"/>
      <c r="D1215" s="38"/>
      <c r="E1215" s="39"/>
      <c r="F1215" s="40"/>
      <c r="G1215" s="41">
        <f t="shared" si="38"/>
        <v>0</v>
      </c>
      <c r="H1215" s="41">
        <f t="shared" si="39"/>
        <v>0</v>
      </c>
      <c r="I1215" s="36"/>
      <c r="J1215" s="38"/>
      <c r="K1215" s="38"/>
      <c r="L1215" s="38"/>
      <c r="M1215" s="36"/>
    </row>
    <row r="1216" spans="1:13">
      <c r="A1216" s="36"/>
      <c r="B1216" s="36"/>
      <c r="C1216" s="38"/>
      <c r="D1216" s="38"/>
      <c r="E1216" s="39"/>
      <c r="F1216" s="40"/>
      <c r="G1216" s="41">
        <f t="shared" si="38"/>
        <v>0</v>
      </c>
      <c r="H1216" s="41">
        <f t="shared" si="39"/>
        <v>0</v>
      </c>
      <c r="I1216" s="36"/>
      <c r="J1216" s="38"/>
      <c r="K1216" s="38"/>
      <c r="L1216" s="38"/>
      <c r="M1216" s="36"/>
    </row>
    <row r="1217" spans="1:13">
      <c r="A1217" s="36"/>
      <c r="B1217" s="36"/>
      <c r="C1217" s="38"/>
      <c r="D1217" s="38"/>
      <c r="E1217" s="39"/>
      <c r="F1217" s="40"/>
      <c r="G1217" s="41">
        <f t="shared" si="38"/>
        <v>0</v>
      </c>
      <c r="H1217" s="41">
        <f t="shared" si="39"/>
        <v>0</v>
      </c>
      <c r="I1217" s="36"/>
      <c r="J1217" s="38"/>
      <c r="K1217" s="38"/>
      <c r="L1217" s="38"/>
      <c r="M1217" s="36"/>
    </row>
    <row r="1218" spans="1:13">
      <c r="A1218" s="36"/>
      <c r="B1218" s="36"/>
      <c r="C1218" s="38"/>
      <c r="D1218" s="38"/>
      <c r="E1218" s="39"/>
      <c r="F1218" s="40"/>
      <c r="G1218" s="41">
        <f t="shared" si="38"/>
        <v>0</v>
      </c>
      <c r="H1218" s="41">
        <f t="shared" si="39"/>
        <v>0</v>
      </c>
      <c r="I1218" s="36"/>
      <c r="J1218" s="38"/>
      <c r="K1218" s="38"/>
      <c r="L1218" s="38"/>
      <c r="M1218" s="36"/>
    </row>
    <row r="1219" spans="1:13">
      <c r="A1219" s="36"/>
      <c r="B1219" s="36"/>
      <c r="C1219" s="38"/>
      <c r="D1219" s="38"/>
      <c r="E1219" s="39"/>
      <c r="F1219" s="40"/>
      <c r="G1219" s="41">
        <f t="shared" si="38"/>
        <v>0</v>
      </c>
      <c r="H1219" s="41">
        <f t="shared" si="39"/>
        <v>0</v>
      </c>
      <c r="I1219" s="36"/>
      <c r="J1219" s="38"/>
      <c r="K1219" s="38"/>
      <c r="L1219" s="38"/>
      <c r="M1219" s="36"/>
    </row>
    <row r="1220" spans="1:13">
      <c r="A1220" s="36"/>
      <c r="B1220" s="36"/>
      <c r="C1220" s="38"/>
      <c r="D1220" s="38"/>
      <c r="E1220" s="39"/>
      <c r="F1220" s="40"/>
      <c r="G1220" s="41">
        <f t="shared" si="38"/>
        <v>0</v>
      </c>
      <c r="H1220" s="41">
        <f t="shared" si="39"/>
        <v>0</v>
      </c>
      <c r="I1220" s="36"/>
      <c r="J1220" s="38"/>
      <c r="K1220" s="38"/>
      <c r="L1220" s="38"/>
      <c r="M1220" s="36"/>
    </row>
    <row r="1221" spans="1:13">
      <c r="A1221" s="36"/>
      <c r="B1221" s="36"/>
      <c r="C1221" s="38"/>
      <c r="D1221" s="38"/>
      <c r="E1221" s="39"/>
      <c r="F1221" s="40"/>
      <c r="G1221" s="41">
        <f t="shared" si="38"/>
        <v>0</v>
      </c>
      <c r="H1221" s="41">
        <f t="shared" si="39"/>
        <v>0</v>
      </c>
      <c r="I1221" s="36"/>
      <c r="J1221" s="38"/>
      <c r="K1221" s="38"/>
      <c r="L1221" s="38"/>
      <c r="M1221" s="36"/>
    </row>
    <row r="1222" spans="1:13">
      <c r="A1222" s="36"/>
      <c r="B1222" s="36"/>
      <c r="C1222" s="38"/>
      <c r="D1222" s="38"/>
      <c r="E1222" s="39"/>
      <c r="F1222" s="40"/>
      <c r="G1222" s="41">
        <f t="shared" si="38"/>
        <v>0</v>
      </c>
      <c r="H1222" s="41">
        <f t="shared" si="39"/>
        <v>0</v>
      </c>
      <c r="I1222" s="36"/>
      <c r="J1222" s="38"/>
      <c r="K1222" s="38"/>
      <c r="L1222" s="38"/>
      <c r="M1222" s="36"/>
    </row>
    <row r="1223" spans="1:13">
      <c r="A1223" s="36"/>
      <c r="B1223" s="36"/>
      <c r="C1223" s="38"/>
      <c r="D1223" s="38"/>
      <c r="E1223" s="39"/>
      <c r="F1223" s="40"/>
      <c r="G1223" s="41">
        <f t="shared" si="38"/>
        <v>0</v>
      </c>
      <c r="H1223" s="41">
        <f t="shared" si="39"/>
        <v>0</v>
      </c>
      <c r="I1223" s="36"/>
      <c r="J1223" s="38"/>
      <c r="K1223" s="38"/>
      <c r="L1223" s="38"/>
      <c r="M1223" s="36"/>
    </row>
    <row r="1224" spans="1:13">
      <c r="A1224" s="36"/>
      <c r="B1224" s="36"/>
      <c r="C1224" s="38"/>
      <c r="D1224" s="38"/>
      <c r="E1224" s="39"/>
      <c r="F1224" s="40"/>
      <c r="G1224" s="41">
        <f t="shared" si="38"/>
        <v>0</v>
      </c>
      <c r="H1224" s="41">
        <f t="shared" si="39"/>
        <v>0</v>
      </c>
      <c r="I1224" s="36"/>
      <c r="J1224" s="38"/>
      <c r="K1224" s="38"/>
      <c r="L1224" s="38"/>
      <c r="M1224" s="36"/>
    </row>
    <row r="1225" spans="1:13">
      <c r="A1225" s="36"/>
      <c r="B1225" s="36"/>
      <c r="C1225" s="38"/>
      <c r="D1225" s="38"/>
      <c r="E1225" s="39"/>
      <c r="F1225" s="40"/>
      <c r="G1225" s="41">
        <f t="shared" si="38"/>
        <v>0</v>
      </c>
      <c r="H1225" s="41">
        <f t="shared" si="39"/>
        <v>0</v>
      </c>
      <c r="I1225" s="36"/>
      <c r="J1225" s="38"/>
      <c r="K1225" s="38"/>
      <c r="L1225" s="38"/>
      <c r="M1225" s="36"/>
    </row>
    <row r="1226" spans="1:13">
      <c r="A1226" s="36"/>
      <c r="B1226" s="36"/>
      <c r="C1226" s="38"/>
      <c r="D1226" s="38"/>
      <c r="E1226" s="39"/>
      <c r="F1226" s="40"/>
      <c r="G1226" s="41">
        <f t="shared" si="38"/>
        <v>0</v>
      </c>
      <c r="H1226" s="41">
        <f t="shared" si="39"/>
        <v>0</v>
      </c>
      <c r="I1226" s="36"/>
      <c r="J1226" s="38"/>
      <c r="K1226" s="38"/>
      <c r="L1226" s="38"/>
      <c r="M1226" s="36"/>
    </row>
    <row r="1227" spans="1:13">
      <c r="A1227" s="36"/>
      <c r="B1227" s="36"/>
      <c r="C1227" s="38"/>
      <c r="D1227" s="38"/>
      <c r="E1227" s="39"/>
      <c r="F1227" s="40"/>
      <c r="G1227" s="41">
        <f t="shared" si="38"/>
        <v>0</v>
      </c>
      <c r="H1227" s="41">
        <f t="shared" si="39"/>
        <v>0</v>
      </c>
      <c r="I1227" s="36"/>
      <c r="J1227" s="38"/>
      <c r="K1227" s="38"/>
      <c r="L1227" s="38"/>
      <c r="M1227" s="36"/>
    </row>
    <row r="1228" spans="1:13">
      <c r="A1228" s="36"/>
      <c r="B1228" s="36"/>
      <c r="C1228" s="38"/>
      <c r="D1228" s="38"/>
      <c r="E1228" s="39"/>
      <c r="F1228" s="40"/>
      <c r="G1228" s="41">
        <f t="shared" si="38"/>
        <v>0</v>
      </c>
      <c r="H1228" s="41">
        <f t="shared" si="39"/>
        <v>0</v>
      </c>
      <c r="I1228" s="36"/>
      <c r="J1228" s="38"/>
      <c r="K1228" s="38"/>
      <c r="L1228" s="38"/>
      <c r="M1228" s="36"/>
    </row>
    <row r="1229" spans="1:13">
      <c r="A1229" s="36"/>
      <c r="B1229" s="36"/>
      <c r="C1229" s="38"/>
      <c r="D1229" s="38"/>
      <c r="E1229" s="39"/>
      <c r="F1229" s="40"/>
      <c r="G1229" s="41">
        <f t="shared" si="38"/>
        <v>0</v>
      </c>
      <c r="H1229" s="41">
        <f t="shared" si="39"/>
        <v>0</v>
      </c>
      <c r="I1229" s="36"/>
      <c r="J1229" s="38"/>
      <c r="K1229" s="38"/>
      <c r="L1229" s="38"/>
      <c r="M1229" s="36"/>
    </row>
    <row r="1230" spans="1:13">
      <c r="A1230" s="36"/>
      <c r="B1230" s="36"/>
      <c r="C1230" s="38"/>
      <c r="D1230" s="38"/>
      <c r="E1230" s="39"/>
      <c r="F1230" s="40"/>
      <c r="G1230" s="41">
        <f t="shared" si="38"/>
        <v>0</v>
      </c>
      <c r="H1230" s="41">
        <f t="shared" si="39"/>
        <v>0</v>
      </c>
      <c r="I1230" s="36"/>
      <c r="J1230" s="38"/>
      <c r="K1230" s="38"/>
      <c r="L1230" s="38"/>
      <c r="M1230" s="36"/>
    </row>
    <row r="1231" spans="1:13">
      <c r="A1231" s="36"/>
      <c r="B1231" s="36"/>
      <c r="C1231" s="38"/>
      <c r="D1231" s="38"/>
      <c r="E1231" s="39"/>
      <c r="F1231" s="40"/>
      <c r="G1231" s="41">
        <f t="shared" si="38"/>
        <v>0</v>
      </c>
      <c r="H1231" s="41">
        <f t="shared" si="39"/>
        <v>0</v>
      </c>
      <c r="I1231" s="36"/>
      <c r="J1231" s="38"/>
      <c r="K1231" s="38"/>
      <c r="L1231" s="38"/>
      <c r="M1231" s="36"/>
    </row>
    <row r="1232" spans="1:13">
      <c r="A1232" s="36"/>
      <c r="B1232" s="36"/>
      <c r="C1232" s="38"/>
      <c r="D1232" s="38"/>
      <c r="E1232" s="39"/>
      <c r="F1232" s="40"/>
      <c r="G1232" s="41">
        <f t="shared" si="38"/>
        <v>0</v>
      </c>
      <c r="H1232" s="41">
        <f t="shared" si="39"/>
        <v>0</v>
      </c>
      <c r="I1232" s="36"/>
      <c r="J1232" s="38"/>
      <c r="K1232" s="38"/>
      <c r="L1232" s="38"/>
      <c r="M1232" s="36"/>
    </row>
    <row r="1233" spans="1:13">
      <c r="A1233" s="36"/>
      <c r="B1233" s="36"/>
      <c r="C1233" s="38"/>
      <c r="D1233" s="38"/>
      <c r="E1233" s="39"/>
      <c r="F1233" s="40"/>
      <c r="G1233" s="41">
        <f t="shared" si="38"/>
        <v>0</v>
      </c>
      <c r="H1233" s="41">
        <f t="shared" si="39"/>
        <v>0</v>
      </c>
      <c r="I1233" s="36"/>
      <c r="J1233" s="38"/>
      <c r="K1233" s="38"/>
      <c r="L1233" s="38"/>
      <c r="M1233" s="36"/>
    </row>
    <row r="1234" spans="1:13">
      <c r="A1234" s="36"/>
      <c r="B1234" s="36"/>
      <c r="C1234" s="38"/>
      <c r="D1234" s="38"/>
      <c r="E1234" s="39"/>
      <c r="F1234" s="40"/>
      <c r="G1234" s="41">
        <f t="shared" si="38"/>
        <v>0</v>
      </c>
      <c r="H1234" s="41">
        <f t="shared" si="39"/>
        <v>0</v>
      </c>
      <c r="I1234" s="36"/>
      <c r="J1234" s="38"/>
      <c r="K1234" s="38"/>
      <c r="L1234" s="38"/>
      <c r="M1234" s="36"/>
    </row>
    <row r="1235" spans="1:13">
      <c r="A1235" s="36"/>
      <c r="B1235" s="36"/>
      <c r="C1235" s="38"/>
      <c r="D1235" s="38"/>
      <c r="E1235" s="39"/>
      <c r="F1235" s="40"/>
      <c r="G1235" s="41">
        <f t="shared" si="38"/>
        <v>0</v>
      </c>
      <c r="H1235" s="41">
        <f t="shared" si="39"/>
        <v>0</v>
      </c>
      <c r="I1235" s="36"/>
      <c r="J1235" s="38"/>
      <c r="K1235" s="38"/>
      <c r="L1235" s="38"/>
      <c r="M1235" s="36"/>
    </row>
    <row r="1236" spans="1:13">
      <c r="A1236" s="36"/>
      <c r="B1236" s="36"/>
      <c r="C1236" s="38"/>
      <c r="D1236" s="38"/>
      <c r="E1236" s="39"/>
      <c r="F1236" s="40"/>
      <c r="G1236" s="41">
        <f t="shared" si="38"/>
        <v>0</v>
      </c>
      <c r="H1236" s="41">
        <f t="shared" si="39"/>
        <v>0</v>
      </c>
      <c r="I1236" s="36"/>
      <c r="J1236" s="38"/>
      <c r="K1236" s="38"/>
      <c r="L1236" s="38"/>
      <c r="M1236" s="36"/>
    </row>
    <row r="1237" spans="1:13">
      <c r="A1237" s="36"/>
      <c r="B1237" s="36"/>
      <c r="C1237" s="38"/>
      <c r="D1237" s="38"/>
      <c r="E1237" s="39"/>
      <c r="F1237" s="40"/>
      <c r="G1237" s="41">
        <f t="shared" si="38"/>
        <v>0</v>
      </c>
      <c r="H1237" s="41">
        <f t="shared" si="39"/>
        <v>0</v>
      </c>
      <c r="I1237" s="36"/>
      <c r="J1237" s="38"/>
      <c r="K1237" s="38"/>
      <c r="L1237" s="38"/>
      <c r="M1237" s="36"/>
    </row>
    <row r="1238" spans="1:13">
      <c r="A1238" s="36"/>
      <c r="B1238" s="36"/>
      <c r="C1238" s="38"/>
      <c r="D1238" s="38"/>
      <c r="E1238" s="39"/>
      <c r="F1238" s="40"/>
      <c r="G1238" s="41">
        <f t="shared" si="38"/>
        <v>0</v>
      </c>
      <c r="H1238" s="41">
        <f t="shared" si="39"/>
        <v>0</v>
      </c>
      <c r="I1238" s="36"/>
      <c r="J1238" s="38"/>
      <c r="K1238" s="38"/>
      <c r="L1238" s="38"/>
      <c r="M1238" s="36"/>
    </row>
    <row r="1239" spans="1:13">
      <c r="A1239" s="36"/>
      <c r="B1239" s="36"/>
      <c r="C1239" s="38"/>
      <c r="D1239" s="38"/>
      <c r="E1239" s="39"/>
      <c r="F1239" s="40"/>
      <c r="G1239" s="41">
        <f t="shared" si="38"/>
        <v>0</v>
      </c>
      <c r="H1239" s="41">
        <f t="shared" si="39"/>
        <v>0</v>
      </c>
      <c r="I1239" s="36"/>
      <c r="J1239" s="38"/>
      <c r="K1239" s="38"/>
      <c r="L1239" s="38"/>
      <c r="M1239" s="36"/>
    </row>
    <row r="1240" spans="1:13">
      <c r="A1240" s="36"/>
      <c r="B1240" s="36"/>
      <c r="C1240" s="38"/>
      <c r="D1240" s="38"/>
      <c r="E1240" s="39"/>
      <c r="F1240" s="40"/>
      <c r="G1240" s="41">
        <f t="shared" si="38"/>
        <v>0</v>
      </c>
      <c r="H1240" s="41">
        <f t="shared" si="39"/>
        <v>0</v>
      </c>
      <c r="I1240" s="36"/>
      <c r="J1240" s="38"/>
      <c r="K1240" s="38"/>
      <c r="L1240" s="38"/>
      <c r="M1240" s="36"/>
    </row>
    <row r="1241" spans="1:13">
      <c r="A1241" s="36"/>
      <c r="B1241" s="36"/>
      <c r="C1241" s="38"/>
      <c r="D1241" s="38"/>
      <c r="E1241" s="39"/>
      <c r="F1241" s="40"/>
      <c r="G1241" s="41">
        <f t="shared" si="38"/>
        <v>0</v>
      </c>
      <c r="H1241" s="41">
        <f t="shared" si="39"/>
        <v>0</v>
      </c>
      <c r="I1241" s="36"/>
      <c r="J1241" s="38"/>
      <c r="K1241" s="38"/>
      <c r="L1241" s="38"/>
      <c r="M1241" s="36"/>
    </row>
    <row r="1242" spans="1:13">
      <c r="A1242" s="36"/>
      <c r="B1242" s="36"/>
      <c r="C1242" s="38"/>
      <c r="D1242" s="38"/>
      <c r="E1242" s="39"/>
      <c r="F1242" s="40"/>
      <c r="G1242" s="41">
        <f t="shared" si="38"/>
        <v>0</v>
      </c>
      <c r="H1242" s="41">
        <f t="shared" si="39"/>
        <v>0</v>
      </c>
      <c r="I1242" s="36"/>
      <c r="J1242" s="38"/>
      <c r="K1242" s="38"/>
      <c r="L1242" s="38"/>
      <c r="M1242" s="36"/>
    </row>
    <row r="1243" spans="1:13">
      <c r="A1243" s="36"/>
      <c r="B1243" s="36"/>
      <c r="C1243" s="38"/>
      <c r="D1243" s="38"/>
      <c r="E1243" s="39"/>
      <c r="F1243" s="40"/>
      <c r="G1243" s="41">
        <f t="shared" si="38"/>
        <v>0</v>
      </c>
      <c r="H1243" s="41">
        <f t="shared" si="39"/>
        <v>0</v>
      </c>
      <c r="I1243" s="36"/>
      <c r="J1243" s="38"/>
      <c r="K1243" s="38"/>
      <c r="L1243" s="38"/>
      <c r="M1243" s="36"/>
    </row>
    <row r="1244" spans="1:13">
      <c r="A1244" s="36"/>
      <c r="B1244" s="36"/>
      <c r="C1244" s="38"/>
      <c r="D1244" s="38"/>
      <c r="E1244" s="39"/>
      <c r="F1244" s="40"/>
      <c r="G1244" s="41">
        <f t="shared" si="38"/>
        <v>0</v>
      </c>
      <c r="H1244" s="41">
        <f t="shared" si="39"/>
        <v>0</v>
      </c>
      <c r="I1244" s="36"/>
      <c r="J1244" s="38"/>
      <c r="K1244" s="38"/>
      <c r="L1244" s="38"/>
      <c r="M1244" s="36"/>
    </row>
    <row r="1245" spans="1:13">
      <c r="A1245" s="36"/>
      <c r="B1245" s="36"/>
      <c r="C1245" s="38"/>
      <c r="D1245" s="38"/>
      <c r="E1245" s="39"/>
      <c r="F1245" s="40"/>
      <c r="G1245" s="41">
        <f t="shared" si="38"/>
        <v>0</v>
      </c>
      <c r="H1245" s="41">
        <f t="shared" si="39"/>
        <v>0</v>
      </c>
      <c r="I1245" s="36"/>
      <c r="J1245" s="38"/>
      <c r="K1245" s="38"/>
      <c r="L1245" s="38"/>
      <c r="M1245" s="36"/>
    </row>
    <row r="1246" spans="1:13">
      <c r="A1246" s="36"/>
      <c r="B1246" s="36"/>
      <c r="C1246" s="38"/>
      <c r="D1246" s="38"/>
      <c r="E1246" s="39"/>
      <c r="F1246" s="40"/>
      <c r="G1246" s="41">
        <f t="shared" si="38"/>
        <v>0</v>
      </c>
      <c r="H1246" s="41">
        <f t="shared" si="39"/>
        <v>0</v>
      </c>
      <c r="I1246" s="36"/>
      <c r="J1246" s="38"/>
      <c r="K1246" s="38"/>
      <c r="L1246" s="38"/>
      <c r="M1246" s="36"/>
    </row>
    <row r="1247" spans="1:13">
      <c r="A1247" s="36"/>
      <c r="B1247" s="36"/>
      <c r="C1247" s="38"/>
      <c r="D1247" s="38"/>
      <c r="E1247" s="39"/>
      <c r="F1247" s="40"/>
      <c r="G1247" s="41">
        <f t="shared" si="38"/>
        <v>0</v>
      </c>
      <c r="H1247" s="41">
        <f t="shared" si="39"/>
        <v>0</v>
      </c>
      <c r="I1247" s="36"/>
      <c r="J1247" s="38"/>
      <c r="K1247" s="38"/>
      <c r="L1247" s="38"/>
      <c r="M1247" s="36"/>
    </row>
    <row r="1248" spans="1:13">
      <c r="A1248" s="36"/>
      <c r="B1248" s="36"/>
      <c r="C1248" s="38"/>
      <c r="D1248" s="38"/>
      <c r="E1248" s="39"/>
      <c r="F1248" s="40"/>
      <c r="G1248" s="41">
        <f t="shared" si="38"/>
        <v>0</v>
      </c>
      <c r="H1248" s="41">
        <f t="shared" si="39"/>
        <v>0</v>
      </c>
      <c r="I1248" s="36"/>
      <c r="J1248" s="38"/>
      <c r="K1248" s="38"/>
      <c r="L1248" s="38"/>
      <c r="M1248" s="36"/>
    </row>
    <row r="1249" spans="1:13">
      <c r="A1249" s="36"/>
      <c r="B1249" s="36"/>
      <c r="C1249" s="38"/>
      <c r="D1249" s="38"/>
      <c r="E1249" s="39"/>
      <c r="F1249" s="40"/>
      <c r="G1249" s="41">
        <f t="shared" si="38"/>
        <v>0</v>
      </c>
      <c r="H1249" s="41">
        <f t="shared" si="39"/>
        <v>0</v>
      </c>
      <c r="I1249" s="36"/>
      <c r="J1249" s="38"/>
      <c r="K1249" s="38"/>
      <c r="L1249" s="38"/>
      <c r="M1249" s="36"/>
    </row>
    <row r="1250" spans="1:13">
      <c r="A1250" s="36"/>
      <c r="B1250" s="36"/>
      <c r="C1250" s="38"/>
      <c r="D1250" s="38"/>
      <c r="E1250" s="39"/>
      <c r="F1250" s="40"/>
      <c r="G1250" s="41">
        <f t="shared" si="38"/>
        <v>0</v>
      </c>
      <c r="H1250" s="41">
        <f t="shared" si="39"/>
        <v>0</v>
      </c>
      <c r="I1250" s="36"/>
      <c r="J1250" s="38"/>
      <c r="K1250" s="38"/>
      <c r="L1250" s="38"/>
      <c r="M1250" s="36"/>
    </row>
    <row r="1251" spans="1:13">
      <c r="A1251" s="36"/>
      <c r="B1251" s="36"/>
      <c r="C1251" s="38"/>
      <c r="D1251" s="38"/>
      <c r="E1251" s="39"/>
      <c r="F1251" s="40"/>
      <c r="G1251" s="41">
        <f t="shared" si="38"/>
        <v>0</v>
      </c>
      <c r="H1251" s="41">
        <f t="shared" si="39"/>
        <v>0</v>
      </c>
      <c r="I1251" s="36"/>
      <c r="J1251" s="38"/>
      <c r="K1251" s="38"/>
      <c r="L1251" s="38"/>
      <c r="M1251" s="36"/>
    </row>
    <row r="1252" spans="1:13">
      <c r="A1252" s="36"/>
      <c r="B1252" s="36"/>
      <c r="C1252" s="38"/>
      <c r="D1252" s="38"/>
      <c r="E1252" s="39"/>
      <c r="F1252" s="40"/>
      <c r="G1252" s="41">
        <f t="shared" si="38"/>
        <v>0</v>
      </c>
      <c r="H1252" s="41">
        <f t="shared" si="39"/>
        <v>0</v>
      </c>
      <c r="I1252" s="36"/>
      <c r="J1252" s="38"/>
      <c r="K1252" s="38"/>
      <c r="L1252" s="38"/>
      <c r="M1252" s="36"/>
    </row>
    <row r="1253" spans="1:13">
      <c r="A1253" s="36"/>
      <c r="B1253" s="36"/>
      <c r="C1253" s="38"/>
      <c r="D1253" s="38"/>
      <c r="E1253" s="39"/>
      <c r="F1253" s="40"/>
      <c r="G1253" s="41">
        <f t="shared" si="38"/>
        <v>0</v>
      </c>
      <c r="H1253" s="41">
        <f t="shared" si="39"/>
        <v>0</v>
      </c>
      <c r="I1253" s="36"/>
      <c r="J1253" s="38"/>
      <c r="K1253" s="38"/>
      <c r="L1253" s="38"/>
      <c r="M1253" s="36"/>
    </row>
    <row r="1254" spans="1:13">
      <c r="A1254" s="36"/>
      <c r="B1254" s="36"/>
      <c r="C1254" s="38"/>
      <c r="D1254" s="38"/>
      <c r="E1254" s="39"/>
      <c r="F1254" s="40"/>
      <c r="G1254" s="41">
        <f t="shared" si="38"/>
        <v>0</v>
      </c>
      <c r="H1254" s="41">
        <f t="shared" si="39"/>
        <v>0</v>
      </c>
      <c r="I1254" s="36"/>
      <c r="J1254" s="38"/>
      <c r="K1254" s="38"/>
      <c r="L1254" s="38"/>
      <c r="M1254" s="36"/>
    </row>
    <row r="1255" spans="1:13">
      <c r="A1255" s="36"/>
      <c r="B1255" s="36"/>
      <c r="C1255" s="38"/>
      <c r="D1255" s="38"/>
      <c r="E1255" s="39"/>
      <c r="F1255" s="40"/>
      <c r="G1255" s="41">
        <f t="shared" si="38"/>
        <v>0</v>
      </c>
      <c r="H1255" s="41">
        <f t="shared" si="39"/>
        <v>0</v>
      </c>
      <c r="I1255" s="36"/>
      <c r="J1255" s="38"/>
      <c r="K1255" s="38"/>
      <c r="L1255" s="38"/>
      <c r="M1255" s="36"/>
    </row>
    <row r="1256" spans="1:13">
      <c r="A1256" s="36"/>
      <c r="B1256" s="36"/>
      <c r="C1256" s="38"/>
      <c r="D1256" s="38"/>
      <c r="E1256" s="39"/>
      <c r="F1256" s="40"/>
      <c r="G1256" s="41">
        <f t="shared" si="38"/>
        <v>0</v>
      </c>
      <c r="H1256" s="41">
        <f t="shared" si="39"/>
        <v>0</v>
      </c>
      <c r="I1256" s="36"/>
      <c r="J1256" s="38"/>
      <c r="K1256" s="38"/>
      <c r="L1256" s="38"/>
      <c r="M1256" s="36"/>
    </row>
    <row r="1257" spans="1:13">
      <c r="A1257" s="36"/>
      <c r="B1257" s="36"/>
      <c r="C1257" s="38"/>
      <c r="D1257" s="38"/>
      <c r="E1257" s="39"/>
      <c r="F1257" s="40"/>
      <c r="G1257" s="41">
        <f t="shared" ref="G1257:G1320" si="40">IFERROR(E1257/(1+F1257),"")</f>
        <v>0</v>
      </c>
      <c r="H1257" s="41">
        <f t="shared" ref="H1257:H1320" si="41">IFERROR(G1257*F1257,"")</f>
        <v>0</v>
      </c>
      <c r="I1257" s="36"/>
      <c r="J1257" s="38"/>
      <c r="K1257" s="38"/>
      <c r="L1257" s="38"/>
      <c r="M1257" s="36"/>
    </row>
    <row r="1258" spans="1:13">
      <c r="A1258" s="36"/>
      <c r="B1258" s="36"/>
      <c r="C1258" s="38"/>
      <c r="D1258" s="38"/>
      <c r="E1258" s="39"/>
      <c r="F1258" s="40"/>
      <c r="G1258" s="41">
        <f t="shared" si="40"/>
        <v>0</v>
      </c>
      <c r="H1258" s="41">
        <f t="shared" si="41"/>
        <v>0</v>
      </c>
      <c r="I1258" s="36"/>
      <c r="J1258" s="38"/>
      <c r="K1258" s="38"/>
      <c r="L1258" s="38"/>
      <c r="M1258" s="36"/>
    </row>
    <row r="1259" spans="1:13">
      <c r="A1259" s="36"/>
      <c r="B1259" s="36"/>
      <c r="C1259" s="38"/>
      <c r="D1259" s="38"/>
      <c r="E1259" s="39"/>
      <c r="F1259" s="40"/>
      <c r="G1259" s="41">
        <f t="shared" si="40"/>
        <v>0</v>
      </c>
      <c r="H1259" s="41">
        <f t="shared" si="41"/>
        <v>0</v>
      </c>
      <c r="I1259" s="36"/>
      <c r="J1259" s="38"/>
      <c r="K1259" s="38"/>
      <c r="L1259" s="38"/>
      <c r="M1259" s="36"/>
    </row>
    <row r="1260" spans="1:13">
      <c r="A1260" s="36"/>
      <c r="B1260" s="36"/>
      <c r="C1260" s="38"/>
      <c r="D1260" s="38"/>
      <c r="E1260" s="39"/>
      <c r="F1260" s="40"/>
      <c r="G1260" s="41">
        <f t="shared" si="40"/>
        <v>0</v>
      </c>
      <c r="H1260" s="41">
        <f t="shared" si="41"/>
        <v>0</v>
      </c>
      <c r="I1260" s="36"/>
      <c r="J1260" s="38"/>
      <c r="K1260" s="38"/>
      <c r="L1260" s="38"/>
      <c r="M1260" s="36"/>
    </row>
    <row r="1261" spans="1:13">
      <c r="A1261" s="36"/>
      <c r="B1261" s="36"/>
      <c r="C1261" s="38"/>
      <c r="D1261" s="38"/>
      <c r="E1261" s="39"/>
      <c r="F1261" s="40"/>
      <c r="G1261" s="41">
        <f t="shared" si="40"/>
        <v>0</v>
      </c>
      <c r="H1261" s="41">
        <f t="shared" si="41"/>
        <v>0</v>
      </c>
      <c r="I1261" s="36"/>
      <c r="J1261" s="38"/>
      <c r="K1261" s="38"/>
      <c r="L1261" s="38"/>
      <c r="M1261" s="36"/>
    </row>
    <row r="1262" spans="1:13">
      <c r="A1262" s="36"/>
      <c r="B1262" s="36"/>
      <c r="C1262" s="38"/>
      <c r="D1262" s="38"/>
      <c r="E1262" s="39"/>
      <c r="F1262" s="40"/>
      <c r="G1262" s="41">
        <f t="shared" si="40"/>
        <v>0</v>
      </c>
      <c r="H1262" s="41">
        <f t="shared" si="41"/>
        <v>0</v>
      </c>
      <c r="I1262" s="36"/>
      <c r="J1262" s="38"/>
      <c r="K1262" s="38"/>
      <c r="L1262" s="38"/>
      <c r="M1262" s="36"/>
    </row>
    <row r="1263" spans="1:13">
      <c r="A1263" s="36"/>
      <c r="B1263" s="36"/>
      <c r="C1263" s="38"/>
      <c r="D1263" s="38"/>
      <c r="E1263" s="39"/>
      <c r="F1263" s="40"/>
      <c r="G1263" s="41">
        <f t="shared" si="40"/>
        <v>0</v>
      </c>
      <c r="H1263" s="41">
        <f t="shared" si="41"/>
        <v>0</v>
      </c>
      <c r="I1263" s="36"/>
      <c r="J1263" s="38"/>
      <c r="K1263" s="38"/>
      <c r="L1263" s="38"/>
      <c r="M1263" s="36"/>
    </row>
    <row r="1264" spans="1:13">
      <c r="A1264" s="36"/>
      <c r="B1264" s="36"/>
      <c r="C1264" s="38"/>
      <c r="D1264" s="38"/>
      <c r="E1264" s="39"/>
      <c r="F1264" s="40"/>
      <c r="G1264" s="41">
        <f t="shared" si="40"/>
        <v>0</v>
      </c>
      <c r="H1264" s="41">
        <f t="shared" si="41"/>
        <v>0</v>
      </c>
      <c r="I1264" s="36"/>
      <c r="J1264" s="38"/>
      <c r="K1264" s="38"/>
      <c r="L1264" s="38"/>
      <c r="M1264" s="36"/>
    </row>
    <row r="1265" spans="1:13">
      <c r="A1265" s="36"/>
      <c r="B1265" s="36"/>
      <c r="C1265" s="38"/>
      <c r="D1265" s="38"/>
      <c r="E1265" s="39"/>
      <c r="F1265" s="40"/>
      <c r="G1265" s="41">
        <f t="shared" si="40"/>
        <v>0</v>
      </c>
      <c r="H1265" s="41">
        <f t="shared" si="41"/>
        <v>0</v>
      </c>
      <c r="I1265" s="36"/>
      <c r="J1265" s="38"/>
      <c r="K1265" s="38"/>
      <c r="L1265" s="38"/>
      <c r="M1265" s="36"/>
    </row>
    <row r="1266" spans="1:13">
      <c r="A1266" s="36"/>
      <c r="B1266" s="36"/>
      <c r="C1266" s="38"/>
      <c r="D1266" s="38"/>
      <c r="E1266" s="39"/>
      <c r="F1266" s="40"/>
      <c r="G1266" s="41">
        <f t="shared" si="40"/>
        <v>0</v>
      </c>
      <c r="H1266" s="41">
        <f t="shared" si="41"/>
        <v>0</v>
      </c>
      <c r="I1266" s="36"/>
      <c r="J1266" s="38"/>
      <c r="K1266" s="38"/>
      <c r="L1266" s="38"/>
      <c r="M1266" s="36"/>
    </row>
    <row r="1267" spans="1:13">
      <c r="A1267" s="36"/>
      <c r="B1267" s="36"/>
      <c r="C1267" s="38"/>
      <c r="D1267" s="38"/>
      <c r="E1267" s="39"/>
      <c r="F1267" s="40"/>
      <c r="G1267" s="41">
        <f t="shared" si="40"/>
        <v>0</v>
      </c>
      <c r="H1267" s="41">
        <f t="shared" si="41"/>
        <v>0</v>
      </c>
      <c r="I1267" s="36"/>
      <c r="J1267" s="38"/>
      <c r="K1267" s="38"/>
      <c r="L1267" s="38"/>
      <c r="M1267" s="36"/>
    </row>
    <row r="1268" spans="1:13">
      <c r="A1268" s="36"/>
      <c r="B1268" s="36"/>
      <c r="C1268" s="38"/>
      <c r="D1268" s="38"/>
      <c r="E1268" s="39"/>
      <c r="F1268" s="40"/>
      <c r="G1268" s="41">
        <f t="shared" si="40"/>
        <v>0</v>
      </c>
      <c r="H1268" s="41">
        <f t="shared" si="41"/>
        <v>0</v>
      </c>
      <c r="I1268" s="36"/>
      <c r="J1268" s="38"/>
      <c r="K1268" s="38"/>
      <c r="L1268" s="38"/>
      <c r="M1268" s="36"/>
    </row>
    <row r="1269" spans="1:13">
      <c r="A1269" s="36"/>
      <c r="B1269" s="36"/>
      <c r="C1269" s="38"/>
      <c r="D1269" s="38"/>
      <c r="E1269" s="39"/>
      <c r="F1269" s="40"/>
      <c r="G1269" s="41">
        <f t="shared" si="40"/>
        <v>0</v>
      </c>
      <c r="H1269" s="41">
        <f t="shared" si="41"/>
        <v>0</v>
      </c>
      <c r="I1269" s="36"/>
      <c r="J1269" s="38"/>
      <c r="K1269" s="38"/>
      <c r="L1269" s="38"/>
      <c r="M1269" s="36"/>
    </row>
    <row r="1270" spans="1:13">
      <c r="A1270" s="36"/>
      <c r="B1270" s="36"/>
      <c r="C1270" s="38"/>
      <c r="D1270" s="38"/>
      <c r="E1270" s="39"/>
      <c r="F1270" s="40"/>
      <c r="G1270" s="41">
        <f t="shared" si="40"/>
        <v>0</v>
      </c>
      <c r="H1270" s="41">
        <f t="shared" si="41"/>
        <v>0</v>
      </c>
      <c r="I1270" s="36"/>
      <c r="J1270" s="38"/>
      <c r="K1270" s="38"/>
      <c r="L1270" s="38"/>
      <c r="M1270" s="36"/>
    </row>
    <row r="1271" spans="1:13">
      <c r="A1271" s="36"/>
      <c r="B1271" s="36"/>
      <c r="C1271" s="38"/>
      <c r="D1271" s="38"/>
      <c r="E1271" s="39"/>
      <c r="F1271" s="40"/>
      <c r="G1271" s="41">
        <f t="shared" si="40"/>
        <v>0</v>
      </c>
      <c r="H1271" s="41">
        <f t="shared" si="41"/>
        <v>0</v>
      </c>
      <c r="I1271" s="36"/>
      <c r="J1271" s="38"/>
      <c r="K1271" s="38"/>
      <c r="L1271" s="38"/>
      <c r="M1271" s="36"/>
    </row>
    <row r="1272" spans="1:13">
      <c r="A1272" s="36"/>
      <c r="B1272" s="36"/>
      <c r="C1272" s="38"/>
      <c r="D1272" s="38"/>
      <c r="E1272" s="39"/>
      <c r="F1272" s="40"/>
      <c r="G1272" s="41">
        <f t="shared" si="40"/>
        <v>0</v>
      </c>
      <c r="H1272" s="41">
        <f t="shared" si="41"/>
        <v>0</v>
      </c>
      <c r="I1272" s="36"/>
      <c r="J1272" s="38"/>
      <c r="K1272" s="38"/>
      <c r="L1272" s="38"/>
      <c r="M1272" s="36"/>
    </row>
    <row r="1273" spans="1:13">
      <c r="A1273" s="36"/>
      <c r="B1273" s="36"/>
      <c r="C1273" s="38"/>
      <c r="D1273" s="38"/>
      <c r="E1273" s="39"/>
      <c r="F1273" s="40"/>
      <c r="G1273" s="41">
        <f t="shared" si="40"/>
        <v>0</v>
      </c>
      <c r="H1273" s="41">
        <f t="shared" si="41"/>
        <v>0</v>
      </c>
      <c r="I1273" s="36"/>
      <c r="J1273" s="38"/>
      <c r="K1273" s="38"/>
      <c r="L1273" s="38"/>
      <c r="M1273" s="36"/>
    </row>
    <row r="1274" spans="1:13">
      <c r="A1274" s="36"/>
      <c r="B1274" s="36"/>
      <c r="C1274" s="38"/>
      <c r="D1274" s="38"/>
      <c r="E1274" s="39"/>
      <c r="F1274" s="40"/>
      <c r="G1274" s="41">
        <f t="shared" si="40"/>
        <v>0</v>
      </c>
      <c r="H1274" s="41">
        <f t="shared" si="41"/>
        <v>0</v>
      </c>
      <c r="I1274" s="36"/>
      <c r="J1274" s="38"/>
      <c r="K1274" s="38"/>
      <c r="L1274" s="38"/>
      <c r="M1274" s="36"/>
    </row>
    <row r="1275" spans="1:13">
      <c r="A1275" s="36"/>
      <c r="B1275" s="36"/>
      <c r="C1275" s="38"/>
      <c r="D1275" s="38"/>
      <c r="E1275" s="39"/>
      <c r="F1275" s="40"/>
      <c r="G1275" s="41">
        <f t="shared" si="40"/>
        <v>0</v>
      </c>
      <c r="H1275" s="41">
        <f t="shared" si="41"/>
        <v>0</v>
      </c>
      <c r="I1275" s="36"/>
      <c r="J1275" s="38"/>
      <c r="K1275" s="38"/>
      <c r="L1275" s="38"/>
      <c r="M1275" s="36"/>
    </row>
    <row r="1276" spans="1:13">
      <c r="A1276" s="36"/>
      <c r="B1276" s="36"/>
      <c r="C1276" s="38"/>
      <c r="D1276" s="38"/>
      <c r="E1276" s="39"/>
      <c r="F1276" s="40"/>
      <c r="G1276" s="41">
        <f t="shared" si="40"/>
        <v>0</v>
      </c>
      <c r="H1276" s="41">
        <f t="shared" si="41"/>
        <v>0</v>
      </c>
      <c r="I1276" s="36"/>
      <c r="J1276" s="38"/>
      <c r="K1276" s="38"/>
      <c r="L1276" s="38"/>
      <c r="M1276" s="36"/>
    </row>
    <row r="1277" spans="1:13">
      <c r="A1277" s="36"/>
      <c r="B1277" s="36"/>
      <c r="C1277" s="38"/>
      <c r="D1277" s="38"/>
      <c r="E1277" s="39"/>
      <c r="F1277" s="40"/>
      <c r="G1277" s="41">
        <f t="shared" si="40"/>
        <v>0</v>
      </c>
      <c r="H1277" s="41">
        <f t="shared" si="41"/>
        <v>0</v>
      </c>
      <c r="I1277" s="36"/>
      <c r="J1277" s="38"/>
      <c r="K1277" s="38"/>
      <c r="L1277" s="38"/>
      <c r="M1277" s="36"/>
    </row>
    <row r="1278" spans="1:13">
      <c r="A1278" s="36"/>
      <c r="B1278" s="36"/>
      <c r="C1278" s="38"/>
      <c r="D1278" s="38"/>
      <c r="E1278" s="39"/>
      <c r="F1278" s="40"/>
      <c r="G1278" s="41">
        <f t="shared" si="40"/>
        <v>0</v>
      </c>
      <c r="H1278" s="41">
        <f t="shared" si="41"/>
        <v>0</v>
      </c>
      <c r="I1278" s="36"/>
      <c r="J1278" s="38"/>
      <c r="K1278" s="38"/>
      <c r="L1278" s="38"/>
      <c r="M1278" s="36"/>
    </row>
    <row r="1279" spans="1:13">
      <c r="A1279" s="36"/>
      <c r="B1279" s="36"/>
      <c r="C1279" s="38"/>
      <c r="D1279" s="38"/>
      <c r="E1279" s="39"/>
      <c r="F1279" s="40"/>
      <c r="G1279" s="41">
        <f t="shared" si="40"/>
        <v>0</v>
      </c>
      <c r="H1279" s="41">
        <f t="shared" si="41"/>
        <v>0</v>
      </c>
      <c r="I1279" s="36"/>
      <c r="J1279" s="38"/>
      <c r="K1279" s="38"/>
      <c r="L1279" s="38"/>
      <c r="M1279" s="36"/>
    </row>
    <row r="1280" spans="1:13">
      <c r="A1280" s="36"/>
      <c r="B1280" s="36"/>
      <c r="C1280" s="38"/>
      <c r="D1280" s="38"/>
      <c r="E1280" s="39"/>
      <c r="F1280" s="40"/>
      <c r="G1280" s="41">
        <f t="shared" si="40"/>
        <v>0</v>
      </c>
      <c r="H1280" s="41">
        <f t="shared" si="41"/>
        <v>0</v>
      </c>
      <c r="I1280" s="36"/>
      <c r="J1280" s="38"/>
      <c r="K1280" s="38"/>
      <c r="L1280" s="38"/>
      <c r="M1280" s="36"/>
    </row>
    <row r="1281" spans="1:13">
      <c r="A1281" s="36"/>
      <c r="B1281" s="36"/>
      <c r="C1281" s="38"/>
      <c r="D1281" s="38"/>
      <c r="E1281" s="39"/>
      <c r="F1281" s="40"/>
      <c r="G1281" s="41">
        <f t="shared" si="40"/>
        <v>0</v>
      </c>
      <c r="H1281" s="41">
        <f t="shared" si="41"/>
        <v>0</v>
      </c>
      <c r="I1281" s="36"/>
      <c r="J1281" s="38"/>
      <c r="K1281" s="38"/>
      <c r="L1281" s="38"/>
      <c r="M1281" s="36"/>
    </row>
    <row r="1282" spans="1:13">
      <c r="A1282" s="36"/>
      <c r="B1282" s="36"/>
      <c r="C1282" s="38"/>
      <c r="D1282" s="38"/>
      <c r="E1282" s="39"/>
      <c r="F1282" s="40"/>
      <c r="G1282" s="41">
        <f t="shared" si="40"/>
        <v>0</v>
      </c>
      <c r="H1282" s="41">
        <f t="shared" si="41"/>
        <v>0</v>
      </c>
      <c r="I1282" s="36"/>
      <c r="J1282" s="38"/>
      <c r="K1282" s="38"/>
      <c r="L1282" s="38"/>
      <c r="M1282" s="36"/>
    </row>
    <row r="1283" spans="1:13">
      <c r="A1283" s="36"/>
      <c r="B1283" s="36"/>
      <c r="C1283" s="38"/>
      <c r="D1283" s="38"/>
      <c r="E1283" s="39"/>
      <c r="F1283" s="40"/>
      <c r="G1283" s="41">
        <f t="shared" si="40"/>
        <v>0</v>
      </c>
      <c r="H1283" s="41">
        <f t="shared" si="41"/>
        <v>0</v>
      </c>
      <c r="I1283" s="36"/>
      <c r="J1283" s="38"/>
      <c r="K1283" s="38"/>
      <c r="L1283" s="38"/>
      <c r="M1283" s="36"/>
    </row>
    <row r="1284" spans="1:13">
      <c r="A1284" s="36"/>
      <c r="B1284" s="36"/>
      <c r="C1284" s="38"/>
      <c r="D1284" s="38"/>
      <c r="E1284" s="39"/>
      <c r="F1284" s="40"/>
      <c r="G1284" s="41">
        <f t="shared" si="40"/>
        <v>0</v>
      </c>
      <c r="H1284" s="41">
        <f t="shared" si="41"/>
        <v>0</v>
      </c>
      <c r="I1284" s="36"/>
      <c r="J1284" s="38"/>
      <c r="K1284" s="38"/>
      <c r="L1284" s="38"/>
      <c r="M1284" s="36"/>
    </row>
    <row r="1285" spans="1:13">
      <c r="A1285" s="36"/>
      <c r="B1285" s="36"/>
      <c r="C1285" s="38"/>
      <c r="D1285" s="38"/>
      <c r="E1285" s="39"/>
      <c r="F1285" s="40"/>
      <c r="G1285" s="41">
        <f t="shared" si="40"/>
        <v>0</v>
      </c>
      <c r="H1285" s="41">
        <f t="shared" si="41"/>
        <v>0</v>
      </c>
      <c r="I1285" s="36"/>
      <c r="J1285" s="38"/>
      <c r="K1285" s="38"/>
      <c r="L1285" s="38"/>
      <c r="M1285" s="36"/>
    </row>
    <row r="1286" spans="1:13">
      <c r="A1286" s="36"/>
      <c r="B1286" s="36"/>
      <c r="C1286" s="38"/>
      <c r="D1286" s="38"/>
      <c r="E1286" s="39"/>
      <c r="F1286" s="40"/>
      <c r="G1286" s="41">
        <f t="shared" si="40"/>
        <v>0</v>
      </c>
      <c r="H1286" s="41">
        <f t="shared" si="41"/>
        <v>0</v>
      </c>
      <c r="I1286" s="36"/>
      <c r="J1286" s="38"/>
      <c r="K1286" s="38"/>
      <c r="L1286" s="38"/>
      <c r="M1286" s="36"/>
    </row>
    <row r="1287" spans="1:13">
      <c r="A1287" s="36"/>
      <c r="B1287" s="36"/>
      <c r="C1287" s="38"/>
      <c r="D1287" s="38"/>
      <c r="E1287" s="39"/>
      <c r="F1287" s="40"/>
      <c r="G1287" s="41">
        <f t="shared" si="40"/>
        <v>0</v>
      </c>
      <c r="H1287" s="41">
        <f t="shared" si="41"/>
        <v>0</v>
      </c>
      <c r="I1287" s="36"/>
      <c r="J1287" s="38"/>
      <c r="K1287" s="38"/>
      <c r="L1287" s="38"/>
      <c r="M1287" s="36"/>
    </row>
    <row r="1288" spans="1:13">
      <c r="A1288" s="36"/>
      <c r="B1288" s="36"/>
      <c r="C1288" s="38"/>
      <c r="D1288" s="38"/>
      <c r="E1288" s="39"/>
      <c r="F1288" s="40"/>
      <c r="G1288" s="41">
        <f t="shared" si="40"/>
        <v>0</v>
      </c>
      <c r="H1288" s="41">
        <f t="shared" si="41"/>
        <v>0</v>
      </c>
      <c r="I1288" s="36"/>
      <c r="J1288" s="38"/>
      <c r="K1288" s="38"/>
      <c r="L1288" s="38"/>
      <c r="M1288" s="36"/>
    </row>
    <row r="1289" spans="1:13">
      <c r="A1289" s="36"/>
      <c r="B1289" s="36"/>
      <c r="C1289" s="38"/>
      <c r="D1289" s="38"/>
      <c r="E1289" s="39"/>
      <c r="F1289" s="40"/>
      <c r="G1289" s="41">
        <f t="shared" si="40"/>
        <v>0</v>
      </c>
      <c r="H1289" s="41">
        <f t="shared" si="41"/>
        <v>0</v>
      </c>
      <c r="I1289" s="36"/>
      <c r="J1289" s="38"/>
      <c r="K1289" s="38"/>
      <c r="L1289" s="38"/>
      <c r="M1289" s="36"/>
    </row>
    <row r="1290" spans="1:13">
      <c r="A1290" s="36"/>
      <c r="B1290" s="36"/>
      <c r="C1290" s="38"/>
      <c r="D1290" s="38"/>
      <c r="E1290" s="39"/>
      <c r="F1290" s="40"/>
      <c r="G1290" s="41">
        <f t="shared" si="40"/>
        <v>0</v>
      </c>
      <c r="H1290" s="41">
        <f t="shared" si="41"/>
        <v>0</v>
      </c>
      <c r="I1290" s="36"/>
      <c r="J1290" s="38"/>
      <c r="K1290" s="38"/>
      <c r="L1290" s="38"/>
      <c r="M1290" s="36"/>
    </row>
    <row r="1291" spans="1:13">
      <c r="A1291" s="36"/>
      <c r="B1291" s="36"/>
      <c r="C1291" s="38"/>
      <c r="D1291" s="38"/>
      <c r="E1291" s="39"/>
      <c r="F1291" s="40"/>
      <c r="G1291" s="41">
        <f t="shared" si="40"/>
        <v>0</v>
      </c>
      <c r="H1291" s="41">
        <f t="shared" si="41"/>
        <v>0</v>
      </c>
      <c r="I1291" s="36"/>
      <c r="J1291" s="38"/>
      <c r="K1291" s="38"/>
      <c r="L1291" s="38"/>
      <c r="M1291" s="36"/>
    </row>
    <row r="1292" spans="1:13">
      <c r="A1292" s="36"/>
      <c r="B1292" s="36"/>
      <c r="C1292" s="38"/>
      <c r="D1292" s="38"/>
      <c r="E1292" s="39"/>
      <c r="F1292" s="40"/>
      <c r="G1292" s="41">
        <f t="shared" si="40"/>
        <v>0</v>
      </c>
      <c r="H1292" s="41">
        <f t="shared" si="41"/>
        <v>0</v>
      </c>
      <c r="I1292" s="36"/>
      <c r="J1292" s="38"/>
      <c r="K1292" s="38"/>
      <c r="L1292" s="38"/>
      <c r="M1292" s="36"/>
    </row>
    <row r="1293" spans="1:13">
      <c r="A1293" s="36"/>
      <c r="B1293" s="36"/>
      <c r="C1293" s="38"/>
      <c r="D1293" s="38"/>
      <c r="E1293" s="39"/>
      <c r="F1293" s="40"/>
      <c r="G1293" s="41">
        <f t="shared" si="40"/>
        <v>0</v>
      </c>
      <c r="H1293" s="41">
        <f t="shared" si="41"/>
        <v>0</v>
      </c>
      <c r="I1293" s="36"/>
      <c r="J1293" s="38"/>
      <c r="K1293" s="38"/>
      <c r="L1293" s="38"/>
      <c r="M1293" s="36"/>
    </row>
    <row r="1294" spans="1:13">
      <c r="A1294" s="36"/>
      <c r="B1294" s="36"/>
      <c r="C1294" s="38"/>
      <c r="D1294" s="38"/>
      <c r="E1294" s="39"/>
      <c r="F1294" s="40"/>
      <c r="G1294" s="41">
        <f t="shared" si="40"/>
        <v>0</v>
      </c>
      <c r="H1294" s="41">
        <f t="shared" si="41"/>
        <v>0</v>
      </c>
      <c r="I1294" s="36"/>
      <c r="J1294" s="38"/>
      <c r="K1294" s="38"/>
      <c r="L1294" s="38"/>
      <c r="M1294" s="36"/>
    </row>
    <row r="1295" spans="1:13">
      <c r="A1295" s="36"/>
      <c r="B1295" s="36"/>
      <c r="C1295" s="38"/>
      <c r="D1295" s="38"/>
      <c r="E1295" s="39"/>
      <c r="F1295" s="40"/>
      <c r="G1295" s="41">
        <f t="shared" si="40"/>
        <v>0</v>
      </c>
      <c r="H1295" s="41">
        <f t="shared" si="41"/>
        <v>0</v>
      </c>
      <c r="I1295" s="36"/>
      <c r="J1295" s="38"/>
      <c r="K1295" s="38"/>
      <c r="L1295" s="38"/>
      <c r="M1295" s="36"/>
    </row>
    <row r="1296" spans="1:13">
      <c r="A1296" s="36"/>
      <c r="B1296" s="36"/>
      <c r="C1296" s="38"/>
      <c r="D1296" s="38"/>
      <c r="E1296" s="39"/>
      <c r="F1296" s="40"/>
      <c r="G1296" s="41">
        <f t="shared" si="40"/>
        <v>0</v>
      </c>
      <c r="H1296" s="41">
        <f t="shared" si="41"/>
        <v>0</v>
      </c>
      <c r="I1296" s="36"/>
      <c r="J1296" s="38"/>
      <c r="K1296" s="38"/>
      <c r="L1296" s="38"/>
      <c r="M1296" s="36"/>
    </row>
    <row r="1297" spans="1:13">
      <c r="A1297" s="36"/>
      <c r="B1297" s="36"/>
      <c r="C1297" s="38"/>
      <c r="D1297" s="38"/>
      <c r="E1297" s="39"/>
      <c r="F1297" s="40"/>
      <c r="G1297" s="41">
        <f t="shared" si="40"/>
        <v>0</v>
      </c>
      <c r="H1297" s="41">
        <f t="shared" si="41"/>
        <v>0</v>
      </c>
      <c r="I1297" s="36"/>
      <c r="J1297" s="38"/>
      <c r="K1297" s="38"/>
      <c r="L1297" s="38"/>
      <c r="M1297" s="36"/>
    </row>
    <row r="1298" spans="1:13">
      <c r="A1298" s="36"/>
      <c r="B1298" s="36"/>
      <c r="C1298" s="38"/>
      <c r="D1298" s="38"/>
      <c r="E1298" s="39"/>
      <c r="F1298" s="40"/>
      <c r="G1298" s="41">
        <f t="shared" si="40"/>
        <v>0</v>
      </c>
      <c r="H1298" s="41">
        <f t="shared" si="41"/>
        <v>0</v>
      </c>
      <c r="I1298" s="36"/>
      <c r="J1298" s="38"/>
      <c r="K1298" s="38"/>
      <c r="L1298" s="38"/>
      <c r="M1298" s="36"/>
    </row>
    <row r="1299" spans="1:13">
      <c r="A1299" s="36"/>
      <c r="B1299" s="36"/>
      <c r="C1299" s="38"/>
      <c r="D1299" s="38"/>
      <c r="E1299" s="39"/>
      <c r="F1299" s="40"/>
      <c r="G1299" s="41">
        <f t="shared" si="40"/>
        <v>0</v>
      </c>
      <c r="H1299" s="41">
        <f t="shared" si="41"/>
        <v>0</v>
      </c>
      <c r="I1299" s="36"/>
      <c r="J1299" s="38"/>
      <c r="K1299" s="38"/>
      <c r="L1299" s="38"/>
      <c r="M1299" s="36"/>
    </row>
    <row r="1300" spans="1:13">
      <c r="A1300" s="36"/>
      <c r="B1300" s="36"/>
      <c r="C1300" s="38"/>
      <c r="D1300" s="38"/>
      <c r="E1300" s="39"/>
      <c r="F1300" s="40"/>
      <c r="G1300" s="41">
        <f t="shared" si="40"/>
        <v>0</v>
      </c>
      <c r="H1300" s="41">
        <f t="shared" si="41"/>
        <v>0</v>
      </c>
      <c r="I1300" s="36"/>
      <c r="J1300" s="38"/>
      <c r="K1300" s="38"/>
      <c r="L1300" s="38"/>
      <c r="M1300" s="36"/>
    </row>
    <row r="1301" spans="1:13">
      <c r="A1301" s="36"/>
      <c r="B1301" s="36"/>
      <c r="C1301" s="38"/>
      <c r="D1301" s="38"/>
      <c r="E1301" s="39"/>
      <c r="F1301" s="40"/>
      <c r="G1301" s="41">
        <f t="shared" si="40"/>
        <v>0</v>
      </c>
      <c r="H1301" s="41">
        <f t="shared" si="41"/>
        <v>0</v>
      </c>
      <c r="I1301" s="36"/>
      <c r="J1301" s="38"/>
      <c r="K1301" s="38"/>
      <c r="L1301" s="38"/>
      <c r="M1301" s="36"/>
    </row>
    <row r="1302" spans="1:13">
      <c r="A1302" s="36"/>
      <c r="B1302" s="36"/>
      <c r="C1302" s="38"/>
      <c r="D1302" s="38"/>
      <c r="E1302" s="39"/>
      <c r="F1302" s="40"/>
      <c r="G1302" s="41">
        <f t="shared" si="40"/>
        <v>0</v>
      </c>
      <c r="H1302" s="41">
        <f t="shared" si="41"/>
        <v>0</v>
      </c>
      <c r="I1302" s="36"/>
      <c r="J1302" s="38"/>
      <c r="K1302" s="38"/>
      <c r="L1302" s="38"/>
      <c r="M1302" s="36"/>
    </row>
    <row r="1303" spans="1:13">
      <c r="A1303" s="36"/>
      <c r="B1303" s="36"/>
      <c r="C1303" s="38"/>
      <c r="D1303" s="38"/>
      <c r="E1303" s="39"/>
      <c r="F1303" s="40"/>
      <c r="G1303" s="41">
        <f t="shared" si="40"/>
        <v>0</v>
      </c>
      <c r="H1303" s="41">
        <f t="shared" si="41"/>
        <v>0</v>
      </c>
      <c r="I1303" s="36"/>
      <c r="J1303" s="38"/>
      <c r="K1303" s="38"/>
      <c r="L1303" s="38"/>
      <c r="M1303" s="36"/>
    </row>
    <row r="1304" spans="1:13">
      <c r="A1304" s="36"/>
      <c r="B1304" s="36"/>
      <c r="C1304" s="38"/>
      <c r="D1304" s="38"/>
      <c r="E1304" s="39"/>
      <c r="F1304" s="40"/>
      <c r="G1304" s="41">
        <f t="shared" si="40"/>
        <v>0</v>
      </c>
      <c r="H1304" s="41">
        <f t="shared" si="41"/>
        <v>0</v>
      </c>
      <c r="I1304" s="36"/>
      <c r="J1304" s="38"/>
      <c r="K1304" s="38"/>
      <c r="L1304" s="38"/>
      <c r="M1304" s="36"/>
    </row>
    <row r="1305" spans="1:13">
      <c r="A1305" s="36"/>
      <c r="B1305" s="36"/>
      <c r="C1305" s="38"/>
      <c r="D1305" s="38"/>
      <c r="E1305" s="39"/>
      <c r="F1305" s="40"/>
      <c r="G1305" s="41">
        <f t="shared" si="40"/>
        <v>0</v>
      </c>
      <c r="H1305" s="41">
        <f t="shared" si="41"/>
        <v>0</v>
      </c>
      <c r="I1305" s="36"/>
      <c r="J1305" s="38"/>
      <c r="K1305" s="38"/>
      <c r="L1305" s="38"/>
      <c r="M1305" s="36"/>
    </row>
    <row r="1306" spans="1:13">
      <c r="A1306" s="36"/>
      <c r="B1306" s="36"/>
      <c r="C1306" s="38"/>
      <c r="D1306" s="38"/>
      <c r="E1306" s="39"/>
      <c r="F1306" s="40"/>
      <c r="G1306" s="41">
        <f t="shared" si="40"/>
        <v>0</v>
      </c>
      <c r="H1306" s="41">
        <f t="shared" si="41"/>
        <v>0</v>
      </c>
      <c r="I1306" s="36"/>
      <c r="J1306" s="38"/>
      <c r="K1306" s="38"/>
      <c r="L1306" s="38"/>
      <c r="M1306" s="36"/>
    </row>
    <row r="1307" spans="1:13">
      <c r="A1307" s="36"/>
      <c r="B1307" s="36"/>
      <c r="C1307" s="38"/>
      <c r="D1307" s="38"/>
      <c r="E1307" s="39"/>
      <c r="F1307" s="40"/>
      <c r="G1307" s="41">
        <f t="shared" si="40"/>
        <v>0</v>
      </c>
      <c r="H1307" s="41">
        <f t="shared" si="41"/>
        <v>0</v>
      </c>
      <c r="I1307" s="36"/>
      <c r="J1307" s="38"/>
      <c r="K1307" s="38"/>
      <c r="L1307" s="38"/>
      <c r="M1307" s="36"/>
    </row>
    <row r="1308" spans="1:13">
      <c r="A1308" s="36"/>
      <c r="B1308" s="36"/>
      <c r="C1308" s="38"/>
      <c r="D1308" s="38"/>
      <c r="E1308" s="39"/>
      <c r="F1308" s="40"/>
      <c r="G1308" s="41">
        <f t="shared" si="40"/>
        <v>0</v>
      </c>
      <c r="H1308" s="41">
        <f t="shared" si="41"/>
        <v>0</v>
      </c>
      <c r="I1308" s="36"/>
      <c r="J1308" s="38"/>
      <c r="K1308" s="38"/>
      <c r="L1308" s="38"/>
      <c r="M1308" s="36"/>
    </row>
    <row r="1309" spans="1:13">
      <c r="A1309" s="36"/>
      <c r="B1309" s="36"/>
      <c r="C1309" s="38"/>
      <c r="D1309" s="38"/>
      <c r="E1309" s="39"/>
      <c r="F1309" s="40"/>
      <c r="G1309" s="41">
        <f t="shared" si="40"/>
        <v>0</v>
      </c>
      <c r="H1309" s="41">
        <f t="shared" si="41"/>
        <v>0</v>
      </c>
      <c r="I1309" s="36"/>
      <c r="J1309" s="38"/>
      <c r="K1309" s="38"/>
      <c r="L1309" s="38"/>
      <c r="M1309" s="36"/>
    </row>
    <row r="1310" spans="1:13">
      <c r="A1310" s="36"/>
      <c r="B1310" s="36"/>
      <c r="C1310" s="38"/>
      <c r="D1310" s="38"/>
      <c r="E1310" s="39"/>
      <c r="F1310" s="40"/>
      <c r="G1310" s="41">
        <f t="shared" si="40"/>
        <v>0</v>
      </c>
      <c r="H1310" s="41">
        <f t="shared" si="41"/>
        <v>0</v>
      </c>
      <c r="I1310" s="36"/>
      <c r="J1310" s="38"/>
      <c r="K1310" s="38"/>
      <c r="L1310" s="38"/>
      <c r="M1310" s="36"/>
    </row>
    <row r="1311" spans="1:13">
      <c r="A1311" s="36"/>
      <c r="B1311" s="36"/>
      <c r="C1311" s="38"/>
      <c r="D1311" s="38"/>
      <c r="E1311" s="39"/>
      <c r="F1311" s="40"/>
      <c r="G1311" s="41">
        <f t="shared" si="40"/>
        <v>0</v>
      </c>
      <c r="H1311" s="41">
        <f t="shared" si="41"/>
        <v>0</v>
      </c>
      <c r="I1311" s="36"/>
      <c r="J1311" s="38"/>
      <c r="K1311" s="38"/>
      <c r="L1311" s="38"/>
      <c r="M1311" s="36"/>
    </row>
    <row r="1312" spans="1:13">
      <c r="A1312" s="36"/>
      <c r="B1312" s="36"/>
      <c r="C1312" s="38"/>
      <c r="D1312" s="38"/>
      <c r="E1312" s="39"/>
      <c r="F1312" s="40"/>
      <c r="G1312" s="41">
        <f t="shared" si="40"/>
        <v>0</v>
      </c>
      <c r="H1312" s="41">
        <f t="shared" si="41"/>
        <v>0</v>
      </c>
      <c r="I1312" s="36"/>
      <c r="J1312" s="38"/>
      <c r="K1312" s="38"/>
      <c r="L1312" s="38"/>
      <c r="M1312" s="36"/>
    </row>
    <row r="1313" spans="1:13">
      <c r="A1313" s="36"/>
      <c r="B1313" s="36"/>
      <c r="C1313" s="38"/>
      <c r="D1313" s="38"/>
      <c r="E1313" s="39"/>
      <c r="F1313" s="40"/>
      <c r="G1313" s="41">
        <f t="shared" si="40"/>
        <v>0</v>
      </c>
      <c r="H1313" s="41">
        <f t="shared" si="41"/>
        <v>0</v>
      </c>
      <c r="I1313" s="36"/>
      <c r="J1313" s="38"/>
      <c r="K1313" s="38"/>
      <c r="L1313" s="38"/>
      <c r="M1313" s="36"/>
    </row>
    <row r="1314" spans="1:13">
      <c r="A1314" s="36"/>
      <c r="B1314" s="36"/>
      <c r="C1314" s="38"/>
      <c r="D1314" s="38"/>
      <c r="E1314" s="39"/>
      <c r="F1314" s="40"/>
      <c r="G1314" s="41">
        <f t="shared" si="40"/>
        <v>0</v>
      </c>
      <c r="H1314" s="41">
        <f t="shared" si="41"/>
        <v>0</v>
      </c>
      <c r="I1314" s="36"/>
      <c r="J1314" s="38"/>
      <c r="K1314" s="38"/>
      <c r="L1314" s="38"/>
      <c r="M1314" s="36"/>
    </row>
    <row r="1315" spans="1:13">
      <c r="A1315" s="36"/>
      <c r="B1315" s="36"/>
      <c r="C1315" s="38"/>
      <c r="D1315" s="38"/>
      <c r="E1315" s="39"/>
      <c r="F1315" s="40"/>
      <c r="G1315" s="41">
        <f t="shared" si="40"/>
        <v>0</v>
      </c>
      <c r="H1315" s="41">
        <f t="shared" si="41"/>
        <v>0</v>
      </c>
      <c r="I1315" s="36"/>
      <c r="J1315" s="38"/>
      <c r="K1315" s="38"/>
      <c r="L1315" s="38"/>
      <c r="M1315" s="36"/>
    </row>
    <row r="1316" spans="1:13">
      <c r="A1316" s="36"/>
      <c r="B1316" s="36"/>
      <c r="C1316" s="38"/>
      <c r="D1316" s="38"/>
      <c r="E1316" s="39"/>
      <c r="F1316" s="40"/>
      <c r="G1316" s="41">
        <f t="shared" si="40"/>
        <v>0</v>
      </c>
      <c r="H1316" s="41">
        <f t="shared" si="41"/>
        <v>0</v>
      </c>
      <c r="I1316" s="36"/>
      <c r="J1316" s="38"/>
      <c r="K1316" s="38"/>
      <c r="L1316" s="38"/>
      <c r="M1316" s="36"/>
    </row>
    <row r="1317" spans="1:13">
      <c r="A1317" s="36"/>
      <c r="B1317" s="36"/>
      <c r="C1317" s="38"/>
      <c r="D1317" s="38"/>
      <c r="E1317" s="39"/>
      <c r="F1317" s="40"/>
      <c r="G1317" s="41">
        <f t="shared" si="40"/>
        <v>0</v>
      </c>
      <c r="H1317" s="41">
        <f t="shared" si="41"/>
        <v>0</v>
      </c>
      <c r="I1317" s="36"/>
      <c r="J1317" s="38"/>
      <c r="K1317" s="38"/>
      <c r="L1317" s="38"/>
      <c r="M1317" s="36"/>
    </row>
    <row r="1318" spans="1:13">
      <c r="A1318" s="36"/>
      <c r="B1318" s="36"/>
      <c r="C1318" s="38"/>
      <c r="D1318" s="38"/>
      <c r="E1318" s="39"/>
      <c r="F1318" s="40"/>
      <c r="G1318" s="41">
        <f t="shared" si="40"/>
        <v>0</v>
      </c>
      <c r="H1318" s="41">
        <f t="shared" si="41"/>
        <v>0</v>
      </c>
      <c r="I1318" s="36"/>
      <c r="J1318" s="38"/>
      <c r="K1318" s="38"/>
      <c r="L1318" s="38"/>
      <c r="M1318" s="36"/>
    </row>
    <row r="1319" spans="1:13">
      <c r="A1319" s="36"/>
      <c r="B1319" s="36"/>
      <c r="C1319" s="38"/>
      <c r="D1319" s="38"/>
      <c r="E1319" s="39"/>
      <c r="F1319" s="40"/>
      <c r="G1319" s="41">
        <f t="shared" si="40"/>
        <v>0</v>
      </c>
      <c r="H1319" s="41">
        <f t="shared" si="41"/>
        <v>0</v>
      </c>
      <c r="I1319" s="36"/>
      <c r="J1319" s="38"/>
      <c r="K1319" s="38"/>
      <c r="L1319" s="38"/>
      <c r="M1319" s="36"/>
    </row>
    <row r="1320" spans="1:13">
      <c r="A1320" s="36"/>
      <c r="B1320" s="36"/>
      <c r="C1320" s="38"/>
      <c r="D1320" s="38"/>
      <c r="E1320" s="39"/>
      <c r="F1320" s="40"/>
      <c r="G1320" s="41">
        <f t="shared" si="40"/>
        <v>0</v>
      </c>
      <c r="H1320" s="41">
        <f t="shared" si="41"/>
        <v>0</v>
      </c>
      <c r="I1320" s="36"/>
      <c r="J1320" s="38"/>
      <c r="K1320" s="38"/>
      <c r="L1320" s="38"/>
      <c r="M1320" s="36"/>
    </row>
    <row r="1321" spans="1:13">
      <c r="A1321" s="36"/>
      <c r="B1321" s="36"/>
      <c r="C1321" s="38"/>
      <c r="D1321" s="38"/>
      <c r="E1321" s="39"/>
      <c r="F1321" s="40"/>
      <c r="G1321" s="41">
        <f t="shared" ref="G1321:G1384" si="42">IFERROR(E1321/(1+F1321),"")</f>
        <v>0</v>
      </c>
      <c r="H1321" s="41">
        <f t="shared" ref="H1321:H1384" si="43">IFERROR(G1321*F1321,"")</f>
        <v>0</v>
      </c>
      <c r="I1321" s="36"/>
      <c r="J1321" s="38"/>
      <c r="K1321" s="38"/>
      <c r="L1321" s="38"/>
      <c r="M1321" s="36"/>
    </row>
    <row r="1322" spans="1:13">
      <c r="A1322" s="36"/>
      <c r="B1322" s="36"/>
      <c r="C1322" s="38"/>
      <c r="D1322" s="38"/>
      <c r="E1322" s="39"/>
      <c r="F1322" s="40"/>
      <c r="G1322" s="41">
        <f t="shared" si="42"/>
        <v>0</v>
      </c>
      <c r="H1322" s="41">
        <f t="shared" si="43"/>
        <v>0</v>
      </c>
      <c r="I1322" s="36"/>
      <c r="J1322" s="38"/>
      <c r="K1322" s="38"/>
      <c r="L1322" s="38"/>
      <c r="M1322" s="36"/>
    </row>
    <row r="1323" spans="1:13">
      <c r="A1323" s="36"/>
      <c r="B1323" s="36"/>
      <c r="C1323" s="38"/>
      <c r="D1323" s="38"/>
      <c r="E1323" s="39"/>
      <c r="F1323" s="40"/>
      <c r="G1323" s="41">
        <f t="shared" si="42"/>
        <v>0</v>
      </c>
      <c r="H1323" s="41">
        <f t="shared" si="43"/>
        <v>0</v>
      </c>
      <c r="I1323" s="36"/>
      <c r="J1323" s="38"/>
      <c r="K1323" s="38"/>
      <c r="L1323" s="38"/>
      <c r="M1323" s="36"/>
    </row>
    <row r="1324" spans="1:13">
      <c r="A1324" s="36"/>
      <c r="B1324" s="36"/>
      <c r="C1324" s="38"/>
      <c r="D1324" s="38"/>
      <c r="E1324" s="39"/>
      <c r="F1324" s="40"/>
      <c r="G1324" s="41">
        <f t="shared" si="42"/>
        <v>0</v>
      </c>
      <c r="H1324" s="41">
        <f t="shared" si="43"/>
        <v>0</v>
      </c>
      <c r="I1324" s="36"/>
      <c r="J1324" s="38"/>
      <c r="K1324" s="38"/>
      <c r="L1324" s="38"/>
      <c r="M1324" s="36"/>
    </row>
    <row r="1325" spans="1:13">
      <c r="A1325" s="36"/>
      <c r="B1325" s="36"/>
      <c r="C1325" s="38"/>
      <c r="D1325" s="38"/>
      <c r="E1325" s="39"/>
      <c r="F1325" s="40"/>
      <c r="G1325" s="41">
        <f t="shared" si="42"/>
        <v>0</v>
      </c>
      <c r="H1325" s="41">
        <f t="shared" si="43"/>
        <v>0</v>
      </c>
      <c r="I1325" s="36"/>
      <c r="J1325" s="38"/>
      <c r="K1325" s="38"/>
      <c r="L1325" s="38"/>
      <c r="M1325" s="36"/>
    </row>
    <row r="1326" spans="1:13">
      <c r="A1326" s="36"/>
      <c r="B1326" s="36"/>
      <c r="C1326" s="38"/>
      <c r="D1326" s="38"/>
      <c r="E1326" s="39"/>
      <c r="F1326" s="40"/>
      <c r="G1326" s="41">
        <f t="shared" si="42"/>
        <v>0</v>
      </c>
      <c r="H1326" s="41">
        <f t="shared" si="43"/>
        <v>0</v>
      </c>
      <c r="I1326" s="36"/>
      <c r="J1326" s="38"/>
      <c r="K1326" s="38"/>
      <c r="L1326" s="38"/>
      <c r="M1326" s="36"/>
    </row>
    <row r="1327" spans="1:13">
      <c r="A1327" s="36"/>
      <c r="B1327" s="36"/>
      <c r="C1327" s="38"/>
      <c r="D1327" s="38"/>
      <c r="E1327" s="39"/>
      <c r="F1327" s="40"/>
      <c r="G1327" s="41">
        <f t="shared" si="42"/>
        <v>0</v>
      </c>
      <c r="H1327" s="41">
        <f t="shared" si="43"/>
        <v>0</v>
      </c>
      <c r="I1327" s="36"/>
      <c r="J1327" s="38"/>
      <c r="K1327" s="38"/>
      <c r="L1327" s="38"/>
      <c r="M1327" s="36"/>
    </row>
    <row r="1328" spans="1:13">
      <c r="A1328" s="36"/>
      <c r="B1328" s="36"/>
      <c r="C1328" s="38"/>
      <c r="D1328" s="38"/>
      <c r="E1328" s="39"/>
      <c r="F1328" s="40"/>
      <c r="G1328" s="41">
        <f t="shared" si="42"/>
        <v>0</v>
      </c>
      <c r="H1328" s="41">
        <f t="shared" si="43"/>
        <v>0</v>
      </c>
      <c r="I1328" s="36"/>
      <c r="J1328" s="38"/>
      <c r="K1328" s="38"/>
      <c r="L1328" s="38"/>
      <c r="M1328" s="36"/>
    </row>
    <row r="1329" spans="1:13">
      <c r="A1329" s="36"/>
      <c r="B1329" s="36"/>
      <c r="C1329" s="38"/>
      <c r="D1329" s="38"/>
      <c r="E1329" s="39"/>
      <c r="F1329" s="40"/>
      <c r="G1329" s="41">
        <f t="shared" si="42"/>
        <v>0</v>
      </c>
      <c r="H1329" s="41">
        <f t="shared" si="43"/>
        <v>0</v>
      </c>
      <c r="I1329" s="36"/>
      <c r="J1329" s="38"/>
      <c r="K1329" s="38"/>
      <c r="L1329" s="38"/>
      <c r="M1329" s="36"/>
    </row>
    <row r="1330" spans="1:13">
      <c r="A1330" s="36"/>
      <c r="B1330" s="36"/>
      <c r="C1330" s="38"/>
      <c r="D1330" s="38"/>
      <c r="E1330" s="39"/>
      <c r="F1330" s="40"/>
      <c r="G1330" s="41">
        <f t="shared" si="42"/>
        <v>0</v>
      </c>
      <c r="H1330" s="41">
        <f t="shared" si="43"/>
        <v>0</v>
      </c>
      <c r="I1330" s="36"/>
      <c r="J1330" s="38"/>
      <c r="K1330" s="38"/>
      <c r="L1330" s="38"/>
      <c r="M1330" s="36"/>
    </row>
    <row r="1331" spans="1:13">
      <c r="A1331" s="36"/>
      <c r="B1331" s="36"/>
      <c r="C1331" s="38"/>
      <c r="D1331" s="38"/>
      <c r="E1331" s="39"/>
      <c r="F1331" s="40"/>
      <c r="G1331" s="41">
        <f t="shared" si="42"/>
        <v>0</v>
      </c>
      <c r="H1331" s="41">
        <f t="shared" si="43"/>
        <v>0</v>
      </c>
      <c r="I1331" s="36"/>
      <c r="J1331" s="38"/>
      <c r="K1331" s="38"/>
      <c r="L1331" s="38"/>
      <c r="M1331" s="36"/>
    </row>
    <row r="1332" spans="1:13">
      <c r="A1332" s="36"/>
      <c r="B1332" s="36"/>
      <c r="C1332" s="38"/>
      <c r="D1332" s="38"/>
      <c r="E1332" s="39"/>
      <c r="F1332" s="40"/>
      <c r="G1332" s="41">
        <f t="shared" si="42"/>
        <v>0</v>
      </c>
      <c r="H1332" s="41">
        <f t="shared" si="43"/>
        <v>0</v>
      </c>
      <c r="I1332" s="36"/>
      <c r="J1332" s="38"/>
      <c r="K1332" s="38"/>
      <c r="L1332" s="38"/>
      <c r="M1332" s="36"/>
    </row>
    <row r="1333" spans="1:13">
      <c r="A1333" s="36"/>
      <c r="B1333" s="36"/>
      <c r="C1333" s="38"/>
      <c r="D1333" s="38"/>
      <c r="E1333" s="39"/>
      <c r="F1333" s="40"/>
      <c r="G1333" s="41">
        <f t="shared" si="42"/>
        <v>0</v>
      </c>
      <c r="H1333" s="41">
        <f t="shared" si="43"/>
        <v>0</v>
      </c>
      <c r="I1333" s="36"/>
      <c r="J1333" s="38"/>
      <c r="K1333" s="38"/>
      <c r="L1333" s="38"/>
      <c r="M1333" s="36"/>
    </row>
    <row r="1334" spans="1:13">
      <c r="A1334" s="36"/>
      <c r="B1334" s="36"/>
      <c r="C1334" s="38"/>
      <c r="D1334" s="38"/>
      <c r="E1334" s="39"/>
      <c r="F1334" s="40"/>
      <c r="G1334" s="41">
        <f t="shared" si="42"/>
        <v>0</v>
      </c>
      <c r="H1334" s="41">
        <f t="shared" si="43"/>
        <v>0</v>
      </c>
      <c r="I1334" s="36"/>
      <c r="J1334" s="38"/>
      <c r="K1334" s="38"/>
      <c r="L1334" s="38"/>
      <c r="M1334" s="36"/>
    </row>
    <row r="1335" spans="1:13">
      <c r="A1335" s="36"/>
      <c r="B1335" s="36"/>
      <c r="C1335" s="38"/>
      <c r="D1335" s="38"/>
      <c r="E1335" s="39"/>
      <c r="F1335" s="40"/>
      <c r="G1335" s="41">
        <f t="shared" si="42"/>
        <v>0</v>
      </c>
      <c r="H1335" s="41">
        <f t="shared" si="43"/>
        <v>0</v>
      </c>
      <c r="I1335" s="36"/>
      <c r="J1335" s="38"/>
      <c r="K1335" s="38"/>
      <c r="L1335" s="38"/>
      <c r="M1335" s="36"/>
    </row>
    <row r="1336" spans="1:13">
      <c r="A1336" s="36"/>
      <c r="B1336" s="36"/>
      <c r="C1336" s="38"/>
      <c r="D1336" s="38"/>
      <c r="E1336" s="39"/>
      <c r="F1336" s="40"/>
      <c r="G1336" s="41">
        <f t="shared" si="42"/>
        <v>0</v>
      </c>
      <c r="H1336" s="41">
        <f t="shared" si="43"/>
        <v>0</v>
      </c>
      <c r="I1336" s="36"/>
      <c r="J1336" s="38"/>
      <c r="K1336" s="38"/>
      <c r="L1336" s="38"/>
      <c r="M1336" s="36"/>
    </row>
    <row r="1337" spans="1:13">
      <c r="A1337" s="36"/>
      <c r="B1337" s="36"/>
      <c r="C1337" s="38"/>
      <c r="D1337" s="38"/>
      <c r="E1337" s="39"/>
      <c r="F1337" s="40"/>
      <c r="G1337" s="41">
        <f t="shared" si="42"/>
        <v>0</v>
      </c>
      <c r="H1337" s="41">
        <f t="shared" si="43"/>
        <v>0</v>
      </c>
      <c r="I1337" s="36"/>
      <c r="J1337" s="38"/>
      <c r="K1337" s="38"/>
      <c r="L1337" s="38"/>
      <c r="M1337" s="36"/>
    </row>
    <row r="1338" spans="1:13">
      <c r="A1338" s="36"/>
      <c r="B1338" s="36"/>
      <c r="C1338" s="38"/>
      <c r="D1338" s="38"/>
      <c r="E1338" s="39"/>
      <c r="F1338" s="40"/>
      <c r="G1338" s="41">
        <f t="shared" si="42"/>
        <v>0</v>
      </c>
      <c r="H1338" s="41">
        <f t="shared" si="43"/>
        <v>0</v>
      </c>
      <c r="I1338" s="36"/>
      <c r="J1338" s="38"/>
      <c r="K1338" s="38"/>
      <c r="L1338" s="38"/>
      <c r="M1338" s="36"/>
    </row>
    <row r="1339" spans="1:13">
      <c r="A1339" s="36"/>
      <c r="B1339" s="36"/>
      <c r="C1339" s="38"/>
      <c r="D1339" s="38"/>
      <c r="E1339" s="39"/>
      <c r="F1339" s="40"/>
      <c r="G1339" s="41">
        <f t="shared" si="42"/>
        <v>0</v>
      </c>
      <c r="H1339" s="41">
        <f t="shared" si="43"/>
        <v>0</v>
      </c>
      <c r="I1339" s="36"/>
      <c r="J1339" s="38"/>
      <c r="K1339" s="38"/>
      <c r="L1339" s="38"/>
      <c r="M1339" s="36"/>
    </row>
    <row r="1340" spans="1:13">
      <c r="A1340" s="36"/>
      <c r="B1340" s="36"/>
      <c r="C1340" s="38"/>
      <c r="D1340" s="38"/>
      <c r="E1340" s="39"/>
      <c r="F1340" s="40"/>
      <c r="G1340" s="41">
        <f t="shared" si="42"/>
        <v>0</v>
      </c>
      <c r="H1340" s="41">
        <f t="shared" si="43"/>
        <v>0</v>
      </c>
      <c r="I1340" s="36"/>
      <c r="J1340" s="38"/>
      <c r="K1340" s="38"/>
      <c r="L1340" s="38"/>
      <c r="M1340" s="36"/>
    </row>
    <row r="1341" spans="1:13">
      <c r="A1341" s="36"/>
      <c r="B1341" s="36"/>
      <c r="C1341" s="38"/>
      <c r="D1341" s="38"/>
      <c r="E1341" s="39"/>
      <c r="F1341" s="40"/>
      <c r="G1341" s="41">
        <f t="shared" si="42"/>
        <v>0</v>
      </c>
      <c r="H1341" s="41">
        <f t="shared" si="43"/>
        <v>0</v>
      </c>
      <c r="I1341" s="36"/>
      <c r="J1341" s="38"/>
      <c r="K1341" s="38"/>
      <c r="L1341" s="38"/>
      <c r="M1341" s="36"/>
    </row>
    <row r="1342" spans="1:13">
      <c r="A1342" s="36"/>
      <c r="B1342" s="36"/>
      <c r="C1342" s="38"/>
      <c r="D1342" s="38"/>
      <c r="E1342" s="39"/>
      <c r="F1342" s="40"/>
      <c r="G1342" s="41">
        <f t="shared" si="42"/>
        <v>0</v>
      </c>
      <c r="H1342" s="41">
        <f t="shared" si="43"/>
        <v>0</v>
      </c>
      <c r="I1342" s="36"/>
      <c r="J1342" s="38"/>
      <c r="K1342" s="38"/>
      <c r="L1342" s="38"/>
      <c r="M1342" s="36"/>
    </row>
    <row r="1343" spans="1:13">
      <c r="A1343" s="36"/>
      <c r="B1343" s="36"/>
      <c r="C1343" s="38"/>
      <c r="D1343" s="38"/>
      <c r="E1343" s="39"/>
      <c r="F1343" s="40"/>
      <c r="G1343" s="41">
        <f t="shared" si="42"/>
        <v>0</v>
      </c>
      <c r="H1343" s="41">
        <f t="shared" si="43"/>
        <v>0</v>
      </c>
      <c r="I1343" s="36"/>
      <c r="J1343" s="38"/>
      <c r="K1343" s="38"/>
      <c r="L1343" s="38"/>
      <c r="M1343" s="36"/>
    </row>
    <row r="1344" spans="1:13">
      <c r="A1344" s="36"/>
      <c r="B1344" s="36"/>
      <c r="C1344" s="38"/>
      <c r="D1344" s="38"/>
      <c r="E1344" s="39"/>
      <c r="F1344" s="40"/>
      <c r="G1344" s="41">
        <f t="shared" si="42"/>
        <v>0</v>
      </c>
      <c r="H1344" s="41">
        <f t="shared" si="43"/>
        <v>0</v>
      </c>
      <c r="I1344" s="36"/>
      <c r="J1344" s="38"/>
      <c r="K1344" s="38"/>
      <c r="L1344" s="38"/>
      <c r="M1344" s="36"/>
    </row>
    <row r="1345" spans="1:13">
      <c r="A1345" s="36"/>
      <c r="B1345" s="36"/>
      <c r="C1345" s="38"/>
      <c r="D1345" s="38"/>
      <c r="E1345" s="39"/>
      <c r="F1345" s="40"/>
      <c r="G1345" s="41">
        <f t="shared" si="42"/>
        <v>0</v>
      </c>
      <c r="H1345" s="41">
        <f t="shared" si="43"/>
        <v>0</v>
      </c>
      <c r="I1345" s="36"/>
      <c r="J1345" s="38"/>
      <c r="K1345" s="38"/>
      <c r="L1345" s="38"/>
      <c r="M1345" s="36"/>
    </row>
    <row r="1346" spans="1:13">
      <c r="A1346" s="36"/>
      <c r="B1346" s="36"/>
      <c r="C1346" s="38"/>
      <c r="D1346" s="38"/>
      <c r="E1346" s="39"/>
      <c r="F1346" s="40"/>
      <c r="G1346" s="41">
        <f t="shared" si="42"/>
        <v>0</v>
      </c>
      <c r="H1346" s="41">
        <f t="shared" si="43"/>
        <v>0</v>
      </c>
      <c r="I1346" s="36"/>
      <c r="J1346" s="38"/>
      <c r="K1346" s="38"/>
      <c r="L1346" s="38"/>
      <c r="M1346" s="36"/>
    </row>
    <row r="1347" spans="1:13">
      <c r="A1347" s="36"/>
      <c r="B1347" s="36"/>
      <c r="C1347" s="38"/>
      <c r="D1347" s="38"/>
      <c r="E1347" s="39"/>
      <c r="F1347" s="40"/>
      <c r="G1347" s="41">
        <f t="shared" si="42"/>
        <v>0</v>
      </c>
      <c r="H1347" s="41">
        <f t="shared" si="43"/>
        <v>0</v>
      </c>
      <c r="I1347" s="36"/>
      <c r="J1347" s="38"/>
      <c r="K1347" s="38"/>
      <c r="L1347" s="38"/>
      <c r="M1347" s="36"/>
    </row>
    <row r="1348" spans="1:13">
      <c r="A1348" s="36"/>
      <c r="B1348" s="36"/>
      <c r="C1348" s="38"/>
      <c r="D1348" s="38"/>
      <c r="E1348" s="39"/>
      <c r="F1348" s="40"/>
      <c r="G1348" s="41">
        <f t="shared" si="42"/>
        <v>0</v>
      </c>
      <c r="H1348" s="41">
        <f t="shared" si="43"/>
        <v>0</v>
      </c>
      <c r="I1348" s="36"/>
      <c r="J1348" s="38"/>
      <c r="K1348" s="38"/>
      <c r="L1348" s="38"/>
      <c r="M1348" s="36"/>
    </row>
    <row r="1349" spans="1:13">
      <c r="A1349" s="36"/>
      <c r="B1349" s="36"/>
      <c r="C1349" s="38"/>
      <c r="D1349" s="38"/>
      <c r="E1349" s="39"/>
      <c r="F1349" s="40"/>
      <c r="G1349" s="41">
        <f t="shared" si="42"/>
        <v>0</v>
      </c>
      <c r="H1349" s="41">
        <f t="shared" si="43"/>
        <v>0</v>
      </c>
      <c r="I1349" s="36"/>
      <c r="J1349" s="38"/>
      <c r="K1349" s="38"/>
      <c r="L1349" s="38"/>
      <c r="M1349" s="36"/>
    </row>
    <row r="1350" spans="1:13">
      <c r="A1350" s="36"/>
      <c r="B1350" s="36"/>
      <c r="C1350" s="38"/>
      <c r="D1350" s="38"/>
      <c r="E1350" s="39"/>
      <c r="F1350" s="40"/>
      <c r="G1350" s="41">
        <f t="shared" si="42"/>
        <v>0</v>
      </c>
      <c r="H1350" s="41">
        <f t="shared" si="43"/>
        <v>0</v>
      </c>
      <c r="I1350" s="36"/>
      <c r="J1350" s="38"/>
      <c r="K1350" s="38"/>
      <c r="L1350" s="38"/>
      <c r="M1350" s="36"/>
    </row>
    <row r="1351" spans="1:13">
      <c r="A1351" s="36"/>
      <c r="B1351" s="36"/>
      <c r="C1351" s="38"/>
      <c r="D1351" s="38"/>
      <c r="E1351" s="39"/>
      <c r="F1351" s="40"/>
      <c r="G1351" s="41">
        <f t="shared" si="42"/>
        <v>0</v>
      </c>
      <c r="H1351" s="41">
        <f t="shared" si="43"/>
        <v>0</v>
      </c>
      <c r="I1351" s="36"/>
      <c r="J1351" s="38"/>
      <c r="K1351" s="38"/>
      <c r="L1351" s="38"/>
      <c r="M1351" s="36"/>
    </row>
    <row r="1352" spans="1:13">
      <c r="A1352" s="36"/>
      <c r="B1352" s="36"/>
      <c r="C1352" s="38"/>
      <c r="D1352" s="38"/>
      <c r="E1352" s="39"/>
      <c r="F1352" s="40"/>
      <c r="G1352" s="41">
        <f t="shared" si="42"/>
        <v>0</v>
      </c>
      <c r="H1352" s="41">
        <f t="shared" si="43"/>
        <v>0</v>
      </c>
      <c r="I1352" s="36"/>
      <c r="J1352" s="38"/>
      <c r="K1352" s="38"/>
      <c r="L1352" s="38"/>
      <c r="M1352" s="36"/>
    </row>
    <row r="1353" spans="1:13">
      <c r="A1353" s="36"/>
      <c r="B1353" s="36"/>
      <c r="C1353" s="38"/>
      <c r="D1353" s="38"/>
      <c r="E1353" s="39"/>
      <c r="F1353" s="40"/>
      <c r="G1353" s="41">
        <f t="shared" si="42"/>
        <v>0</v>
      </c>
      <c r="H1353" s="41">
        <f t="shared" si="43"/>
        <v>0</v>
      </c>
      <c r="I1353" s="36"/>
      <c r="J1353" s="38"/>
      <c r="K1353" s="38"/>
      <c r="L1353" s="38"/>
      <c r="M1353" s="36"/>
    </row>
    <row r="1354" spans="1:13">
      <c r="A1354" s="36"/>
      <c r="B1354" s="36"/>
      <c r="C1354" s="38"/>
      <c r="D1354" s="38"/>
      <c r="E1354" s="39"/>
      <c r="F1354" s="40"/>
      <c r="G1354" s="41">
        <f t="shared" si="42"/>
        <v>0</v>
      </c>
      <c r="H1354" s="41">
        <f t="shared" si="43"/>
        <v>0</v>
      </c>
      <c r="I1354" s="36"/>
      <c r="J1354" s="38"/>
      <c r="K1354" s="38"/>
      <c r="L1354" s="38"/>
      <c r="M1354" s="36"/>
    </row>
    <row r="1355" spans="1:13">
      <c r="A1355" s="36"/>
      <c r="B1355" s="36"/>
      <c r="C1355" s="38"/>
      <c r="D1355" s="38"/>
      <c r="E1355" s="39"/>
      <c r="F1355" s="40"/>
      <c r="G1355" s="41">
        <f t="shared" si="42"/>
        <v>0</v>
      </c>
      <c r="H1355" s="41">
        <f t="shared" si="43"/>
        <v>0</v>
      </c>
      <c r="I1355" s="36"/>
      <c r="J1355" s="38"/>
      <c r="K1355" s="38"/>
      <c r="L1355" s="38"/>
      <c r="M1355" s="36"/>
    </row>
    <row r="1356" spans="1:13">
      <c r="A1356" s="36"/>
      <c r="B1356" s="36"/>
      <c r="C1356" s="38"/>
      <c r="D1356" s="38"/>
      <c r="E1356" s="39"/>
      <c r="F1356" s="40"/>
      <c r="G1356" s="41">
        <f t="shared" si="42"/>
        <v>0</v>
      </c>
      <c r="H1356" s="41">
        <f t="shared" si="43"/>
        <v>0</v>
      </c>
      <c r="I1356" s="36"/>
      <c r="J1356" s="38"/>
      <c r="K1356" s="38"/>
      <c r="L1356" s="38"/>
      <c r="M1356" s="36"/>
    </row>
    <row r="1357" spans="1:13">
      <c r="A1357" s="36"/>
      <c r="B1357" s="36"/>
      <c r="C1357" s="38"/>
      <c r="D1357" s="38"/>
      <c r="E1357" s="39"/>
      <c r="F1357" s="40"/>
      <c r="G1357" s="41">
        <f t="shared" si="42"/>
        <v>0</v>
      </c>
      <c r="H1357" s="41">
        <f t="shared" si="43"/>
        <v>0</v>
      </c>
      <c r="I1357" s="36"/>
      <c r="J1357" s="38"/>
      <c r="K1357" s="38"/>
      <c r="L1357" s="38"/>
      <c r="M1357" s="36"/>
    </row>
    <row r="1358" spans="1:13">
      <c r="A1358" s="36"/>
      <c r="B1358" s="36"/>
      <c r="C1358" s="38"/>
      <c r="D1358" s="38"/>
      <c r="E1358" s="39"/>
      <c r="F1358" s="40"/>
      <c r="G1358" s="41">
        <f t="shared" si="42"/>
        <v>0</v>
      </c>
      <c r="H1358" s="41">
        <f t="shared" si="43"/>
        <v>0</v>
      </c>
      <c r="I1358" s="36"/>
      <c r="J1358" s="38"/>
      <c r="K1358" s="38"/>
      <c r="L1358" s="38"/>
      <c r="M1358" s="36"/>
    </row>
    <row r="1359" spans="1:13">
      <c r="A1359" s="36"/>
      <c r="B1359" s="36"/>
      <c r="C1359" s="38"/>
      <c r="D1359" s="38"/>
      <c r="E1359" s="39"/>
      <c r="F1359" s="40"/>
      <c r="G1359" s="41">
        <f t="shared" si="42"/>
        <v>0</v>
      </c>
      <c r="H1359" s="41">
        <f t="shared" si="43"/>
        <v>0</v>
      </c>
      <c r="I1359" s="36"/>
      <c r="J1359" s="38"/>
      <c r="K1359" s="38"/>
      <c r="L1359" s="38"/>
      <c r="M1359" s="36"/>
    </row>
    <row r="1360" spans="1:13">
      <c r="A1360" s="36"/>
      <c r="B1360" s="36"/>
      <c r="C1360" s="38"/>
      <c r="D1360" s="38"/>
      <c r="E1360" s="39"/>
      <c r="F1360" s="40"/>
      <c r="G1360" s="41">
        <f t="shared" si="42"/>
        <v>0</v>
      </c>
      <c r="H1360" s="41">
        <f t="shared" si="43"/>
        <v>0</v>
      </c>
      <c r="I1360" s="36"/>
      <c r="J1360" s="38"/>
      <c r="K1360" s="38"/>
      <c r="L1360" s="38"/>
      <c r="M1360" s="36"/>
    </row>
    <row r="1361" spans="1:13">
      <c r="A1361" s="36"/>
      <c r="B1361" s="36"/>
      <c r="C1361" s="38"/>
      <c r="D1361" s="38"/>
      <c r="E1361" s="39"/>
      <c r="F1361" s="40"/>
      <c r="G1361" s="41">
        <f t="shared" si="42"/>
        <v>0</v>
      </c>
      <c r="H1361" s="41">
        <f t="shared" si="43"/>
        <v>0</v>
      </c>
      <c r="I1361" s="36"/>
      <c r="J1361" s="38"/>
      <c r="K1361" s="38"/>
      <c r="L1361" s="38"/>
      <c r="M1361" s="36"/>
    </row>
    <row r="1362" spans="1:13">
      <c r="A1362" s="36"/>
      <c r="B1362" s="36"/>
      <c r="C1362" s="38"/>
      <c r="D1362" s="38"/>
      <c r="E1362" s="39"/>
      <c r="F1362" s="40"/>
      <c r="G1362" s="41">
        <f t="shared" si="42"/>
        <v>0</v>
      </c>
      <c r="H1362" s="41">
        <f t="shared" si="43"/>
        <v>0</v>
      </c>
      <c r="I1362" s="36"/>
      <c r="J1362" s="38"/>
      <c r="K1362" s="38"/>
      <c r="L1362" s="38"/>
      <c r="M1362" s="36"/>
    </row>
    <row r="1363" spans="1:13">
      <c r="A1363" s="36"/>
      <c r="B1363" s="36"/>
      <c r="C1363" s="38"/>
      <c r="D1363" s="38"/>
      <c r="E1363" s="39"/>
      <c r="F1363" s="40"/>
      <c r="G1363" s="41">
        <f t="shared" si="42"/>
        <v>0</v>
      </c>
      <c r="H1363" s="41">
        <f t="shared" si="43"/>
        <v>0</v>
      </c>
      <c r="I1363" s="36"/>
      <c r="J1363" s="38"/>
      <c r="K1363" s="38"/>
      <c r="L1363" s="38"/>
      <c r="M1363" s="36"/>
    </row>
    <row r="1364" spans="1:13">
      <c r="A1364" s="36"/>
      <c r="B1364" s="36"/>
      <c r="C1364" s="38"/>
      <c r="D1364" s="38"/>
      <c r="E1364" s="39"/>
      <c r="F1364" s="40"/>
      <c r="G1364" s="41">
        <f t="shared" si="42"/>
        <v>0</v>
      </c>
      <c r="H1364" s="41">
        <f t="shared" si="43"/>
        <v>0</v>
      </c>
      <c r="I1364" s="36"/>
      <c r="J1364" s="38"/>
      <c r="K1364" s="38"/>
      <c r="L1364" s="38"/>
      <c r="M1364" s="36"/>
    </row>
    <row r="1365" spans="1:13">
      <c r="A1365" s="36"/>
      <c r="B1365" s="36"/>
      <c r="C1365" s="38"/>
      <c r="D1365" s="38"/>
      <c r="E1365" s="39"/>
      <c r="F1365" s="40"/>
      <c r="G1365" s="41">
        <f t="shared" si="42"/>
        <v>0</v>
      </c>
      <c r="H1365" s="41">
        <f t="shared" si="43"/>
        <v>0</v>
      </c>
      <c r="I1365" s="36"/>
      <c r="J1365" s="38"/>
      <c r="K1365" s="38"/>
      <c r="L1365" s="38"/>
      <c r="M1365" s="36"/>
    </row>
    <row r="1366" spans="1:13">
      <c r="A1366" s="36"/>
      <c r="B1366" s="36"/>
      <c r="C1366" s="38"/>
      <c r="D1366" s="38"/>
      <c r="E1366" s="39"/>
      <c r="F1366" s="40"/>
      <c r="G1366" s="41">
        <f t="shared" si="42"/>
        <v>0</v>
      </c>
      <c r="H1366" s="41">
        <f t="shared" si="43"/>
        <v>0</v>
      </c>
      <c r="I1366" s="36"/>
      <c r="J1366" s="38"/>
      <c r="K1366" s="38"/>
      <c r="L1366" s="38"/>
      <c r="M1366" s="36"/>
    </row>
    <row r="1367" spans="1:13">
      <c r="A1367" s="36"/>
      <c r="B1367" s="36"/>
      <c r="C1367" s="38"/>
      <c r="D1367" s="38"/>
      <c r="E1367" s="39"/>
      <c r="F1367" s="40"/>
      <c r="G1367" s="41">
        <f t="shared" si="42"/>
        <v>0</v>
      </c>
      <c r="H1367" s="41">
        <f t="shared" si="43"/>
        <v>0</v>
      </c>
      <c r="I1367" s="36"/>
      <c r="J1367" s="38"/>
      <c r="K1367" s="38"/>
      <c r="L1367" s="38"/>
      <c r="M1367" s="36"/>
    </row>
    <row r="1368" spans="1:13">
      <c r="A1368" s="36"/>
      <c r="B1368" s="36"/>
      <c r="C1368" s="38"/>
      <c r="D1368" s="38"/>
      <c r="E1368" s="39"/>
      <c r="F1368" s="40"/>
      <c r="G1368" s="41">
        <f t="shared" si="42"/>
        <v>0</v>
      </c>
      <c r="H1368" s="41">
        <f t="shared" si="43"/>
        <v>0</v>
      </c>
      <c r="I1368" s="36"/>
      <c r="J1368" s="38"/>
      <c r="K1368" s="38"/>
      <c r="L1368" s="38"/>
      <c r="M1368" s="36"/>
    </row>
    <row r="1369" spans="1:13">
      <c r="A1369" s="36"/>
      <c r="B1369" s="36"/>
      <c r="C1369" s="38"/>
      <c r="D1369" s="38"/>
      <c r="E1369" s="39"/>
      <c r="F1369" s="40"/>
      <c r="G1369" s="41">
        <f t="shared" si="42"/>
        <v>0</v>
      </c>
      <c r="H1369" s="41">
        <f t="shared" si="43"/>
        <v>0</v>
      </c>
      <c r="I1369" s="36"/>
      <c r="J1369" s="38"/>
      <c r="K1369" s="38"/>
      <c r="L1369" s="38"/>
      <c r="M1369" s="36"/>
    </row>
    <row r="1370" spans="1:13">
      <c r="A1370" s="36"/>
      <c r="B1370" s="36"/>
      <c r="C1370" s="38"/>
      <c r="D1370" s="38"/>
      <c r="E1370" s="39"/>
      <c r="F1370" s="40"/>
      <c r="G1370" s="41">
        <f t="shared" si="42"/>
        <v>0</v>
      </c>
      <c r="H1370" s="41">
        <f t="shared" si="43"/>
        <v>0</v>
      </c>
      <c r="I1370" s="36"/>
      <c r="J1370" s="38"/>
      <c r="K1370" s="38"/>
      <c r="L1370" s="38"/>
      <c r="M1370" s="36"/>
    </row>
    <row r="1371" spans="1:13">
      <c r="A1371" s="36"/>
      <c r="B1371" s="36"/>
      <c r="C1371" s="38"/>
      <c r="D1371" s="38"/>
      <c r="E1371" s="39"/>
      <c r="F1371" s="40"/>
      <c r="G1371" s="41">
        <f t="shared" si="42"/>
        <v>0</v>
      </c>
      <c r="H1371" s="41">
        <f t="shared" si="43"/>
        <v>0</v>
      </c>
      <c r="I1371" s="36"/>
      <c r="J1371" s="38"/>
      <c r="K1371" s="38"/>
      <c r="L1371" s="38"/>
      <c r="M1371" s="36"/>
    </row>
    <row r="1372" spans="1:13">
      <c r="A1372" s="36"/>
      <c r="B1372" s="36"/>
      <c r="C1372" s="38"/>
      <c r="D1372" s="38"/>
      <c r="E1372" s="39"/>
      <c r="F1372" s="40"/>
      <c r="G1372" s="41">
        <f t="shared" si="42"/>
        <v>0</v>
      </c>
      <c r="H1372" s="41">
        <f t="shared" si="43"/>
        <v>0</v>
      </c>
      <c r="I1372" s="36"/>
      <c r="J1372" s="38"/>
      <c r="K1372" s="38"/>
      <c r="L1372" s="38"/>
      <c r="M1372" s="36"/>
    </row>
    <row r="1373" spans="1:13">
      <c r="A1373" s="36"/>
      <c r="B1373" s="36"/>
      <c r="C1373" s="38"/>
      <c r="D1373" s="38"/>
      <c r="E1373" s="39"/>
      <c r="F1373" s="40"/>
      <c r="G1373" s="41">
        <f t="shared" si="42"/>
        <v>0</v>
      </c>
      <c r="H1373" s="41">
        <f t="shared" si="43"/>
        <v>0</v>
      </c>
      <c r="I1373" s="36"/>
      <c r="J1373" s="38"/>
      <c r="K1373" s="38"/>
      <c r="L1373" s="38"/>
      <c r="M1373" s="36"/>
    </row>
    <row r="1374" spans="1:13">
      <c r="A1374" s="36"/>
      <c r="B1374" s="36"/>
      <c r="C1374" s="38"/>
      <c r="D1374" s="38"/>
      <c r="E1374" s="39"/>
      <c r="F1374" s="40"/>
      <c r="G1374" s="41">
        <f t="shared" si="42"/>
        <v>0</v>
      </c>
      <c r="H1374" s="41">
        <f t="shared" si="43"/>
        <v>0</v>
      </c>
      <c r="I1374" s="36"/>
      <c r="J1374" s="38"/>
      <c r="K1374" s="38"/>
      <c r="L1374" s="38"/>
      <c r="M1374" s="36"/>
    </row>
    <row r="1375" spans="1:13">
      <c r="A1375" s="36"/>
      <c r="B1375" s="36"/>
      <c r="C1375" s="38"/>
      <c r="D1375" s="38"/>
      <c r="E1375" s="39"/>
      <c r="F1375" s="40"/>
      <c r="G1375" s="41">
        <f t="shared" si="42"/>
        <v>0</v>
      </c>
      <c r="H1375" s="41">
        <f t="shared" si="43"/>
        <v>0</v>
      </c>
      <c r="I1375" s="36"/>
      <c r="J1375" s="38"/>
      <c r="K1375" s="38"/>
      <c r="L1375" s="38"/>
      <c r="M1375" s="36"/>
    </row>
    <row r="1376" spans="1:13">
      <c r="A1376" s="36"/>
      <c r="B1376" s="36"/>
      <c r="C1376" s="38"/>
      <c r="D1376" s="38"/>
      <c r="E1376" s="39"/>
      <c r="F1376" s="40"/>
      <c r="G1376" s="41">
        <f t="shared" si="42"/>
        <v>0</v>
      </c>
      <c r="H1376" s="41">
        <f t="shared" si="43"/>
        <v>0</v>
      </c>
      <c r="I1376" s="36"/>
      <c r="J1376" s="38"/>
      <c r="K1376" s="38"/>
      <c r="L1376" s="38"/>
      <c r="M1376" s="36"/>
    </row>
    <row r="1377" spans="1:13">
      <c r="A1377" s="36"/>
      <c r="B1377" s="36"/>
      <c r="C1377" s="38"/>
      <c r="D1377" s="38"/>
      <c r="E1377" s="39"/>
      <c r="F1377" s="40"/>
      <c r="G1377" s="41">
        <f t="shared" si="42"/>
        <v>0</v>
      </c>
      <c r="H1377" s="41">
        <f t="shared" si="43"/>
        <v>0</v>
      </c>
      <c r="I1377" s="36"/>
      <c r="J1377" s="38"/>
      <c r="K1377" s="38"/>
      <c r="L1377" s="38"/>
      <c r="M1377" s="36"/>
    </row>
    <row r="1378" spans="1:13">
      <c r="A1378" s="36"/>
      <c r="B1378" s="36"/>
      <c r="C1378" s="38"/>
      <c r="D1378" s="38"/>
      <c r="E1378" s="39"/>
      <c r="F1378" s="40"/>
      <c r="G1378" s="41">
        <f t="shared" si="42"/>
        <v>0</v>
      </c>
      <c r="H1378" s="41">
        <f t="shared" si="43"/>
        <v>0</v>
      </c>
      <c r="I1378" s="36"/>
      <c r="J1378" s="38"/>
      <c r="K1378" s="38"/>
      <c r="L1378" s="38"/>
      <c r="M1378" s="36"/>
    </row>
    <row r="1379" spans="1:13">
      <c r="A1379" s="36"/>
      <c r="B1379" s="36"/>
      <c r="C1379" s="38"/>
      <c r="D1379" s="38"/>
      <c r="E1379" s="39"/>
      <c r="F1379" s="40"/>
      <c r="G1379" s="41">
        <f t="shared" si="42"/>
        <v>0</v>
      </c>
      <c r="H1379" s="41">
        <f t="shared" si="43"/>
        <v>0</v>
      </c>
      <c r="I1379" s="36"/>
      <c r="J1379" s="38"/>
      <c r="K1379" s="38"/>
      <c r="L1379" s="38"/>
      <c r="M1379" s="36"/>
    </row>
    <row r="1380" spans="1:13">
      <c r="A1380" s="36"/>
      <c r="B1380" s="36"/>
      <c r="C1380" s="38"/>
      <c r="D1380" s="38"/>
      <c r="E1380" s="39"/>
      <c r="F1380" s="40"/>
      <c r="G1380" s="41">
        <f t="shared" si="42"/>
        <v>0</v>
      </c>
      <c r="H1380" s="41">
        <f t="shared" si="43"/>
        <v>0</v>
      </c>
      <c r="I1380" s="36"/>
      <c r="J1380" s="38"/>
      <c r="K1380" s="38"/>
      <c r="L1380" s="38"/>
      <c r="M1380" s="36"/>
    </row>
    <row r="1381" spans="1:13">
      <c r="A1381" s="36"/>
      <c r="B1381" s="36"/>
      <c r="C1381" s="38"/>
      <c r="D1381" s="38"/>
      <c r="E1381" s="39"/>
      <c r="F1381" s="40"/>
      <c r="G1381" s="41">
        <f t="shared" si="42"/>
        <v>0</v>
      </c>
      <c r="H1381" s="41">
        <f t="shared" si="43"/>
        <v>0</v>
      </c>
      <c r="I1381" s="36"/>
      <c r="J1381" s="38"/>
      <c r="K1381" s="38"/>
      <c r="L1381" s="38"/>
      <c r="M1381" s="36"/>
    </row>
    <row r="1382" spans="1:13">
      <c r="A1382" s="36"/>
      <c r="B1382" s="36"/>
      <c r="C1382" s="38"/>
      <c r="D1382" s="38"/>
      <c r="E1382" s="39"/>
      <c r="F1382" s="40"/>
      <c r="G1382" s="41">
        <f t="shared" si="42"/>
        <v>0</v>
      </c>
      <c r="H1382" s="41">
        <f t="shared" si="43"/>
        <v>0</v>
      </c>
      <c r="I1382" s="36"/>
      <c r="J1382" s="38"/>
      <c r="K1382" s="38"/>
      <c r="L1382" s="38"/>
      <c r="M1382" s="36"/>
    </row>
    <row r="1383" spans="1:13">
      <c r="A1383" s="36"/>
      <c r="B1383" s="36"/>
      <c r="C1383" s="38"/>
      <c r="D1383" s="38"/>
      <c r="E1383" s="39"/>
      <c r="F1383" s="40"/>
      <c r="G1383" s="41">
        <f t="shared" si="42"/>
        <v>0</v>
      </c>
      <c r="H1383" s="41">
        <f t="shared" si="43"/>
        <v>0</v>
      </c>
      <c r="I1383" s="36"/>
      <c r="J1383" s="38"/>
      <c r="K1383" s="38"/>
      <c r="L1383" s="38"/>
      <c r="M1383" s="36"/>
    </row>
    <row r="1384" spans="1:13">
      <c r="A1384" s="36"/>
      <c r="B1384" s="36"/>
      <c r="C1384" s="38"/>
      <c r="D1384" s="38"/>
      <c r="E1384" s="39"/>
      <c r="F1384" s="40"/>
      <c r="G1384" s="41">
        <f t="shared" si="42"/>
        <v>0</v>
      </c>
      <c r="H1384" s="41">
        <f t="shared" si="43"/>
        <v>0</v>
      </c>
      <c r="I1384" s="36"/>
      <c r="J1384" s="38"/>
      <c r="K1384" s="38"/>
      <c r="L1384" s="38"/>
      <c r="M1384" s="36"/>
    </row>
    <row r="1385" spans="1:13">
      <c r="A1385" s="36"/>
      <c r="B1385" s="36"/>
      <c r="C1385" s="38"/>
      <c r="D1385" s="38"/>
      <c r="E1385" s="39"/>
      <c r="F1385" s="40"/>
      <c r="G1385" s="41">
        <f t="shared" ref="G1385:G1448" si="44">IFERROR(E1385/(1+F1385),"")</f>
        <v>0</v>
      </c>
      <c r="H1385" s="41">
        <f t="shared" ref="H1385:H1448" si="45">IFERROR(G1385*F1385,"")</f>
        <v>0</v>
      </c>
      <c r="I1385" s="36"/>
      <c r="J1385" s="38"/>
      <c r="K1385" s="38"/>
      <c r="L1385" s="38"/>
      <c r="M1385" s="36"/>
    </row>
    <row r="1386" spans="1:13">
      <c r="A1386" s="36"/>
      <c r="B1386" s="36"/>
      <c r="C1386" s="38"/>
      <c r="D1386" s="38"/>
      <c r="E1386" s="39"/>
      <c r="F1386" s="40"/>
      <c r="G1386" s="41">
        <f t="shared" si="44"/>
        <v>0</v>
      </c>
      <c r="H1386" s="41">
        <f t="shared" si="45"/>
        <v>0</v>
      </c>
      <c r="I1386" s="36"/>
      <c r="J1386" s="38"/>
      <c r="K1386" s="38"/>
      <c r="L1386" s="38"/>
      <c r="M1386" s="36"/>
    </row>
    <row r="1387" spans="1:13">
      <c r="A1387" s="36"/>
      <c r="B1387" s="36"/>
      <c r="C1387" s="38"/>
      <c r="D1387" s="38"/>
      <c r="E1387" s="39"/>
      <c r="F1387" s="40"/>
      <c r="G1387" s="41">
        <f t="shared" si="44"/>
        <v>0</v>
      </c>
      <c r="H1387" s="41">
        <f t="shared" si="45"/>
        <v>0</v>
      </c>
      <c r="I1387" s="36"/>
      <c r="J1387" s="38"/>
      <c r="K1387" s="38"/>
      <c r="L1387" s="38"/>
      <c r="M1387" s="36"/>
    </row>
    <row r="1388" spans="1:13">
      <c r="A1388" s="36"/>
      <c r="B1388" s="36"/>
      <c r="C1388" s="38"/>
      <c r="D1388" s="38"/>
      <c r="E1388" s="39"/>
      <c r="F1388" s="40"/>
      <c r="G1388" s="41">
        <f t="shared" si="44"/>
        <v>0</v>
      </c>
      <c r="H1388" s="41">
        <f t="shared" si="45"/>
        <v>0</v>
      </c>
      <c r="I1388" s="36"/>
      <c r="J1388" s="38"/>
      <c r="K1388" s="38"/>
      <c r="L1388" s="38"/>
      <c r="M1388" s="36"/>
    </row>
    <row r="1389" spans="1:13">
      <c r="A1389" s="36"/>
      <c r="B1389" s="36"/>
      <c r="C1389" s="38"/>
      <c r="D1389" s="38"/>
      <c r="E1389" s="39"/>
      <c r="F1389" s="40"/>
      <c r="G1389" s="41">
        <f t="shared" si="44"/>
        <v>0</v>
      </c>
      <c r="H1389" s="41">
        <f t="shared" si="45"/>
        <v>0</v>
      </c>
      <c r="I1389" s="36"/>
      <c r="J1389" s="38"/>
      <c r="K1389" s="38"/>
      <c r="L1389" s="38"/>
      <c r="M1389" s="36"/>
    </row>
    <row r="1390" spans="1:13">
      <c r="A1390" s="36"/>
      <c r="B1390" s="36"/>
      <c r="C1390" s="38"/>
      <c r="D1390" s="38"/>
      <c r="E1390" s="39"/>
      <c r="F1390" s="40"/>
      <c r="G1390" s="41">
        <f t="shared" si="44"/>
        <v>0</v>
      </c>
      <c r="H1390" s="41">
        <f t="shared" si="45"/>
        <v>0</v>
      </c>
      <c r="I1390" s="36"/>
      <c r="J1390" s="38"/>
      <c r="K1390" s="38"/>
      <c r="L1390" s="38"/>
      <c r="M1390" s="36"/>
    </row>
    <row r="1391" spans="1:13">
      <c r="A1391" s="36"/>
      <c r="B1391" s="36"/>
      <c r="C1391" s="38"/>
      <c r="D1391" s="38"/>
      <c r="E1391" s="39"/>
      <c r="F1391" s="40"/>
      <c r="G1391" s="41">
        <f t="shared" si="44"/>
        <v>0</v>
      </c>
      <c r="H1391" s="41">
        <f t="shared" si="45"/>
        <v>0</v>
      </c>
      <c r="I1391" s="36"/>
      <c r="J1391" s="38"/>
      <c r="K1391" s="38"/>
      <c r="L1391" s="38"/>
      <c r="M1391" s="36"/>
    </row>
    <row r="1392" spans="1:13">
      <c r="A1392" s="36"/>
      <c r="B1392" s="36"/>
      <c r="C1392" s="38"/>
      <c r="D1392" s="38"/>
      <c r="E1392" s="39"/>
      <c r="F1392" s="40"/>
      <c r="G1392" s="41">
        <f t="shared" si="44"/>
        <v>0</v>
      </c>
      <c r="H1392" s="41">
        <f t="shared" si="45"/>
        <v>0</v>
      </c>
      <c r="I1392" s="36"/>
      <c r="J1392" s="38"/>
      <c r="K1392" s="38"/>
      <c r="L1392" s="38"/>
      <c r="M1392" s="36"/>
    </row>
    <row r="1393" spans="1:13">
      <c r="A1393" s="36"/>
      <c r="B1393" s="36"/>
      <c r="C1393" s="38"/>
      <c r="D1393" s="38"/>
      <c r="E1393" s="39"/>
      <c r="F1393" s="40"/>
      <c r="G1393" s="41">
        <f t="shared" si="44"/>
        <v>0</v>
      </c>
      <c r="H1393" s="41">
        <f t="shared" si="45"/>
        <v>0</v>
      </c>
      <c r="I1393" s="36"/>
      <c r="J1393" s="38"/>
      <c r="K1393" s="38"/>
      <c r="L1393" s="38"/>
      <c r="M1393" s="36"/>
    </row>
    <row r="1394" spans="1:13">
      <c r="A1394" s="36"/>
      <c r="B1394" s="36"/>
      <c r="C1394" s="38"/>
      <c r="D1394" s="38"/>
      <c r="E1394" s="39"/>
      <c r="F1394" s="40"/>
      <c r="G1394" s="41">
        <f t="shared" si="44"/>
        <v>0</v>
      </c>
      <c r="H1394" s="41">
        <f t="shared" si="45"/>
        <v>0</v>
      </c>
      <c r="I1394" s="36"/>
      <c r="J1394" s="38"/>
      <c r="K1394" s="38"/>
      <c r="L1394" s="38"/>
      <c r="M1394" s="36"/>
    </row>
    <row r="1395" spans="1:13">
      <c r="A1395" s="36"/>
      <c r="B1395" s="36"/>
      <c r="C1395" s="38"/>
      <c r="D1395" s="38"/>
      <c r="E1395" s="39"/>
      <c r="F1395" s="40"/>
      <c r="G1395" s="41">
        <f t="shared" si="44"/>
        <v>0</v>
      </c>
      <c r="H1395" s="41">
        <f t="shared" si="45"/>
        <v>0</v>
      </c>
      <c r="I1395" s="36"/>
      <c r="J1395" s="38"/>
      <c r="K1395" s="38"/>
      <c r="L1395" s="38"/>
      <c r="M1395" s="36"/>
    </row>
    <row r="1396" spans="1:13">
      <c r="A1396" s="36"/>
      <c r="B1396" s="36"/>
      <c r="C1396" s="38"/>
      <c r="D1396" s="38"/>
      <c r="E1396" s="39"/>
      <c r="F1396" s="40"/>
      <c r="G1396" s="41">
        <f t="shared" si="44"/>
        <v>0</v>
      </c>
      <c r="H1396" s="41">
        <f t="shared" si="45"/>
        <v>0</v>
      </c>
      <c r="I1396" s="36"/>
      <c r="J1396" s="38"/>
      <c r="K1396" s="38"/>
      <c r="L1396" s="38"/>
      <c r="M1396" s="36"/>
    </row>
    <row r="1397" spans="1:13">
      <c r="A1397" s="36"/>
      <c r="B1397" s="36"/>
      <c r="C1397" s="38"/>
      <c r="D1397" s="38"/>
      <c r="E1397" s="39"/>
      <c r="F1397" s="40"/>
      <c r="G1397" s="41">
        <f t="shared" si="44"/>
        <v>0</v>
      </c>
      <c r="H1397" s="41">
        <f t="shared" si="45"/>
        <v>0</v>
      </c>
      <c r="I1397" s="36"/>
      <c r="J1397" s="38"/>
      <c r="K1397" s="38"/>
      <c r="L1397" s="38"/>
      <c r="M1397" s="36"/>
    </row>
    <row r="1398" spans="1:13">
      <c r="A1398" s="36"/>
      <c r="B1398" s="36"/>
      <c r="C1398" s="38"/>
      <c r="D1398" s="38"/>
      <c r="E1398" s="39"/>
      <c r="F1398" s="40"/>
      <c r="G1398" s="41">
        <f t="shared" si="44"/>
        <v>0</v>
      </c>
      <c r="H1398" s="41">
        <f t="shared" si="45"/>
        <v>0</v>
      </c>
      <c r="I1398" s="36"/>
      <c r="J1398" s="38"/>
      <c r="K1398" s="38"/>
      <c r="L1398" s="38"/>
      <c r="M1398" s="36"/>
    </row>
    <row r="1399" spans="1:13">
      <c r="A1399" s="36"/>
      <c r="B1399" s="36"/>
      <c r="C1399" s="38"/>
      <c r="D1399" s="38"/>
      <c r="E1399" s="39"/>
      <c r="F1399" s="40"/>
      <c r="G1399" s="41">
        <f t="shared" si="44"/>
        <v>0</v>
      </c>
      <c r="H1399" s="41">
        <f t="shared" si="45"/>
        <v>0</v>
      </c>
      <c r="I1399" s="36"/>
      <c r="J1399" s="38"/>
      <c r="K1399" s="38"/>
      <c r="L1399" s="38"/>
      <c r="M1399" s="36"/>
    </row>
    <row r="1400" spans="1:13">
      <c r="A1400" s="36"/>
      <c r="B1400" s="36"/>
      <c r="C1400" s="38"/>
      <c r="D1400" s="38"/>
      <c r="E1400" s="39"/>
      <c r="F1400" s="40"/>
      <c r="G1400" s="41">
        <f t="shared" si="44"/>
        <v>0</v>
      </c>
      <c r="H1400" s="41">
        <f t="shared" si="45"/>
        <v>0</v>
      </c>
      <c r="I1400" s="36"/>
      <c r="J1400" s="38"/>
      <c r="K1400" s="38"/>
      <c r="L1400" s="38"/>
      <c r="M1400" s="36"/>
    </row>
    <row r="1401" spans="1:13">
      <c r="A1401" s="36"/>
      <c r="B1401" s="36"/>
      <c r="C1401" s="38"/>
      <c r="D1401" s="38"/>
      <c r="E1401" s="39"/>
      <c r="F1401" s="40"/>
      <c r="G1401" s="41">
        <f t="shared" si="44"/>
        <v>0</v>
      </c>
      <c r="H1401" s="41">
        <f t="shared" si="45"/>
        <v>0</v>
      </c>
      <c r="I1401" s="36"/>
      <c r="J1401" s="38"/>
      <c r="K1401" s="38"/>
      <c r="L1401" s="38"/>
      <c r="M1401" s="36"/>
    </row>
    <row r="1402" spans="1:13">
      <c r="A1402" s="36"/>
      <c r="B1402" s="36"/>
      <c r="C1402" s="38"/>
      <c r="D1402" s="38"/>
      <c r="E1402" s="39"/>
      <c r="F1402" s="40"/>
      <c r="G1402" s="41">
        <f t="shared" si="44"/>
        <v>0</v>
      </c>
      <c r="H1402" s="41">
        <f t="shared" si="45"/>
        <v>0</v>
      </c>
      <c r="I1402" s="36"/>
      <c r="J1402" s="38"/>
      <c r="K1402" s="38"/>
      <c r="L1402" s="38"/>
      <c r="M1402" s="36"/>
    </row>
    <row r="1403" spans="1:13">
      <c r="A1403" s="36"/>
      <c r="B1403" s="36"/>
      <c r="C1403" s="38"/>
      <c r="D1403" s="38"/>
      <c r="E1403" s="39"/>
      <c r="F1403" s="40"/>
      <c r="G1403" s="41">
        <f t="shared" si="44"/>
        <v>0</v>
      </c>
      <c r="H1403" s="41">
        <f t="shared" si="45"/>
        <v>0</v>
      </c>
      <c r="I1403" s="36"/>
      <c r="J1403" s="38"/>
      <c r="K1403" s="38"/>
      <c r="L1403" s="38"/>
      <c r="M1403" s="36"/>
    </row>
    <row r="1404" spans="1:13">
      <c r="A1404" s="36"/>
      <c r="B1404" s="36"/>
      <c r="C1404" s="38"/>
      <c r="D1404" s="38"/>
      <c r="E1404" s="39"/>
      <c r="F1404" s="40"/>
      <c r="G1404" s="41">
        <f t="shared" si="44"/>
        <v>0</v>
      </c>
      <c r="H1404" s="41">
        <f t="shared" si="45"/>
        <v>0</v>
      </c>
      <c r="I1404" s="36"/>
      <c r="J1404" s="38"/>
      <c r="K1404" s="38"/>
      <c r="L1404" s="38"/>
      <c r="M1404" s="36"/>
    </row>
    <row r="1405" spans="1:13">
      <c r="A1405" s="36"/>
      <c r="B1405" s="36"/>
      <c r="C1405" s="38"/>
      <c r="D1405" s="38"/>
      <c r="E1405" s="39"/>
      <c r="F1405" s="40"/>
      <c r="G1405" s="41">
        <f t="shared" si="44"/>
        <v>0</v>
      </c>
      <c r="H1405" s="41">
        <f t="shared" si="45"/>
        <v>0</v>
      </c>
      <c r="I1405" s="36"/>
      <c r="J1405" s="38"/>
      <c r="K1405" s="38"/>
      <c r="L1405" s="38"/>
      <c r="M1405" s="36"/>
    </row>
    <row r="1406" spans="1:13">
      <c r="A1406" s="36"/>
      <c r="B1406" s="36"/>
      <c r="C1406" s="38"/>
      <c r="D1406" s="38"/>
      <c r="E1406" s="39"/>
      <c r="F1406" s="40"/>
      <c r="G1406" s="41">
        <f t="shared" si="44"/>
        <v>0</v>
      </c>
      <c r="H1406" s="41">
        <f t="shared" si="45"/>
        <v>0</v>
      </c>
      <c r="I1406" s="36"/>
      <c r="J1406" s="38"/>
      <c r="K1406" s="38"/>
      <c r="L1406" s="38"/>
      <c r="M1406" s="36"/>
    </row>
    <row r="1407" spans="1:13">
      <c r="A1407" s="36"/>
      <c r="B1407" s="36"/>
      <c r="C1407" s="38"/>
      <c r="D1407" s="38"/>
      <c r="E1407" s="39"/>
      <c r="F1407" s="40"/>
      <c r="G1407" s="41">
        <f t="shared" si="44"/>
        <v>0</v>
      </c>
      <c r="H1407" s="41">
        <f t="shared" si="45"/>
        <v>0</v>
      </c>
      <c r="I1407" s="36"/>
      <c r="J1407" s="38"/>
      <c r="K1407" s="38"/>
      <c r="L1407" s="38"/>
      <c r="M1407" s="36"/>
    </row>
    <row r="1408" spans="1:13">
      <c r="A1408" s="36"/>
      <c r="B1408" s="36"/>
      <c r="C1408" s="38"/>
      <c r="D1408" s="38"/>
      <c r="E1408" s="39"/>
      <c r="F1408" s="40"/>
      <c r="G1408" s="41">
        <f t="shared" si="44"/>
        <v>0</v>
      </c>
      <c r="H1408" s="41">
        <f t="shared" si="45"/>
        <v>0</v>
      </c>
      <c r="I1408" s="36"/>
      <c r="J1408" s="38"/>
      <c r="K1408" s="38"/>
      <c r="L1408" s="38"/>
      <c r="M1408" s="36"/>
    </row>
    <row r="1409" spans="1:13">
      <c r="A1409" s="36"/>
      <c r="B1409" s="36"/>
      <c r="C1409" s="38"/>
      <c r="D1409" s="38"/>
      <c r="E1409" s="39"/>
      <c r="F1409" s="40"/>
      <c r="G1409" s="41">
        <f t="shared" si="44"/>
        <v>0</v>
      </c>
      <c r="H1409" s="41">
        <f t="shared" si="45"/>
        <v>0</v>
      </c>
      <c r="I1409" s="36"/>
      <c r="J1409" s="38"/>
      <c r="K1409" s="38"/>
      <c r="L1409" s="38"/>
      <c r="M1409" s="36"/>
    </row>
    <row r="1410" spans="1:13">
      <c r="A1410" s="36"/>
      <c r="B1410" s="36"/>
      <c r="C1410" s="38"/>
      <c r="D1410" s="38"/>
      <c r="E1410" s="39"/>
      <c r="F1410" s="40"/>
      <c r="G1410" s="41">
        <f t="shared" si="44"/>
        <v>0</v>
      </c>
      <c r="H1410" s="41">
        <f t="shared" si="45"/>
        <v>0</v>
      </c>
      <c r="I1410" s="36"/>
      <c r="J1410" s="38"/>
      <c r="K1410" s="38"/>
      <c r="L1410" s="38"/>
      <c r="M1410" s="36"/>
    </row>
    <row r="1411" spans="1:13">
      <c r="A1411" s="36"/>
      <c r="B1411" s="36"/>
      <c r="C1411" s="38"/>
      <c r="D1411" s="38"/>
      <c r="E1411" s="39"/>
      <c r="F1411" s="40"/>
      <c r="G1411" s="41">
        <f t="shared" si="44"/>
        <v>0</v>
      </c>
      <c r="H1411" s="41">
        <f t="shared" si="45"/>
        <v>0</v>
      </c>
      <c r="I1411" s="36"/>
      <c r="J1411" s="38"/>
      <c r="K1411" s="38"/>
      <c r="L1411" s="38"/>
      <c r="M1411" s="36"/>
    </row>
    <row r="1412" spans="1:13">
      <c r="A1412" s="36"/>
      <c r="B1412" s="36"/>
      <c r="C1412" s="38"/>
      <c r="D1412" s="38"/>
      <c r="E1412" s="39"/>
      <c r="F1412" s="40"/>
      <c r="G1412" s="41">
        <f t="shared" si="44"/>
        <v>0</v>
      </c>
      <c r="H1412" s="41">
        <f t="shared" si="45"/>
        <v>0</v>
      </c>
      <c r="I1412" s="36"/>
      <c r="J1412" s="38"/>
      <c r="K1412" s="38"/>
      <c r="L1412" s="38"/>
      <c r="M1412" s="36"/>
    </row>
    <row r="1413" spans="1:13">
      <c r="A1413" s="36"/>
      <c r="B1413" s="36"/>
      <c r="C1413" s="38"/>
      <c r="D1413" s="38"/>
      <c r="E1413" s="39"/>
      <c r="F1413" s="40"/>
      <c r="G1413" s="41">
        <f t="shared" si="44"/>
        <v>0</v>
      </c>
      <c r="H1413" s="41">
        <f t="shared" si="45"/>
        <v>0</v>
      </c>
      <c r="I1413" s="36"/>
      <c r="J1413" s="38"/>
      <c r="K1413" s="38"/>
      <c r="L1413" s="38"/>
      <c r="M1413" s="36"/>
    </row>
    <row r="1414" spans="1:13">
      <c r="A1414" s="36"/>
      <c r="B1414" s="36"/>
      <c r="C1414" s="38"/>
      <c r="D1414" s="38"/>
      <c r="E1414" s="39"/>
      <c r="F1414" s="40"/>
      <c r="G1414" s="41">
        <f t="shared" si="44"/>
        <v>0</v>
      </c>
      <c r="H1414" s="41">
        <f t="shared" si="45"/>
        <v>0</v>
      </c>
      <c r="I1414" s="36"/>
      <c r="J1414" s="38"/>
      <c r="K1414" s="38"/>
      <c r="L1414" s="38"/>
      <c r="M1414" s="36"/>
    </row>
    <row r="1415" spans="1:13">
      <c r="A1415" s="36"/>
      <c r="B1415" s="36"/>
      <c r="C1415" s="38"/>
      <c r="D1415" s="38"/>
      <c r="E1415" s="39"/>
      <c r="F1415" s="40"/>
      <c r="G1415" s="41">
        <f t="shared" si="44"/>
        <v>0</v>
      </c>
      <c r="H1415" s="41">
        <f t="shared" si="45"/>
        <v>0</v>
      </c>
      <c r="I1415" s="36"/>
      <c r="J1415" s="38"/>
      <c r="K1415" s="38"/>
      <c r="L1415" s="38"/>
      <c r="M1415" s="36"/>
    </row>
    <row r="1416" spans="1:13">
      <c r="A1416" s="36"/>
      <c r="B1416" s="36"/>
      <c r="C1416" s="38"/>
      <c r="D1416" s="38"/>
      <c r="E1416" s="39"/>
      <c r="F1416" s="40"/>
      <c r="G1416" s="41">
        <f t="shared" si="44"/>
        <v>0</v>
      </c>
      <c r="H1416" s="41">
        <f t="shared" si="45"/>
        <v>0</v>
      </c>
      <c r="I1416" s="36"/>
      <c r="J1416" s="38"/>
      <c r="K1416" s="38"/>
      <c r="L1416" s="38"/>
      <c r="M1416" s="36"/>
    </row>
    <row r="1417" spans="1:13">
      <c r="A1417" s="36"/>
      <c r="B1417" s="36"/>
      <c r="C1417" s="38"/>
      <c r="D1417" s="38"/>
      <c r="E1417" s="39"/>
      <c r="F1417" s="40"/>
      <c r="G1417" s="41">
        <f t="shared" si="44"/>
        <v>0</v>
      </c>
      <c r="H1417" s="41">
        <f t="shared" si="45"/>
        <v>0</v>
      </c>
      <c r="I1417" s="36"/>
      <c r="J1417" s="38"/>
      <c r="K1417" s="38"/>
      <c r="L1417" s="38"/>
      <c r="M1417" s="36"/>
    </row>
    <row r="1418" spans="1:13">
      <c r="A1418" s="36"/>
      <c r="B1418" s="36"/>
      <c r="C1418" s="38"/>
      <c r="D1418" s="38"/>
      <c r="E1418" s="39"/>
      <c r="F1418" s="40"/>
      <c r="G1418" s="41">
        <f t="shared" si="44"/>
        <v>0</v>
      </c>
      <c r="H1418" s="41">
        <f t="shared" si="45"/>
        <v>0</v>
      </c>
      <c r="I1418" s="36"/>
      <c r="J1418" s="38"/>
      <c r="K1418" s="38"/>
      <c r="L1418" s="38"/>
      <c r="M1418" s="36"/>
    </row>
    <row r="1419" spans="1:13">
      <c r="A1419" s="36"/>
      <c r="B1419" s="36"/>
      <c r="C1419" s="38"/>
      <c r="D1419" s="38"/>
      <c r="E1419" s="39"/>
      <c r="F1419" s="40"/>
      <c r="G1419" s="41">
        <f t="shared" si="44"/>
        <v>0</v>
      </c>
      <c r="H1419" s="41">
        <f t="shared" si="45"/>
        <v>0</v>
      </c>
      <c r="I1419" s="36"/>
      <c r="J1419" s="38"/>
      <c r="K1419" s="38"/>
      <c r="L1419" s="38"/>
      <c r="M1419" s="36"/>
    </row>
    <row r="1420" spans="1:13">
      <c r="A1420" s="36"/>
      <c r="B1420" s="36"/>
      <c r="C1420" s="38"/>
      <c r="D1420" s="38"/>
      <c r="E1420" s="39"/>
      <c r="F1420" s="40"/>
      <c r="G1420" s="41">
        <f t="shared" si="44"/>
        <v>0</v>
      </c>
      <c r="H1420" s="41">
        <f t="shared" si="45"/>
        <v>0</v>
      </c>
      <c r="I1420" s="36"/>
      <c r="J1420" s="38"/>
      <c r="K1420" s="38"/>
      <c r="L1420" s="38"/>
      <c r="M1420" s="36"/>
    </row>
    <row r="1421" spans="1:13">
      <c r="A1421" s="36"/>
      <c r="B1421" s="36"/>
      <c r="C1421" s="38"/>
      <c r="D1421" s="38"/>
      <c r="E1421" s="39"/>
      <c r="F1421" s="40"/>
      <c r="G1421" s="41">
        <f t="shared" si="44"/>
        <v>0</v>
      </c>
      <c r="H1421" s="41">
        <f t="shared" si="45"/>
        <v>0</v>
      </c>
      <c r="I1421" s="36"/>
      <c r="J1421" s="38"/>
      <c r="K1421" s="38"/>
      <c r="L1421" s="38"/>
      <c r="M1421" s="36"/>
    </row>
    <row r="1422" spans="1:13">
      <c r="A1422" s="36"/>
      <c r="B1422" s="36"/>
      <c r="C1422" s="38"/>
      <c r="D1422" s="38"/>
      <c r="E1422" s="39"/>
      <c r="F1422" s="40"/>
      <c r="G1422" s="41">
        <f t="shared" si="44"/>
        <v>0</v>
      </c>
      <c r="H1422" s="41">
        <f t="shared" si="45"/>
        <v>0</v>
      </c>
      <c r="I1422" s="36"/>
      <c r="J1422" s="38"/>
      <c r="K1422" s="38"/>
      <c r="L1422" s="38"/>
      <c r="M1422" s="36"/>
    </row>
    <row r="1423" spans="1:13">
      <c r="A1423" s="36"/>
      <c r="B1423" s="36"/>
      <c r="C1423" s="38"/>
      <c r="D1423" s="38"/>
      <c r="E1423" s="39"/>
      <c r="F1423" s="40"/>
      <c r="G1423" s="41">
        <f t="shared" si="44"/>
        <v>0</v>
      </c>
      <c r="H1423" s="41">
        <f t="shared" si="45"/>
        <v>0</v>
      </c>
      <c r="I1423" s="36"/>
      <c r="J1423" s="38"/>
      <c r="K1423" s="38"/>
      <c r="L1423" s="38"/>
      <c r="M1423" s="36"/>
    </row>
    <row r="1424" spans="1:13">
      <c r="A1424" s="36"/>
      <c r="B1424" s="36"/>
      <c r="C1424" s="38"/>
      <c r="D1424" s="38"/>
      <c r="E1424" s="39"/>
      <c r="F1424" s="40"/>
      <c r="G1424" s="41">
        <f t="shared" si="44"/>
        <v>0</v>
      </c>
      <c r="H1424" s="41">
        <f t="shared" si="45"/>
        <v>0</v>
      </c>
      <c r="I1424" s="36"/>
      <c r="J1424" s="38"/>
      <c r="K1424" s="38"/>
      <c r="L1424" s="38"/>
      <c r="M1424" s="36"/>
    </row>
    <row r="1425" spans="1:13">
      <c r="A1425" s="36"/>
      <c r="B1425" s="36"/>
      <c r="C1425" s="38"/>
      <c r="D1425" s="38"/>
      <c r="E1425" s="39"/>
      <c r="F1425" s="40"/>
      <c r="G1425" s="41">
        <f t="shared" si="44"/>
        <v>0</v>
      </c>
      <c r="H1425" s="41">
        <f t="shared" si="45"/>
        <v>0</v>
      </c>
      <c r="I1425" s="36"/>
      <c r="J1425" s="38"/>
      <c r="K1425" s="38"/>
      <c r="L1425" s="38"/>
      <c r="M1425" s="36"/>
    </row>
    <row r="1426" spans="1:13">
      <c r="A1426" s="36"/>
      <c r="B1426" s="36"/>
      <c r="C1426" s="38"/>
      <c r="D1426" s="38"/>
      <c r="E1426" s="39"/>
      <c r="F1426" s="40"/>
      <c r="G1426" s="41">
        <f t="shared" si="44"/>
        <v>0</v>
      </c>
      <c r="H1426" s="41">
        <f t="shared" si="45"/>
        <v>0</v>
      </c>
      <c r="I1426" s="36"/>
      <c r="J1426" s="38"/>
      <c r="K1426" s="38"/>
      <c r="L1426" s="38"/>
      <c r="M1426" s="36"/>
    </row>
    <row r="1427" spans="1:13">
      <c r="A1427" s="36"/>
      <c r="B1427" s="36"/>
      <c r="C1427" s="38"/>
      <c r="D1427" s="38"/>
      <c r="E1427" s="39"/>
      <c r="F1427" s="40"/>
      <c r="G1427" s="41">
        <f t="shared" si="44"/>
        <v>0</v>
      </c>
      <c r="H1427" s="41">
        <f t="shared" si="45"/>
        <v>0</v>
      </c>
      <c r="I1427" s="36"/>
      <c r="J1427" s="38"/>
      <c r="K1427" s="38"/>
      <c r="L1427" s="38"/>
      <c r="M1427" s="36"/>
    </row>
    <row r="1428" spans="1:13">
      <c r="A1428" s="36"/>
      <c r="B1428" s="36"/>
      <c r="C1428" s="38"/>
      <c r="D1428" s="38"/>
      <c r="E1428" s="39"/>
      <c r="F1428" s="40"/>
      <c r="G1428" s="41">
        <f t="shared" si="44"/>
        <v>0</v>
      </c>
      <c r="H1428" s="41">
        <f t="shared" si="45"/>
        <v>0</v>
      </c>
      <c r="I1428" s="36"/>
      <c r="J1428" s="38"/>
      <c r="K1428" s="38"/>
      <c r="L1428" s="38"/>
      <c r="M1428" s="36"/>
    </row>
    <row r="1429" spans="1:13">
      <c r="A1429" s="36"/>
      <c r="B1429" s="36"/>
      <c r="C1429" s="38"/>
      <c r="D1429" s="38"/>
      <c r="E1429" s="39"/>
      <c r="F1429" s="40"/>
      <c r="G1429" s="41">
        <f t="shared" si="44"/>
        <v>0</v>
      </c>
      <c r="H1429" s="41">
        <f t="shared" si="45"/>
        <v>0</v>
      </c>
      <c r="I1429" s="36"/>
      <c r="J1429" s="38"/>
      <c r="K1429" s="38"/>
      <c r="L1429" s="38"/>
      <c r="M1429" s="36"/>
    </row>
    <row r="1430" spans="1:13">
      <c r="A1430" s="36"/>
      <c r="B1430" s="36"/>
      <c r="C1430" s="38"/>
      <c r="D1430" s="38"/>
      <c r="E1430" s="39"/>
      <c r="F1430" s="40"/>
      <c r="G1430" s="41">
        <f t="shared" si="44"/>
        <v>0</v>
      </c>
      <c r="H1430" s="41">
        <f t="shared" si="45"/>
        <v>0</v>
      </c>
      <c r="I1430" s="36"/>
      <c r="J1430" s="38"/>
      <c r="K1430" s="38"/>
      <c r="L1430" s="38"/>
      <c r="M1430" s="36"/>
    </row>
    <row r="1431" spans="1:13">
      <c r="A1431" s="36"/>
      <c r="B1431" s="36"/>
      <c r="C1431" s="38"/>
      <c r="D1431" s="38"/>
      <c r="E1431" s="39"/>
      <c r="F1431" s="40"/>
      <c r="G1431" s="41">
        <f t="shared" si="44"/>
        <v>0</v>
      </c>
      <c r="H1431" s="41">
        <f t="shared" si="45"/>
        <v>0</v>
      </c>
      <c r="I1431" s="36"/>
      <c r="J1431" s="38"/>
      <c r="K1431" s="38"/>
      <c r="L1431" s="38"/>
      <c r="M1431" s="36"/>
    </row>
    <row r="1432" spans="1:13">
      <c r="A1432" s="36"/>
      <c r="B1432" s="36"/>
      <c r="C1432" s="38"/>
      <c r="D1432" s="38"/>
      <c r="E1432" s="39"/>
      <c r="F1432" s="40"/>
      <c r="G1432" s="41">
        <f t="shared" si="44"/>
        <v>0</v>
      </c>
      <c r="H1432" s="41">
        <f t="shared" si="45"/>
        <v>0</v>
      </c>
      <c r="I1432" s="36"/>
      <c r="J1432" s="38"/>
      <c r="K1432" s="38"/>
      <c r="L1432" s="38"/>
      <c r="M1432" s="36"/>
    </row>
    <row r="1433" spans="1:13">
      <c r="A1433" s="36"/>
      <c r="B1433" s="36"/>
      <c r="C1433" s="38"/>
      <c r="D1433" s="38"/>
      <c r="E1433" s="39"/>
      <c r="F1433" s="40"/>
      <c r="G1433" s="41">
        <f t="shared" si="44"/>
        <v>0</v>
      </c>
      <c r="H1433" s="41">
        <f t="shared" si="45"/>
        <v>0</v>
      </c>
      <c r="I1433" s="36"/>
      <c r="J1433" s="38"/>
      <c r="K1433" s="38"/>
      <c r="L1433" s="38"/>
      <c r="M1433" s="36"/>
    </row>
    <row r="1434" spans="1:13">
      <c r="A1434" s="36"/>
      <c r="B1434" s="36"/>
      <c r="C1434" s="38"/>
      <c r="D1434" s="38"/>
      <c r="E1434" s="39"/>
      <c r="F1434" s="40"/>
      <c r="G1434" s="41">
        <f t="shared" si="44"/>
        <v>0</v>
      </c>
      <c r="H1434" s="41">
        <f t="shared" si="45"/>
        <v>0</v>
      </c>
      <c r="I1434" s="36"/>
      <c r="J1434" s="38"/>
      <c r="K1434" s="38"/>
      <c r="L1434" s="38"/>
      <c r="M1434" s="36"/>
    </row>
    <row r="1435" spans="1:13">
      <c r="A1435" s="36"/>
      <c r="B1435" s="36"/>
      <c r="C1435" s="38"/>
      <c r="D1435" s="38"/>
      <c r="E1435" s="39"/>
      <c r="F1435" s="40"/>
      <c r="G1435" s="41">
        <f t="shared" si="44"/>
        <v>0</v>
      </c>
      <c r="H1435" s="41">
        <f t="shared" si="45"/>
        <v>0</v>
      </c>
      <c r="I1435" s="36"/>
      <c r="J1435" s="38"/>
      <c r="K1435" s="38"/>
      <c r="L1435" s="38"/>
      <c r="M1435" s="36"/>
    </row>
    <row r="1436" spans="1:13">
      <c r="A1436" s="36"/>
      <c r="B1436" s="36"/>
      <c r="C1436" s="38"/>
      <c r="D1436" s="38"/>
      <c r="E1436" s="39"/>
      <c r="F1436" s="40"/>
      <c r="G1436" s="41">
        <f t="shared" si="44"/>
        <v>0</v>
      </c>
      <c r="H1436" s="41">
        <f t="shared" si="45"/>
        <v>0</v>
      </c>
      <c r="I1436" s="36"/>
      <c r="J1436" s="38"/>
      <c r="K1436" s="38"/>
      <c r="L1436" s="38"/>
      <c r="M1436" s="36"/>
    </row>
    <row r="1437" spans="1:13">
      <c r="A1437" s="36"/>
      <c r="B1437" s="36"/>
      <c r="C1437" s="38"/>
      <c r="D1437" s="38"/>
      <c r="E1437" s="39"/>
      <c r="F1437" s="40"/>
      <c r="G1437" s="41">
        <f t="shared" si="44"/>
        <v>0</v>
      </c>
      <c r="H1437" s="41">
        <f t="shared" si="45"/>
        <v>0</v>
      </c>
      <c r="I1437" s="36"/>
      <c r="J1437" s="38"/>
      <c r="K1437" s="38"/>
      <c r="L1437" s="38"/>
      <c r="M1437" s="36"/>
    </row>
    <row r="1438" spans="1:13">
      <c r="A1438" s="36"/>
      <c r="B1438" s="36"/>
      <c r="C1438" s="38"/>
      <c r="D1438" s="38"/>
      <c r="E1438" s="39"/>
      <c r="F1438" s="40"/>
      <c r="G1438" s="41">
        <f t="shared" si="44"/>
        <v>0</v>
      </c>
      <c r="H1438" s="41">
        <f t="shared" si="45"/>
        <v>0</v>
      </c>
      <c r="I1438" s="36"/>
      <c r="J1438" s="38"/>
      <c r="K1438" s="38"/>
      <c r="L1438" s="38"/>
      <c r="M1438" s="36"/>
    </row>
    <row r="1439" spans="1:13">
      <c r="A1439" s="36"/>
      <c r="B1439" s="36"/>
      <c r="C1439" s="38"/>
      <c r="D1439" s="38"/>
      <c r="E1439" s="39"/>
      <c r="F1439" s="40"/>
      <c r="G1439" s="41">
        <f t="shared" si="44"/>
        <v>0</v>
      </c>
      <c r="H1439" s="41">
        <f t="shared" si="45"/>
        <v>0</v>
      </c>
      <c r="I1439" s="36"/>
      <c r="J1439" s="38"/>
      <c r="K1439" s="38"/>
      <c r="L1439" s="38"/>
      <c r="M1439" s="36"/>
    </row>
    <row r="1440" spans="1:13">
      <c r="A1440" s="36"/>
      <c r="B1440" s="36"/>
      <c r="C1440" s="38"/>
      <c r="D1440" s="38"/>
      <c r="E1440" s="39"/>
      <c r="F1440" s="40"/>
      <c r="G1440" s="41">
        <f t="shared" si="44"/>
        <v>0</v>
      </c>
      <c r="H1440" s="41">
        <f t="shared" si="45"/>
        <v>0</v>
      </c>
      <c r="I1440" s="36"/>
      <c r="J1440" s="38"/>
      <c r="K1440" s="38"/>
      <c r="L1440" s="38"/>
      <c r="M1440" s="36"/>
    </row>
    <row r="1441" spans="1:13">
      <c r="A1441" s="36"/>
      <c r="B1441" s="36"/>
      <c r="C1441" s="38"/>
      <c r="D1441" s="38"/>
      <c r="E1441" s="39"/>
      <c r="F1441" s="40"/>
      <c r="G1441" s="41">
        <f t="shared" si="44"/>
        <v>0</v>
      </c>
      <c r="H1441" s="41">
        <f t="shared" si="45"/>
        <v>0</v>
      </c>
      <c r="I1441" s="36"/>
      <c r="J1441" s="38"/>
      <c r="K1441" s="38"/>
      <c r="L1441" s="38"/>
      <c r="M1441" s="36"/>
    </row>
    <row r="1442" spans="1:13">
      <c r="A1442" s="36"/>
      <c r="B1442" s="36"/>
      <c r="C1442" s="38"/>
      <c r="D1442" s="38"/>
      <c r="E1442" s="39"/>
      <c r="F1442" s="40"/>
      <c r="G1442" s="41">
        <f t="shared" si="44"/>
        <v>0</v>
      </c>
      <c r="H1442" s="41">
        <f t="shared" si="45"/>
        <v>0</v>
      </c>
      <c r="I1442" s="36"/>
      <c r="J1442" s="38"/>
      <c r="K1442" s="38"/>
      <c r="L1442" s="38"/>
      <c r="M1442" s="36"/>
    </row>
    <row r="1443" spans="1:13">
      <c r="A1443" s="36"/>
      <c r="B1443" s="36"/>
      <c r="C1443" s="38"/>
      <c r="D1443" s="38"/>
      <c r="E1443" s="39"/>
      <c r="F1443" s="40"/>
      <c r="G1443" s="41">
        <f t="shared" si="44"/>
        <v>0</v>
      </c>
      <c r="H1443" s="41">
        <f t="shared" si="45"/>
        <v>0</v>
      </c>
      <c r="I1443" s="36"/>
      <c r="J1443" s="38"/>
      <c r="K1443" s="38"/>
      <c r="L1443" s="38"/>
      <c r="M1443" s="36"/>
    </row>
    <row r="1444" spans="1:13">
      <c r="A1444" s="36"/>
      <c r="B1444" s="36"/>
      <c r="C1444" s="38"/>
      <c r="D1444" s="38"/>
      <c r="E1444" s="39"/>
      <c r="F1444" s="40"/>
      <c r="G1444" s="41">
        <f t="shared" si="44"/>
        <v>0</v>
      </c>
      <c r="H1444" s="41">
        <f t="shared" si="45"/>
        <v>0</v>
      </c>
      <c r="I1444" s="36"/>
      <c r="J1444" s="38"/>
      <c r="K1444" s="38"/>
      <c r="L1444" s="38"/>
      <c r="M1444" s="36"/>
    </row>
    <row r="1445" spans="1:13">
      <c r="A1445" s="36"/>
      <c r="B1445" s="36"/>
      <c r="C1445" s="38"/>
      <c r="D1445" s="38"/>
      <c r="E1445" s="39"/>
      <c r="F1445" s="40"/>
      <c r="G1445" s="41">
        <f t="shared" si="44"/>
        <v>0</v>
      </c>
      <c r="H1445" s="41">
        <f t="shared" si="45"/>
        <v>0</v>
      </c>
      <c r="I1445" s="36"/>
      <c r="J1445" s="38"/>
      <c r="K1445" s="38"/>
      <c r="L1445" s="38"/>
      <c r="M1445" s="36"/>
    </row>
    <row r="1446" spans="1:13">
      <c r="A1446" s="36"/>
      <c r="B1446" s="36"/>
      <c r="C1446" s="38"/>
      <c r="D1446" s="38"/>
      <c r="E1446" s="39"/>
      <c r="F1446" s="40"/>
      <c r="G1446" s="41">
        <f t="shared" si="44"/>
        <v>0</v>
      </c>
      <c r="H1446" s="41">
        <f t="shared" si="45"/>
        <v>0</v>
      </c>
      <c r="I1446" s="36"/>
      <c r="J1446" s="38"/>
      <c r="K1446" s="38"/>
      <c r="L1446" s="38"/>
      <c r="M1446" s="36"/>
    </row>
    <row r="1447" spans="1:13">
      <c r="A1447" s="36"/>
      <c r="B1447" s="36"/>
      <c r="C1447" s="38"/>
      <c r="D1447" s="38"/>
      <c r="E1447" s="39"/>
      <c r="F1447" s="40"/>
      <c r="G1447" s="41">
        <f t="shared" si="44"/>
        <v>0</v>
      </c>
      <c r="H1447" s="41">
        <f t="shared" si="45"/>
        <v>0</v>
      </c>
      <c r="I1447" s="36"/>
      <c r="J1447" s="38"/>
      <c r="K1447" s="38"/>
      <c r="L1447" s="38"/>
      <c r="M1447" s="36"/>
    </row>
    <row r="1448" spans="1:13">
      <c r="A1448" s="36"/>
      <c r="B1448" s="36"/>
      <c r="C1448" s="38"/>
      <c r="D1448" s="38"/>
      <c r="E1448" s="39"/>
      <c r="F1448" s="40"/>
      <c r="G1448" s="41">
        <f t="shared" si="44"/>
        <v>0</v>
      </c>
      <c r="H1448" s="41">
        <f t="shared" si="45"/>
        <v>0</v>
      </c>
      <c r="I1448" s="36"/>
      <c r="J1448" s="38"/>
      <c r="K1448" s="38"/>
      <c r="L1448" s="38"/>
      <c r="M1448" s="36"/>
    </row>
    <row r="1449" spans="1:13">
      <c r="A1449" s="36"/>
      <c r="B1449" s="36"/>
      <c r="C1449" s="38"/>
      <c r="D1449" s="38"/>
      <c r="E1449" s="39"/>
      <c r="F1449" s="40"/>
      <c r="G1449" s="41">
        <f t="shared" ref="G1449:G1500" si="46">IFERROR(E1449/(1+F1449),"")</f>
        <v>0</v>
      </c>
      <c r="H1449" s="41">
        <f t="shared" ref="H1449:H1500" si="47">IFERROR(G1449*F1449,"")</f>
        <v>0</v>
      </c>
      <c r="I1449" s="36"/>
      <c r="J1449" s="38"/>
      <c r="K1449" s="38"/>
      <c r="L1449" s="38"/>
      <c r="M1449" s="36"/>
    </row>
    <row r="1450" spans="1:13">
      <c r="A1450" s="36"/>
      <c r="B1450" s="36"/>
      <c r="C1450" s="38"/>
      <c r="D1450" s="38"/>
      <c r="E1450" s="39"/>
      <c r="F1450" s="40"/>
      <c r="G1450" s="41">
        <f t="shared" si="46"/>
        <v>0</v>
      </c>
      <c r="H1450" s="41">
        <f t="shared" si="47"/>
        <v>0</v>
      </c>
      <c r="I1450" s="36"/>
      <c r="J1450" s="38"/>
      <c r="K1450" s="38"/>
      <c r="L1450" s="38"/>
      <c r="M1450" s="36"/>
    </row>
    <row r="1451" spans="1:13">
      <c r="A1451" s="36"/>
      <c r="B1451" s="36"/>
      <c r="C1451" s="38"/>
      <c r="D1451" s="38"/>
      <c r="E1451" s="39"/>
      <c r="F1451" s="40"/>
      <c r="G1451" s="41">
        <f t="shared" si="46"/>
        <v>0</v>
      </c>
      <c r="H1451" s="41">
        <f t="shared" si="47"/>
        <v>0</v>
      </c>
      <c r="I1451" s="36"/>
      <c r="J1451" s="38"/>
      <c r="K1451" s="38"/>
      <c r="L1451" s="38"/>
      <c r="M1451" s="36"/>
    </row>
    <row r="1452" spans="1:13">
      <c r="A1452" s="36"/>
      <c r="B1452" s="36"/>
      <c r="C1452" s="38"/>
      <c r="D1452" s="38"/>
      <c r="E1452" s="39"/>
      <c r="F1452" s="40"/>
      <c r="G1452" s="41">
        <f t="shared" si="46"/>
        <v>0</v>
      </c>
      <c r="H1452" s="41">
        <f t="shared" si="47"/>
        <v>0</v>
      </c>
      <c r="I1452" s="36"/>
      <c r="J1452" s="38"/>
      <c r="K1452" s="38"/>
      <c r="L1452" s="38"/>
      <c r="M1452" s="36"/>
    </row>
    <row r="1453" spans="1:13">
      <c r="A1453" s="36"/>
      <c r="B1453" s="36"/>
      <c r="C1453" s="38"/>
      <c r="D1453" s="38"/>
      <c r="E1453" s="39"/>
      <c r="F1453" s="40"/>
      <c r="G1453" s="41">
        <f t="shared" si="46"/>
        <v>0</v>
      </c>
      <c r="H1453" s="41">
        <f t="shared" si="47"/>
        <v>0</v>
      </c>
      <c r="I1453" s="36"/>
      <c r="J1453" s="38"/>
      <c r="K1453" s="38"/>
      <c r="L1453" s="38"/>
      <c r="M1453" s="36"/>
    </row>
    <row r="1454" spans="1:13">
      <c r="A1454" s="36"/>
      <c r="B1454" s="36"/>
      <c r="C1454" s="38"/>
      <c r="D1454" s="38"/>
      <c r="E1454" s="39"/>
      <c r="F1454" s="40"/>
      <c r="G1454" s="41">
        <f t="shared" si="46"/>
        <v>0</v>
      </c>
      <c r="H1454" s="41">
        <f t="shared" si="47"/>
        <v>0</v>
      </c>
      <c r="I1454" s="36"/>
      <c r="J1454" s="38"/>
      <c r="K1454" s="38"/>
      <c r="L1454" s="38"/>
      <c r="M1454" s="36"/>
    </row>
    <row r="1455" spans="1:13">
      <c r="A1455" s="36"/>
      <c r="B1455" s="36"/>
      <c r="C1455" s="38"/>
      <c r="D1455" s="38"/>
      <c r="E1455" s="39"/>
      <c r="F1455" s="40"/>
      <c r="G1455" s="41">
        <f t="shared" si="46"/>
        <v>0</v>
      </c>
      <c r="H1455" s="41">
        <f t="shared" si="47"/>
        <v>0</v>
      </c>
      <c r="I1455" s="36"/>
      <c r="J1455" s="38"/>
      <c r="K1455" s="38"/>
      <c r="L1455" s="38"/>
      <c r="M1455" s="36"/>
    </row>
    <row r="1456" spans="1:13">
      <c r="A1456" s="36"/>
      <c r="B1456" s="36"/>
      <c r="C1456" s="38"/>
      <c r="D1456" s="38"/>
      <c r="E1456" s="39"/>
      <c r="F1456" s="40"/>
      <c r="G1456" s="41">
        <f t="shared" si="46"/>
        <v>0</v>
      </c>
      <c r="H1456" s="41">
        <f t="shared" si="47"/>
        <v>0</v>
      </c>
      <c r="I1456" s="36"/>
      <c r="J1456" s="38"/>
      <c r="K1456" s="38"/>
      <c r="L1456" s="38"/>
      <c r="M1456" s="36"/>
    </row>
    <row r="1457" spans="1:13">
      <c r="A1457" s="36"/>
      <c r="B1457" s="36"/>
      <c r="C1457" s="38"/>
      <c r="D1457" s="38"/>
      <c r="E1457" s="39"/>
      <c r="F1457" s="40"/>
      <c r="G1457" s="41">
        <f t="shared" si="46"/>
        <v>0</v>
      </c>
      <c r="H1457" s="41">
        <f t="shared" si="47"/>
        <v>0</v>
      </c>
      <c r="I1457" s="36"/>
      <c r="J1457" s="38"/>
      <c r="K1457" s="38"/>
      <c r="L1457" s="38"/>
      <c r="M1457" s="36"/>
    </row>
    <row r="1458" spans="1:13">
      <c r="A1458" s="36"/>
      <c r="B1458" s="36"/>
      <c r="C1458" s="38"/>
      <c r="D1458" s="38"/>
      <c r="E1458" s="39"/>
      <c r="F1458" s="40"/>
      <c r="G1458" s="41">
        <f t="shared" si="46"/>
        <v>0</v>
      </c>
      <c r="H1458" s="41">
        <f t="shared" si="47"/>
        <v>0</v>
      </c>
      <c r="I1458" s="36"/>
      <c r="J1458" s="38"/>
      <c r="K1458" s="38"/>
      <c r="L1458" s="38"/>
      <c r="M1458" s="36"/>
    </row>
    <row r="1459" spans="1:13">
      <c r="A1459" s="36"/>
      <c r="B1459" s="36"/>
      <c r="C1459" s="38"/>
      <c r="D1459" s="38"/>
      <c r="E1459" s="39"/>
      <c r="F1459" s="40"/>
      <c r="G1459" s="41">
        <f t="shared" si="46"/>
        <v>0</v>
      </c>
      <c r="H1459" s="41">
        <f t="shared" si="47"/>
        <v>0</v>
      </c>
      <c r="I1459" s="36"/>
      <c r="J1459" s="38"/>
      <c r="K1459" s="38"/>
      <c r="L1459" s="38"/>
      <c r="M1459" s="36"/>
    </row>
    <row r="1460" spans="1:13">
      <c r="A1460" s="36"/>
      <c r="B1460" s="36"/>
      <c r="C1460" s="38"/>
      <c r="D1460" s="38"/>
      <c r="E1460" s="39"/>
      <c r="F1460" s="40"/>
      <c r="G1460" s="41">
        <f t="shared" si="46"/>
        <v>0</v>
      </c>
      <c r="H1460" s="41">
        <f t="shared" si="47"/>
        <v>0</v>
      </c>
      <c r="I1460" s="36"/>
      <c r="J1460" s="38"/>
      <c r="K1460" s="38"/>
      <c r="L1460" s="38"/>
      <c r="M1460" s="36"/>
    </row>
    <row r="1461" spans="1:13">
      <c r="A1461" s="36"/>
      <c r="B1461" s="36"/>
      <c r="C1461" s="38"/>
      <c r="D1461" s="38"/>
      <c r="E1461" s="39"/>
      <c r="F1461" s="40"/>
      <c r="G1461" s="41">
        <f t="shared" si="46"/>
        <v>0</v>
      </c>
      <c r="H1461" s="41">
        <f t="shared" si="47"/>
        <v>0</v>
      </c>
      <c r="I1461" s="36"/>
      <c r="J1461" s="38"/>
      <c r="K1461" s="38"/>
      <c r="L1461" s="38"/>
      <c r="M1461" s="36"/>
    </row>
    <row r="1462" spans="1:13">
      <c r="A1462" s="36"/>
      <c r="B1462" s="36"/>
      <c r="C1462" s="38"/>
      <c r="D1462" s="38"/>
      <c r="E1462" s="39"/>
      <c r="F1462" s="40"/>
      <c r="G1462" s="41">
        <f t="shared" si="46"/>
        <v>0</v>
      </c>
      <c r="H1462" s="41">
        <f t="shared" si="47"/>
        <v>0</v>
      </c>
      <c r="I1462" s="36"/>
      <c r="J1462" s="38"/>
      <c r="K1462" s="38"/>
      <c r="L1462" s="38"/>
      <c r="M1462" s="36"/>
    </row>
    <row r="1463" spans="1:13">
      <c r="A1463" s="36"/>
      <c r="B1463" s="36"/>
      <c r="C1463" s="38"/>
      <c r="D1463" s="38"/>
      <c r="E1463" s="39"/>
      <c r="F1463" s="40"/>
      <c r="G1463" s="41">
        <f t="shared" si="46"/>
        <v>0</v>
      </c>
      <c r="H1463" s="41">
        <f t="shared" si="47"/>
        <v>0</v>
      </c>
      <c r="I1463" s="36"/>
      <c r="J1463" s="38"/>
      <c r="K1463" s="38"/>
      <c r="L1463" s="38"/>
      <c r="M1463" s="36"/>
    </row>
    <row r="1464" spans="1:13">
      <c r="A1464" s="36"/>
      <c r="B1464" s="36"/>
      <c r="C1464" s="38"/>
      <c r="D1464" s="38"/>
      <c r="E1464" s="39"/>
      <c r="F1464" s="40"/>
      <c r="G1464" s="41">
        <f t="shared" si="46"/>
        <v>0</v>
      </c>
      <c r="H1464" s="41">
        <f t="shared" si="47"/>
        <v>0</v>
      </c>
      <c r="I1464" s="36"/>
      <c r="J1464" s="38"/>
      <c r="K1464" s="38"/>
      <c r="L1464" s="38"/>
      <c r="M1464" s="36"/>
    </row>
    <row r="1465" spans="1:13">
      <c r="A1465" s="36"/>
      <c r="B1465" s="36"/>
      <c r="C1465" s="38"/>
      <c r="D1465" s="38"/>
      <c r="E1465" s="39"/>
      <c r="F1465" s="40"/>
      <c r="G1465" s="41">
        <f t="shared" si="46"/>
        <v>0</v>
      </c>
      <c r="H1465" s="41">
        <f t="shared" si="47"/>
        <v>0</v>
      </c>
      <c r="I1465" s="36"/>
      <c r="J1465" s="38"/>
      <c r="K1465" s="38"/>
      <c r="L1465" s="38"/>
      <c r="M1465" s="36"/>
    </row>
    <row r="1466" spans="1:13">
      <c r="A1466" s="36"/>
      <c r="B1466" s="36"/>
      <c r="C1466" s="38"/>
      <c r="D1466" s="38"/>
      <c r="E1466" s="39"/>
      <c r="F1466" s="40"/>
      <c r="G1466" s="41">
        <f t="shared" si="46"/>
        <v>0</v>
      </c>
      <c r="H1466" s="41">
        <f t="shared" si="47"/>
        <v>0</v>
      </c>
      <c r="I1466" s="36"/>
      <c r="J1466" s="38"/>
      <c r="K1466" s="38"/>
      <c r="L1466" s="38"/>
      <c r="M1466" s="36"/>
    </row>
    <row r="1467" spans="1:13">
      <c r="A1467" s="36"/>
      <c r="B1467" s="36"/>
      <c r="C1467" s="38"/>
      <c r="D1467" s="38"/>
      <c r="E1467" s="39"/>
      <c r="F1467" s="40"/>
      <c r="G1467" s="41">
        <f t="shared" si="46"/>
        <v>0</v>
      </c>
      <c r="H1467" s="41">
        <f t="shared" si="47"/>
        <v>0</v>
      </c>
      <c r="I1467" s="36"/>
      <c r="J1467" s="38"/>
      <c r="K1467" s="38"/>
      <c r="L1467" s="38"/>
      <c r="M1467" s="36"/>
    </row>
    <row r="1468" spans="1:13">
      <c r="A1468" s="36"/>
      <c r="B1468" s="36"/>
      <c r="C1468" s="38"/>
      <c r="D1468" s="38"/>
      <c r="E1468" s="39"/>
      <c r="F1468" s="40"/>
      <c r="G1468" s="41">
        <f t="shared" si="46"/>
        <v>0</v>
      </c>
      <c r="H1468" s="41">
        <f t="shared" si="47"/>
        <v>0</v>
      </c>
      <c r="I1468" s="36"/>
      <c r="J1468" s="38"/>
      <c r="K1468" s="38"/>
      <c r="L1468" s="38"/>
      <c r="M1468" s="36"/>
    </row>
    <row r="1469" spans="1:13">
      <c r="A1469" s="36"/>
      <c r="B1469" s="36"/>
      <c r="C1469" s="38"/>
      <c r="D1469" s="38"/>
      <c r="E1469" s="39"/>
      <c r="F1469" s="40"/>
      <c r="G1469" s="41">
        <f t="shared" si="46"/>
        <v>0</v>
      </c>
      <c r="H1469" s="41">
        <f t="shared" si="47"/>
        <v>0</v>
      </c>
      <c r="I1469" s="36"/>
      <c r="J1469" s="38"/>
      <c r="K1469" s="38"/>
      <c r="L1469" s="38"/>
      <c r="M1469" s="36"/>
    </row>
    <row r="1470" spans="1:13">
      <c r="A1470" s="36"/>
      <c r="B1470" s="36"/>
      <c r="C1470" s="38"/>
      <c r="D1470" s="38"/>
      <c r="E1470" s="39"/>
      <c r="F1470" s="40"/>
      <c r="G1470" s="41">
        <f t="shared" si="46"/>
        <v>0</v>
      </c>
      <c r="H1470" s="41">
        <f t="shared" si="47"/>
        <v>0</v>
      </c>
      <c r="I1470" s="36"/>
      <c r="J1470" s="38"/>
      <c r="K1470" s="38"/>
      <c r="L1470" s="38"/>
      <c r="M1470" s="36"/>
    </row>
    <row r="1471" spans="1:13">
      <c r="A1471" s="36"/>
      <c r="B1471" s="36"/>
      <c r="C1471" s="38"/>
      <c r="D1471" s="38"/>
      <c r="E1471" s="39"/>
      <c r="F1471" s="40"/>
      <c r="G1471" s="41">
        <f t="shared" si="46"/>
        <v>0</v>
      </c>
      <c r="H1471" s="41">
        <f t="shared" si="47"/>
        <v>0</v>
      </c>
      <c r="I1471" s="36"/>
      <c r="J1471" s="38"/>
      <c r="K1471" s="38"/>
      <c r="L1471" s="38"/>
      <c r="M1471" s="36"/>
    </row>
    <row r="1472" spans="1:13">
      <c r="A1472" s="36"/>
      <c r="B1472" s="36"/>
      <c r="C1472" s="38"/>
      <c r="D1472" s="38"/>
      <c r="E1472" s="39"/>
      <c r="F1472" s="40"/>
      <c r="G1472" s="41">
        <f t="shared" si="46"/>
        <v>0</v>
      </c>
      <c r="H1472" s="41">
        <f t="shared" si="47"/>
        <v>0</v>
      </c>
      <c r="I1472" s="36"/>
      <c r="J1472" s="38"/>
      <c r="K1472" s="38"/>
      <c r="L1472" s="38"/>
      <c r="M1472" s="36"/>
    </row>
    <row r="1473" spans="1:13">
      <c r="A1473" s="36"/>
      <c r="B1473" s="36"/>
      <c r="C1473" s="38"/>
      <c r="D1473" s="38"/>
      <c r="E1473" s="39"/>
      <c r="F1473" s="40"/>
      <c r="G1473" s="41">
        <f t="shared" si="46"/>
        <v>0</v>
      </c>
      <c r="H1473" s="41">
        <f t="shared" si="47"/>
        <v>0</v>
      </c>
      <c r="I1473" s="36"/>
      <c r="J1473" s="38"/>
      <c r="K1473" s="38"/>
      <c r="L1473" s="38"/>
      <c r="M1473" s="36"/>
    </row>
    <row r="1474" spans="1:13">
      <c r="A1474" s="36"/>
      <c r="B1474" s="36"/>
      <c r="C1474" s="38"/>
      <c r="D1474" s="38"/>
      <c r="E1474" s="39"/>
      <c r="F1474" s="40"/>
      <c r="G1474" s="41">
        <f t="shared" si="46"/>
        <v>0</v>
      </c>
      <c r="H1474" s="41">
        <f t="shared" si="47"/>
        <v>0</v>
      </c>
      <c r="I1474" s="36"/>
      <c r="J1474" s="38"/>
      <c r="K1474" s="38"/>
      <c r="L1474" s="38"/>
      <c r="M1474" s="36"/>
    </row>
    <row r="1475" spans="1:13">
      <c r="A1475" s="36"/>
      <c r="B1475" s="36"/>
      <c r="C1475" s="38"/>
      <c r="D1475" s="38"/>
      <c r="E1475" s="39"/>
      <c r="F1475" s="40"/>
      <c r="G1475" s="41">
        <f t="shared" si="46"/>
        <v>0</v>
      </c>
      <c r="H1475" s="41">
        <f t="shared" si="47"/>
        <v>0</v>
      </c>
      <c r="I1475" s="36"/>
      <c r="J1475" s="38"/>
      <c r="K1475" s="38"/>
      <c r="L1475" s="38"/>
      <c r="M1475" s="36"/>
    </row>
    <row r="1476" spans="1:13">
      <c r="A1476" s="36"/>
      <c r="B1476" s="36"/>
      <c r="C1476" s="38"/>
      <c r="D1476" s="38"/>
      <c r="E1476" s="39"/>
      <c r="F1476" s="40"/>
      <c r="G1476" s="41">
        <f t="shared" si="46"/>
        <v>0</v>
      </c>
      <c r="H1476" s="41">
        <f t="shared" si="47"/>
        <v>0</v>
      </c>
      <c r="I1476" s="36"/>
      <c r="J1476" s="38"/>
      <c r="K1476" s="38"/>
      <c r="L1476" s="38"/>
      <c r="M1476" s="36"/>
    </row>
    <row r="1477" spans="1:13">
      <c r="A1477" s="36"/>
      <c r="B1477" s="36"/>
      <c r="C1477" s="38"/>
      <c r="D1477" s="38"/>
      <c r="E1477" s="39"/>
      <c r="F1477" s="40"/>
      <c r="G1477" s="41">
        <f t="shared" si="46"/>
        <v>0</v>
      </c>
      <c r="H1477" s="41">
        <f t="shared" si="47"/>
        <v>0</v>
      </c>
      <c r="I1477" s="36"/>
      <c r="J1477" s="38"/>
      <c r="K1477" s="38"/>
      <c r="L1477" s="38"/>
      <c r="M1477" s="36"/>
    </row>
    <row r="1478" spans="1:13">
      <c r="A1478" s="36"/>
      <c r="B1478" s="36"/>
      <c r="C1478" s="38"/>
      <c r="D1478" s="38"/>
      <c r="E1478" s="39"/>
      <c r="F1478" s="40"/>
      <c r="G1478" s="41">
        <f t="shared" si="46"/>
        <v>0</v>
      </c>
      <c r="H1478" s="41">
        <f t="shared" si="47"/>
        <v>0</v>
      </c>
      <c r="I1478" s="36"/>
      <c r="J1478" s="38"/>
      <c r="K1478" s="38"/>
      <c r="L1478" s="38"/>
      <c r="M1478" s="36"/>
    </row>
    <row r="1479" spans="1:13">
      <c r="A1479" s="36"/>
      <c r="B1479" s="36"/>
      <c r="C1479" s="38"/>
      <c r="D1479" s="38"/>
      <c r="E1479" s="39"/>
      <c r="F1479" s="40"/>
      <c r="G1479" s="41">
        <f t="shared" si="46"/>
        <v>0</v>
      </c>
      <c r="H1479" s="41">
        <f t="shared" si="47"/>
        <v>0</v>
      </c>
      <c r="I1479" s="36"/>
      <c r="J1479" s="38"/>
      <c r="K1479" s="38"/>
      <c r="L1479" s="38"/>
      <c r="M1479" s="36"/>
    </row>
    <row r="1480" spans="1:13">
      <c r="A1480" s="36"/>
      <c r="B1480" s="36"/>
      <c r="C1480" s="38"/>
      <c r="D1480" s="38"/>
      <c r="E1480" s="39"/>
      <c r="F1480" s="40"/>
      <c r="G1480" s="41">
        <f t="shared" si="46"/>
        <v>0</v>
      </c>
      <c r="H1480" s="41">
        <f t="shared" si="47"/>
        <v>0</v>
      </c>
      <c r="I1480" s="36"/>
      <c r="J1480" s="38"/>
      <c r="K1480" s="38"/>
      <c r="L1480" s="38"/>
      <c r="M1480" s="36"/>
    </row>
    <row r="1481" spans="1:13">
      <c r="A1481" s="36"/>
      <c r="B1481" s="36"/>
      <c r="C1481" s="38"/>
      <c r="D1481" s="38"/>
      <c r="E1481" s="39"/>
      <c r="F1481" s="40"/>
      <c r="G1481" s="41">
        <f t="shared" si="46"/>
        <v>0</v>
      </c>
      <c r="H1481" s="41">
        <f t="shared" si="47"/>
        <v>0</v>
      </c>
      <c r="I1481" s="36"/>
      <c r="J1481" s="38"/>
      <c r="K1481" s="38"/>
      <c r="L1481" s="38"/>
      <c r="M1481" s="36"/>
    </row>
    <row r="1482" spans="1:13">
      <c r="A1482" s="36"/>
      <c r="B1482" s="36"/>
      <c r="C1482" s="38"/>
      <c r="D1482" s="38"/>
      <c r="E1482" s="39"/>
      <c r="F1482" s="40"/>
      <c r="G1482" s="41">
        <f t="shared" si="46"/>
        <v>0</v>
      </c>
      <c r="H1482" s="41">
        <f t="shared" si="47"/>
        <v>0</v>
      </c>
      <c r="I1482" s="36"/>
      <c r="J1482" s="38"/>
      <c r="K1482" s="38"/>
      <c r="L1482" s="38"/>
      <c r="M1482" s="36"/>
    </row>
    <row r="1483" spans="1:13">
      <c r="A1483" s="36"/>
      <c r="B1483" s="36"/>
      <c r="C1483" s="38"/>
      <c r="D1483" s="38"/>
      <c r="E1483" s="39"/>
      <c r="F1483" s="40"/>
      <c r="G1483" s="41">
        <f t="shared" si="46"/>
        <v>0</v>
      </c>
      <c r="H1483" s="41">
        <f t="shared" si="47"/>
        <v>0</v>
      </c>
      <c r="I1483" s="36"/>
      <c r="J1483" s="38"/>
      <c r="K1483" s="38"/>
      <c r="L1483" s="38"/>
      <c r="M1483" s="36"/>
    </row>
    <row r="1484" spans="1:13">
      <c r="A1484" s="36"/>
      <c r="B1484" s="36"/>
      <c r="C1484" s="38"/>
      <c r="D1484" s="38"/>
      <c r="E1484" s="39"/>
      <c r="F1484" s="40"/>
      <c r="G1484" s="41">
        <f t="shared" si="46"/>
        <v>0</v>
      </c>
      <c r="H1484" s="41">
        <f t="shared" si="47"/>
        <v>0</v>
      </c>
      <c r="I1484" s="36"/>
      <c r="J1484" s="38"/>
      <c r="K1484" s="38"/>
      <c r="L1484" s="38"/>
      <c r="M1484" s="36"/>
    </row>
    <row r="1485" spans="1:13">
      <c r="A1485" s="36"/>
      <c r="B1485" s="36"/>
      <c r="C1485" s="38"/>
      <c r="D1485" s="38"/>
      <c r="E1485" s="39"/>
      <c r="F1485" s="40"/>
      <c r="G1485" s="41">
        <f t="shared" si="46"/>
        <v>0</v>
      </c>
      <c r="H1485" s="41">
        <f t="shared" si="47"/>
        <v>0</v>
      </c>
      <c r="I1485" s="36"/>
      <c r="J1485" s="38"/>
      <c r="K1485" s="38"/>
      <c r="L1485" s="38"/>
      <c r="M1485" s="36"/>
    </row>
    <row r="1486" spans="1:13">
      <c r="A1486" s="36"/>
      <c r="B1486" s="36"/>
      <c r="C1486" s="38"/>
      <c r="D1486" s="38"/>
      <c r="E1486" s="39"/>
      <c r="F1486" s="40"/>
      <c r="G1486" s="41">
        <f t="shared" si="46"/>
        <v>0</v>
      </c>
      <c r="H1486" s="41">
        <f t="shared" si="47"/>
        <v>0</v>
      </c>
      <c r="I1486" s="36"/>
      <c r="J1486" s="38"/>
      <c r="K1486" s="38"/>
      <c r="L1486" s="38"/>
      <c r="M1486" s="36"/>
    </row>
    <row r="1487" spans="1:13">
      <c r="A1487" s="36"/>
      <c r="B1487" s="36"/>
      <c r="C1487" s="38"/>
      <c r="D1487" s="38"/>
      <c r="E1487" s="39"/>
      <c r="F1487" s="40"/>
      <c r="G1487" s="41">
        <f t="shared" si="46"/>
        <v>0</v>
      </c>
      <c r="H1487" s="41">
        <f t="shared" si="47"/>
        <v>0</v>
      </c>
      <c r="I1487" s="36"/>
      <c r="J1487" s="38"/>
      <c r="K1487" s="38"/>
      <c r="L1487" s="38"/>
      <c r="M1487" s="36"/>
    </row>
    <row r="1488" spans="1:13">
      <c r="A1488" s="36"/>
      <c r="B1488" s="36"/>
      <c r="C1488" s="38"/>
      <c r="D1488" s="38"/>
      <c r="E1488" s="39"/>
      <c r="F1488" s="40"/>
      <c r="G1488" s="41">
        <f t="shared" si="46"/>
        <v>0</v>
      </c>
      <c r="H1488" s="41">
        <f t="shared" si="47"/>
        <v>0</v>
      </c>
      <c r="I1488" s="36"/>
      <c r="J1488" s="38"/>
      <c r="K1488" s="38"/>
      <c r="L1488" s="38"/>
      <c r="M1488" s="36"/>
    </row>
    <row r="1489" spans="1:13">
      <c r="A1489" s="36"/>
      <c r="B1489" s="36"/>
      <c r="C1489" s="38"/>
      <c r="D1489" s="38"/>
      <c r="E1489" s="39"/>
      <c r="F1489" s="40"/>
      <c r="G1489" s="41">
        <f t="shared" si="46"/>
        <v>0</v>
      </c>
      <c r="H1489" s="41">
        <f t="shared" si="47"/>
        <v>0</v>
      </c>
      <c r="I1489" s="36"/>
      <c r="J1489" s="38"/>
      <c r="K1489" s="38"/>
      <c r="L1489" s="38"/>
      <c r="M1489" s="36"/>
    </row>
    <row r="1490" spans="1:13">
      <c r="A1490" s="36"/>
      <c r="B1490" s="36"/>
      <c r="C1490" s="38"/>
      <c r="D1490" s="38"/>
      <c r="E1490" s="39"/>
      <c r="F1490" s="40"/>
      <c r="G1490" s="41">
        <f t="shared" si="46"/>
        <v>0</v>
      </c>
      <c r="H1490" s="41">
        <f t="shared" si="47"/>
        <v>0</v>
      </c>
      <c r="I1490" s="36"/>
      <c r="J1490" s="38"/>
      <c r="K1490" s="38"/>
      <c r="L1490" s="38"/>
      <c r="M1490" s="36"/>
    </row>
    <row r="1491" spans="1:13">
      <c r="A1491" s="36"/>
      <c r="B1491" s="36"/>
      <c r="C1491" s="38"/>
      <c r="D1491" s="38"/>
      <c r="E1491" s="39"/>
      <c r="F1491" s="40"/>
      <c r="G1491" s="41">
        <f t="shared" si="46"/>
        <v>0</v>
      </c>
      <c r="H1491" s="41">
        <f t="shared" si="47"/>
        <v>0</v>
      </c>
      <c r="I1491" s="36"/>
      <c r="J1491" s="38"/>
      <c r="K1491" s="38"/>
      <c r="L1491" s="38"/>
      <c r="M1491" s="36"/>
    </row>
    <row r="1492" spans="1:13">
      <c r="A1492" s="36"/>
      <c r="B1492" s="36"/>
      <c r="C1492" s="38"/>
      <c r="D1492" s="38"/>
      <c r="E1492" s="39"/>
      <c r="F1492" s="40"/>
      <c r="G1492" s="41">
        <f t="shared" si="46"/>
        <v>0</v>
      </c>
      <c r="H1492" s="41">
        <f t="shared" si="47"/>
        <v>0</v>
      </c>
      <c r="I1492" s="36"/>
      <c r="J1492" s="38"/>
      <c r="K1492" s="38"/>
      <c r="L1492" s="38"/>
      <c r="M1492" s="36"/>
    </row>
    <row r="1493" spans="1:13">
      <c r="A1493" s="36"/>
      <c r="B1493" s="36"/>
      <c r="C1493" s="38"/>
      <c r="D1493" s="38"/>
      <c r="E1493" s="39"/>
      <c r="F1493" s="40"/>
      <c r="G1493" s="41">
        <f t="shared" si="46"/>
        <v>0</v>
      </c>
      <c r="H1493" s="41">
        <f t="shared" si="47"/>
        <v>0</v>
      </c>
      <c r="I1493" s="36"/>
      <c r="J1493" s="38"/>
      <c r="K1493" s="38"/>
      <c r="L1493" s="38"/>
      <c r="M1493" s="36"/>
    </row>
    <row r="1494" spans="1:13">
      <c r="A1494" s="36"/>
      <c r="B1494" s="36"/>
      <c r="C1494" s="38"/>
      <c r="D1494" s="38"/>
      <c r="E1494" s="39"/>
      <c r="F1494" s="40"/>
      <c r="G1494" s="41">
        <f t="shared" si="46"/>
        <v>0</v>
      </c>
      <c r="H1494" s="41">
        <f t="shared" si="47"/>
        <v>0</v>
      </c>
      <c r="I1494" s="36"/>
      <c r="J1494" s="38"/>
      <c r="K1494" s="38"/>
      <c r="L1494" s="38"/>
      <c r="M1494" s="36"/>
    </row>
    <row r="1495" spans="1:13">
      <c r="A1495" s="36"/>
      <c r="B1495" s="36"/>
      <c r="C1495" s="38"/>
      <c r="D1495" s="38"/>
      <c r="E1495" s="39"/>
      <c r="F1495" s="40"/>
      <c r="G1495" s="41">
        <f t="shared" si="46"/>
        <v>0</v>
      </c>
      <c r="H1495" s="41">
        <f t="shared" si="47"/>
        <v>0</v>
      </c>
      <c r="I1495" s="36"/>
      <c r="J1495" s="38"/>
      <c r="K1495" s="38"/>
      <c r="L1495" s="38"/>
      <c r="M1495" s="36"/>
    </row>
    <row r="1496" spans="1:13">
      <c r="A1496" s="36"/>
      <c r="B1496" s="36"/>
      <c r="C1496" s="38"/>
      <c r="D1496" s="38"/>
      <c r="E1496" s="39"/>
      <c r="F1496" s="40"/>
      <c r="G1496" s="41">
        <f t="shared" si="46"/>
        <v>0</v>
      </c>
      <c r="H1496" s="41">
        <f t="shared" si="47"/>
        <v>0</v>
      </c>
      <c r="I1496" s="36"/>
      <c r="J1496" s="38"/>
      <c r="K1496" s="38"/>
      <c r="L1496" s="38"/>
      <c r="M1496" s="36"/>
    </row>
    <row r="1497" spans="1:13">
      <c r="A1497" s="36"/>
      <c r="B1497" s="36"/>
      <c r="C1497" s="38"/>
      <c r="D1497" s="38"/>
      <c r="E1497" s="39"/>
      <c r="F1497" s="40"/>
      <c r="G1497" s="41">
        <f t="shared" si="46"/>
        <v>0</v>
      </c>
      <c r="H1497" s="41">
        <f t="shared" si="47"/>
        <v>0</v>
      </c>
      <c r="I1497" s="36"/>
      <c r="J1497" s="38"/>
      <c r="K1497" s="38"/>
      <c r="L1497" s="38"/>
      <c r="M1497" s="36"/>
    </row>
    <row r="1498" spans="1:13">
      <c r="A1498" s="36"/>
      <c r="B1498" s="36"/>
      <c r="C1498" s="38"/>
      <c r="D1498" s="38"/>
      <c r="E1498" s="39"/>
      <c r="F1498" s="40"/>
      <c r="G1498" s="41">
        <f t="shared" si="46"/>
        <v>0</v>
      </c>
      <c r="H1498" s="41">
        <f t="shared" si="47"/>
        <v>0</v>
      </c>
      <c r="I1498" s="36"/>
      <c r="J1498" s="38"/>
      <c r="K1498" s="38"/>
      <c r="L1498" s="38"/>
      <c r="M1498" s="36"/>
    </row>
    <row r="1499" spans="1:13">
      <c r="A1499" s="36"/>
      <c r="B1499" s="36"/>
      <c r="C1499" s="38"/>
      <c r="D1499" s="38"/>
      <c r="E1499" s="39"/>
      <c r="F1499" s="40"/>
      <c r="G1499" s="41">
        <f t="shared" si="46"/>
        <v>0</v>
      </c>
      <c r="H1499" s="41">
        <f t="shared" si="47"/>
        <v>0</v>
      </c>
      <c r="I1499" s="36"/>
      <c r="J1499" s="38"/>
      <c r="K1499" s="38"/>
      <c r="L1499" s="38"/>
      <c r="M1499" s="36"/>
    </row>
    <row r="1500" spans="1:13">
      <c r="A1500" s="36"/>
      <c r="B1500" s="36"/>
      <c r="C1500" s="38"/>
      <c r="D1500" s="38"/>
      <c r="E1500" s="39"/>
      <c r="F1500" s="40"/>
      <c r="G1500" s="41">
        <f t="shared" si="46"/>
        <v>0</v>
      </c>
      <c r="H1500" s="41">
        <f t="shared" si="47"/>
        <v>0</v>
      </c>
      <c r="I1500" s="36"/>
      <c r="J1500" s="38"/>
      <c r="K1500" s="38"/>
      <c r="L1500" s="38"/>
      <c r="M1500" s="36"/>
    </row>
  </sheetData>
  <sheetProtection password="CF7A" sheet="1" formatCells="0" formatColumns="0" formatRows="0" insertHyperlinks="0" sort="0" autoFilter="0" pivotTables="0"/>
  <autoFilter ref="A3:M1500">
    <extLst/>
  </autoFilter>
  <mergeCells count="1">
    <mergeCell ref="N1:P3"/>
  </mergeCells>
  <dataValidations count="3">
    <dataValidation type="list" allowBlank="1" showInputMessage="1" showErrorMessage="1" sqref="C4:C999 C1000:C1500 C1501:C1048576">
      <formula1>工程项目</formula1>
    </dataValidation>
    <dataValidation type="list" allowBlank="1" showInputMessage="1" showErrorMessage="1" sqref="D4:D999 D1000:D1500 D1501:D1048576">
      <formula1>客户</formula1>
    </dataValidation>
    <dataValidation type="list" allowBlank="1" showInputMessage="1" showErrorMessage="1" sqref="F4:F999 F1000:F1500 F1501:F1048576">
      <formula1>税率</formula1>
    </dataValidation>
  </dataValidations>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U200"/>
  <sheetViews>
    <sheetView showGridLines="0" zoomScale="80" zoomScaleNormal="80" workbookViewId="0">
      <pane ySplit="3" topLeftCell="A4" activePane="bottomLeft" state="frozen"/>
      <selection/>
      <selection pane="bottomLeft" activeCell="A1" sqref="A1:A2"/>
    </sheetView>
  </sheetViews>
  <sheetFormatPr defaultColWidth="9.75" defaultRowHeight="20.1" customHeight="1"/>
  <cols>
    <col min="1" max="1" width="10.5" style="2" customWidth="1"/>
    <col min="2" max="2" width="19.5" style="2" customWidth="1"/>
    <col min="3" max="3" width="16.5" style="3" customWidth="1"/>
    <col min="4" max="4" width="12.25" style="3" customWidth="1"/>
    <col min="5" max="5" width="18.5" style="3" customWidth="1"/>
    <col min="6" max="6" width="15" style="3" customWidth="1"/>
    <col min="7" max="7" width="14.875" style="3" customWidth="1"/>
    <col min="8" max="8" width="16.125" style="3" customWidth="1"/>
    <col min="9" max="9" width="16.75" style="3" customWidth="1"/>
    <col min="10" max="10" width="16.25" style="3" customWidth="1"/>
    <col min="11" max="11" width="15.25" style="3" customWidth="1"/>
    <col min="12" max="12" width="14.875" style="3" customWidth="1"/>
    <col min="13" max="14" width="15.75" style="3" customWidth="1"/>
    <col min="15" max="15" width="18.875" style="3" customWidth="1"/>
    <col min="16" max="16" width="14.25" style="3" customWidth="1"/>
    <col min="17" max="17" width="17.625" style="4" customWidth="1"/>
    <col min="18" max="19" width="15.375" style="2" customWidth="1"/>
    <col min="20" max="20" width="15.5" style="2" customWidth="1"/>
    <col min="21" max="21" width="14.625" style="2" customWidth="1"/>
    <col min="22" max="16383" width="10" style="1"/>
    <col min="16384" max="16384" width="9.75" style="5"/>
  </cols>
  <sheetData>
    <row r="1" s="1" customFormat="1" ht="33.95" customHeight="1" spans="1:21">
      <c r="A1" s="6" t="s">
        <v>137</v>
      </c>
      <c r="B1" s="7" t="s">
        <v>138</v>
      </c>
      <c r="C1" s="8" t="s">
        <v>139</v>
      </c>
      <c r="D1" s="8" t="s">
        <v>140</v>
      </c>
      <c r="E1" s="8" t="s">
        <v>141</v>
      </c>
      <c r="F1" s="8" t="s">
        <v>142</v>
      </c>
      <c r="G1" s="8" t="s">
        <v>143</v>
      </c>
      <c r="H1" s="8" t="s">
        <v>144</v>
      </c>
      <c r="I1" s="8" t="s">
        <v>145</v>
      </c>
      <c r="J1" s="8" t="s">
        <v>146</v>
      </c>
      <c r="K1" s="8" t="s">
        <v>147</v>
      </c>
      <c r="L1" s="8" t="s">
        <v>148</v>
      </c>
      <c r="M1" s="19" t="s">
        <v>149</v>
      </c>
      <c r="N1" s="19" t="s">
        <v>150</v>
      </c>
      <c r="O1" s="19" t="s">
        <v>151</v>
      </c>
      <c r="P1" s="19" t="s">
        <v>152</v>
      </c>
      <c r="Q1" s="19" t="s">
        <v>153</v>
      </c>
      <c r="R1" s="19" t="s">
        <v>154</v>
      </c>
      <c r="S1" s="12" t="s">
        <v>155</v>
      </c>
      <c r="T1" s="20"/>
      <c r="U1" s="20"/>
    </row>
    <row r="2" s="1" customFormat="1" ht="26.45" customHeight="1" spans="1:21">
      <c r="A2" s="9"/>
      <c r="B2" s="10" t="s">
        <v>2</v>
      </c>
      <c r="C2" s="11">
        <f t="shared" ref="C2:H2" si="0">SUBTOTAL(9,C4:C9200)</f>
        <v>483900</v>
      </c>
      <c r="D2" s="11">
        <f t="shared" si="0"/>
        <v>5000</v>
      </c>
      <c r="E2" s="11">
        <f t="shared" si="0"/>
        <v>488900</v>
      </c>
      <c r="F2" s="11">
        <f t="shared" si="0"/>
        <v>40008</v>
      </c>
      <c r="G2" s="11">
        <f t="shared" si="0"/>
        <v>20008</v>
      </c>
      <c r="H2" s="11">
        <f t="shared" si="0"/>
        <v>80008</v>
      </c>
      <c r="I2" s="11">
        <f t="shared" ref="I2:S2" si="1">SUBTOTAL(9,I4:I9200)</f>
        <v>89993</v>
      </c>
      <c r="J2" s="11">
        <f t="shared" si="1"/>
        <v>358899</v>
      </c>
      <c r="K2" s="11">
        <f t="shared" si="1"/>
        <v>240000</v>
      </c>
      <c r="L2" s="11">
        <f t="shared" si="1"/>
        <v>228892</v>
      </c>
      <c r="M2" s="11">
        <f t="shared" si="1"/>
        <v>15338.1198864585</v>
      </c>
      <c r="N2" s="11">
        <f t="shared" si="1"/>
        <v>60000</v>
      </c>
      <c r="O2" s="11">
        <f t="shared" si="1"/>
        <v>4574.21940223744</v>
      </c>
      <c r="P2" s="11">
        <f t="shared" si="1"/>
        <v>10763.900484221</v>
      </c>
      <c r="Q2" s="11">
        <f t="shared" si="1"/>
        <v>2770</v>
      </c>
      <c r="R2" s="11">
        <f t="shared" si="1"/>
        <v>87223</v>
      </c>
      <c r="S2" s="11">
        <f t="shared" si="1"/>
        <v>406122</v>
      </c>
      <c r="T2" s="20"/>
      <c r="U2" s="20"/>
    </row>
    <row r="3" s="1" customFormat="1" ht="24.6" customHeight="1" spans="1:21">
      <c r="A3" s="12" t="s">
        <v>97</v>
      </c>
      <c r="B3" s="12" t="s">
        <v>18</v>
      </c>
      <c r="C3" s="13" t="s">
        <v>139</v>
      </c>
      <c r="D3" s="13" t="s">
        <v>156</v>
      </c>
      <c r="E3" s="14" t="s">
        <v>157</v>
      </c>
      <c r="F3" s="13" t="s">
        <v>142</v>
      </c>
      <c r="G3" s="13" t="s">
        <v>143</v>
      </c>
      <c r="H3" s="13" t="s">
        <v>144</v>
      </c>
      <c r="I3" s="14" t="s">
        <v>158</v>
      </c>
      <c r="J3" s="14" t="s">
        <v>146</v>
      </c>
      <c r="K3" s="14" t="s">
        <v>159</v>
      </c>
      <c r="L3" s="14" t="s">
        <v>148</v>
      </c>
      <c r="M3" s="14" t="s">
        <v>160</v>
      </c>
      <c r="N3" s="14" t="s">
        <v>161</v>
      </c>
      <c r="O3" s="14" t="s">
        <v>162</v>
      </c>
      <c r="P3" s="14" t="s">
        <v>152</v>
      </c>
      <c r="Q3" s="14" t="s">
        <v>163</v>
      </c>
      <c r="R3" s="12" t="s">
        <v>164</v>
      </c>
      <c r="S3" s="12" t="s">
        <v>155</v>
      </c>
      <c r="T3" s="12" t="s">
        <v>165</v>
      </c>
      <c r="U3" s="12" t="s">
        <v>57</v>
      </c>
    </row>
    <row r="4" s="1" customFormat="1" customHeight="1" spans="1:21">
      <c r="A4" s="15">
        <v>1</v>
      </c>
      <c r="B4" s="16" t="str">
        <f>IF(INDEX(基础资料!$E$4:$E$2000,ROW(A1))="","",INDEX(基础资料!$E$4:$E$2000,ROW(A1)))</f>
        <v>杭州工地</v>
      </c>
      <c r="C4" s="17">
        <v>50000</v>
      </c>
      <c r="D4" s="17">
        <v>5000</v>
      </c>
      <c r="E4" s="18">
        <f>IFERROR(C4+D4,"")</f>
        <v>55000</v>
      </c>
      <c r="F4" s="17">
        <v>10000</v>
      </c>
      <c r="G4" s="17">
        <v>5000</v>
      </c>
      <c r="H4" s="17">
        <v>20000</v>
      </c>
      <c r="I4" s="18">
        <f>IF(B4="","",SUMIFS(收支登记!$H:$H,收支登记!$E:$E,$B4,收支登记!$F:$F,$B$2))</f>
        <v>0</v>
      </c>
      <c r="J4" s="18">
        <f>IFERROR(E4-I4-F4,"")</f>
        <v>45000</v>
      </c>
      <c r="K4" s="18">
        <f>IF(B4="","",SUMIF(工程款发票登记!$C:$C,$B4,工程款发票登记!$E:$E))</f>
        <v>10000</v>
      </c>
      <c r="L4" s="18">
        <f>IFERROR(E4-K4-G4,"")</f>
        <v>40000</v>
      </c>
      <c r="M4" s="18">
        <f>IF(B4="","",SUMIF(工程款发票登记!C:C,B4,工程款发票登记!H:H))</f>
        <v>566.037735849057</v>
      </c>
      <c r="N4" s="18">
        <f>IF(B4="","",SUMIF(进项成本票登记!C:C,B4,进项成本票登记!E:E))</f>
        <v>0</v>
      </c>
      <c r="O4" s="18">
        <f>IF(B4="","",SUMIF(进项成本票登记!C:C,B4,进项成本票登记!K:K))</f>
        <v>0</v>
      </c>
      <c r="P4" s="18">
        <f>IFERROR(M4-O4,"")</f>
        <v>566.037735849057</v>
      </c>
      <c r="Q4" s="21">
        <f>IF(B4="","",SUMIF(收支登记!E:E,B4,收支登记!I:I))</f>
        <v>860</v>
      </c>
      <c r="R4" s="21">
        <f>IFERROR($I4-$Q4,"")</f>
        <v>-860</v>
      </c>
      <c r="S4" s="21">
        <f>IFERROR($E4-$Q4-$H4,"")</f>
        <v>34140</v>
      </c>
      <c r="T4" s="15" t="s">
        <v>166</v>
      </c>
      <c r="U4" s="15"/>
    </row>
    <row r="5" s="1" customFormat="1" customHeight="1" spans="1:21">
      <c r="A5" s="15">
        <v>2</v>
      </c>
      <c r="B5" s="16" t="str">
        <f>IF(INDEX(基础资料!$E$4:$E$2000,ROW(A2))="","",INDEX(基础资料!$E$4:$E$2000,ROW(A2)))</f>
        <v>北京工地</v>
      </c>
      <c r="C5" s="17">
        <v>60000</v>
      </c>
      <c r="D5" s="17"/>
      <c r="E5" s="18">
        <f t="shared" ref="E5:E36" si="2">IFERROR(C5+D5,"")</f>
        <v>60000</v>
      </c>
      <c r="F5" s="17">
        <v>10001</v>
      </c>
      <c r="G5" s="17">
        <v>5001</v>
      </c>
      <c r="H5" s="17">
        <v>20001</v>
      </c>
      <c r="I5" s="18">
        <f>IF(B5="","",SUMIFS(收支登记!$H:$H,收支登记!$E:$E,$B5,收支登记!$F:$F,$B$2))</f>
        <v>0</v>
      </c>
      <c r="J5" s="18">
        <f t="shared" ref="J5:J36" si="3">IFERROR(E5-I5-F5,"")</f>
        <v>49999</v>
      </c>
      <c r="K5" s="18">
        <f>IF(B5="","",SUMIF(工程款发票登记!$C:$C,$B5,工程款发票登记!$E:$E))</f>
        <v>200000</v>
      </c>
      <c r="L5" s="18">
        <f t="shared" ref="L5:L36" si="4">IFERROR(E5-K5-G5,"")</f>
        <v>-145001</v>
      </c>
      <c r="M5" s="18">
        <f>IF(B5="","",SUMIF(工程款发票登记!C:C,B5,工程款发票登记!H:H))</f>
        <v>11320.7547169811</v>
      </c>
      <c r="N5" s="18">
        <f>IF(B5="","",SUMIF(进项成本票登记!C:C,B5,进项成本票登记!E:E))</f>
        <v>5000</v>
      </c>
      <c r="O5" s="18">
        <f>IF(B5="","",SUMIF(进项成本票登记!C:C,B5,进项成本票登记!K:K))</f>
        <v>0</v>
      </c>
      <c r="P5" s="18">
        <f t="shared" ref="P5:P36" si="5">IFERROR(M5-O5,"")</f>
        <v>11320.7547169811</v>
      </c>
      <c r="Q5" s="21">
        <f>IF(B5="","",SUMIF(收支登记!E:E,B5,收支登记!I:I))</f>
        <v>590</v>
      </c>
      <c r="R5" s="21">
        <f t="shared" ref="R5:R36" si="6">IFERROR($I5-$Q5,"")</f>
        <v>-590</v>
      </c>
      <c r="S5" s="21">
        <f t="shared" ref="S5:S36" si="7">IFERROR($E5-$Q5-$H5,"")</f>
        <v>39409</v>
      </c>
      <c r="T5" s="15" t="s">
        <v>166</v>
      </c>
      <c r="U5" s="15"/>
    </row>
    <row r="6" s="1" customFormat="1" customHeight="1" spans="1:21">
      <c r="A6" s="15">
        <v>3</v>
      </c>
      <c r="B6" s="16" t="str">
        <f>IF(INDEX(基础资料!$E$4:$E$2000,ROW(A3))="","",INDEX(基础资料!$E$4:$E$2000,ROW(A3)))</f>
        <v>南京工地</v>
      </c>
      <c r="C6" s="17">
        <v>85000</v>
      </c>
      <c r="D6" s="17"/>
      <c r="E6" s="18">
        <f t="shared" si="2"/>
        <v>85000</v>
      </c>
      <c r="F6" s="17"/>
      <c r="G6" s="17"/>
      <c r="H6" s="17"/>
      <c r="I6" s="18">
        <f>IF(B6="","",SUMIFS(收支登记!$H:$H,收支登记!$E:$E,$B6,收支登记!$F:$F,$B$2))</f>
        <v>5990</v>
      </c>
      <c r="J6" s="18">
        <f t="shared" si="3"/>
        <v>79010</v>
      </c>
      <c r="K6" s="18">
        <f>IF(B6="","",SUMIF(工程款发票登记!$C:$C,$B6,工程款发票登记!$E:$E))</f>
        <v>30000</v>
      </c>
      <c r="L6" s="18">
        <f t="shared" si="4"/>
        <v>55000</v>
      </c>
      <c r="M6" s="18">
        <f>IF(B6="","",SUMIF(工程款发票登记!C:C,B6,工程款发票登记!H:H))</f>
        <v>3451.32743362832</v>
      </c>
      <c r="N6" s="18">
        <f>IF(B6="","",SUMIF(进项成本票登记!C:C,B6,进项成本票登记!E:E))</f>
        <v>0</v>
      </c>
      <c r="O6" s="18">
        <f>IF(B6="","",SUMIF(进项成本票登记!C:C,B6,进项成本票登记!K:K))</f>
        <v>0</v>
      </c>
      <c r="P6" s="18">
        <f t="shared" si="5"/>
        <v>3451.32743362832</v>
      </c>
      <c r="Q6" s="21">
        <f>IF(B6="","",SUMIF(收支登记!E:E,B6,收支登记!I:I))</f>
        <v>1320</v>
      </c>
      <c r="R6" s="21">
        <f t="shared" si="6"/>
        <v>4670</v>
      </c>
      <c r="S6" s="21">
        <f t="shared" si="7"/>
        <v>83680</v>
      </c>
      <c r="T6" s="15" t="s">
        <v>167</v>
      </c>
      <c r="U6" s="15"/>
    </row>
    <row r="7" s="1" customFormat="1" customHeight="1" spans="1:21">
      <c r="A7" s="15">
        <v>4</v>
      </c>
      <c r="B7" s="16" t="str">
        <f>IF(INDEX(基础资料!$E$4:$E$2000,ROW(A4))="","",INDEX(基础资料!$E$4:$E$2000,ROW(A4)))</f>
        <v>天津工地</v>
      </c>
      <c r="C7" s="17">
        <v>78900</v>
      </c>
      <c r="D7" s="17"/>
      <c r="E7" s="18">
        <f t="shared" si="2"/>
        <v>78900</v>
      </c>
      <c r="F7" s="17">
        <v>10003</v>
      </c>
      <c r="G7" s="17">
        <v>5003</v>
      </c>
      <c r="H7" s="17">
        <v>20003</v>
      </c>
      <c r="I7" s="18">
        <f>IF(B7="","",SUMIFS(收支登记!$H:$H,收支登记!$E:$E,$B7,收支登记!$F:$F,$B$2))</f>
        <v>0</v>
      </c>
      <c r="J7" s="18">
        <f t="shared" si="3"/>
        <v>68897</v>
      </c>
      <c r="K7" s="18">
        <f>IF(B7="","",SUMIF(工程款发票登记!$C:$C,$B7,工程款发票登记!$E:$E))</f>
        <v>0</v>
      </c>
      <c r="L7" s="18">
        <f t="shared" si="4"/>
        <v>73897</v>
      </c>
      <c r="M7" s="18">
        <f>IF(B7="","",SUMIF(工程款发票登记!C:C,B7,工程款发票登记!H:H))</f>
        <v>0</v>
      </c>
      <c r="N7" s="18">
        <f>IF(B7="","",SUMIF(进项成本票登记!C:C,B7,进项成本票登记!E:E))</f>
        <v>30000</v>
      </c>
      <c r="O7" s="18">
        <f>IF(B7="","",SUMIF(进项成本票登记!C:C,B7,进项成本票登记!K:K))</f>
        <v>1698.11320754717</v>
      </c>
      <c r="P7" s="18">
        <f t="shared" si="5"/>
        <v>-1698.11320754717</v>
      </c>
      <c r="Q7" s="21">
        <f>IF(B7="","",SUMIF(收支登记!E:E,B7,收支登记!I:I))</f>
        <v>0</v>
      </c>
      <c r="R7" s="21">
        <f t="shared" si="6"/>
        <v>0</v>
      </c>
      <c r="S7" s="21">
        <f t="shared" si="7"/>
        <v>58897</v>
      </c>
      <c r="T7" s="15" t="s">
        <v>167</v>
      </c>
      <c r="U7" s="15"/>
    </row>
    <row r="8" s="1" customFormat="1" customHeight="1" spans="1:21">
      <c r="A8" s="15">
        <v>5</v>
      </c>
      <c r="B8" s="16" t="str">
        <f>IF(INDEX(基础资料!$E$4:$E$2000,ROW(A5))="","",INDEX(基础资料!$E$4:$E$2000,ROW(A5)))</f>
        <v>西安工地</v>
      </c>
      <c r="C8" s="17">
        <v>100000</v>
      </c>
      <c r="D8" s="17"/>
      <c r="E8" s="18">
        <f t="shared" si="2"/>
        <v>100000</v>
      </c>
      <c r="F8" s="17">
        <v>10004</v>
      </c>
      <c r="G8" s="17">
        <v>5004</v>
      </c>
      <c r="H8" s="17">
        <v>20004</v>
      </c>
      <c r="I8" s="18">
        <f>IF(B8="","",SUMIFS(收支登记!$H:$H,收支登记!$E:$E,$B8,收支登记!$F:$F,$B$2))</f>
        <v>66000</v>
      </c>
      <c r="J8" s="18">
        <f t="shared" si="3"/>
        <v>23996</v>
      </c>
      <c r="K8" s="18">
        <f>IF(B8="","",SUMIF(工程款发票登记!$C:$C,$B8,工程款发票登记!$E:$E))</f>
        <v>0</v>
      </c>
      <c r="L8" s="18">
        <f t="shared" si="4"/>
        <v>94996</v>
      </c>
      <c r="M8" s="18">
        <f>IF(B8="","",SUMIF(工程款发票登记!C:C,B8,工程款发票登记!H:H))</f>
        <v>0</v>
      </c>
      <c r="N8" s="18">
        <f>IF(B8="","",SUMIF(进项成本票登记!C:C,B8,进项成本票登记!E:E))</f>
        <v>0</v>
      </c>
      <c r="O8" s="18">
        <f>IF(B8="","",SUMIF(进项成本票登记!C:C,B8,进项成本票登记!K:K))</f>
        <v>0</v>
      </c>
      <c r="P8" s="18">
        <f t="shared" si="5"/>
        <v>0</v>
      </c>
      <c r="Q8" s="21">
        <f>IF(B8="","",SUMIF(收支登记!E:E,B8,收支登记!I:I))</f>
        <v>0</v>
      </c>
      <c r="R8" s="21">
        <f t="shared" si="6"/>
        <v>66000</v>
      </c>
      <c r="S8" s="21">
        <f t="shared" si="7"/>
        <v>79996</v>
      </c>
      <c r="T8" s="15" t="s">
        <v>167</v>
      </c>
      <c r="U8" s="15"/>
    </row>
    <row r="9" s="1" customFormat="1" customHeight="1" spans="1:21">
      <c r="A9" s="15">
        <v>6</v>
      </c>
      <c r="B9" s="16" t="str">
        <f>IF(INDEX(基础资料!$E$4:$E$2000,ROW(A6))="","",INDEX(基础资料!$E$4:$E$2000,ROW(A6)))</f>
        <v>上海工地</v>
      </c>
      <c r="C9" s="17">
        <v>110000</v>
      </c>
      <c r="D9" s="17"/>
      <c r="E9" s="18">
        <f t="shared" si="2"/>
        <v>110000</v>
      </c>
      <c r="F9" s="17"/>
      <c r="G9" s="17"/>
      <c r="H9" s="17"/>
      <c r="I9" s="18">
        <f>IF(B9="","",SUMIFS(收支登记!$H:$H,收支登记!$E:$E,$B9,收支登记!$F:$F,$B$2))</f>
        <v>18003</v>
      </c>
      <c r="J9" s="18">
        <f t="shared" si="3"/>
        <v>91997</v>
      </c>
      <c r="K9" s="18">
        <f>IF(B9="","",SUMIF(工程款发票登记!$C:$C,$B9,工程款发票登记!$E:$E))</f>
        <v>0</v>
      </c>
      <c r="L9" s="18">
        <f t="shared" si="4"/>
        <v>110000</v>
      </c>
      <c r="M9" s="18">
        <f>IF(B9="","",SUMIF(工程款发票登记!C:C,B9,工程款发票登记!H:H))</f>
        <v>0</v>
      </c>
      <c r="N9" s="18">
        <f>IF(B9="","",SUMIF(进项成本票登记!C:C,B9,进项成本票登记!E:E))</f>
        <v>25000</v>
      </c>
      <c r="O9" s="18">
        <f>IF(B9="","",SUMIF(进项成本票登记!C:C,B9,进项成本票登记!K:K))</f>
        <v>2876.10619469027</v>
      </c>
      <c r="P9" s="18">
        <f t="shared" si="5"/>
        <v>-2876.10619469027</v>
      </c>
      <c r="Q9" s="21">
        <f>IF(B9="","",SUMIF(收支登记!E:E,B9,收支登记!I:I))</f>
        <v>0</v>
      </c>
      <c r="R9" s="21">
        <f t="shared" si="6"/>
        <v>18003</v>
      </c>
      <c r="S9" s="21">
        <f t="shared" si="7"/>
        <v>110000</v>
      </c>
      <c r="T9" s="15" t="s">
        <v>167</v>
      </c>
      <c r="U9" s="15"/>
    </row>
    <row r="10" s="1" customFormat="1" customHeight="1" spans="1:21">
      <c r="A10" s="15"/>
      <c r="B10" s="16" t="str">
        <f>IF(INDEX(基础资料!$E$4:$E$2000,ROW(A7))="","",INDEX(基础资料!$E$4:$E$2000,ROW(A7)))</f>
        <v/>
      </c>
      <c r="C10" s="17"/>
      <c r="D10" s="17"/>
      <c r="E10" s="18">
        <f t="shared" si="2"/>
        <v>0</v>
      </c>
      <c r="F10" s="17"/>
      <c r="G10" s="17"/>
      <c r="H10" s="17"/>
      <c r="I10" s="18" t="str">
        <f>IF(B10="","",SUMIFS(收支登记!$H:$H,收支登记!$E:$E,$B10,收支登记!$F:$F,$B$2))</f>
        <v/>
      </c>
      <c r="J10" s="18" t="str">
        <f t="shared" si="3"/>
        <v/>
      </c>
      <c r="K10" s="18" t="str">
        <f>IF(B10="","",SUMIF(工程款发票登记!$C:$C,$B10,工程款发票登记!$E:$E))</f>
        <v/>
      </c>
      <c r="L10" s="18" t="str">
        <f t="shared" si="4"/>
        <v/>
      </c>
      <c r="M10" s="18" t="str">
        <f>IF(B10="","",SUMIF(工程款发票登记!C:C,B10,工程款发票登记!H:H))</f>
        <v/>
      </c>
      <c r="N10" s="18" t="str">
        <f>IF(B10="","",SUMIF(进项成本票登记!C:C,B10,进项成本票登记!E:E))</f>
        <v/>
      </c>
      <c r="O10" s="18" t="str">
        <f>IF(B10="","",SUMIF(进项成本票登记!C:C,B10,进项成本票登记!K:K))</f>
        <v/>
      </c>
      <c r="P10" s="18" t="str">
        <f t="shared" si="5"/>
        <v/>
      </c>
      <c r="Q10" s="21" t="str">
        <f>IF(B10="","",SUMIF(收支登记!E:E,B10,收支登记!I:I))</f>
        <v/>
      </c>
      <c r="R10" s="21" t="str">
        <f t="shared" si="6"/>
        <v/>
      </c>
      <c r="S10" s="21" t="str">
        <f t="shared" si="7"/>
        <v/>
      </c>
      <c r="T10" s="15"/>
      <c r="U10" s="15"/>
    </row>
    <row r="11" s="1" customFormat="1" customHeight="1" spans="1:21">
      <c r="A11" s="15"/>
      <c r="B11" s="16" t="str">
        <f>IF(INDEX(基础资料!$E$4:$E$2000,ROW(A8))="","",INDEX(基础资料!$E$4:$E$2000,ROW(A8)))</f>
        <v/>
      </c>
      <c r="C11" s="17"/>
      <c r="D11" s="17"/>
      <c r="E11" s="18">
        <f t="shared" si="2"/>
        <v>0</v>
      </c>
      <c r="F11" s="17"/>
      <c r="G11" s="17"/>
      <c r="H11" s="17"/>
      <c r="I11" s="18" t="str">
        <f>IF(B11="","",SUMIFS(收支登记!$H:$H,收支登记!$E:$E,$B11,收支登记!$F:$F,$B$2))</f>
        <v/>
      </c>
      <c r="J11" s="18" t="str">
        <f t="shared" si="3"/>
        <v/>
      </c>
      <c r="K11" s="18" t="str">
        <f>IF(B11="","",SUMIF(工程款发票登记!$C:$C,$B11,工程款发票登记!$E:$E))</f>
        <v/>
      </c>
      <c r="L11" s="18" t="str">
        <f t="shared" si="4"/>
        <v/>
      </c>
      <c r="M11" s="18" t="str">
        <f>IF(B11="","",SUMIF(工程款发票登记!C:C,B11,工程款发票登记!H:H))</f>
        <v/>
      </c>
      <c r="N11" s="18" t="str">
        <f>IF(B11="","",SUMIF(进项成本票登记!C:C,B11,进项成本票登记!E:E))</f>
        <v/>
      </c>
      <c r="O11" s="18" t="str">
        <f>IF(B11="","",SUMIF(进项成本票登记!C:C,B11,进项成本票登记!K:K))</f>
        <v/>
      </c>
      <c r="P11" s="18" t="str">
        <f t="shared" si="5"/>
        <v/>
      </c>
      <c r="Q11" s="21" t="str">
        <f>IF(B11="","",SUMIF(收支登记!E:E,B11,收支登记!I:I))</f>
        <v/>
      </c>
      <c r="R11" s="21" t="str">
        <f t="shared" si="6"/>
        <v/>
      </c>
      <c r="S11" s="21" t="str">
        <f t="shared" si="7"/>
        <v/>
      </c>
      <c r="T11" s="15"/>
      <c r="U11" s="15"/>
    </row>
    <row r="12" s="1" customFormat="1" customHeight="1" spans="1:21">
      <c r="A12" s="15"/>
      <c r="B12" s="16" t="str">
        <f>IF(INDEX(基础资料!$E$4:$E$2000,ROW(A9))="","",INDEX(基础资料!$E$4:$E$2000,ROW(A9)))</f>
        <v/>
      </c>
      <c r="C12" s="17"/>
      <c r="D12" s="17"/>
      <c r="E12" s="18">
        <f t="shared" si="2"/>
        <v>0</v>
      </c>
      <c r="F12" s="17"/>
      <c r="G12" s="17"/>
      <c r="H12" s="17"/>
      <c r="I12" s="18" t="str">
        <f>IF(B12="","",SUMIFS(收支登记!$H:$H,收支登记!$E:$E,$B12,收支登记!$F:$F,$B$2))</f>
        <v/>
      </c>
      <c r="J12" s="18" t="str">
        <f t="shared" si="3"/>
        <v/>
      </c>
      <c r="K12" s="18" t="str">
        <f>IF(B12="","",SUMIF(工程款发票登记!$C:$C,$B12,工程款发票登记!$E:$E))</f>
        <v/>
      </c>
      <c r="L12" s="18" t="str">
        <f t="shared" si="4"/>
        <v/>
      </c>
      <c r="M12" s="18" t="str">
        <f>IF(B12="","",SUMIF(工程款发票登记!C:C,B12,工程款发票登记!H:H))</f>
        <v/>
      </c>
      <c r="N12" s="18" t="str">
        <f>IF(B12="","",SUMIF(进项成本票登记!C:C,B12,进项成本票登记!E:E))</f>
        <v/>
      </c>
      <c r="O12" s="18" t="str">
        <f>IF(B12="","",SUMIF(进项成本票登记!C:C,B12,进项成本票登记!K:K))</f>
        <v/>
      </c>
      <c r="P12" s="18" t="str">
        <f t="shared" si="5"/>
        <v/>
      </c>
      <c r="Q12" s="21" t="str">
        <f>IF(B12="","",SUMIF(收支登记!E:E,B12,收支登记!I:I))</f>
        <v/>
      </c>
      <c r="R12" s="21" t="str">
        <f t="shared" si="6"/>
        <v/>
      </c>
      <c r="S12" s="21" t="str">
        <f t="shared" si="7"/>
        <v/>
      </c>
      <c r="T12" s="15"/>
      <c r="U12" s="15"/>
    </row>
    <row r="13" s="1" customFormat="1" customHeight="1" spans="1:21">
      <c r="A13" s="15"/>
      <c r="B13" s="16" t="str">
        <f>IF(INDEX(基础资料!$E$4:$E$2000,ROW(A10))="","",INDEX(基础资料!$E$4:$E$2000,ROW(A10)))</f>
        <v/>
      </c>
      <c r="C13" s="17"/>
      <c r="D13" s="17"/>
      <c r="E13" s="18">
        <f t="shared" si="2"/>
        <v>0</v>
      </c>
      <c r="F13" s="17"/>
      <c r="G13" s="17"/>
      <c r="H13" s="17"/>
      <c r="I13" s="18" t="str">
        <f>IF(B13="","",SUMIFS(收支登记!$H:$H,收支登记!$E:$E,$B13,收支登记!$F:$F,$B$2))</f>
        <v/>
      </c>
      <c r="J13" s="18" t="str">
        <f t="shared" si="3"/>
        <v/>
      </c>
      <c r="K13" s="18" t="str">
        <f>IF(B13="","",SUMIF(工程款发票登记!$C:$C,$B13,工程款发票登记!$E:$E))</f>
        <v/>
      </c>
      <c r="L13" s="18" t="str">
        <f t="shared" si="4"/>
        <v/>
      </c>
      <c r="M13" s="18" t="str">
        <f>IF(B13="","",SUMIF(工程款发票登记!C:C,B13,工程款发票登记!H:H))</f>
        <v/>
      </c>
      <c r="N13" s="18" t="str">
        <f>IF(B13="","",SUMIF(进项成本票登记!C:C,B13,进项成本票登记!E:E))</f>
        <v/>
      </c>
      <c r="O13" s="18" t="str">
        <f>IF(B13="","",SUMIF(进项成本票登记!C:C,B13,进项成本票登记!K:K))</f>
        <v/>
      </c>
      <c r="P13" s="18" t="str">
        <f t="shared" si="5"/>
        <v/>
      </c>
      <c r="Q13" s="21" t="str">
        <f>IF(B13="","",SUMIF(收支登记!E:E,B13,收支登记!I:I))</f>
        <v/>
      </c>
      <c r="R13" s="21" t="str">
        <f t="shared" si="6"/>
        <v/>
      </c>
      <c r="S13" s="21" t="str">
        <f t="shared" si="7"/>
        <v/>
      </c>
      <c r="T13" s="15"/>
      <c r="U13" s="15"/>
    </row>
    <row r="14" s="1" customFormat="1" customHeight="1" spans="1:21">
      <c r="A14" s="15"/>
      <c r="B14" s="16" t="str">
        <f>IF(INDEX(基础资料!$E$4:$E$2000,ROW(A11))="","",INDEX(基础资料!$E$4:$E$2000,ROW(A11)))</f>
        <v/>
      </c>
      <c r="C14" s="17"/>
      <c r="D14" s="17"/>
      <c r="E14" s="18">
        <f t="shared" si="2"/>
        <v>0</v>
      </c>
      <c r="F14" s="17"/>
      <c r="G14" s="17"/>
      <c r="H14" s="17"/>
      <c r="I14" s="18" t="str">
        <f>IF(B14="","",SUMIFS(收支登记!$H:$H,收支登记!$E:$E,$B14,收支登记!$F:$F,$B$2))</f>
        <v/>
      </c>
      <c r="J14" s="18" t="str">
        <f t="shared" si="3"/>
        <v/>
      </c>
      <c r="K14" s="18" t="str">
        <f>IF(B14="","",SUMIF(工程款发票登记!$C:$C,$B14,工程款发票登记!$E:$E))</f>
        <v/>
      </c>
      <c r="L14" s="18" t="str">
        <f t="shared" si="4"/>
        <v/>
      </c>
      <c r="M14" s="18" t="str">
        <f>IF(B14="","",SUMIF(工程款发票登记!C:C,B14,工程款发票登记!H:H))</f>
        <v/>
      </c>
      <c r="N14" s="18" t="str">
        <f>IF(B14="","",SUMIF(进项成本票登记!C:C,B14,进项成本票登记!E:E))</f>
        <v/>
      </c>
      <c r="O14" s="18" t="str">
        <f>IF(B14="","",SUMIF(进项成本票登记!C:C,B14,进项成本票登记!K:K))</f>
        <v/>
      </c>
      <c r="P14" s="18" t="str">
        <f t="shared" si="5"/>
        <v/>
      </c>
      <c r="Q14" s="21" t="str">
        <f>IF(B14="","",SUMIF(收支登记!E:E,B14,收支登记!I:I))</f>
        <v/>
      </c>
      <c r="R14" s="21" t="str">
        <f t="shared" si="6"/>
        <v/>
      </c>
      <c r="S14" s="21" t="str">
        <f t="shared" si="7"/>
        <v/>
      </c>
      <c r="T14" s="15"/>
      <c r="U14" s="15"/>
    </row>
    <row r="15" s="1" customFormat="1" customHeight="1" spans="1:21">
      <c r="A15" s="15"/>
      <c r="B15" s="16" t="str">
        <f>IF(INDEX(基础资料!$E$4:$E$2000,ROW(A12))="","",INDEX(基础资料!$E$4:$E$2000,ROW(A12)))</f>
        <v/>
      </c>
      <c r="C15" s="17"/>
      <c r="D15" s="17"/>
      <c r="E15" s="18">
        <f t="shared" si="2"/>
        <v>0</v>
      </c>
      <c r="F15" s="17"/>
      <c r="G15" s="17"/>
      <c r="H15" s="17"/>
      <c r="I15" s="18" t="str">
        <f>IF(B15="","",SUMIFS(收支登记!$H:$H,收支登记!$E:$E,$B15,收支登记!$F:$F,$B$2))</f>
        <v/>
      </c>
      <c r="J15" s="18" t="str">
        <f t="shared" si="3"/>
        <v/>
      </c>
      <c r="K15" s="18" t="str">
        <f>IF(B15="","",SUMIF(工程款发票登记!$C:$C,$B15,工程款发票登记!$E:$E))</f>
        <v/>
      </c>
      <c r="L15" s="18" t="str">
        <f t="shared" si="4"/>
        <v/>
      </c>
      <c r="M15" s="18" t="str">
        <f>IF(B15="","",SUMIF(工程款发票登记!C:C,B15,工程款发票登记!H:H))</f>
        <v/>
      </c>
      <c r="N15" s="18" t="str">
        <f>IF(B15="","",SUMIF(进项成本票登记!C:C,B15,进项成本票登记!E:E))</f>
        <v/>
      </c>
      <c r="O15" s="18" t="str">
        <f>IF(B15="","",SUMIF(进项成本票登记!C:C,B15,进项成本票登记!K:K))</f>
        <v/>
      </c>
      <c r="P15" s="18" t="str">
        <f t="shared" si="5"/>
        <v/>
      </c>
      <c r="Q15" s="21" t="str">
        <f>IF(B15="","",SUMIF(收支登记!E:E,B15,收支登记!I:I))</f>
        <v/>
      </c>
      <c r="R15" s="21" t="str">
        <f t="shared" si="6"/>
        <v/>
      </c>
      <c r="S15" s="21" t="str">
        <f t="shared" si="7"/>
        <v/>
      </c>
      <c r="T15" s="15"/>
      <c r="U15" s="15"/>
    </row>
    <row r="16" s="1" customFormat="1" customHeight="1" spans="1:21">
      <c r="A16" s="15"/>
      <c r="B16" s="16" t="str">
        <f>IF(INDEX(基础资料!$E$4:$E$2000,ROW(A13))="","",INDEX(基础资料!$E$4:$E$2000,ROW(A13)))</f>
        <v/>
      </c>
      <c r="C16" s="17"/>
      <c r="D16" s="17"/>
      <c r="E16" s="18">
        <f t="shared" si="2"/>
        <v>0</v>
      </c>
      <c r="F16" s="17"/>
      <c r="G16" s="17"/>
      <c r="H16" s="17"/>
      <c r="I16" s="18" t="str">
        <f>IF(B16="","",SUMIFS(收支登记!$H:$H,收支登记!$E:$E,$B16,收支登记!$F:$F,$B$2))</f>
        <v/>
      </c>
      <c r="J16" s="18" t="str">
        <f t="shared" si="3"/>
        <v/>
      </c>
      <c r="K16" s="18" t="str">
        <f>IF(B16="","",SUMIF(工程款发票登记!$C:$C,$B16,工程款发票登记!$E:$E))</f>
        <v/>
      </c>
      <c r="L16" s="18" t="str">
        <f t="shared" si="4"/>
        <v/>
      </c>
      <c r="M16" s="18" t="str">
        <f>IF(B16="","",SUMIF(工程款发票登记!C:C,B16,工程款发票登记!H:H))</f>
        <v/>
      </c>
      <c r="N16" s="18" t="str">
        <f>IF(B16="","",SUMIF(进项成本票登记!C:C,B16,进项成本票登记!E:E))</f>
        <v/>
      </c>
      <c r="O16" s="18" t="str">
        <f>IF(B16="","",SUMIF(进项成本票登记!C:C,B16,进项成本票登记!K:K))</f>
        <v/>
      </c>
      <c r="P16" s="18" t="str">
        <f t="shared" si="5"/>
        <v/>
      </c>
      <c r="Q16" s="21" t="str">
        <f>IF(B16="","",SUMIF(收支登记!E:E,B16,收支登记!I:I))</f>
        <v/>
      </c>
      <c r="R16" s="21" t="str">
        <f t="shared" si="6"/>
        <v/>
      </c>
      <c r="S16" s="21" t="str">
        <f t="shared" si="7"/>
        <v/>
      </c>
      <c r="T16" s="15"/>
      <c r="U16" s="15"/>
    </row>
    <row r="17" s="1" customFormat="1" customHeight="1" spans="1:21">
      <c r="A17" s="15"/>
      <c r="B17" s="16" t="str">
        <f>IF(INDEX(基础资料!$E$4:$E$2000,ROW(A14))="","",INDEX(基础资料!$E$4:$E$2000,ROW(A14)))</f>
        <v/>
      </c>
      <c r="C17" s="17"/>
      <c r="D17" s="17"/>
      <c r="E17" s="18">
        <f t="shared" si="2"/>
        <v>0</v>
      </c>
      <c r="F17" s="17"/>
      <c r="G17" s="17"/>
      <c r="H17" s="17"/>
      <c r="I17" s="18" t="str">
        <f>IF(B17="","",SUMIFS(收支登记!$H:$H,收支登记!$E:$E,$B17,收支登记!$F:$F,$B$2))</f>
        <v/>
      </c>
      <c r="J17" s="18" t="str">
        <f t="shared" si="3"/>
        <v/>
      </c>
      <c r="K17" s="18" t="str">
        <f>IF(B17="","",SUMIF(工程款发票登记!$C:$C,$B17,工程款发票登记!$E:$E))</f>
        <v/>
      </c>
      <c r="L17" s="18" t="str">
        <f t="shared" si="4"/>
        <v/>
      </c>
      <c r="M17" s="18" t="str">
        <f>IF(B17="","",SUMIF(工程款发票登记!C:C,B17,工程款发票登记!H:H))</f>
        <v/>
      </c>
      <c r="N17" s="18" t="str">
        <f>IF(B17="","",SUMIF(进项成本票登记!C:C,B17,进项成本票登记!E:E))</f>
        <v/>
      </c>
      <c r="O17" s="18" t="str">
        <f>IF(B17="","",SUMIF(进项成本票登记!C:C,B17,进项成本票登记!K:K))</f>
        <v/>
      </c>
      <c r="P17" s="18" t="str">
        <f t="shared" si="5"/>
        <v/>
      </c>
      <c r="Q17" s="21" t="str">
        <f>IF(B17="","",SUMIF(收支登记!E:E,B17,收支登记!I:I))</f>
        <v/>
      </c>
      <c r="R17" s="21" t="str">
        <f t="shared" si="6"/>
        <v/>
      </c>
      <c r="S17" s="21" t="str">
        <f t="shared" si="7"/>
        <v/>
      </c>
      <c r="T17" s="15"/>
      <c r="U17" s="15"/>
    </row>
    <row r="18" s="1" customFormat="1" customHeight="1" spans="1:21">
      <c r="A18" s="15"/>
      <c r="B18" s="16" t="str">
        <f>IF(INDEX(基础资料!$E$4:$E$2000,ROW(A15))="","",INDEX(基础资料!$E$4:$E$2000,ROW(A15)))</f>
        <v/>
      </c>
      <c r="C18" s="17"/>
      <c r="D18" s="17"/>
      <c r="E18" s="18">
        <f t="shared" si="2"/>
        <v>0</v>
      </c>
      <c r="F18" s="17"/>
      <c r="G18" s="17"/>
      <c r="H18" s="17"/>
      <c r="I18" s="18" t="str">
        <f>IF(B18="","",SUMIFS(收支登记!$H:$H,收支登记!$E:$E,$B18,收支登记!$F:$F,$B$2))</f>
        <v/>
      </c>
      <c r="J18" s="18" t="str">
        <f t="shared" si="3"/>
        <v/>
      </c>
      <c r="K18" s="18" t="str">
        <f>IF(B18="","",SUMIF(工程款发票登记!$C:$C,$B18,工程款发票登记!$E:$E))</f>
        <v/>
      </c>
      <c r="L18" s="18" t="str">
        <f t="shared" si="4"/>
        <v/>
      </c>
      <c r="M18" s="18" t="str">
        <f>IF(B18="","",SUMIF(工程款发票登记!C:C,B18,工程款发票登记!H:H))</f>
        <v/>
      </c>
      <c r="N18" s="18" t="str">
        <f>IF(B18="","",SUMIF(进项成本票登记!C:C,B18,进项成本票登记!E:E))</f>
        <v/>
      </c>
      <c r="O18" s="18" t="str">
        <f>IF(B18="","",SUMIF(进项成本票登记!C:C,B18,进项成本票登记!K:K))</f>
        <v/>
      </c>
      <c r="P18" s="18" t="str">
        <f t="shared" si="5"/>
        <v/>
      </c>
      <c r="Q18" s="21" t="str">
        <f>IF(B18="","",SUMIF(收支登记!E:E,B18,收支登记!I:I))</f>
        <v/>
      </c>
      <c r="R18" s="21" t="str">
        <f t="shared" si="6"/>
        <v/>
      </c>
      <c r="S18" s="21" t="str">
        <f t="shared" si="7"/>
        <v/>
      </c>
      <c r="T18" s="15"/>
      <c r="U18" s="15"/>
    </row>
    <row r="19" s="1" customFormat="1" customHeight="1" spans="1:21">
      <c r="A19" s="15"/>
      <c r="B19" s="16" t="str">
        <f>IF(INDEX(基础资料!$E$4:$E$2000,ROW(A16))="","",INDEX(基础资料!$E$4:$E$2000,ROW(A16)))</f>
        <v/>
      </c>
      <c r="C19" s="17"/>
      <c r="D19" s="17"/>
      <c r="E19" s="18">
        <f t="shared" si="2"/>
        <v>0</v>
      </c>
      <c r="F19" s="17"/>
      <c r="G19" s="17"/>
      <c r="H19" s="17"/>
      <c r="I19" s="18" t="str">
        <f>IF(B19="","",SUMIFS(收支登记!$H:$H,收支登记!$E:$E,$B19,收支登记!$F:$F,$B$2))</f>
        <v/>
      </c>
      <c r="J19" s="18" t="str">
        <f t="shared" si="3"/>
        <v/>
      </c>
      <c r="K19" s="18" t="str">
        <f>IF(B19="","",SUMIF(工程款发票登记!$C:$C,$B19,工程款发票登记!$E:$E))</f>
        <v/>
      </c>
      <c r="L19" s="18" t="str">
        <f t="shared" si="4"/>
        <v/>
      </c>
      <c r="M19" s="18" t="str">
        <f>IF(B19="","",SUMIF(工程款发票登记!C:C,B19,工程款发票登记!H:H))</f>
        <v/>
      </c>
      <c r="N19" s="18" t="str">
        <f>IF(B19="","",SUMIF(进项成本票登记!C:C,B19,进项成本票登记!E:E))</f>
        <v/>
      </c>
      <c r="O19" s="18" t="str">
        <f>IF(B19="","",SUMIF(进项成本票登记!C:C,B19,进项成本票登记!K:K))</f>
        <v/>
      </c>
      <c r="P19" s="18" t="str">
        <f t="shared" si="5"/>
        <v/>
      </c>
      <c r="Q19" s="21" t="str">
        <f>IF(B19="","",SUMIF(收支登记!E:E,B19,收支登记!I:I))</f>
        <v/>
      </c>
      <c r="R19" s="21" t="str">
        <f t="shared" si="6"/>
        <v/>
      </c>
      <c r="S19" s="21" t="str">
        <f t="shared" si="7"/>
        <v/>
      </c>
      <c r="T19" s="15"/>
      <c r="U19" s="15"/>
    </row>
    <row r="20" s="1" customFormat="1" customHeight="1" spans="1:21">
      <c r="A20" s="15"/>
      <c r="B20" s="16" t="str">
        <f>IF(INDEX(基础资料!$E$4:$E$2000,ROW(A17))="","",INDEX(基础资料!$E$4:$E$2000,ROW(A17)))</f>
        <v/>
      </c>
      <c r="C20" s="17"/>
      <c r="D20" s="17"/>
      <c r="E20" s="18">
        <f t="shared" si="2"/>
        <v>0</v>
      </c>
      <c r="F20" s="17"/>
      <c r="G20" s="17"/>
      <c r="H20" s="17"/>
      <c r="I20" s="18" t="str">
        <f>IF(B20="","",SUMIFS(收支登记!$H:$H,收支登记!$E:$E,$B20,收支登记!$F:$F,$B$2))</f>
        <v/>
      </c>
      <c r="J20" s="18" t="str">
        <f t="shared" si="3"/>
        <v/>
      </c>
      <c r="K20" s="18" t="str">
        <f>IF(B20="","",SUMIF(工程款发票登记!$C:$C,$B20,工程款发票登记!$E:$E))</f>
        <v/>
      </c>
      <c r="L20" s="18" t="str">
        <f t="shared" si="4"/>
        <v/>
      </c>
      <c r="M20" s="18" t="str">
        <f>IF(B20="","",SUMIF(工程款发票登记!C:C,B20,工程款发票登记!H:H))</f>
        <v/>
      </c>
      <c r="N20" s="18" t="str">
        <f>IF(B20="","",SUMIF(进项成本票登记!C:C,B20,进项成本票登记!E:E))</f>
        <v/>
      </c>
      <c r="O20" s="18" t="str">
        <f>IF(B20="","",SUMIF(进项成本票登记!C:C,B20,进项成本票登记!K:K))</f>
        <v/>
      </c>
      <c r="P20" s="18" t="str">
        <f t="shared" si="5"/>
        <v/>
      </c>
      <c r="Q20" s="21" t="str">
        <f>IF(B20="","",SUMIF(收支登记!E:E,B20,收支登记!I:I))</f>
        <v/>
      </c>
      <c r="R20" s="21" t="str">
        <f t="shared" si="6"/>
        <v/>
      </c>
      <c r="S20" s="21" t="str">
        <f t="shared" si="7"/>
        <v/>
      </c>
      <c r="T20" s="15"/>
      <c r="U20" s="15"/>
    </row>
    <row r="21" s="1" customFormat="1" customHeight="1" spans="1:21">
      <c r="A21" s="15"/>
      <c r="B21" s="16" t="str">
        <f>IF(INDEX(基础资料!$E$4:$E$2000,ROW(A18))="","",INDEX(基础资料!$E$4:$E$2000,ROW(A18)))</f>
        <v/>
      </c>
      <c r="C21" s="17"/>
      <c r="D21" s="17"/>
      <c r="E21" s="18">
        <f t="shared" si="2"/>
        <v>0</v>
      </c>
      <c r="F21" s="17"/>
      <c r="G21" s="17"/>
      <c r="H21" s="17"/>
      <c r="I21" s="18" t="str">
        <f>IF(B21="","",SUMIFS(收支登记!$H:$H,收支登记!$E:$E,$B21,收支登记!$F:$F,$B$2))</f>
        <v/>
      </c>
      <c r="J21" s="18" t="str">
        <f t="shared" si="3"/>
        <v/>
      </c>
      <c r="K21" s="18" t="str">
        <f>IF(B21="","",SUMIF(工程款发票登记!$C:$C,$B21,工程款发票登记!$E:$E))</f>
        <v/>
      </c>
      <c r="L21" s="18" t="str">
        <f t="shared" si="4"/>
        <v/>
      </c>
      <c r="M21" s="18" t="str">
        <f>IF(B21="","",SUMIF(工程款发票登记!C:C,B21,工程款发票登记!H:H))</f>
        <v/>
      </c>
      <c r="N21" s="18" t="str">
        <f>IF(B21="","",SUMIF(进项成本票登记!C:C,B21,进项成本票登记!E:E))</f>
        <v/>
      </c>
      <c r="O21" s="18" t="str">
        <f>IF(B21="","",SUMIF(进项成本票登记!C:C,B21,进项成本票登记!K:K))</f>
        <v/>
      </c>
      <c r="P21" s="18" t="str">
        <f t="shared" si="5"/>
        <v/>
      </c>
      <c r="Q21" s="21" t="str">
        <f>IF(B21="","",SUMIF(收支登记!E:E,B21,收支登记!I:I))</f>
        <v/>
      </c>
      <c r="R21" s="21" t="str">
        <f t="shared" si="6"/>
        <v/>
      </c>
      <c r="S21" s="21" t="str">
        <f t="shared" si="7"/>
        <v/>
      </c>
      <c r="T21" s="15"/>
      <c r="U21" s="15"/>
    </row>
    <row r="22" s="1" customFormat="1" customHeight="1" spans="1:21">
      <c r="A22" s="15"/>
      <c r="B22" s="16" t="str">
        <f>IF(INDEX(基础资料!$E$4:$E$2000,ROW(A19))="","",INDEX(基础资料!$E$4:$E$2000,ROW(A19)))</f>
        <v/>
      </c>
      <c r="C22" s="17"/>
      <c r="D22" s="17"/>
      <c r="E22" s="18">
        <f t="shared" si="2"/>
        <v>0</v>
      </c>
      <c r="F22" s="17"/>
      <c r="G22" s="17"/>
      <c r="H22" s="17"/>
      <c r="I22" s="18" t="str">
        <f>IF(B22="","",SUMIFS(收支登记!$H:$H,收支登记!$E:$E,$B22,收支登记!$F:$F,$B$2))</f>
        <v/>
      </c>
      <c r="J22" s="18" t="str">
        <f t="shared" si="3"/>
        <v/>
      </c>
      <c r="K22" s="18" t="str">
        <f>IF(B22="","",SUMIF(工程款发票登记!$C:$C,$B22,工程款发票登记!$E:$E))</f>
        <v/>
      </c>
      <c r="L22" s="18" t="str">
        <f t="shared" si="4"/>
        <v/>
      </c>
      <c r="M22" s="18" t="str">
        <f>IF(B22="","",SUMIF(工程款发票登记!C:C,B22,工程款发票登记!H:H))</f>
        <v/>
      </c>
      <c r="N22" s="18" t="str">
        <f>IF(B22="","",SUMIF(进项成本票登记!C:C,B22,进项成本票登记!E:E))</f>
        <v/>
      </c>
      <c r="O22" s="18" t="str">
        <f>IF(B22="","",SUMIF(进项成本票登记!C:C,B22,进项成本票登记!K:K))</f>
        <v/>
      </c>
      <c r="P22" s="18" t="str">
        <f t="shared" si="5"/>
        <v/>
      </c>
      <c r="Q22" s="21" t="str">
        <f>IF(B22="","",SUMIF(收支登记!E:E,B22,收支登记!I:I))</f>
        <v/>
      </c>
      <c r="R22" s="21" t="str">
        <f t="shared" si="6"/>
        <v/>
      </c>
      <c r="S22" s="21" t="str">
        <f t="shared" si="7"/>
        <v/>
      </c>
      <c r="T22" s="15"/>
      <c r="U22" s="15"/>
    </row>
    <row r="23" s="1" customFormat="1" customHeight="1" spans="1:21">
      <c r="A23" s="15"/>
      <c r="B23" s="16" t="str">
        <f>IF(INDEX(基础资料!$E$4:$E$2000,ROW(A20))="","",INDEX(基础资料!$E$4:$E$2000,ROW(A20)))</f>
        <v/>
      </c>
      <c r="C23" s="17"/>
      <c r="D23" s="17"/>
      <c r="E23" s="18">
        <f t="shared" si="2"/>
        <v>0</v>
      </c>
      <c r="F23" s="17"/>
      <c r="G23" s="17"/>
      <c r="H23" s="17"/>
      <c r="I23" s="18" t="str">
        <f>IF(B23="","",SUMIFS(收支登记!$H:$H,收支登记!$E:$E,$B23,收支登记!$F:$F,$B$2))</f>
        <v/>
      </c>
      <c r="J23" s="18" t="str">
        <f t="shared" si="3"/>
        <v/>
      </c>
      <c r="K23" s="18" t="str">
        <f>IF(B23="","",SUMIF(工程款发票登记!$C:$C,$B23,工程款发票登记!$E:$E))</f>
        <v/>
      </c>
      <c r="L23" s="18" t="str">
        <f t="shared" si="4"/>
        <v/>
      </c>
      <c r="M23" s="18" t="str">
        <f>IF(B23="","",SUMIF(工程款发票登记!C:C,B23,工程款发票登记!H:H))</f>
        <v/>
      </c>
      <c r="N23" s="18" t="str">
        <f>IF(B23="","",SUMIF(进项成本票登记!C:C,B23,进项成本票登记!E:E))</f>
        <v/>
      </c>
      <c r="O23" s="18" t="str">
        <f>IF(B23="","",SUMIF(进项成本票登记!C:C,B23,进项成本票登记!K:K))</f>
        <v/>
      </c>
      <c r="P23" s="18" t="str">
        <f t="shared" si="5"/>
        <v/>
      </c>
      <c r="Q23" s="21" t="str">
        <f>IF(B23="","",SUMIF(收支登记!E:E,B23,收支登记!I:I))</f>
        <v/>
      </c>
      <c r="R23" s="21" t="str">
        <f t="shared" si="6"/>
        <v/>
      </c>
      <c r="S23" s="21" t="str">
        <f t="shared" si="7"/>
        <v/>
      </c>
      <c r="T23" s="15"/>
      <c r="U23" s="15"/>
    </row>
    <row r="24" s="1" customFormat="1" customHeight="1" spans="1:21">
      <c r="A24" s="15"/>
      <c r="B24" s="16" t="str">
        <f>IF(INDEX(基础资料!$E$4:$E$2000,ROW(A21))="","",INDEX(基础资料!$E$4:$E$2000,ROW(A21)))</f>
        <v/>
      </c>
      <c r="C24" s="17"/>
      <c r="D24" s="17"/>
      <c r="E24" s="18">
        <f t="shared" si="2"/>
        <v>0</v>
      </c>
      <c r="F24" s="17"/>
      <c r="G24" s="17"/>
      <c r="H24" s="17"/>
      <c r="I24" s="18" t="str">
        <f>IF(B24="","",SUMIFS(收支登记!$H:$H,收支登记!$E:$E,$B24,收支登记!$F:$F,$B$2))</f>
        <v/>
      </c>
      <c r="J24" s="18" t="str">
        <f t="shared" si="3"/>
        <v/>
      </c>
      <c r="K24" s="18" t="str">
        <f>IF(B24="","",SUMIF(工程款发票登记!$C:$C,$B24,工程款发票登记!$E:$E))</f>
        <v/>
      </c>
      <c r="L24" s="18" t="str">
        <f t="shared" si="4"/>
        <v/>
      </c>
      <c r="M24" s="18" t="str">
        <f>IF(B24="","",SUMIF(工程款发票登记!C:C,B24,工程款发票登记!H:H))</f>
        <v/>
      </c>
      <c r="N24" s="18" t="str">
        <f>IF(B24="","",SUMIF(进项成本票登记!C:C,B24,进项成本票登记!E:E))</f>
        <v/>
      </c>
      <c r="O24" s="18" t="str">
        <f>IF(B24="","",SUMIF(进项成本票登记!C:C,B24,进项成本票登记!K:K))</f>
        <v/>
      </c>
      <c r="P24" s="18" t="str">
        <f t="shared" si="5"/>
        <v/>
      </c>
      <c r="Q24" s="21" t="str">
        <f>IF(B24="","",SUMIF(收支登记!E:E,B24,收支登记!I:I))</f>
        <v/>
      </c>
      <c r="R24" s="21" t="str">
        <f t="shared" si="6"/>
        <v/>
      </c>
      <c r="S24" s="21" t="str">
        <f t="shared" si="7"/>
        <v/>
      </c>
      <c r="T24" s="15"/>
      <c r="U24" s="15"/>
    </row>
    <row r="25" s="1" customFormat="1" customHeight="1" spans="1:21">
      <c r="A25" s="15"/>
      <c r="B25" s="16" t="str">
        <f>IF(INDEX(基础资料!$E$4:$E$2000,ROW(A22))="","",INDEX(基础资料!$E$4:$E$2000,ROW(A22)))</f>
        <v/>
      </c>
      <c r="C25" s="17"/>
      <c r="D25" s="17"/>
      <c r="E25" s="18">
        <f t="shared" si="2"/>
        <v>0</v>
      </c>
      <c r="F25" s="17"/>
      <c r="G25" s="17"/>
      <c r="H25" s="17"/>
      <c r="I25" s="18" t="str">
        <f>IF(B25="","",SUMIFS(收支登记!$H:$H,收支登记!$E:$E,$B25,收支登记!$F:$F,$B$2))</f>
        <v/>
      </c>
      <c r="J25" s="18" t="str">
        <f t="shared" si="3"/>
        <v/>
      </c>
      <c r="K25" s="18" t="str">
        <f>IF(B25="","",SUMIF(工程款发票登记!$C:$C,$B25,工程款发票登记!$E:$E))</f>
        <v/>
      </c>
      <c r="L25" s="18" t="str">
        <f t="shared" si="4"/>
        <v/>
      </c>
      <c r="M25" s="18" t="str">
        <f>IF(B25="","",SUMIF(工程款发票登记!C:C,B25,工程款发票登记!H:H))</f>
        <v/>
      </c>
      <c r="N25" s="18" t="str">
        <f>IF(B25="","",SUMIF(进项成本票登记!C:C,B25,进项成本票登记!E:E))</f>
        <v/>
      </c>
      <c r="O25" s="18" t="str">
        <f>IF(B25="","",SUMIF(进项成本票登记!C:C,B25,进项成本票登记!K:K))</f>
        <v/>
      </c>
      <c r="P25" s="18" t="str">
        <f t="shared" si="5"/>
        <v/>
      </c>
      <c r="Q25" s="21" t="str">
        <f>IF(B25="","",SUMIF(收支登记!E:E,B25,收支登记!I:I))</f>
        <v/>
      </c>
      <c r="R25" s="21" t="str">
        <f t="shared" si="6"/>
        <v/>
      </c>
      <c r="S25" s="21" t="str">
        <f t="shared" si="7"/>
        <v/>
      </c>
      <c r="T25" s="15"/>
      <c r="U25" s="15"/>
    </row>
    <row r="26" s="1" customFormat="1" customHeight="1" spans="1:21">
      <c r="A26" s="15"/>
      <c r="B26" s="16" t="str">
        <f>IF(INDEX(基础资料!$E$4:$E$2000,ROW(A23))="","",INDEX(基础资料!$E$4:$E$2000,ROW(A23)))</f>
        <v/>
      </c>
      <c r="C26" s="17"/>
      <c r="D26" s="17"/>
      <c r="E26" s="18">
        <f t="shared" si="2"/>
        <v>0</v>
      </c>
      <c r="F26" s="17"/>
      <c r="G26" s="17"/>
      <c r="H26" s="17"/>
      <c r="I26" s="18" t="str">
        <f>IF(B26="","",SUMIFS(收支登记!$H:$H,收支登记!$E:$E,$B26,收支登记!$F:$F,$B$2))</f>
        <v/>
      </c>
      <c r="J26" s="18" t="str">
        <f t="shared" si="3"/>
        <v/>
      </c>
      <c r="K26" s="18" t="str">
        <f>IF(B26="","",SUMIF(工程款发票登记!$C:$C,$B26,工程款发票登记!$E:$E))</f>
        <v/>
      </c>
      <c r="L26" s="18" t="str">
        <f t="shared" si="4"/>
        <v/>
      </c>
      <c r="M26" s="18" t="str">
        <f>IF(B26="","",SUMIF(工程款发票登记!C:C,B26,工程款发票登记!H:H))</f>
        <v/>
      </c>
      <c r="N26" s="18" t="str">
        <f>IF(B26="","",SUMIF(进项成本票登记!C:C,B26,进项成本票登记!E:E))</f>
        <v/>
      </c>
      <c r="O26" s="18" t="str">
        <f>IF(B26="","",SUMIF(进项成本票登记!C:C,B26,进项成本票登记!K:K))</f>
        <v/>
      </c>
      <c r="P26" s="18" t="str">
        <f t="shared" si="5"/>
        <v/>
      </c>
      <c r="Q26" s="21" t="str">
        <f>IF(B26="","",SUMIF(收支登记!E:E,B26,收支登记!I:I))</f>
        <v/>
      </c>
      <c r="R26" s="21" t="str">
        <f t="shared" si="6"/>
        <v/>
      </c>
      <c r="S26" s="21" t="str">
        <f t="shared" si="7"/>
        <v/>
      </c>
      <c r="T26" s="15"/>
      <c r="U26" s="15"/>
    </row>
    <row r="27" s="1" customFormat="1" customHeight="1" spans="1:21">
      <c r="A27" s="15"/>
      <c r="B27" s="16" t="str">
        <f>IF(INDEX(基础资料!$E$4:$E$2000,ROW(A24))="","",INDEX(基础资料!$E$4:$E$2000,ROW(A24)))</f>
        <v/>
      </c>
      <c r="C27" s="17"/>
      <c r="D27" s="17"/>
      <c r="E27" s="18">
        <f t="shared" si="2"/>
        <v>0</v>
      </c>
      <c r="F27" s="17"/>
      <c r="G27" s="17"/>
      <c r="H27" s="17"/>
      <c r="I27" s="18" t="str">
        <f>IF(B27="","",SUMIFS(收支登记!$H:$H,收支登记!$E:$E,$B27,收支登记!$F:$F,$B$2))</f>
        <v/>
      </c>
      <c r="J27" s="18" t="str">
        <f t="shared" si="3"/>
        <v/>
      </c>
      <c r="K27" s="18" t="str">
        <f>IF(B27="","",SUMIF(工程款发票登记!$C:$C,$B27,工程款发票登记!$E:$E))</f>
        <v/>
      </c>
      <c r="L27" s="18" t="str">
        <f t="shared" si="4"/>
        <v/>
      </c>
      <c r="M27" s="18" t="str">
        <f>IF(B27="","",SUMIF(工程款发票登记!C:C,B27,工程款发票登记!H:H))</f>
        <v/>
      </c>
      <c r="N27" s="18" t="str">
        <f>IF(B27="","",SUMIF(进项成本票登记!C:C,B27,进项成本票登记!E:E))</f>
        <v/>
      </c>
      <c r="O27" s="18" t="str">
        <f>IF(B27="","",SUMIF(进项成本票登记!C:C,B27,进项成本票登记!K:K))</f>
        <v/>
      </c>
      <c r="P27" s="18" t="str">
        <f t="shared" si="5"/>
        <v/>
      </c>
      <c r="Q27" s="21" t="str">
        <f>IF(B27="","",SUMIF(收支登记!E:E,B27,收支登记!I:I))</f>
        <v/>
      </c>
      <c r="R27" s="21" t="str">
        <f t="shared" si="6"/>
        <v/>
      </c>
      <c r="S27" s="21" t="str">
        <f t="shared" si="7"/>
        <v/>
      </c>
      <c r="T27" s="15"/>
      <c r="U27" s="15"/>
    </row>
    <row r="28" s="1" customFormat="1" customHeight="1" spans="1:21">
      <c r="A28" s="15"/>
      <c r="B28" s="16" t="str">
        <f>IF(INDEX(基础资料!$E$4:$E$2000,ROW(A25))="","",INDEX(基础资料!$E$4:$E$2000,ROW(A25)))</f>
        <v/>
      </c>
      <c r="C28" s="17"/>
      <c r="D28" s="17"/>
      <c r="E28" s="18">
        <f t="shared" si="2"/>
        <v>0</v>
      </c>
      <c r="F28" s="17"/>
      <c r="G28" s="17"/>
      <c r="H28" s="17"/>
      <c r="I28" s="18" t="str">
        <f>IF(B28="","",SUMIFS(收支登记!$H:$H,收支登记!$E:$E,$B28,收支登记!$F:$F,$B$2))</f>
        <v/>
      </c>
      <c r="J28" s="18" t="str">
        <f t="shared" si="3"/>
        <v/>
      </c>
      <c r="K28" s="18" t="str">
        <f>IF(B28="","",SUMIF(工程款发票登记!$C:$C,$B28,工程款发票登记!$E:$E))</f>
        <v/>
      </c>
      <c r="L28" s="18" t="str">
        <f t="shared" si="4"/>
        <v/>
      </c>
      <c r="M28" s="18" t="str">
        <f>IF(B28="","",SUMIF(工程款发票登记!C:C,B28,工程款发票登记!H:H))</f>
        <v/>
      </c>
      <c r="N28" s="18" t="str">
        <f>IF(B28="","",SUMIF(进项成本票登记!C:C,B28,进项成本票登记!E:E))</f>
        <v/>
      </c>
      <c r="O28" s="18" t="str">
        <f>IF(B28="","",SUMIF(进项成本票登记!C:C,B28,进项成本票登记!K:K))</f>
        <v/>
      </c>
      <c r="P28" s="18" t="str">
        <f t="shared" si="5"/>
        <v/>
      </c>
      <c r="Q28" s="21" t="str">
        <f>IF(B28="","",SUMIF(收支登记!E:E,B28,收支登记!I:I))</f>
        <v/>
      </c>
      <c r="R28" s="21" t="str">
        <f t="shared" si="6"/>
        <v/>
      </c>
      <c r="S28" s="21" t="str">
        <f t="shared" si="7"/>
        <v/>
      </c>
      <c r="T28" s="15"/>
      <c r="U28" s="15"/>
    </row>
    <row r="29" s="1" customFormat="1" customHeight="1" spans="1:21">
      <c r="A29" s="15"/>
      <c r="B29" s="16" t="str">
        <f>IF(INDEX(基础资料!$E$4:$E$2000,ROW(A26))="","",INDEX(基础资料!$E$4:$E$2000,ROW(A26)))</f>
        <v/>
      </c>
      <c r="C29" s="17"/>
      <c r="D29" s="17"/>
      <c r="E29" s="18">
        <f t="shared" si="2"/>
        <v>0</v>
      </c>
      <c r="F29" s="17"/>
      <c r="G29" s="17"/>
      <c r="H29" s="17"/>
      <c r="I29" s="18" t="str">
        <f>IF(B29="","",SUMIFS(收支登记!$H:$H,收支登记!$E:$E,$B29,收支登记!$F:$F,$B$2))</f>
        <v/>
      </c>
      <c r="J29" s="18" t="str">
        <f t="shared" si="3"/>
        <v/>
      </c>
      <c r="K29" s="18" t="str">
        <f>IF(B29="","",SUMIF(工程款发票登记!$C:$C,$B29,工程款发票登记!$E:$E))</f>
        <v/>
      </c>
      <c r="L29" s="18" t="str">
        <f t="shared" si="4"/>
        <v/>
      </c>
      <c r="M29" s="18" t="str">
        <f>IF(B29="","",SUMIF(工程款发票登记!C:C,B29,工程款发票登记!H:H))</f>
        <v/>
      </c>
      <c r="N29" s="18" t="str">
        <f>IF(B29="","",SUMIF(进项成本票登记!C:C,B29,进项成本票登记!E:E))</f>
        <v/>
      </c>
      <c r="O29" s="18" t="str">
        <f>IF(B29="","",SUMIF(进项成本票登记!C:C,B29,进项成本票登记!K:K))</f>
        <v/>
      </c>
      <c r="P29" s="18" t="str">
        <f t="shared" si="5"/>
        <v/>
      </c>
      <c r="Q29" s="21" t="str">
        <f>IF(B29="","",SUMIF(收支登记!E:E,B29,收支登记!I:I))</f>
        <v/>
      </c>
      <c r="R29" s="21" t="str">
        <f t="shared" si="6"/>
        <v/>
      </c>
      <c r="S29" s="21" t="str">
        <f t="shared" si="7"/>
        <v/>
      </c>
      <c r="T29" s="15"/>
      <c r="U29" s="15"/>
    </row>
    <row r="30" s="1" customFormat="1" customHeight="1" spans="1:21">
      <c r="A30" s="15"/>
      <c r="B30" s="16" t="str">
        <f>IF(INDEX(基础资料!$E$4:$E$2000,ROW(A27))="","",INDEX(基础资料!$E$4:$E$2000,ROW(A27)))</f>
        <v/>
      </c>
      <c r="C30" s="17"/>
      <c r="D30" s="17"/>
      <c r="E30" s="18">
        <f t="shared" si="2"/>
        <v>0</v>
      </c>
      <c r="F30" s="17"/>
      <c r="G30" s="17"/>
      <c r="H30" s="17"/>
      <c r="I30" s="18" t="str">
        <f>IF(B30="","",SUMIFS(收支登记!$H:$H,收支登记!$E:$E,$B30,收支登记!$F:$F,$B$2))</f>
        <v/>
      </c>
      <c r="J30" s="18" t="str">
        <f t="shared" si="3"/>
        <v/>
      </c>
      <c r="K30" s="18" t="str">
        <f>IF(B30="","",SUMIF(工程款发票登记!$C:$C,$B30,工程款发票登记!$E:$E))</f>
        <v/>
      </c>
      <c r="L30" s="18" t="str">
        <f t="shared" si="4"/>
        <v/>
      </c>
      <c r="M30" s="18" t="str">
        <f>IF(B30="","",SUMIF(工程款发票登记!C:C,B30,工程款发票登记!H:H))</f>
        <v/>
      </c>
      <c r="N30" s="18" t="str">
        <f>IF(B30="","",SUMIF(进项成本票登记!C:C,B30,进项成本票登记!E:E))</f>
        <v/>
      </c>
      <c r="O30" s="18" t="str">
        <f>IF(B30="","",SUMIF(进项成本票登记!C:C,B30,进项成本票登记!K:K))</f>
        <v/>
      </c>
      <c r="P30" s="18" t="str">
        <f t="shared" si="5"/>
        <v/>
      </c>
      <c r="Q30" s="21" t="str">
        <f>IF(B30="","",SUMIF(收支登记!E:E,B30,收支登记!I:I))</f>
        <v/>
      </c>
      <c r="R30" s="21" t="str">
        <f t="shared" si="6"/>
        <v/>
      </c>
      <c r="S30" s="21" t="str">
        <f t="shared" si="7"/>
        <v/>
      </c>
      <c r="T30" s="15"/>
      <c r="U30" s="15"/>
    </row>
    <row r="31" s="1" customFormat="1" customHeight="1" spans="1:21">
      <c r="A31" s="15"/>
      <c r="B31" s="16" t="str">
        <f>IF(INDEX(基础资料!$E$4:$E$2000,ROW(A28))="","",INDEX(基础资料!$E$4:$E$2000,ROW(A28)))</f>
        <v/>
      </c>
      <c r="C31" s="17"/>
      <c r="D31" s="17"/>
      <c r="E31" s="18">
        <f t="shared" si="2"/>
        <v>0</v>
      </c>
      <c r="F31" s="17"/>
      <c r="G31" s="17"/>
      <c r="H31" s="17"/>
      <c r="I31" s="18" t="str">
        <f>IF(B31="","",SUMIFS(收支登记!$H:$H,收支登记!$E:$E,$B31,收支登记!$F:$F,$B$2))</f>
        <v/>
      </c>
      <c r="J31" s="18" t="str">
        <f t="shared" si="3"/>
        <v/>
      </c>
      <c r="K31" s="18" t="str">
        <f>IF(B31="","",SUMIF(工程款发票登记!$C:$C,$B31,工程款发票登记!$E:$E))</f>
        <v/>
      </c>
      <c r="L31" s="18" t="str">
        <f t="shared" si="4"/>
        <v/>
      </c>
      <c r="M31" s="18" t="str">
        <f>IF(B31="","",SUMIF(工程款发票登记!C:C,B31,工程款发票登记!H:H))</f>
        <v/>
      </c>
      <c r="N31" s="18" t="str">
        <f>IF(B31="","",SUMIF(进项成本票登记!C:C,B31,进项成本票登记!E:E))</f>
        <v/>
      </c>
      <c r="O31" s="18" t="str">
        <f>IF(B31="","",SUMIF(进项成本票登记!C:C,B31,进项成本票登记!K:K))</f>
        <v/>
      </c>
      <c r="P31" s="18" t="str">
        <f t="shared" si="5"/>
        <v/>
      </c>
      <c r="Q31" s="21" t="str">
        <f>IF(B31="","",SUMIF(收支登记!E:E,B31,收支登记!I:I))</f>
        <v/>
      </c>
      <c r="R31" s="21" t="str">
        <f t="shared" si="6"/>
        <v/>
      </c>
      <c r="S31" s="21" t="str">
        <f t="shared" si="7"/>
        <v/>
      </c>
      <c r="T31" s="15"/>
      <c r="U31" s="15"/>
    </row>
    <row r="32" s="1" customFormat="1" customHeight="1" spans="1:21">
      <c r="A32" s="15"/>
      <c r="B32" s="16" t="str">
        <f>IF(INDEX(基础资料!$E$4:$E$2000,ROW(A29))="","",INDEX(基础资料!$E$4:$E$2000,ROW(A29)))</f>
        <v/>
      </c>
      <c r="C32" s="17"/>
      <c r="D32" s="17"/>
      <c r="E32" s="18">
        <f t="shared" si="2"/>
        <v>0</v>
      </c>
      <c r="F32" s="17"/>
      <c r="G32" s="17"/>
      <c r="H32" s="17"/>
      <c r="I32" s="18" t="str">
        <f>IF(B32="","",SUMIFS(收支登记!$H:$H,收支登记!$E:$E,$B32,收支登记!$F:$F,$B$2))</f>
        <v/>
      </c>
      <c r="J32" s="18" t="str">
        <f t="shared" si="3"/>
        <v/>
      </c>
      <c r="K32" s="18" t="str">
        <f>IF(B32="","",SUMIF(工程款发票登记!$C:$C,$B32,工程款发票登记!$E:$E))</f>
        <v/>
      </c>
      <c r="L32" s="18" t="str">
        <f t="shared" si="4"/>
        <v/>
      </c>
      <c r="M32" s="18" t="str">
        <f>IF(B32="","",SUMIF(工程款发票登记!C:C,B32,工程款发票登记!H:H))</f>
        <v/>
      </c>
      <c r="N32" s="18" t="str">
        <f>IF(B32="","",SUMIF(进项成本票登记!C:C,B32,进项成本票登记!E:E))</f>
        <v/>
      </c>
      <c r="O32" s="18" t="str">
        <f>IF(B32="","",SUMIF(进项成本票登记!C:C,B32,进项成本票登记!K:K))</f>
        <v/>
      </c>
      <c r="P32" s="18" t="str">
        <f t="shared" si="5"/>
        <v/>
      </c>
      <c r="Q32" s="21" t="str">
        <f>IF(B32="","",SUMIF(收支登记!E:E,B32,收支登记!I:I))</f>
        <v/>
      </c>
      <c r="R32" s="21" t="str">
        <f t="shared" si="6"/>
        <v/>
      </c>
      <c r="S32" s="21" t="str">
        <f t="shared" si="7"/>
        <v/>
      </c>
      <c r="T32" s="15"/>
      <c r="U32" s="15"/>
    </row>
    <row r="33" s="1" customFormat="1" customHeight="1" spans="1:21">
      <c r="A33" s="15"/>
      <c r="B33" s="16" t="str">
        <f>IF(INDEX(基础资料!$E$4:$E$2000,ROW(A30))="","",INDEX(基础资料!$E$4:$E$2000,ROW(A30)))</f>
        <v/>
      </c>
      <c r="C33" s="17"/>
      <c r="D33" s="17"/>
      <c r="E33" s="18">
        <f t="shared" si="2"/>
        <v>0</v>
      </c>
      <c r="F33" s="17"/>
      <c r="G33" s="17"/>
      <c r="H33" s="17"/>
      <c r="I33" s="18" t="str">
        <f>IF(B33="","",SUMIFS(收支登记!$H:$H,收支登记!$E:$E,$B33,收支登记!$F:$F,$B$2))</f>
        <v/>
      </c>
      <c r="J33" s="18" t="str">
        <f t="shared" si="3"/>
        <v/>
      </c>
      <c r="K33" s="18" t="str">
        <f>IF(B33="","",SUMIF(工程款发票登记!$C:$C,$B33,工程款发票登记!$E:$E))</f>
        <v/>
      </c>
      <c r="L33" s="18" t="str">
        <f t="shared" si="4"/>
        <v/>
      </c>
      <c r="M33" s="18" t="str">
        <f>IF(B33="","",SUMIF(工程款发票登记!C:C,B33,工程款发票登记!H:H))</f>
        <v/>
      </c>
      <c r="N33" s="18" t="str">
        <f>IF(B33="","",SUMIF(进项成本票登记!C:C,B33,进项成本票登记!E:E))</f>
        <v/>
      </c>
      <c r="O33" s="18" t="str">
        <f>IF(B33="","",SUMIF(进项成本票登记!C:C,B33,进项成本票登记!K:K))</f>
        <v/>
      </c>
      <c r="P33" s="18" t="str">
        <f t="shared" si="5"/>
        <v/>
      </c>
      <c r="Q33" s="21" t="str">
        <f>IF(B33="","",SUMIF(收支登记!E:E,B33,收支登记!I:I))</f>
        <v/>
      </c>
      <c r="R33" s="21" t="str">
        <f t="shared" si="6"/>
        <v/>
      </c>
      <c r="S33" s="21" t="str">
        <f t="shared" si="7"/>
        <v/>
      </c>
      <c r="T33" s="15"/>
      <c r="U33" s="15"/>
    </row>
    <row r="34" s="1" customFormat="1" customHeight="1" spans="1:21">
      <c r="A34" s="15"/>
      <c r="B34" s="16" t="str">
        <f>IF(INDEX(基础资料!$E$4:$E$2000,ROW(A31))="","",INDEX(基础资料!$E$4:$E$2000,ROW(A31)))</f>
        <v/>
      </c>
      <c r="C34" s="17"/>
      <c r="D34" s="17"/>
      <c r="E34" s="18">
        <f t="shared" si="2"/>
        <v>0</v>
      </c>
      <c r="F34" s="17"/>
      <c r="G34" s="17"/>
      <c r="H34" s="17"/>
      <c r="I34" s="18" t="str">
        <f>IF(B34="","",SUMIFS(收支登记!$H:$H,收支登记!$E:$E,$B34,收支登记!$F:$F,$B$2))</f>
        <v/>
      </c>
      <c r="J34" s="18" t="str">
        <f t="shared" si="3"/>
        <v/>
      </c>
      <c r="K34" s="18" t="str">
        <f>IF(B34="","",SUMIF(工程款发票登记!$C:$C,$B34,工程款发票登记!$E:$E))</f>
        <v/>
      </c>
      <c r="L34" s="18" t="str">
        <f t="shared" si="4"/>
        <v/>
      </c>
      <c r="M34" s="18" t="str">
        <f>IF(B34="","",SUMIF(工程款发票登记!C:C,B34,工程款发票登记!H:H))</f>
        <v/>
      </c>
      <c r="N34" s="18" t="str">
        <f>IF(B34="","",SUMIF(进项成本票登记!C:C,B34,进项成本票登记!E:E))</f>
        <v/>
      </c>
      <c r="O34" s="18" t="str">
        <f>IF(B34="","",SUMIF(进项成本票登记!C:C,B34,进项成本票登记!K:K))</f>
        <v/>
      </c>
      <c r="P34" s="18" t="str">
        <f t="shared" si="5"/>
        <v/>
      </c>
      <c r="Q34" s="21" t="str">
        <f>IF(B34="","",SUMIF(收支登记!E:E,B34,收支登记!I:I))</f>
        <v/>
      </c>
      <c r="R34" s="21" t="str">
        <f t="shared" si="6"/>
        <v/>
      </c>
      <c r="S34" s="21" t="str">
        <f t="shared" si="7"/>
        <v/>
      </c>
      <c r="T34" s="15"/>
      <c r="U34" s="15"/>
    </row>
    <row r="35" s="1" customFormat="1" customHeight="1" spans="1:21">
      <c r="A35" s="15"/>
      <c r="B35" s="16" t="str">
        <f>IF(INDEX(基础资料!$E$4:$E$2000,ROW(A32))="","",INDEX(基础资料!$E$4:$E$2000,ROW(A32)))</f>
        <v/>
      </c>
      <c r="C35" s="17"/>
      <c r="D35" s="17"/>
      <c r="E35" s="18">
        <f t="shared" si="2"/>
        <v>0</v>
      </c>
      <c r="F35" s="17"/>
      <c r="G35" s="17"/>
      <c r="H35" s="17"/>
      <c r="I35" s="18" t="str">
        <f>IF(B35="","",SUMIFS(收支登记!$H:$H,收支登记!$E:$E,$B35,收支登记!$F:$F,$B$2))</f>
        <v/>
      </c>
      <c r="J35" s="18" t="str">
        <f t="shared" si="3"/>
        <v/>
      </c>
      <c r="K35" s="18" t="str">
        <f>IF(B35="","",SUMIF(工程款发票登记!$C:$C,$B35,工程款发票登记!$E:$E))</f>
        <v/>
      </c>
      <c r="L35" s="18" t="str">
        <f t="shared" si="4"/>
        <v/>
      </c>
      <c r="M35" s="18" t="str">
        <f>IF(B35="","",SUMIF(工程款发票登记!C:C,B35,工程款发票登记!H:H))</f>
        <v/>
      </c>
      <c r="N35" s="18" t="str">
        <f>IF(B35="","",SUMIF(进项成本票登记!C:C,B35,进项成本票登记!E:E))</f>
        <v/>
      </c>
      <c r="O35" s="18" t="str">
        <f>IF(B35="","",SUMIF(进项成本票登记!C:C,B35,进项成本票登记!K:K))</f>
        <v/>
      </c>
      <c r="P35" s="18" t="str">
        <f t="shared" si="5"/>
        <v/>
      </c>
      <c r="Q35" s="21" t="str">
        <f>IF(B35="","",SUMIF(收支登记!E:E,B35,收支登记!I:I))</f>
        <v/>
      </c>
      <c r="R35" s="21" t="str">
        <f t="shared" si="6"/>
        <v/>
      </c>
      <c r="S35" s="21" t="str">
        <f t="shared" si="7"/>
        <v/>
      </c>
      <c r="T35" s="15"/>
      <c r="U35" s="15"/>
    </row>
    <row r="36" s="1" customFormat="1" customHeight="1" spans="1:21">
      <c r="A36" s="15"/>
      <c r="B36" s="16" t="str">
        <f>IF(INDEX(基础资料!$E$4:$E$2000,ROW(A33))="","",INDEX(基础资料!$E$4:$E$2000,ROW(A33)))</f>
        <v/>
      </c>
      <c r="C36" s="17"/>
      <c r="D36" s="17"/>
      <c r="E36" s="18">
        <f t="shared" si="2"/>
        <v>0</v>
      </c>
      <c r="F36" s="17"/>
      <c r="G36" s="17"/>
      <c r="H36" s="17"/>
      <c r="I36" s="18" t="str">
        <f>IF(B36="","",SUMIFS(收支登记!$H:$H,收支登记!$E:$E,$B36,收支登记!$F:$F,$B$2))</f>
        <v/>
      </c>
      <c r="J36" s="18" t="str">
        <f t="shared" si="3"/>
        <v/>
      </c>
      <c r="K36" s="18" t="str">
        <f>IF(B36="","",SUMIF(工程款发票登记!$C:$C,$B36,工程款发票登记!$E:$E))</f>
        <v/>
      </c>
      <c r="L36" s="18" t="str">
        <f t="shared" si="4"/>
        <v/>
      </c>
      <c r="M36" s="18" t="str">
        <f>IF(B36="","",SUMIF(工程款发票登记!C:C,B36,工程款发票登记!H:H))</f>
        <v/>
      </c>
      <c r="N36" s="18" t="str">
        <f>IF(B36="","",SUMIF(进项成本票登记!C:C,B36,进项成本票登记!E:E))</f>
        <v/>
      </c>
      <c r="O36" s="18" t="str">
        <f>IF(B36="","",SUMIF(进项成本票登记!C:C,B36,进项成本票登记!K:K))</f>
        <v/>
      </c>
      <c r="P36" s="18" t="str">
        <f t="shared" si="5"/>
        <v/>
      </c>
      <c r="Q36" s="21" t="str">
        <f>IF(B36="","",SUMIF(收支登记!E:E,B36,收支登记!I:I))</f>
        <v/>
      </c>
      <c r="R36" s="21" t="str">
        <f t="shared" si="6"/>
        <v/>
      </c>
      <c r="S36" s="21" t="str">
        <f t="shared" si="7"/>
        <v/>
      </c>
      <c r="T36" s="15"/>
      <c r="U36" s="15"/>
    </row>
    <row r="37" s="1" customFormat="1" customHeight="1" spans="1:21">
      <c r="A37" s="15"/>
      <c r="B37" s="16" t="str">
        <f>IF(INDEX(基础资料!$E$4:$E$2000,ROW(A34))="","",INDEX(基础资料!$E$4:$E$2000,ROW(A34)))</f>
        <v/>
      </c>
      <c r="C37" s="17"/>
      <c r="D37" s="17"/>
      <c r="E37" s="18">
        <f t="shared" ref="E37:E68" si="8">IFERROR(C37+D37,"")</f>
        <v>0</v>
      </c>
      <c r="F37" s="17"/>
      <c r="G37" s="17"/>
      <c r="H37" s="17"/>
      <c r="I37" s="18" t="str">
        <f>IF(B37="","",SUMIFS(收支登记!$H:$H,收支登记!$E:$E,$B37,收支登记!$F:$F,$B$2))</f>
        <v/>
      </c>
      <c r="J37" s="18" t="str">
        <f t="shared" ref="J37:J68" si="9">IFERROR(E37-I37-F37,"")</f>
        <v/>
      </c>
      <c r="K37" s="18" t="str">
        <f>IF(B37="","",SUMIF(工程款发票登记!$C:$C,$B37,工程款发票登记!$E:$E))</f>
        <v/>
      </c>
      <c r="L37" s="18" t="str">
        <f t="shared" ref="L37:L68" si="10">IFERROR(E37-K37-G37,"")</f>
        <v/>
      </c>
      <c r="M37" s="18" t="str">
        <f>IF(B37="","",SUMIF(工程款发票登记!C:C,B37,工程款发票登记!H:H))</f>
        <v/>
      </c>
      <c r="N37" s="18" t="str">
        <f>IF(B37="","",SUMIF(进项成本票登记!C:C,B37,进项成本票登记!E:E))</f>
        <v/>
      </c>
      <c r="O37" s="18" t="str">
        <f>IF(B37="","",SUMIF(进项成本票登记!C:C,B37,进项成本票登记!K:K))</f>
        <v/>
      </c>
      <c r="P37" s="18" t="str">
        <f t="shared" ref="P37:P68" si="11">IFERROR(M37-O37,"")</f>
        <v/>
      </c>
      <c r="Q37" s="21" t="str">
        <f>IF(B37="","",SUMIF(收支登记!E:E,B37,收支登记!I:I))</f>
        <v/>
      </c>
      <c r="R37" s="21" t="str">
        <f t="shared" ref="R37:R68" si="12">IFERROR($I37-$Q37,"")</f>
        <v/>
      </c>
      <c r="S37" s="21" t="str">
        <f t="shared" ref="S37:S68" si="13">IFERROR($E37-$Q37-$H37,"")</f>
        <v/>
      </c>
      <c r="T37" s="15"/>
      <c r="U37" s="15"/>
    </row>
    <row r="38" s="1" customFormat="1" customHeight="1" spans="1:21">
      <c r="A38" s="15"/>
      <c r="B38" s="16" t="str">
        <f>IF(INDEX(基础资料!$E$4:$E$2000,ROW(A35))="","",INDEX(基础资料!$E$4:$E$2000,ROW(A35)))</f>
        <v/>
      </c>
      <c r="C38" s="17"/>
      <c r="D38" s="17"/>
      <c r="E38" s="18">
        <f t="shared" si="8"/>
        <v>0</v>
      </c>
      <c r="F38" s="17"/>
      <c r="G38" s="17"/>
      <c r="H38" s="17"/>
      <c r="I38" s="18" t="str">
        <f>IF(B38="","",SUMIFS(收支登记!$H:$H,收支登记!$E:$E,$B38,收支登记!$F:$F,$B$2))</f>
        <v/>
      </c>
      <c r="J38" s="18" t="str">
        <f t="shared" si="9"/>
        <v/>
      </c>
      <c r="K38" s="18" t="str">
        <f>IF(B38="","",SUMIF(工程款发票登记!$C:$C,$B38,工程款发票登记!$E:$E))</f>
        <v/>
      </c>
      <c r="L38" s="18" t="str">
        <f t="shared" si="10"/>
        <v/>
      </c>
      <c r="M38" s="18" t="str">
        <f>IF(B38="","",SUMIF(工程款发票登记!C:C,B38,工程款发票登记!H:H))</f>
        <v/>
      </c>
      <c r="N38" s="18" t="str">
        <f>IF(B38="","",SUMIF(进项成本票登记!C:C,B38,进项成本票登记!E:E))</f>
        <v/>
      </c>
      <c r="O38" s="18" t="str">
        <f>IF(B38="","",SUMIF(进项成本票登记!C:C,B38,进项成本票登记!K:K))</f>
        <v/>
      </c>
      <c r="P38" s="18" t="str">
        <f t="shared" si="11"/>
        <v/>
      </c>
      <c r="Q38" s="21" t="str">
        <f>IF(B38="","",SUMIF(收支登记!E:E,B38,收支登记!I:I))</f>
        <v/>
      </c>
      <c r="R38" s="21" t="str">
        <f t="shared" si="12"/>
        <v/>
      </c>
      <c r="S38" s="21" t="str">
        <f t="shared" si="13"/>
        <v/>
      </c>
      <c r="T38" s="15"/>
      <c r="U38" s="15"/>
    </row>
    <row r="39" s="1" customFormat="1" customHeight="1" spans="1:21">
      <c r="A39" s="15"/>
      <c r="B39" s="16" t="str">
        <f>IF(INDEX(基础资料!$E$4:$E$2000,ROW(A36))="","",INDEX(基础资料!$E$4:$E$2000,ROW(A36)))</f>
        <v/>
      </c>
      <c r="C39" s="17"/>
      <c r="D39" s="17"/>
      <c r="E39" s="18">
        <f t="shared" si="8"/>
        <v>0</v>
      </c>
      <c r="F39" s="17"/>
      <c r="G39" s="17"/>
      <c r="H39" s="17"/>
      <c r="I39" s="18" t="str">
        <f>IF(B39="","",SUMIFS(收支登记!$H:$H,收支登记!$E:$E,$B39,收支登记!$F:$F,$B$2))</f>
        <v/>
      </c>
      <c r="J39" s="18" t="str">
        <f t="shared" si="9"/>
        <v/>
      </c>
      <c r="K39" s="18" t="str">
        <f>IF(B39="","",SUMIF(工程款发票登记!$C:$C,$B39,工程款发票登记!$E:$E))</f>
        <v/>
      </c>
      <c r="L39" s="18" t="str">
        <f t="shared" si="10"/>
        <v/>
      </c>
      <c r="M39" s="18" t="str">
        <f>IF(B39="","",SUMIF(工程款发票登记!C:C,B39,工程款发票登记!H:H))</f>
        <v/>
      </c>
      <c r="N39" s="18" t="str">
        <f>IF(B39="","",SUMIF(进项成本票登记!C:C,B39,进项成本票登记!E:E))</f>
        <v/>
      </c>
      <c r="O39" s="18" t="str">
        <f>IF(B39="","",SUMIF(进项成本票登记!C:C,B39,进项成本票登记!K:K))</f>
        <v/>
      </c>
      <c r="P39" s="18" t="str">
        <f t="shared" si="11"/>
        <v/>
      </c>
      <c r="Q39" s="21" t="str">
        <f>IF(B39="","",SUMIF(收支登记!E:E,B39,收支登记!I:I))</f>
        <v/>
      </c>
      <c r="R39" s="21" t="str">
        <f t="shared" si="12"/>
        <v/>
      </c>
      <c r="S39" s="21" t="str">
        <f t="shared" si="13"/>
        <v/>
      </c>
      <c r="T39" s="15"/>
      <c r="U39" s="15"/>
    </row>
    <row r="40" s="1" customFormat="1" customHeight="1" spans="1:21">
      <c r="A40" s="15"/>
      <c r="B40" s="16" t="str">
        <f>IF(INDEX(基础资料!$E$4:$E$2000,ROW(A37))="","",INDEX(基础资料!$E$4:$E$2000,ROW(A37)))</f>
        <v/>
      </c>
      <c r="C40" s="17"/>
      <c r="D40" s="17"/>
      <c r="E40" s="18">
        <f t="shared" si="8"/>
        <v>0</v>
      </c>
      <c r="F40" s="17"/>
      <c r="G40" s="17"/>
      <c r="H40" s="17"/>
      <c r="I40" s="18" t="str">
        <f>IF(B40="","",SUMIFS(收支登记!$H:$H,收支登记!$E:$E,$B40,收支登记!$F:$F,$B$2))</f>
        <v/>
      </c>
      <c r="J40" s="18" t="str">
        <f t="shared" si="9"/>
        <v/>
      </c>
      <c r="K40" s="18" t="str">
        <f>IF(B40="","",SUMIF(工程款发票登记!$C:$C,$B40,工程款发票登记!$E:$E))</f>
        <v/>
      </c>
      <c r="L40" s="18" t="str">
        <f t="shared" si="10"/>
        <v/>
      </c>
      <c r="M40" s="18" t="str">
        <f>IF(B40="","",SUMIF(工程款发票登记!C:C,B40,工程款发票登记!H:H))</f>
        <v/>
      </c>
      <c r="N40" s="18" t="str">
        <f>IF(B40="","",SUMIF(进项成本票登记!C:C,B40,进项成本票登记!E:E))</f>
        <v/>
      </c>
      <c r="O40" s="18" t="str">
        <f>IF(B40="","",SUMIF(进项成本票登记!C:C,B40,进项成本票登记!K:K))</f>
        <v/>
      </c>
      <c r="P40" s="18" t="str">
        <f t="shared" si="11"/>
        <v/>
      </c>
      <c r="Q40" s="21" t="str">
        <f>IF(B40="","",SUMIF(收支登记!E:E,B40,收支登记!I:I))</f>
        <v/>
      </c>
      <c r="R40" s="21" t="str">
        <f t="shared" si="12"/>
        <v/>
      </c>
      <c r="S40" s="21" t="str">
        <f t="shared" si="13"/>
        <v/>
      </c>
      <c r="T40" s="15"/>
      <c r="U40" s="15"/>
    </row>
    <row r="41" s="1" customFormat="1" customHeight="1" spans="1:21">
      <c r="A41" s="15"/>
      <c r="B41" s="16" t="str">
        <f>IF(INDEX(基础资料!$E$4:$E$2000,ROW(A38))="","",INDEX(基础资料!$E$4:$E$2000,ROW(A38)))</f>
        <v/>
      </c>
      <c r="C41" s="17"/>
      <c r="D41" s="17"/>
      <c r="E41" s="18">
        <f t="shared" si="8"/>
        <v>0</v>
      </c>
      <c r="F41" s="17"/>
      <c r="G41" s="17"/>
      <c r="H41" s="17"/>
      <c r="I41" s="18" t="str">
        <f>IF(B41="","",SUMIFS(收支登记!$H:$H,收支登记!$E:$E,$B41,收支登记!$F:$F,$B$2))</f>
        <v/>
      </c>
      <c r="J41" s="18" t="str">
        <f t="shared" si="9"/>
        <v/>
      </c>
      <c r="K41" s="18" t="str">
        <f>IF(B41="","",SUMIF(工程款发票登记!$C:$C,$B41,工程款发票登记!$E:$E))</f>
        <v/>
      </c>
      <c r="L41" s="18" t="str">
        <f t="shared" si="10"/>
        <v/>
      </c>
      <c r="M41" s="18" t="str">
        <f>IF(B41="","",SUMIF(工程款发票登记!C:C,B41,工程款发票登记!H:H))</f>
        <v/>
      </c>
      <c r="N41" s="18" t="str">
        <f>IF(B41="","",SUMIF(进项成本票登记!C:C,B41,进项成本票登记!E:E))</f>
        <v/>
      </c>
      <c r="O41" s="18" t="str">
        <f>IF(B41="","",SUMIF(进项成本票登记!C:C,B41,进项成本票登记!K:K))</f>
        <v/>
      </c>
      <c r="P41" s="18" t="str">
        <f t="shared" si="11"/>
        <v/>
      </c>
      <c r="Q41" s="21" t="str">
        <f>IF(B41="","",SUMIF(收支登记!E:E,B41,收支登记!I:I))</f>
        <v/>
      </c>
      <c r="R41" s="21" t="str">
        <f t="shared" si="12"/>
        <v/>
      </c>
      <c r="S41" s="21" t="str">
        <f t="shared" si="13"/>
        <v/>
      </c>
      <c r="T41" s="15"/>
      <c r="U41" s="15"/>
    </row>
    <row r="42" s="1" customFormat="1" customHeight="1" spans="1:21">
      <c r="A42" s="15"/>
      <c r="B42" s="16" t="str">
        <f>IF(INDEX(基础资料!$E$4:$E$2000,ROW(A39))="","",INDEX(基础资料!$E$4:$E$2000,ROW(A39)))</f>
        <v/>
      </c>
      <c r="C42" s="17"/>
      <c r="D42" s="17"/>
      <c r="E42" s="18">
        <f t="shared" si="8"/>
        <v>0</v>
      </c>
      <c r="F42" s="17"/>
      <c r="G42" s="17"/>
      <c r="H42" s="17"/>
      <c r="I42" s="18" t="str">
        <f>IF(B42="","",SUMIFS(收支登记!$H:$H,收支登记!$E:$E,$B42,收支登记!$F:$F,$B$2))</f>
        <v/>
      </c>
      <c r="J42" s="18" t="str">
        <f t="shared" si="9"/>
        <v/>
      </c>
      <c r="K42" s="18" t="str">
        <f>IF(B42="","",SUMIF(工程款发票登记!$C:$C,$B42,工程款发票登记!$E:$E))</f>
        <v/>
      </c>
      <c r="L42" s="18" t="str">
        <f t="shared" si="10"/>
        <v/>
      </c>
      <c r="M42" s="18" t="str">
        <f>IF(B42="","",SUMIF(工程款发票登记!C:C,B42,工程款发票登记!H:H))</f>
        <v/>
      </c>
      <c r="N42" s="18" t="str">
        <f>IF(B42="","",SUMIF(进项成本票登记!C:C,B42,进项成本票登记!E:E))</f>
        <v/>
      </c>
      <c r="O42" s="18" t="str">
        <f>IF(B42="","",SUMIF(进项成本票登记!C:C,B42,进项成本票登记!K:K))</f>
        <v/>
      </c>
      <c r="P42" s="18" t="str">
        <f t="shared" si="11"/>
        <v/>
      </c>
      <c r="Q42" s="21" t="str">
        <f>IF(B42="","",SUMIF(收支登记!E:E,B42,收支登记!I:I))</f>
        <v/>
      </c>
      <c r="R42" s="21" t="str">
        <f t="shared" si="12"/>
        <v/>
      </c>
      <c r="S42" s="21" t="str">
        <f t="shared" si="13"/>
        <v/>
      </c>
      <c r="T42" s="15"/>
      <c r="U42" s="15"/>
    </row>
    <row r="43" s="1" customFormat="1" customHeight="1" spans="1:21">
      <c r="A43" s="15"/>
      <c r="B43" s="16" t="str">
        <f>IF(INDEX(基础资料!$E$4:$E$2000,ROW(A40))="","",INDEX(基础资料!$E$4:$E$2000,ROW(A40)))</f>
        <v/>
      </c>
      <c r="C43" s="17"/>
      <c r="D43" s="17"/>
      <c r="E43" s="18">
        <f t="shared" si="8"/>
        <v>0</v>
      </c>
      <c r="F43" s="17"/>
      <c r="G43" s="17"/>
      <c r="H43" s="17"/>
      <c r="I43" s="18" t="str">
        <f>IF(B43="","",SUMIFS(收支登记!$H:$H,收支登记!$E:$E,$B43,收支登记!$F:$F,$B$2))</f>
        <v/>
      </c>
      <c r="J43" s="18" t="str">
        <f t="shared" si="9"/>
        <v/>
      </c>
      <c r="K43" s="18" t="str">
        <f>IF(B43="","",SUMIF(工程款发票登记!$C:$C,$B43,工程款发票登记!$E:$E))</f>
        <v/>
      </c>
      <c r="L43" s="18" t="str">
        <f t="shared" si="10"/>
        <v/>
      </c>
      <c r="M43" s="18" t="str">
        <f>IF(B43="","",SUMIF(工程款发票登记!C:C,B43,工程款发票登记!H:H))</f>
        <v/>
      </c>
      <c r="N43" s="18" t="str">
        <f>IF(B43="","",SUMIF(进项成本票登记!C:C,B43,进项成本票登记!E:E))</f>
        <v/>
      </c>
      <c r="O43" s="18" t="str">
        <f>IF(B43="","",SUMIF(进项成本票登记!C:C,B43,进项成本票登记!K:K))</f>
        <v/>
      </c>
      <c r="P43" s="18" t="str">
        <f t="shared" si="11"/>
        <v/>
      </c>
      <c r="Q43" s="21" t="str">
        <f>IF(B43="","",SUMIF(收支登记!E:E,B43,收支登记!I:I))</f>
        <v/>
      </c>
      <c r="R43" s="21" t="str">
        <f t="shared" si="12"/>
        <v/>
      </c>
      <c r="S43" s="21" t="str">
        <f t="shared" si="13"/>
        <v/>
      </c>
      <c r="T43" s="15"/>
      <c r="U43" s="15"/>
    </row>
    <row r="44" s="1" customFormat="1" customHeight="1" spans="1:21">
      <c r="A44" s="15"/>
      <c r="B44" s="16" t="str">
        <f>IF(INDEX(基础资料!$E$4:$E$2000,ROW(A41))="","",INDEX(基础资料!$E$4:$E$2000,ROW(A41)))</f>
        <v/>
      </c>
      <c r="C44" s="17"/>
      <c r="D44" s="17"/>
      <c r="E44" s="18">
        <f t="shared" si="8"/>
        <v>0</v>
      </c>
      <c r="F44" s="17"/>
      <c r="G44" s="17"/>
      <c r="H44" s="17"/>
      <c r="I44" s="18" t="str">
        <f>IF(B44="","",SUMIFS(收支登记!$H:$H,收支登记!$E:$E,$B44,收支登记!$F:$F,$B$2))</f>
        <v/>
      </c>
      <c r="J44" s="18" t="str">
        <f t="shared" si="9"/>
        <v/>
      </c>
      <c r="K44" s="18" t="str">
        <f>IF(B44="","",SUMIF(工程款发票登记!$C:$C,$B44,工程款发票登记!$E:$E))</f>
        <v/>
      </c>
      <c r="L44" s="18" t="str">
        <f t="shared" si="10"/>
        <v/>
      </c>
      <c r="M44" s="18" t="str">
        <f>IF(B44="","",SUMIF(工程款发票登记!C:C,B44,工程款发票登记!H:H))</f>
        <v/>
      </c>
      <c r="N44" s="18" t="str">
        <f>IF(B44="","",SUMIF(进项成本票登记!C:C,B44,进项成本票登记!E:E))</f>
        <v/>
      </c>
      <c r="O44" s="18" t="str">
        <f>IF(B44="","",SUMIF(进项成本票登记!C:C,B44,进项成本票登记!K:K))</f>
        <v/>
      </c>
      <c r="P44" s="18" t="str">
        <f t="shared" si="11"/>
        <v/>
      </c>
      <c r="Q44" s="21" t="str">
        <f>IF(B44="","",SUMIF(收支登记!E:E,B44,收支登记!I:I))</f>
        <v/>
      </c>
      <c r="R44" s="21" t="str">
        <f t="shared" si="12"/>
        <v/>
      </c>
      <c r="S44" s="21" t="str">
        <f t="shared" si="13"/>
        <v/>
      </c>
      <c r="T44" s="15"/>
      <c r="U44" s="15"/>
    </row>
    <row r="45" s="1" customFormat="1" customHeight="1" spans="1:21">
      <c r="A45" s="15"/>
      <c r="B45" s="16" t="str">
        <f>IF(INDEX(基础资料!$E$4:$E$2000,ROW(A42))="","",INDEX(基础资料!$E$4:$E$2000,ROW(A42)))</f>
        <v/>
      </c>
      <c r="C45" s="17"/>
      <c r="D45" s="17"/>
      <c r="E45" s="18">
        <f t="shared" si="8"/>
        <v>0</v>
      </c>
      <c r="F45" s="17"/>
      <c r="G45" s="17"/>
      <c r="H45" s="17"/>
      <c r="I45" s="18" t="str">
        <f>IF(B45="","",SUMIFS(收支登记!$H:$H,收支登记!$E:$E,$B45,收支登记!$F:$F,$B$2))</f>
        <v/>
      </c>
      <c r="J45" s="18" t="str">
        <f t="shared" si="9"/>
        <v/>
      </c>
      <c r="K45" s="18" t="str">
        <f>IF(B45="","",SUMIF(工程款发票登记!$C:$C,$B45,工程款发票登记!$E:$E))</f>
        <v/>
      </c>
      <c r="L45" s="18" t="str">
        <f t="shared" si="10"/>
        <v/>
      </c>
      <c r="M45" s="18" t="str">
        <f>IF(B45="","",SUMIF(工程款发票登记!C:C,B45,工程款发票登记!H:H))</f>
        <v/>
      </c>
      <c r="N45" s="18" t="str">
        <f>IF(B45="","",SUMIF(进项成本票登记!C:C,B45,进项成本票登记!E:E))</f>
        <v/>
      </c>
      <c r="O45" s="18" t="str">
        <f>IF(B45="","",SUMIF(进项成本票登记!C:C,B45,进项成本票登记!K:K))</f>
        <v/>
      </c>
      <c r="P45" s="18" t="str">
        <f t="shared" si="11"/>
        <v/>
      </c>
      <c r="Q45" s="21" t="str">
        <f>IF(B45="","",SUMIF(收支登记!E:E,B45,收支登记!I:I))</f>
        <v/>
      </c>
      <c r="R45" s="21" t="str">
        <f t="shared" si="12"/>
        <v/>
      </c>
      <c r="S45" s="21" t="str">
        <f t="shared" si="13"/>
        <v/>
      </c>
      <c r="T45" s="15"/>
      <c r="U45" s="15"/>
    </row>
    <row r="46" s="1" customFormat="1" customHeight="1" spans="1:21">
      <c r="A46" s="15"/>
      <c r="B46" s="16" t="str">
        <f>IF(INDEX(基础资料!$E$4:$E$2000,ROW(A43))="","",INDEX(基础资料!$E$4:$E$2000,ROW(A43)))</f>
        <v/>
      </c>
      <c r="C46" s="17"/>
      <c r="D46" s="17"/>
      <c r="E46" s="18">
        <f t="shared" si="8"/>
        <v>0</v>
      </c>
      <c r="F46" s="17"/>
      <c r="G46" s="17"/>
      <c r="H46" s="17"/>
      <c r="I46" s="18" t="str">
        <f>IF(B46="","",SUMIFS(收支登记!$H:$H,收支登记!$E:$E,$B46,收支登记!$F:$F,$B$2))</f>
        <v/>
      </c>
      <c r="J46" s="18" t="str">
        <f t="shared" si="9"/>
        <v/>
      </c>
      <c r="K46" s="18" t="str">
        <f>IF(B46="","",SUMIF(工程款发票登记!$C:$C,$B46,工程款发票登记!$E:$E))</f>
        <v/>
      </c>
      <c r="L46" s="18" t="str">
        <f t="shared" si="10"/>
        <v/>
      </c>
      <c r="M46" s="18" t="str">
        <f>IF(B46="","",SUMIF(工程款发票登记!C:C,B46,工程款发票登记!H:H))</f>
        <v/>
      </c>
      <c r="N46" s="18" t="str">
        <f>IF(B46="","",SUMIF(进项成本票登记!C:C,B46,进项成本票登记!E:E))</f>
        <v/>
      </c>
      <c r="O46" s="18" t="str">
        <f>IF(B46="","",SUMIF(进项成本票登记!C:C,B46,进项成本票登记!K:K))</f>
        <v/>
      </c>
      <c r="P46" s="18" t="str">
        <f t="shared" si="11"/>
        <v/>
      </c>
      <c r="Q46" s="21" t="str">
        <f>IF(B46="","",SUMIF(收支登记!E:E,B46,收支登记!I:I))</f>
        <v/>
      </c>
      <c r="R46" s="21" t="str">
        <f t="shared" si="12"/>
        <v/>
      </c>
      <c r="S46" s="21" t="str">
        <f t="shared" si="13"/>
        <v/>
      </c>
      <c r="T46" s="15"/>
      <c r="U46" s="15"/>
    </row>
    <row r="47" s="1" customFormat="1" customHeight="1" spans="1:21">
      <c r="A47" s="15"/>
      <c r="B47" s="16" t="str">
        <f>IF(INDEX(基础资料!$E$4:$E$2000,ROW(A44))="","",INDEX(基础资料!$E$4:$E$2000,ROW(A44)))</f>
        <v/>
      </c>
      <c r="C47" s="17"/>
      <c r="D47" s="17"/>
      <c r="E47" s="18">
        <f t="shared" si="8"/>
        <v>0</v>
      </c>
      <c r="F47" s="17"/>
      <c r="G47" s="17"/>
      <c r="H47" s="17"/>
      <c r="I47" s="18" t="str">
        <f>IF(B47="","",SUMIFS(收支登记!$H:$H,收支登记!$E:$E,$B47,收支登记!$F:$F,$B$2))</f>
        <v/>
      </c>
      <c r="J47" s="18" t="str">
        <f t="shared" si="9"/>
        <v/>
      </c>
      <c r="K47" s="18" t="str">
        <f>IF(B47="","",SUMIF(工程款发票登记!$C:$C,$B47,工程款发票登记!$E:$E))</f>
        <v/>
      </c>
      <c r="L47" s="18" t="str">
        <f t="shared" si="10"/>
        <v/>
      </c>
      <c r="M47" s="18" t="str">
        <f>IF(B47="","",SUMIF(工程款发票登记!C:C,B47,工程款发票登记!H:H))</f>
        <v/>
      </c>
      <c r="N47" s="18" t="str">
        <f>IF(B47="","",SUMIF(进项成本票登记!C:C,B47,进项成本票登记!E:E))</f>
        <v/>
      </c>
      <c r="O47" s="18" t="str">
        <f>IF(B47="","",SUMIF(进项成本票登记!C:C,B47,进项成本票登记!K:K))</f>
        <v/>
      </c>
      <c r="P47" s="18" t="str">
        <f t="shared" si="11"/>
        <v/>
      </c>
      <c r="Q47" s="21" t="str">
        <f>IF(B47="","",SUMIF(收支登记!E:E,B47,收支登记!I:I))</f>
        <v/>
      </c>
      <c r="R47" s="21" t="str">
        <f t="shared" si="12"/>
        <v/>
      </c>
      <c r="S47" s="21" t="str">
        <f t="shared" si="13"/>
        <v/>
      </c>
      <c r="T47" s="15"/>
      <c r="U47" s="15"/>
    </row>
    <row r="48" s="1" customFormat="1" customHeight="1" spans="1:21">
      <c r="A48" s="15"/>
      <c r="B48" s="16" t="str">
        <f>IF(INDEX(基础资料!$E$4:$E$2000,ROW(A45))="","",INDEX(基础资料!$E$4:$E$2000,ROW(A45)))</f>
        <v/>
      </c>
      <c r="C48" s="17"/>
      <c r="D48" s="17"/>
      <c r="E48" s="18">
        <f t="shared" si="8"/>
        <v>0</v>
      </c>
      <c r="F48" s="17"/>
      <c r="G48" s="17"/>
      <c r="H48" s="17"/>
      <c r="I48" s="18" t="str">
        <f>IF(B48="","",SUMIFS(收支登记!$H:$H,收支登记!$E:$E,$B48,收支登记!$F:$F,$B$2))</f>
        <v/>
      </c>
      <c r="J48" s="18" t="str">
        <f t="shared" si="9"/>
        <v/>
      </c>
      <c r="K48" s="18" t="str">
        <f>IF(B48="","",SUMIF(工程款发票登记!$C:$C,$B48,工程款发票登记!$E:$E))</f>
        <v/>
      </c>
      <c r="L48" s="18" t="str">
        <f t="shared" si="10"/>
        <v/>
      </c>
      <c r="M48" s="18" t="str">
        <f>IF(B48="","",SUMIF(工程款发票登记!C:C,B48,工程款发票登记!H:H))</f>
        <v/>
      </c>
      <c r="N48" s="18" t="str">
        <f>IF(B48="","",SUMIF(进项成本票登记!C:C,B48,进项成本票登记!E:E))</f>
        <v/>
      </c>
      <c r="O48" s="18" t="str">
        <f>IF(B48="","",SUMIF(进项成本票登记!C:C,B48,进项成本票登记!K:K))</f>
        <v/>
      </c>
      <c r="P48" s="18" t="str">
        <f t="shared" si="11"/>
        <v/>
      </c>
      <c r="Q48" s="21" t="str">
        <f>IF(B48="","",SUMIF(收支登记!E:E,B48,收支登记!I:I))</f>
        <v/>
      </c>
      <c r="R48" s="21" t="str">
        <f t="shared" si="12"/>
        <v/>
      </c>
      <c r="S48" s="21" t="str">
        <f t="shared" si="13"/>
        <v/>
      </c>
      <c r="T48" s="15"/>
      <c r="U48" s="15"/>
    </row>
    <row r="49" s="1" customFormat="1" customHeight="1" spans="1:21">
      <c r="A49" s="15"/>
      <c r="B49" s="16" t="str">
        <f>IF(INDEX(基础资料!$E$4:$E$2000,ROW(A46))="","",INDEX(基础资料!$E$4:$E$2000,ROW(A46)))</f>
        <v/>
      </c>
      <c r="C49" s="17"/>
      <c r="D49" s="17"/>
      <c r="E49" s="18">
        <f t="shared" si="8"/>
        <v>0</v>
      </c>
      <c r="F49" s="17"/>
      <c r="G49" s="17"/>
      <c r="H49" s="17"/>
      <c r="I49" s="18" t="str">
        <f>IF(B49="","",SUMIFS(收支登记!$H:$H,收支登记!$E:$E,$B49,收支登记!$F:$F,$B$2))</f>
        <v/>
      </c>
      <c r="J49" s="18" t="str">
        <f t="shared" si="9"/>
        <v/>
      </c>
      <c r="K49" s="18" t="str">
        <f>IF(B49="","",SUMIF(工程款发票登记!$C:$C,$B49,工程款发票登记!$E:$E))</f>
        <v/>
      </c>
      <c r="L49" s="18" t="str">
        <f t="shared" si="10"/>
        <v/>
      </c>
      <c r="M49" s="18" t="str">
        <f>IF(B49="","",SUMIF(工程款发票登记!C:C,B49,工程款发票登记!H:H))</f>
        <v/>
      </c>
      <c r="N49" s="18" t="str">
        <f>IF(B49="","",SUMIF(进项成本票登记!C:C,B49,进项成本票登记!E:E))</f>
        <v/>
      </c>
      <c r="O49" s="18" t="str">
        <f>IF(B49="","",SUMIF(进项成本票登记!C:C,B49,进项成本票登记!K:K))</f>
        <v/>
      </c>
      <c r="P49" s="18" t="str">
        <f t="shared" si="11"/>
        <v/>
      </c>
      <c r="Q49" s="21" t="str">
        <f>IF(B49="","",SUMIF(收支登记!E:E,B49,收支登记!I:I))</f>
        <v/>
      </c>
      <c r="R49" s="21" t="str">
        <f t="shared" si="12"/>
        <v/>
      </c>
      <c r="S49" s="21" t="str">
        <f t="shared" si="13"/>
        <v/>
      </c>
      <c r="T49" s="15"/>
      <c r="U49" s="15"/>
    </row>
    <row r="50" s="1" customFormat="1" customHeight="1" spans="1:21">
      <c r="A50" s="15"/>
      <c r="B50" s="16" t="str">
        <f>IF(INDEX(基础资料!$E$4:$E$2000,ROW(A47))="","",INDEX(基础资料!$E$4:$E$2000,ROW(A47)))</f>
        <v/>
      </c>
      <c r="C50" s="17"/>
      <c r="D50" s="17"/>
      <c r="E50" s="18">
        <f t="shared" si="8"/>
        <v>0</v>
      </c>
      <c r="F50" s="17"/>
      <c r="G50" s="17"/>
      <c r="H50" s="17"/>
      <c r="I50" s="18" t="str">
        <f>IF(B50="","",SUMIFS(收支登记!$H:$H,收支登记!$E:$E,$B50,收支登记!$F:$F,$B$2))</f>
        <v/>
      </c>
      <c r="J50" s="18" t="str">
        <f t="shared" si="9"/>
        <v/>
      </c>
      <c r="K50" s="18" t="str">
        <f>IF(B50="","",SUMIF(工程款发票登记!$C:$C,$B50,工程款发票登记!$E:$E))</f>
        <v/>
      </c>
      <c r="L50" s="18" t="str">
        <f t="shared" si="10"/>
        <v/>
      </c>
      <c r="M50" s="18" t="str">
        <f>IF(B50="","",SUMIF(工程款发票登记!C:C,B50,工程款发票登记!H:H))</f>
        <v/>
      </c>
      <c r="N50" s="18" t="str">
        <f>IF(B50="","",SUMIF(进项成本票登记!C:C,B50,进项成本票登记!E:E))</f>
        <v/>
      </c>
      <c r="O50" s="18" t="str">
        <f>IF(B50="","",SUMIF(进项成本票登记!C:C,B50,进项成本票登记!K:K))</f>
        <v/>
      </c>
      <c r="P50" s="18" t="str">
        <f t="shared" si="11"/>
        <v/>
      </c>
      <c r="Q50" s="21" t="str">
        <f>IF(B50="","",SUMIF(收支登记!E:E,B50,收支登记!I:I))</f>
        <v/>
      </c>
      <c r="R50" s="21" t="str">
        <f t="shared" si="12"/>
        <v/>
      </c>
      <c r="S50" s="21" t="str">
        <f t="shared" si="13"/>
        <v/>
      </c>
      <c r="T50" s="15"/>
      <c r="U50" s="15"/>
    </row>
    <row r="51" s="1" customFormat="1" customHeight="1" spans="1:21">
      <c r="A51" s="15"/>
      <c r="B51" s="16" t="str">
        <f>IF(INDEX(基础资料!$E$4:$E$2000,ROW(A48))="","",INDEX(基础资料!$E$4:$E$2000,ROW(A48)))</f>
        <v/>
      </c>
      <c r="C51" s="17"/>
      <c r="D51" s="17"/>
      <c r="E51" s="18">
        <f t="shared" si="8"/>
        <v>0</v>
      </c>
      <c r="F51" s="17"/>
      <c r="G51" s="17"/>
      <c r="H51" s="17"/>
      <c r="I51" s="18" t="str">
        <f>IF(B51="","",SUMIFS(收支登记!$H:$H,收支登记!$E:$E,$B51,收支登记!$F:$F,$B$2))</f>
        <v/>
      </c>
      <c r="J51" s="18" t="str">
        <f t="shared" si="9"/>
        <v/>
      </c>
      <c r="K51" s="18" t="str">
        <f>IF(B51="","",SUMIF(工程款发票登记!$C:$C,$B51,工程款发票登记!$E:$E))</f>
        <v/>
      </c>
      <c r="L51" s="18" t="str">
        <f t="shared" si="10"/>
        <v/>
      </c>
      <c r="M51" s="18" t="str">
        <f>IF(B51="","",SUMIF(工程款发票登记!C:C,B51,工程款发票登记!H:H))</f>
        <v/>
      </c>
      <c r="N51" s="18" t="str">
        <f>IF(B51="","",SUMIF(进项成本票登记!C:C,B51,进项成本票登记!E:E))</f>
        <v/>
      </c>
      <c r="O51" s="18" t="str">
        <f>IF(B51="","",SUMIF(进项成本票登记!C:C,B51,进项成本票登记!K:K))</f>
        <v/>
      </c>
      <c r="P51" s="18" t="str">
        <f t="shared" si="11"/>
        <v/>
      </c>
      <c r="Q51" s="21" t="str">
        <f>IF(B51="","",SUMIF(收支登记!E:E,B51,收支登记!I:I))</f>
        <v/>
      </c>
      <c r="R51" s="21" t="str">
        <f t="shared" si="12"/>
        <v/>
      </c>
      <c r="S51" s="21" t="str">
        <f t="shared" si="13"/>
        <v/>
      </c>
      <c r="T51" s="15"/>
      <c r="U51" s="15"/>
    </row>
    <row r="52" s="1" customFormat="1" customHeight="1" spans="1:21">
      <c r="A52" s="15"/>
      <c r="B52" s="16" t="str">
        <f>IF(INDEX(基础资料!$E$4:$E$2000,ROW(A49))="","",INDEX(基础资料!$E$4:$E$2000,ROW(A49)))</f>
        <v/>
      </c>
      <c r="C52" s="17"/>
      <c r="D52" s="17"/>
      <c r="E52" s="18">
        <f t="shared" si="8"/>
        <v>0</v>
      </c>
      <c r="F52" s="17"/>
      <c r="G52" s="17"/>
      <c r="H52" s="17"/>
      <c r="I52" s="18" t="str">
        <f>IF(B52="","",SUMIFS(收支登记!$H:$H,收支登记!$E:$E,$B52,收支登记!$F:$F,$B$2))</f>
        <v/>
      </c>
      <c r="J52" s="18" t="str">
        <f t="shared" si="9"/>
        <v/>
      </c>
      <c r="K52" s="18" t="str">
        <f>IF(B52="","",SUMIF(工程款发票登记!$C:$C,$B52,工程款发票登记!$E:$E))</f>
        <v/>
      </c>
      <c r="L52" s="18" t="str">
        <f t="shared" si="10"/>
        <v/>
      </c>
      <c r="M52" s="18" t="str">
        <f>IF(B52="","",SUMIF(工程款发票登记!C:C,B52,工程款发票登记!H:H))</f>
        <v/>
      </c>
      <c r="N52" s="18" t="str">
        <f>IF(B52="","",SUMIF(进项成本票登记!C:C,B52,进项成本票登记!E:E))</f>
        <v/>
      </c>
      <c r="O52" s="18" t="str">
        <f>IF(B52="","",SUMIF(进项成本票登记!C:C,B52,进项成本票登记!K:K))</f>
        <v/>
      </c>
      <c r="P52" s="18" t="str">
        <f t="shared" si="11"/>
        <v/>
      </c>
      <c r="Q52" s="21" t="str">
        <f>IF(B52="","",SUMIF(收支登记!E:E,B52,收支登记!I:I))</f>
        <v/>
      </c>
      <c r="R52" s="21" t="str">
        <f t="shared" si="12"/>
        <v/>
      </c>
      <c r="S52" s="21" t="str">
        <f t="shared" si="13"/>
        <v/>
      </c>
      <c r="T52" s="15"/>
      <c r="U52" s="15"/>
    </row>
    <row r="53" s="1" customFormat="1" customHeight="1" spans="1:21">
      <c r="A53" s="15"/>
      <c r="B53" s="16" t="str">
        <f>IF(INDEX(基础资料!$E$4:$E$2000,ROW(A50))="","",INDEX(基础资料!$E$4:$E$2000,ROW(A50)))</f>
        <v/>
      </c>
      <c r="C53" s="17"/>
      <c r="D53" s="17"/>
      <c r="E53" s="18">
        <f t="shared" si="8"/>
        <v>0</v>
      </c>
      <c r="F53" s="17"/>
      <c r="G53" s="17"/>
      <c r="H53" s="17"/>
      <c r="I53" s="18" t="str">
        <f>IF(B53="","",SUMIFS(收支登记!$H:$H,收支登记!$E:$E,$B53,收支登记!$F:$F,$B$2))</f>
        <v/>
      </c>
      <c r="J53" s="18" t="str">
        <f t="shared" si="9"/>
        <v/>
      </c>
      <c r="K53" s="18" t="str">
        <f>IF(B53="","",SUMIF(工程款发票登记!$C:$C,$B53,工程款发票登记!$E:$E))</f>
        <v/>
      </c>
      <c r="L53" s="18" t="str">
        <f t="shared" si="10"/>
        <v/>
      </c>
      <c r="M53" s="18" t="str">
        <f>IF(B53="","",SUMIF(工程款发票登记!C:C,B53,工程款发票登记!H:H))</f>
        <v/>
      </c>
      <c r="N53" s="18" t="str">
        <f>IF(B53="","",SUMIF(进项成本票登记!C:C,B53,进项成本票登记!E:E))</f>
        <v/>
      </c>
      <c r="O53" s="18" t="str">
        <f>IF(B53="","",SUMIF(进项成本票登记!C:C,B53,进项成本票登记!K:K))</f>
        <v/>
      </c>
      <c r="P53" s="18" t="str">
        <f t="shared" si="11"/>
        <v/>
      </c>
      <c r="Q53" s="21" t="str">
        <f>IF(B53="","",SUMIF(收支登记!E:E,B53,收支登记!I:I))</f>
        <v/>
      </c>
      <c r="R53" s="21" t="str">
        <f t="shared" si="12"/>
        <v/>
      </c>
      <c r="S53" s="21" t="str">
        <f t="shared" si="13"/>
        <v/>
      </c>
      <c r="T53" s="15"/>
      <c r="U53" s="15"/>
    </row>
    <row r="54" s="1" customFormat="1" customHeight="1" spans="1:21">
      <c r="A54" s="15"/>
      <c r="B54" s="16" t="str">
        <f>IF(INDEX(基础资料!$E$4:$E$2000,ROW(A51))="","",INDEX(基础资料!$E$4:$E$2000,ROW(A51)))</f>
        <v/>
      </c>
      <c r="C54" s="17"/>
      <c r="D54" s="17"/>
      <c r="E54" s="18">
        <f t="shared" si="8"/>
        <v>0</v>
      </c>
      <c r="F54" s="17"/>
      <c r="G54" s="17"/>
      <c r="H54" s="17"/>
      <c r="I54" s="18" t="str">
        <f>IF(B54="","",SUMIFS(收支登记!$H:$H,收支登记!$E:$E,$B54,收支登记!$F:$F,$B$2))</f>
        <v/>
      </c>
      <c r="J54" s="18" t="str">
        <f t="shared" si="9"/>
        <v/>
      </c>
      <c r="K54" s="18" t="str">
        <f>IF(B54="","",SUMIF(工程款发票登记!$C:$C,$B54,工程款发票登记!$E:$E))</f>
        <v/>
      </c>
      <c r="L54" s="18" t="str">
        <f t="shared" si="10"/>
        <v/>
      </c>
      <c r="M54" s="18" t="str">
        <f>IF(B54="","",SUMIF(工程款发票登记!C:C,B54,工程款发票登记!H:H))</f>
        <v/>
      </c>
      <c r="N54" s="18" t="str">
        <f>IF(B54="","",SUMIF(进项成本票登记!C:C,B54,进项成本票登记!E:E))</f>
        <v/>
      </c>
      <c r="O54" s="18" t="str">
        <f>IF(B54="","",SUMIF(进项成本票登记!C:C,B54,进项成本票登记!K:K))</f>
        <v/>
      </c>
      <c r="P54" s="18" t="str">
        <f t="shared" si="11"/>
        <v/>
      </c>
      <c r="Q54" s="21" t="str">
        <f>IF(B54="","",SUMIF(收支登记!E:E,B54,收支登记!I:I))</f>
        <v/>
      </c>
      <c r="R54" s="21" t="str">
        <f t="shared" si="12"/>
        <v/>
      </c>
      <c r="S54" s="21" t="str">
        <f t="shared" si="13"/>
        <v/>
      </c>
      <c r="T54" s="15"/>
      <c r="U54" s="15"/>
    </row>
    <row r="55" s="1" customFormat="1" customHeight="1" spans="1:21">
      <c r="A55" s="15"/>
      <c r="B55" s="16" t="str">
        <f>IF(INDEX(基础资料!$E$4:$E$2000,ROW(A52))="","",INDEX(基础资料!$E$4:$E$2000,ROW(A52)))</f>
        <v/>
      </c>
      <c r="C55" s="17"/>
      <c r="D55" s="17"/>
      <c r="E55" s="18">
        <f t="shared" si="8"/>
        <v>0</v>
      </c>
      <c r="F55" s="17"/>
      <c r="G55" s="17"/>
      <c r="H55" s="17"/>
      <c r="I55" s="18" t="str">
        <f>IF(B55="","",SUMIFS(收支登记!$H:$H,收支登记!$E:$E,$B55,收支登记!$F:$F,$B$2))</f>
        <v/>
      </c>
      <c r="J55" s="18" t="str">
        <f t="shared" si="9"/>
        <v/>
      </c>
      <c r="K55" s="18" t="str">
        <f>IF(B55="","",SUMIF(工程款发票登记!$C:$C,$B55,工程款发票登记!$E:$E))</f>
        <v/>
      </c>
      <c r="L55" s="18" t="str">
        <f t="shared" si="10"/>
        <v/>
      </c>
      <c r="M55" s="18" t="str">
        <f>IF(B55="","",SUMIF(工程款发票登记!C:C,B55,工程款发票登记!H:H))</f>
        <v/>
      </c>
      <c r="N55" s="18" t="str">
        <f>IF(B55="","",SUMIF(进项成本票登记!C:C,B55,进项成本票登记!E:E))</f>
        <v/>
      </c>
      <c r="O55" s="18" t="str">
        <f>IF(B55="","",SUMIF(进项成本票登记!C:C,B55,进项成本票登记!K:K))</f>
        <v/>
      </c>
      <c r="P55" s="18" t="str">
        <f t="shared" si="11"/>
        <v/>
      </c>
      <c r="Q55" s="21" t="str">
        <f>IF(B55="","",SUMIF(收支登记!E:E,B55,收支登记!I:I))</f>
        <v/>
      </c>
      <c r="R55" s="21" t="str">
        <f t="shared" si="12"/>
        <v/>
      </c>
      <c r="S55" s="21" t="str">
        <f t="shared" si="13"/>
        <v/>
      </c>
      <c r="T55" s="15"/>
      <c r="U55" s="15"/>
    </row>
    <row r="56" s="1" customFormat="1" customHeight="1" spans="1:21">
      <c r="A56" s="15"/>
      <c r="B56" s="16" t="str">
        <f>IF(INDEX(基础资料!$E$4:$E$2000,ROW(A53))="","",INDEX(基础资料!$E$4:$E$2000,ROW(A53)))</f>
        <v/>
      </c>
      <c r="C56" s="17"/>
      <c r="D56" s="17"/>
      <c r="E56" s="18">
        <f t="shared" si="8"/>
        <v>0</v>
      </c>
      <c r="F56" s="17"/>
      <c r="G56" s="17"/>
      <c r="H56" s="17"/>
      <c r="I56" s="18" t="str">
        <f>IF(B56="","",SUMIFS(收支登记!$H:$H,收支登记!$E:$E,$B56,收支登记!$F:$F,$B$2))</f>
        <v/>
      </c>
      <c r="J56" s="18" t="str">
        <f t="shared" si="9"/>
        <v/>
      </c>
      <c r="K56" s="18" t="str">
        <f>IF(B56="","",SUMIF(工程款发票登记!$C:$C,$B56,工程款发票登记!$E:$E))</f>
        <v/>
      </c>
      <c r="L56" s="18" t="str">
        <f t="shared" si="10"/>
        <v/>
      </c>
      <c r="M56" s="18" t="str">
        <f>IF(B56="","",SUMIF(工程款发票登记!C:C,B56,工程款发票登记!H:H))</f>
        <v/>
      </c>
      <c r="N56" s="18" t="str">
        <f>IF(B56="","",SUMIF(进项成本票登记!C:C,B56,进项成本票登记!E:E))</f>
        <v/>
      </c>
      <c r="O56" s="18" t="str">
        <f>IF(B56="","",SUMIF(进项成本票登记!C:C,B56,进项成本票登记!K:K))</f>
        <v/>
      </c>
      <c r="P56" s="18" t="str">
        <f t="shared" si="11"/>
        <v/>
      </c>
      <c r="Q56" s="21" t="str">
        <f>IF(B56="","",SUMIF(收支登记!E:E,B56,收支登记!I:I))</f>
        <v/>
      </c>
      <c r="R56" s="21" t="str">
        <f t="shared" si="12"/>
        <v/>
      </c>
      <c r="S56" s="21" t="str">
        <f t="shared" si="13"/>
        <v/>
      </c>
      <c r="T56" s="15"/>
      <c r="U56" s="15"/>
    </row>
    <row r="57" s="1" customFormat="1" customHeight="1" spans="1:21">
      <c r="A57" s="15"/>
      <c r="B57" s="16" t="str">
        <f>IF(INDEX(基础资料!$E$4:$E$2000,ROW(A54))="","",INDEX(基础资料!$E$4:$E$2000,ROW(A54)))</f>
        <v/>
      </c>
      <c r="C57" s="17"/>
      <c r="D57" s="17"/>
      <c r="E57" s="18">
        <f t="shared" si="8"/>
        <v>0</v>
      </c>
      <c r="F57" s="17"/>
      <c r="G57" s="17"/>
      <c r="H57" s="17"/>
      <c r="I57" s="18" t="str">
        <f>IF(B57="","",SUMIFS(收支登记!$H:$H,收支登记!$E:$E,$B57,收支登记!$F:$F,$B$2))</f>
        <v/>
      </c>
      <c r="J57" s="18" t="str">
        <f t="shared" si="9"/>
        <v/>
      </c>
      <c r="K57" s="18" t="str">
        <f>IF(B57="","",SUMIF(工程款发票登记!$C:$C,$B57,工程款发票登记!$E:$E))</f>
        <v/>
      </c>
      <c r="L57" s="18" t="str">
        <f t="shared" si="10"/>
        <v/>
      </c>
      <c r="M57" s="18" t="str">
        <f>IF(B57="","",SUMIF(工程款发票登记!C:C,B57,工程款发票登记!H:H))</f>
        <v/>
      </c>
      <c r="N57" s="18" t="str">
        <f>IF(B57="","",SUMIF(进项成本票登记!C:C,B57,进项成本票登记!E:E))</f>
        <v/>
      </c>
      <c r="O57" s="18" t="str">
        <f>IF(B57="","",SUMIF(进项成本票登记!C:C,B57,进项成本票登记!K:K))</f>
        <v/>
      </c>
      <c r="P57" s="18" t="str">
        <f t="shared" si="11"/>
        <v/>
      </c>
      <c r="Q57" s="21" t="str">
        <f>IF(B57="","",SUMIF(收支登记!E:E,B57,收支登记!I:I))</f>
        <v/>
      </c>
      <c r="R57" s="21" t="str">
        <f t="shared" si="12"/>
        <v/>
      </c>
      <c r="S57" s="21" t="str">
        <f t="shared" si="13"/>
        <v/>
      </c>
      <c r="T57" s="15"/>
      <c r="U57" s="15"/>
    </row>
    <row r="58" s="1" customFormat="1" customHeight="1" spans="1:21">
      <c r="A58" s="15"/>
      <c r="B58" s="16" t="str">
        <f>IF(INDEX(基础资料!$E$4:$E$2000,ROW(A55))="","",INDEX(基础资料!$E$4:$E$2000,ROW(A55)))</f>
        <v/>
      </c>
      <c r="C58" s="17"/>
      <c r="D58" s="17"/>
      <c r="E58" s="18">
        <f t="shared" si="8"/>
        <v>0</v>
      </c>
      <c r="F58" s="17"/>
      <c r="G58" s="17"/>
      <c r="H58" s="17"/>
      <c r="I58" s="18" t="str">
        <f>IF(B58="","",SUMIFS(收支登记!$H:$H,收支登记!$E:$E,$B58,收支登记!$F:$F,$B$2))</f>
        <v/>
      </c>
      <c r="J58" s="18" t="str">
        <f t="shared" si="9"/>
        <v/>
      </c>
      <c r="K58" s="18" t="str">
        <f>IF(B58="","",SUMIF(工程款发票登记!$C:$C,$B58,工程款发票登记!$E:$E))</f>
        <v/>
      </c>
      <c r="L58" s="18" t="str">
        <f t="shared" si="10"/>
        <v/>
      </c>
      <c r="M58" s="18" t="str">
        <f>IF(B58="","",SUMIF(工程款发票登记!C:C,B58,工程款发票登记!H:H))</f>
        <v/>
      </c>
      <c r="N58" s="18" t="str">
        <f>IF(B58="","",SUMIF(进项成本票登记!C:C,B58,进项成本票登记!E:E))</f>
        <v/>
      </c>
      <c r="O58" s="18" t="str">
        <f>IF(B58="","",SUMIF(进项成本票登记!C:C,B58,进项成本票登记!K:K))</f>
        <v/>
      </c>
      <c r="P58" s="18" t="str">
        <f t="shared" si="11"/>
        <v/>
      </c>
      <c r="Q58" s="21" t="str">
        <f>IF(B58="","",SUMIF(收支登记!E:E,B58,收支登记!I:I))</f>
        <v/>
      </c>
      <c r="R58" s="21" t="str">
        <f t="shared" si="12"/>
        <v/>
      </c>
      <c r="S58" s="21" t="str">
        <f t="shared" si="13"/>
        <v/>
      </c>
      <c r="T58" s="15"/>
      <c r="U58" s="15"/>
    </row>
    <row r="59" s="1" customFormat="1" customHeight="1" spans="1:21">
      <c r="A59" s="15"/>
      <c r="B59" s="16" t="str">
        <f>IF(INDEX(基础资料!$E$4:$E$2000,ROW(A56))="","",INDEX(基础资料!$E$4:$E$2000,ROW(A56)))</f>
        <v/>
      </c>
      <c r="C59" s="17"/>
      <c r="D59" s="17"/>
      <c r="E59" s="18">
        <f t="shared" si="8"/>
        <v>0</v>
      </c>
      <c r="F59" s="17"/>
      <c r="G59" s="17"/>
      <c r="H59" s="17"/>
      <c r="I59" s="18" t="str">
        <f>IF(B59="","",SUMIFS(收支登记!$H:$H,收支登记!$E:$E,$B59,收支登记!$F:$F,$B$2))</f>
        <v/>
      </c>
      <c r="J59" s="18" t="str">
        <f t="shared" si="9"/>
        <v/>
      </c>
      <c r="K59" s="18" t="str">
        <f>IF(B59="","",SUMIF(工程款发票登记!$C:$C,$B59,工程款发票登记!$E:$E))</f>
        <v/>
      </c>
      <c r="L59" s="18" t="str">
        <f t="shared" si="10"/>
        <v/>
      </c>
      <c r="M59" s="18" t="str">
        <f>IF(B59="","",SUMIF(工程款发票登记!C:C,B59,工程款发票登记!H:H))</f>
        <v/>
      </c>
      <c r="N59" s="18" t="str">
        <f>IF(B59="","",SUMIF(进项成本票登记!C:C,B59,进项成本票登记!E:E))</f>
        <v/>
      </c>
      <c r="O59" s="18" t="str">
        <f>IF(B59="","",SUMIF(进项成本票登记!C:C,B59,进项成本票登记!K:K))</f>
        <v/>
      </c>
      <c r="P59" s="18" t="str">
        <f t="shared" si="11"/>
        <v/>
      </c>
      <c r="Q59" s="21" t="str">
        <f>IF(B59="","",SUMIF(收支登记!E:E,B59,收支登记!I:I))</f>
        <v/>
      </c>
      <c r="R59" s="21" t="str">
        <f t="shared" si="12"/>
        <v/>
      </c>
      <c r="S59" s="21" t="str">
        <f t="shared" si="13"/>
        <v/>
      </c>
      <c r="T59" s="15"/>
      <c r="U59" s="15"/>
    </row>
    <row r="60" s="1" customFormat="1" customHeight="1" spans="1:21">
      <c r="A60" s="15"/>
      <c r="B60" s="16" t="str">
        <f>IF(INDEX(基础资料!$E$4:$E$2000,ROW(A57))="","",INDEX(基础资料!$E$4:$E$2000,ROW(A57)))</f>
        <v/>
      </c>
      <c r="C60" s="17"/>
      <c r="D60" s="17"/>
      <c r="E60" s="18">
        <f t="shared" si="8"/>
        <v>0</v>
      </c>
      <c r="F60" s="17"/>
      <c r="G60" s="17"/>
      <c r="H60" s="17"/>
      <c r="I60" s="18" t="str">
        <f>IF(B60="","",SUMIFS(收支登记!$H:$H,收支登记!$E:$E,$B60,收支登记!$F:$F,$B$2))</f>
        <v/>
      </c>
      <c r="J60" s="18" t="str">
        <f t="shared" si="9"/>
        <v/>
      </c>
      <c r="K60" s="18" t="str">
        <f>IF(B60="","",SUMIF(工程款发票登记!$C:$C,$B60,工程款发票登记!$E:$E))</f>
        <v/>
      </c>
      <c r="L60" s="18" t="str">
        <f t="shared" si="10"/>
        <v/>
      </c>
      <c r="M60" s="18" t="str">
        <f>IF(B60="","",SUMIF(工程款发票登记!C:C,B60,工程款发票登记!H:H))</f>
        <v/>
      </c>
      <c r="N60" s="18" t="str">
        <f>IF(B60="","",SUMIF(进项成本票登记!C:C,B60,进项成本票登记!E:E))</f>
        <v/>
      </c>
      <c r="O60" s="18" t="str">
        <f>IF(B60="","",SUMIF(进项成本票登记!C:C,B60,进项成本票登记!K:K))</f>
        <v/>
      </c>
      <c r="P60" s="18" t="str">
        <f t="shared" si="11"/>
        <v/>
      </c>
      <c r="Q60" s="21" t="str">
        <f>IF(B60="","",SUMIF(收支登记!E:E,B60,收支登记!I:I))</f>
        <v/>
      </c>
      <c r="R60" s="21" t="str">
        <f t="shared" si="12"/>
        <v/>
      </c>
      <c r="S60" s="21" t="str">
        <f t="shared" si="13"/>
        <v/>
      </c>
      <c r="T60" s="15"/>
      <c r="U60" s="15"/>
    </row>
    <row r="61" s="1" customFormat="1" customHeight="1" spans="1:21">
      <c r="A61" s="15"/>
      <c r="B61" s="16" t="str">
        <f>IF(INDEX(基础资料!$E$4:$E$2000,ROW(A58))="","",INDEX(基础资料!$E$4:$E$2000,ROW(A58)))</f>
        <v/>
      </c>
      <c r="C61" s="17"/>
      <c r="D61" s="17"/>
      <c r="E61" s="18">
        <f t="shared" si="8"/>
        <v>0</v>
      </c>
      <c r="F61" s="17"/>
      <c r="G61" s="17"/>
      <c r="H61" s="17"/>
      <c r="I61" s="18" t="str">
        <f>IF(B61="","",SUMIFS(收支登记!$H:$H,收支登记!$E:$E,$B61,收支登记!$F:$F,$B$2))</f>
        <v/>
      </c>
      <c r="J61" s="18" t="str">
        <f t="shared" si="9"/>
        <v/>
      </c>
      <c r="K61" s="18" t="str">
        <f>IF(B61="","",SUMIF(工程款发票登记!$C:$C,$B61,工程款发票登记!$E:$E))</f>
        <v/>
      </c>
      <c r="L61" s="18" t="str">
        <f t="shared" si="10"/>
        <v/>
      </c>
      <c r="M61" s="18" t="str">
        <f>IF(B61="","",SUMIF(工程款发票登记!C:C,B61,工程款发票登记!H:H))</f>
        <v/>
      </c>
      <c r="N61" s="18" t="str">
        <f>IF(B61="","",SUMIF(进项成本票登记!C:C,B61,进项成本票登记!E:E))</f>
        <v/>
      </c>
      <c r="O61" s="18" t="str">
        <f>IF(B61="","",SUMIF(进项成本票登记!C:C,B61,进项成本票登记!K:K))</f>
        <v/>
      </c>
      <c r="P61" s="18" t="str">
        <f t="shared" si="11"/>
        <v/>
      </c>
      <c r="Q61" s="21" t="str">
        <f>IF(B61="","",SUMIF(收支登记!E:E,B61,收支登记!I:I))</f>
        <v/>
      </c>
      <c r="R61" s="21" t="str">
        <f t="shared" si="12"/>
        <v/>
      </c>
      <c r="S61" s="21" t="str">
        <f t="shared" si="13"/>
        <v/>
      </c>
      <c r="T61" s="15"/>
      <c r="U61" s="15"/>
    </row>
    <row r="62" s="1" customFormat="1" customHeight="1" spans="1:21">
      <c r="A62" s="15"/>
      <c r="B62" s="16" t="str">
        <f>IF(INDEX(基础资料!$E$4:$E$2000,ROW(A59))="","",INDEX(基础资料!$E$4:$E$2000,ROW(A59)))</f>
        <v/>
      </c>
      <c r="C62" s="17"/>
      <c r="D62" s="17"/>
      <c r="E62" s="18">
        <f t="shared" si="8"/>
        <v>0</v>
      </c>
      <c r="F62" s="17"/>
      <c r="G62" s="17"/>
      <c r="H62" s="17"/>
      <c r="I62" s="18" t="str">
        <f>IF(B62="","",SUMIFS(收支登记!$H:$H,收支登记!$E:$E,$B62,收支登记!$F:$F,$B$2))</f>
        <v/>
      </c>
      <c r="J62" s="18" t="str">
        <f t="shared" si="9"/>
        <v/>
      </c>
      <c r="K62" s="18" t="str">
        <f>IF(B62="","",SUMIF(工程款发票登记!$C:$C,$B62,工程款发票登记!$E:$E))</f>
        <v/>
      </c>
      <c r="L62" s="18" t="str">
        <f t="shared" si="10"/>
        <v/>
      </c>
      <c r="M62" s="18" t="str">
        <f>IF(B62="","",SUMIF(工程款发票登记!C:C,B62,工程款发票登记!H:H))</f>
        <v/>
      </c>
      <c r="N62" s="18" t="str">
        <f>IF(B62="","",SUMIF(进项成本票登记!C:C,B62,进项成本票登记!E:E))</f>
        <v/>
      </c>
      <c r="O62" s="18" t="str">
        <f>IF(B62="","",SUMIF(进项成本票登记!C:C,B62,进项成本票登记!K:K))</f>
        <v/>
      </c>
      <c r="P62" s="18" t="str">
        <f t="shared" si="11"/>
        <v/>
      </c>
      <c r="Q62" s="21" t="str">
        <f>IF(B62="","",SUMIF(收支登记!E:E,B62,收支登记!I:I))</f>
        <v/>
      </c>
      <c r="R62" s="21" t="str">
        <f t="shared" si="12"/>
        <v/>
      </c>
      <c r="S62" s="21" t="str">
        <f t="shared" si="13"/>
        <v/>
      </c>
      <c r="T62" s="15"/>
      <c r="U62" s="15"/>
    </row>
    <row r="63" s="1" customFormat="1" customHeight="1" spans="1:21">
      <c r="A63" s="15"/>
      <c r="B63" s="16" t="str">
        <f>IF(INDEX(基础资料!$E$4:$E$2000,ROW(A60))="","",INDEX(基础资料!$E$4:$E$2000,ROW(A60)))</f>
        <v/>
      </c>
      <c r="C63" s="17"/>
      <c r="D63" s="17"/>
      <c r="E63" s="18">
        <f t="shared" si="8"/>
        <v>0</v>
      </c>
      <c r="F63" s="17"/>
      <c r="G63" s="17"/>
      <c r="H63" s="17"/>
      <c r="I63" s="18" t="str">
        <f>IF(B63="","",SUMIFS(收支登记!$H:$H,收支登记!$E:$E,$B63,收支登记!$F:$F,$B$2))</f>
        <v/>
      </c>
      <c r="J63" s="18" t="str">
        <f t="shared" si="9"/>
        <v/>
      </c>
      <c r="K63" s="18" t="str">
        <f>IF(B63="","",SUMIF(工程款发票登记!$C:$C,$B63,工程款发票登记!$E:$E))</f>
        <v/>
      </c>
      <c r="L63" s="18" t="str">
        <f t="shared" si="10"/>
        <v/>
      </c>
      <c r="M63" s="18" t="str">
        <f>IF(B63="","",SUMIF(工程款发票登记!C:C,B63,工程款发票登记!H:H))</f>
        <v/>
      </c>
      <c r="N63" s="18" t="str">
        <f>IF(B63="","",SUMIF(进项成本票登记!C:C,B63,进项成本票登记!E:E))</f>
        <v/>
      </c>
      <c r="O63" s="18" t="str">
        <f>IF(B63="","",SUMIF(进项成本票登记!C:C,B63,进项成本票登记!K:K))</f>
        <v/>
      </c>
      <c r="P63" s="18" t="str">
        <f t="shared" si="11"/>
        <v/>
      </c>
      <c r="Q63" s="21" t="str">
        <f>IF(B63="","",SUMIF(收支登记!E:E,B63,收支登记!I:I))</f>
        <v/>
      </c>
      <c r="R63" s="21" t="str">
        <f t="shared" si="12"/>
        <v/>
      </c>
      <c r="S63" s="21" t="str">
        <f t="shared" si="13"/>
        <v/>
      </c>
      <c r="T63" s="15"/>
      <c r="U63" s="15"/>
    </row>
    <row r="64" s="1" customFormat="1" customHeight="1" spans="1:21">
      <c r="A64" s="15"/>
      <c r="B64" s="16" t="str">
        <f>IF(INDEX(基础资料!$E$4:$E$2000,ROW(A61))="","",INDEX(基础资料!$E$4:$E$2000,ROW(A61)))</f>
        <v/>
      </c>
      <c r="C64" s="17"/>
      <c r="D64" s="17"/>
      <c r="E64" s="18">
        <f t="shared" si="8"/>
        <v>0</v>
      </c>
      <c r="F64" s="17"/>
      <c r="G64" s="17"/>
      <c r="H64" s="17"/>
      <c r="I64" s="18" t="str">
        <f>IF(B64="","",SUMIFS(收支登记!$H:$H,收支登记!$E:$E,$B64,收支登记!$F:$F,$B$2))</f>
        <v/>
      </c>
      <c r="J64" s="18" t="str">
        <f t="shared" si="9"/>
        <v/>
      </c>
      <c r="K64" s="18" t="str">
        <f>IF(B64="","",SUMIF(工程款发票登记!$C:$C,$B64,工程款发票登记!$E:$E))</f>
        <v/>
      </c>
      <c r="L64" s="18" t="str">
        <f t="shared" si="10"/>
        <v/>
      </c>
      <c r="M64" s="18" t="str">
        <f>IF(B64="","",SUMIF(工程款发票登记!C:C,B64,工程款发票登记!H:H))</f>
        <v/>
      </c>
      <c r="N64" s="18" t="str">
        <f>IF(B64="","",SUMIF(进项成本票登记!C:C,B64,进项成本票登记!E:E))</f>
        <v/>
      </c>
      <c r="O64" s="18" t="str">
        <f>IF(B64="","",SUMIF(进项成本票登记!C:C,B64,进项成本票登记!K:K))</f>
        <v/>
      </c>
      <c r="P64" s="18" t="str">
        <f t="shared" si="11"/>
        <v/>
      </c>
      <c r="Q64" s="21" t="str">
        <f>IF(B64="","",SUMIF(收支登记!E:E,B64,收支登记!I:I))</f>
        <v/>
      </c>
      <c r="R64" s="21" t="str">
        <f t="shared" si="12"/>
        <v/>
      </c>
      <c r="S64" s="21" t="str">
        <f t="shared" si="13"/>
        <v/>
      </c>
      <c r="T64" s="15"/>
      <c r="U64" s="15"/>
    </row>
    <row r="65" s="1" customFormat="1" customHeight="1" spans="1:21">
      <c r="A65" s="15"/>
      <c r="B65" s="16" t="str">
        <f>IF(INDEX(基础资料!$E$4:$E$2000,ROW(A62))="","",INDEX(基础资料!$E$4:$E$2000,ROW(A62)))</f>
        <v/>
      </c>
      <c r="C65" s="17"/>
      <c r="D65" s="17"/>
      <c r="E65" s="18">
        <f t="shared" si="8"/>
        <v>0</v>
      </c>
      <c r="F65" s="17"/>
      <c r="G65" s="17"/>
      <c r="H65" s="17"/>
      <c r="I65" s="18" t="str">
        <f>IF(B65="","",SUMIFS(收支登记!$H:$H,收支登记!$E:$E,$B65,收支登记!$F:$F,$B$2))</f>
        <v/>
      </c>
      <c r="J65" s="18" t="str">
        <f t="shared" si="9"/>
        <v/>
      </c>
      <c r="K65" s="18" t="str">
        <f>IF(B65="","",SUMIF(工程款发票登记!$C:$C,$B65,工程款发票登记!$E:$E))</f>
        <v/>
      </c>
      <c r="L65" s="18" t="str">
        <f t="shared" si="10"/>
        <v/>
      </c>
      <c r="M65" s="18" t="str">
        <f>IF(B65="","",SUMIF(工程款发票登记!C:C,B65,工程款发票登记!H:H))</f>
        <v/>
      </c>
      <c r="N65" s="18" t="str">
        <f>IF(B65="","",SUMIF(进项成本票登记!C:C,B65,进项成本票登记!E:E))</f>
        <v/>
      </c>
      <c r="O65" s="18" t="str">
        <f>IF(B65="","",SUMIF(进项成本票登记!C:C,B65,进项成本票登记!K:K))</f>
        <v/>
      </c>
      <c r="P65" s="18" t="str">
        <f t="shared" si="11"/>
        <v/>
      </c>
      <c r="Q65" s="21" t="str">
        <f>IF(B65="","",SUMIF(收支登记!E:E,B65,收支登记!I:I))</f>
        <v/>
      </c>
      <c r="R65" s="21" t="str">
        <f t="shared" si="12"/>
        <v/>
      </c>
      <c r="S65" s="21" t="str">
        <f t="shared" si="13"/>
        <v/>
      </c>
      <c r="T65" s="15"/>
      <c r="U65" s="15"/>
    </row>
    <row r="66" s="1" customFormat="1" customHeight="1" spans="1:21">
      <c r="A66" s="15"/>
      <c r="B66" s="16" t="str">
        <f>IF(INDEX(基础资料!$E$4:$E$2000,ROW(A63))="","",INDEX(基础资料!$E$4:$E$2000,ROW(A63)))</f>
        <v/>
      </c>
      <c r="C66" s="17"/>
      <c r="D66" s="17"/>
      <c r="E66" s="18">
        <f t="shared" si="8"/>
        <v>0</v>
      </c>
      <c r="F66" s="17"/>
      <c r="G66" s="17"/>
      <c r="H66" s="17"/>
      <c r="I66" s="18" t="str">
        <f>IF(B66="","",SUMIFS(收支登记!$H:$H,收支登记!$E:$E,$B66,收支登记!$F:$F,$B$2))</f>
        <v/>
      </c>
      <c r="J66" s="18" t="str">
        <f t="shared" si="9"/>
        <v/>
      </c>
      <c r="K66" s="18" t="str">
        <f>IF(B66="","",SUMIF(工程款发票登记!$C:$C,$B66,工程款发票登记!$E:$E))</f>
        <v/>
      </c>
      <c r="L66" s="18" t="str">
        <f t="shared" si="10"/>
        <v/>
      </c>
      <c r="M66" s="18" t="str">
        <f>IF(B66="","",SUMIF(工程款发票登记!C:C,B66,工程款发票登记!H:H))</f>
        <v/>
      </c>
      <c r="N66" s="18" t="str">
        <f>IF(B66="","",SUMIF(进项成本票登记!C:C,B66,进项成本票登记!E:E))</f>
        <v/>
      </c>
      <c r="O66" s="18" t="str">
        <f>IF(B66="","",SUMIF(进项成本票登记!C:C,B66,进项成本票登记!K:K))</f>
        <v/>
      </c>
      <c r="P66" s="18" t="str">
        <f t="shared" si="11"/>
        <v/>
      </c>
      <c r="Q66" s="21" t="str">
        <f>IF(B66="","",SUMIF(收支登记!E:E,B66,收支登记!I:I))</f>
        <v/>
      </c>
      <c r="R66" s="21" t="str">
        <f t="shared" si="12"/>
        <v/>
      </c>
      <c r="S66" s="21" t="str">
        <f t="shared" si="13"/>
        <v/>
      </c>
      <c r="T66" s="15"/>
      <c r="U66" s="15"/>
    </row>
    <row r="67" s="1" customFormat="1" customHeight="1" spans="1:21">
      <c r="A67" s="15"/>
      <c r="B67" s="16" t="str">
        <f>IF(INDEX(基础资料!$E$4:$E$2000,ROW(A64))="","",INDEX(基础资料!$E$4:$E$2000,ROW(A64)))</f>
        <v/>
      </c>
      <c r="C67" s="17"/>
      <c r="D67" s="17"/>
      <c r="E67" s="18">
        <f t="shared" si="8"/>
        <v>0</v>
      </c>
      <c r="F67" s="17"/>
      <c r="G67" s="17"/>
      <c r="H67" s="17"/>
      <c r="I67" s="18" t="str">
        <f>IF(B67="","",SUMIFS(收支登记!$H:$H,收支登记!$E:$E,$B67,收支登记!$F:$F,$B$2))</f>
        <v/>
      </c>
      <c r="J67" s="18" t="str">
        <f t="shared" si="9"/>
        <v/>
      </c>
      <c r="K67" s="18" t="str">
        <f>IF(B67="","",SUMIF(工程款发票登记!$C:$C,$B67,工程款发票登记!$E:$E))</f>
        <v/>
      </c>
      <c r="L67" s="18" t="str">
        <f t="shared" si="10"/>
        <v/>
      </c>
      <c r="M67" s="18" t="str">
        <f>IF(B67="","",SUMIF(工程款发票登记!C:C,B67,工程款发票登记!H:H))</f>
        <v/>
      </c>
      <c r="N67" s="18" t="str">
        <f>IF(B67="","",SUMIF(进项成本票登记!C:C,B67,进项成本票登记!E:E))</f>
        <v/>
      </c>
      <c r="O67" s="18" t="str">
        <f>IF(B67="","",SUMIF(进项成本票登记!C:C,B67,进项成本票登记!K:K))</f>
        <v/>
      </c>
      <c r="P67" s="18" t="str">
        <f t="shared" si="11"/>
        <v/>
      </c>
      <c r="Q67" s="21" t="str">
        <f>IF(B67="","",SUMIF(收支登记!E:E,B67,收支登记!I:I))</f>
        <v/>
      </c>
      <c r="R67" s="21" t="str">
        <f t="shared" si="12"/>
        <v/>
      </c>
      <c r="S67" s="21" t="str">
        <f t="shared" si="13"/>
        <v/>
      </c>
      <c r="T67" s="15"/>
      <c r="U67" s="15"/>
    </row>
    <row r="68" s="1" customFormat="1" customHeight="1" spans="1:21">
      <c r="A68" s="15"/>
      <c r="B68" s="16" t="str">
        <f>IF(INDEX(基础资料!$E$4:$E$2000,ROW(A65))="","",INDEX(基础资料!$E$4:$E$2000,ROW(A65)))</f>
        <v/>
      </c>
      <c r="C68" s="17"/>
      <c r="D68" s="17"/>
      <c r="E68" s="18">
        <f t="shared" si="8"/>
        <v>0</v>
      </c>
      <c r="F68" s="17"/>
      <c r="G68" s="17"/>
      <c r="H68" s="17"/>
      <c r="I68" s="18" t="str">
        <f>IF(B68="","",SUMIFS(收支登记!$H:$H,收支登记!$E:$E,$B68,收支登记!$F:$F,$B$2))</f>
        <v/>
      </c>
      <c r="J68" s="18" t="str">
        <f t="shared" si="9"/>
        <v/>
      </c>
      <c r="K68" s="18" t="str">
        <f>IF(B68="","",SUMIF(工程款发票登记!$C:$C,$B68,工程款发票登记!$E:$E))</f>
        <v/>
      </c>
      <c r="L68" s="18" t="str">
        <f t="shared" si="10"/>
        <v/>
      </c>
      <c r="M68" s="18" t="str">
        <f>IF(B68="","",SUMIF(工程款发票登记!C:C,B68,工程款发票登记!H:H))</f>
        <v/>
      </c>
      <c r="N68" s="18" t="str">
        <f>IF(B68="","",SUMIF(进项成本票登记!C:C,B68,进项成本票登记!E:E))</f>
        <v/>
      </c>
      <c r="O68" s="18" t="str">
        <f>IF(B68="","",SUMIF(进项成本票登记!C:C,B68,进项成本票登记!K:K))</f>
        <v/>
      </c>
      <c r="P68" s="18" t="str">
        <f t="shared" si="11"/>
        <v/>
      </c>
      <c r="Q68" s="21" t="str">
        <f>IF(B68="","",SUMIF(收支登记!E:E,B68,收支登记!I:I))</f>
        <v/>
      </c>
      <c r="R68" s="21" t="str">
        <f t="shared" si="12"/>
        <v/>
      </c>
      <c r="S68" s="21" t="str">
        <f t="shared" si="13"/>
        <v/>
      </c>
      <c r="T68" s="15"/>
      <c r="U68" s="15"/>
    </row>
    <row r="69" s="1" customFormat="1" customHeight="1" spans="1:21">
      <c r="A69" s="15"/>
      <c r="B69" s="16" t="str">
        <f>IF(INDEX(基础资料!$E$4:$E$2000,ROW(A66))="","",INDEX(基础资料!$E$4:$E$2000,ROW(A66)))</f>
        <v/>
      </c>
      <c r="C69" s="17"/>
      <c r="D69" s="17"/>
      <c r="E69" s="18">
        <f t="shared" ref="E69:E100" si="14">IFERROR(C69+D69,"")</f>
        <v>0</v>
      </c>
      <c r="F69" s="17"/>
      <c r="G69" s="17"/>
      <c r="H69" s="17"/>
      <c r="I69" s="18" t="str">
        <f>IF(B69="","",SUMIFS(收支登记!$H:$H,收支登记!$E:$E,$B69,收支登记!$F:$F,$B$2))</f>
        <v/>
      </c>
      <c r="J69" s="18" t="str">
        <f t="shared" ref="J69:J100" si="15">IFERROR(E69-I69-F69,"")</f>
        <v/>
      </c>
      <c r="K69" s="18" t="str">
        <f>IF(B69="","",SUMIF(工程款发票登记!$C:$C,$B69,工程款发票登记!$E:$E))</f>
        <v/>
      </c>
      <c r="L69" s="18" t="str">
        <f t="shared" ref="L69:L100" si="16">IFERROR(E69-K69-G69,"")</f>
        <v/>
      </c>
      <c r="M69" s="18" t="str">
        <f>IF(B69="","",SUMIF(工程款发票登记!C:C,B69,工程款发票登记!H:H))</f>
        <v/>
      </c>
      <c r="N69" s="18" t="str">
        <f>IF(B69="","",SUMIF(进项成本票登记!C:C,B69,进项成本票登记!E:E))</f>
        <v/>
      </c>
      <c r="O69" s="18" t="str">
        <f>IF(B69="","",SUMIF(进项成本票登记!C:C,B69,进项成本票登记!K:K))</f>
        <v/>
      </c>
      <c r="P69" s="18" t="str">
        <f t="shared" ref="P69:P100" si="17">IFERROR(M69-O69,"")</f>
        <v/>
      </c>
      <c r="Q69" s="21" t="str">
        <f>IF(B69="","",SUMIF(收支登记!E:E,B69,收支登记!I:I))</f>
        <v/>
      </c>
      <c r="R69" s="21" t="str">
        <f t="shared" ref="R69:R100" si="18">IFERROR($I69-$Q69,"")</f>
        <v/>
      </c>
      <c r="S69" s="21" t="str">
        <f t="shared" ref="S69:S100" si="19">IFERROR($E69-$Q69-$H69,"")</f>
        <v/>
      </c>
      <c r="T69" s="15"/>
      <c r="U69" s="15"/>
    </row>
    <row r="70" s="1" customFormat="1" customHeight="1" spans="1:21">
      <c r="A70" s="15"/>
      <c r="B70" s="16" t="str">
        <f>IF(INDEX(基础资料!$E$4:$E$2000,ROW(A67))="","",INDEX(基础资料!$E$4:$E$2000,ROW(A67)))</f>
        <v/>
      </c>
      <c r="C70" s="17"/>
      <c r="D70" s="17"/>
      <c r="E70" s="18">
        <f t="shared" si="14"/>
        <v>0</v>
      </c>
      <c r="F70" s="17"/>
      <c r="G70" s="17"/>
      <c r="H70" s="17"/>
      <c r="I70" s="18" t="str">
        <f>IF(B70="","",SUMIFS(收支登记!$H:$H,收支登记!$E:$E,$B70,收支登记!$F:$F,$B$2))</f>
        <v/>
      </c>
      <c r="J70" s="18" t="str">
        <f t="shared" si="15"/>
        <v/>
      </c>
      <c r="K70" s="18" t="str">
        <f>IF(B70="","",SUMIF(工程款发票登记!$C:$C,$B70,工程款发票登记!$E:$E))</f>
        <v/>
      </c>
      <c r="L70" s="18" t="str">
        <f t="shared" si="16"/>
        <v/>
      </c>
      <c r="M70" s="18" t="str">
        <f>IF(B70="","",SUMIF(工程款发票登记!C:C,B70,工程款发票登记!H:H))</f>
        <v/>
      </c>
      <c r="N70" s="18" t="str">
        <f>IF(B70="","",SUMIF(进项成本票登记!C:C,B70,进项成本票登记!E:E))</f>
        <v/>
      </c>
      <c r="O70" s="18" t="str">
        <f>IF(B70="","",SUMIF(进项成本票登记!C:C,B70,进项成本票登记!K:K))</f>
        <v/>
      </c>
      <c r="P70" s="18" t="str">
        <f t="shared" si="17"/>
        <v/>
      </c>
      <c r="Q70" s="21" t="str">
        <f>IF(B70="","",SUMIF(收支登记!E:E,B70,收支登记!I:I))</f>
        <v/>
      </c>
      <c r="R70" s="21" t="str">
        <f t="shared" si="18"/>
        <v/>
      </c>
      <c r="S70" s="21" t="str">
        <f t="shared" si="19"/>
        <v/>
      </c>
      <c r="T70" s="15"/>
      <c r="U70" s="15"/>
    </row>
    <row r="71" s="1" customFormat="1" customHeight="1" spans="1:21">
      <c r="A71" s="15"/>
      <c r="B71" s="16" t="str">
        <f>IF(INDEX(基础资料!$E$4:$E$2000,ROW(A68))="","",INDEX(基础资料!$E$4:$E$2000,ROW(A68)))</f>
        <v/>
      </c>
      <c r="C71" s="17"/>
      <c r="D71" s="17"/>
      <c r="E71" s="18">
        <f t="shared" si="14"/>
        <v>0</v>
      </c>
      <c r="F71" s="17"/>
      <c r="G71" s="17"/>
      <c r="H71" s="17"/>
      <c r="I71" s="18" t="str">
        <f>IF(B71="","",SUMIFS(收支登记!$H:$H,收支登记!$E:$E,$B71,收支登记!$F:$F,$B$2))</f>
        <v/>
      </c>
      <c r="J71" s="18" t="str">
        <f t="shared" si="15"/>
        <v/>
      </c>
      <c r="K71" s="18" t="str">
        <f>IF(B71="","",SUMIF(工程款发票登记!$C:$C,$B71,工程款发票登记!$E:$E))</f>
        <v/>
      </c>
      <c r="L71" s="18" t="str">
        <f t="shared" si="16"/>
        <v/>
      </c>
      <c r="M71" s="18" t="str">
        <f>IF(B71="","",SUMIF(工程款发票登记!C:C,B71,工程款发票登记!H:H))</f>
        <v/>
      </c>
      <c r="N71" s="18" t="str">
        <f>IF(B71="","",SUMIF(进项成本票登记!C:C,B71,进项成本票登记!E:E))</f>
        <v/>
      </c>
      <c r="O71" s="18" t="str">
        <f>IF(B71="","",SUMIF(进项成本票登记!C:C,B71,进项成本票登记!K:K))</f>
        <v/>
      </c>
      <c r="P71" s="18" t="str">
        <f t="shared" si="17"/>
        <v/>
      </c>
      <c r="Q71" s="21" t="str">
        <f>IF(B71="","",SUMIF(收支登记!E:E,B71,收支登记!I:I))</f>
        <v/>
      </c>
      <c r="R71" s="21" t="str">
        <f t="shared" si="18"/>
        <v/>
      </c>
      <c r="S71" s="21" t="str">
        <f t="shared" si="19"/>
        <v/>
      </c>
      <c r="T71" s="15"/>
      <c r="U71" s="15"/>
    </row>
    <row r="72" s="1" customFormat="1" customHeight="1" spans="1:21">
      <c r="A72" s="15"/>
      <c r="B72" s="16" t="str">
        <f>IF(INDEX(基础资料!$E$4:$E$2000,ROW(A69))="","",INDEX(基础资料!$E$4:$E$2000,ROW(A69)))</f>
        <v/>
      </c>
      <c r="C72" s="17"/>
      <c r="D72" s="17"/>
      <c r="E72" s="18">
        <f t="shared" si="14"/>
        <v>0</v>
      </c>
      <c r="F72" s="17"/>
      <c r="G72" s="17"/>
      <c r="H72" s="17"/>
      <c r="I72" s="18" t="str">
        <f>IF(B72="","",SUMIFS(收支登记!$H:$H,收支登记!$E:$E,$B72,收支登记!$F:$F,$B$2))</f>
        <v/>
      </c>
      <c r="J72" s="18" t="str">
        <f t="shared" si="15"/>
        <v/>
      </c>
      <c r="K72" s="18" t="str">
        <f>IF(B72="","",SUMIF(工程款发票登记!$C:$C,$B72,工程款发票登记!$E:$E))</f>
        <v/>
      </c>
      <c r="L72" s="18" t="str">
        <f t="shared" si="16"/>
        <v/>
      </c>
      <c r="M72" s="18" t="str">
        <f>IF(B72="","",SUMIF(工程款发票登记!C:C,B72,工程款发票登记!H:H))</f>
        <v/>
      </c>
      <c r="N72" s="18" t="str">
        <f>IF(B72="","",SUMIF(进项成本票登记!C:C,B72,进项成本票登记!E:E))</f>
        <v/>
      </c>
      <c r="O72" s="18" t="str">
        <f>IF(B72="","",SUMIF(进项成本票登记!C:C,B72,进项成本票登记!K:K))</f>
        <v/>
      </c>
      <c r="P72" s="18" t="str">
        <f t="shared" si="17"/>
        <v/>
      </c>
      <c r="Q72" s="21" t="str">
        <f>IF(B72="","",SUMIF(收支登记!E:E,B72,收支登记!I:I))</f>
        <v/>
      </c>
      <c r="R72" s="21" t="str">
        <f t="shared" si="18"/>
        <v/>
      </c>
      <c r="S72" s="21" t="str">
        <f t="shared" si="19"/>
        <v/>
      </c>
      <c r="T72" s="15"/>
      <c r="U72" s="15"/>
    </row>
    <row r="73" s="1" customFormat="1" customHeight="1" spans="1:21">
      <c r="A73" s="15"/>
      <c r="B73" s="16" t="str">
        <f>IF(INDEX(基础资料!$E$4:$E$2000,ROW(A70))="","",INDEX(基础资料!$E$4:$E$2000,ROW(A70)))</f>
        <v/>
      </c>
      <c r="C73" s="17"/>
      <c r="D73" s="17"/>
      <c r="E73" s="18">
        <f t="shared" si="14"/>
        <v>0</v>
      </c>
      <c r="F73" s="17"/>
      <c r="G73" s="17"/>
      <c r="H73" s="17"/>
      <c r="I73" s="18" t="str">
        <f>IF(B73="","",SUMIFS(收支登记!$H:$H,收支登记!$E:$E,$B73,收支登记!$F:$F,$B$2))</f>
        <v/>
      </c>
      <c r="J73" s="18" t="str">
        <f t="shared" si="15"/>
        <v/>
      </c>
      <c r="K73" s="18" t="str">
        <f>IF(B73="","",SUMIF(工程款发票登记!$C:$C,$B73,工程款发票登记!$E:$E))</f>
        <v/>
      </c>
      <c r="L73" s="18" t="str">
        <f t="shared" si="16"/>
        <v/>
      </c>
      <c r="M73" s="18" t="str">
        <f>IF(B73="","",SUMIF(工程款发票登记!C:C,B73,工程款发票登记!H:H))</f>
        <v/>
      </c>
      <c r="N73" s="18" t="str">
        <f>IF(B73="","",SUMIF(进项成本票登记!C:C,B73,进项成本票登记!E:E))</f>
        <v/>
      </c>
      <c r="O73" s="18" t="str">
        <f>IF(B73="","",SUMIF(进项成本票登记!C:C,B73,进项成本票登记!K:K))</f>
        <v/>
      </c>
      <c r="P73" s="18" t="str">
        <f t="shared" si="17"/>
        <v/>
      </c>
      <c r="Q73" s="21" t="str">
        <f>IF(B73="","",SUMIF(收支登记!E:E,B73,收支登记!I:I))</f>
        <v/>
      </c>
      <c r="R73" s="21" t="str">
        <f t="shared" si="18"/>
        <v/>
      </c>
      <c r="S73" s="21" t="str">
        <f t="shared" si="19"/>
        <v/>
      </c>
      <c r="T73" s="15"/>
      <c r="U73" s="15"/>
    </row>
    <row r="74" s="1" customFormat="1" customHeight="1" spans="1:21">
      <c r="A74" s="15"/>
      <c r="B74" s="16" t="str">
        <f>IF(INDEX(基础资料!$E$4:$E$2000,ROW(A71))="","",INDEX(基础资料!$E$4:$E$2000,ROW(A71)))</f>
        <v/>
      </c>
      <c r="C74" s="17"/>
      <c r="D74" s="17"/>
      <c r="E74" s="18">
        <f t="shared" si="14"/>
        <v>0</v>
      </c>
      <c r="F74" s="17"/>
      <c r="G74" s="17"/>
      <c r="H74" s="17"/>
      <c r="I74" s="18" t="str">
        <f>IF(B74="","",SUMIFS(收支登记!$H:$H,收支登记!$E:$E,$B74,收支登记!$F:$F,$B$2))</f>
        <v/>
      </c>
      <c r="J74" s="18" t="str">
        <f t="shared" si="15"/>
        <v/>
      </c>
      <c r="K74" s="18" t="str">
        <f>IF(B74="","",SUMIF(工程款发票登记!$C:$C,$B74,工程款发票登记!$E:$E))</f>
        <v/>
      </c>
      <c r="L74" s="18" t="str">
        <f t="shared" si="16"/>
        <v/>
      </c>
      <c r="M74" s="18" t="str">
        <f>IF(B74="","",SUMIF(工程款发票登记!C:C,B74,工程款发票登记!H:H))</f>
        <v/>
      </c>
      <c r="N74" s="18" t="str">
        <f>IF(B74="","",SUMIF(进项成本票登记!C:C,B74,进项成本票登记!E:E))</f>
        <v/>
      </c>
      <c r="O74" s="18" t="str">
        <f>IF(B74="","",SUMIF(进项成本票登记!C:C,B74,进项成本票登记!K:K))</f>
        <v/>
      </c>
      <c r="P74" s="18" t="str">
        <f t="shared" si="17"/>
        <v/>
      </c>
      <c r="Q74" s="21" t="str">
        <f>IF(B74="","",SUMIF(收支登记!E:E,B74,收支登记!I:I))</f>
        <v/>
      </c>
      <c r="R74" s="21" t="str">
        <f t="shared" si="18"/>
        <v/>
      </c>
      <c r="S74" s="21" t="str">
        <f t="shared" si="19"/>
        <v/>
      </c>
      <c r="T74" s="15"/>
      <c r="U74" s="15"/>
    </row>
    <row r="75" s="1" customFormat="1" customHeight="1" spans="1:21">
      <c r="A75" s="15"/>
      <c r="B75" s="16" t="str">
        <f>IF(INDEX(基础资料!$E$4:$E$2000,ROW(A72))="","",INDEX(基础资料!$E$4:$E$2000,ROW(A72)))</f>
        <v/>
      </c>
      <c r="C75" s="17"/>
      <c r="D75" s="17"/>
      <c r="E75" s="18">
        <f t="shared" si="14"/>
        <v>0</v>
      </c>
      <c r="F75" s="17"/>
      <c r="G75" s="17"/>
      <c r="H75" s="17"/>
      <c r="I75" s="18" t="str">
        <f>IF(B75="","",SUMIFS(收支登记!$H:$H,收支登记!$E:$E,$B75,收支登记!$F:$F,$B$2))</f>
        <v/>
      </c>
      <c r="J75" s="18" t="str">
        <f t="shared" si="15"/>
        <v/>
      </c>
      <c r="K75" s="18" t="str">
        <f>IF(B75="","",SUMIF(工程款发票登记!$C:$C,$B75,工程款发票登记!$E:$E))</f>
        <v/>
      </c>
      <c r="L75" s="18" t="str">
        <f t="shared" si="16"/>
        <v/>
      </c>
      <c r="M75" s="18" t="str">
        <f>IF(B75="","",SUMIF(工程款发票登记!C:C,B75,工程款发票登记!H:H))</f>
        <v/>
      </c>
      <c r="N75" s="18" t="str">
        <f>IF(B75="","",SUMIF(进项成本票登记!C:C,B75,进项成本票登记!E:E))</f>
        <v/>
      </c>
      <c r="O75" s="18" t="str">
        <f>IF(B75="","",SUMIF(进项成本票登记!C:C,B75,进项成本票登记!K:K))</f>
        <v/>
      </c>
      <c r="P75" s="18" t="str">
        <f t="shared" si="17"/>
        <v/>
      </c>
      <c r="Q75" s="21" t="str">
        <f>IF(B75="","",SUMIF(收支登记!E:E,B75,收支登记!I:I))</f>
        <v/>
      </c>
      <c r="R75" s="21" t="str">
        <f t="shared" si="18"/>
        <v/>
      </c>
      <c r="S75" s="21" t="str">
        <f t="shared" si="19"/>
        <v/>
      </c>
      <c r="T75" s="15"/>
      <c r="U75" s="15"/>
    </row>
    <row r="76" s="1" customFormat="1" customHeight="1" spans="1:21">
      <c r="A76" s="15"/>
      <c r="B76" s="16" t="str">
        <f>IF(INDEX(基础资料!$E$4:$E$2000,ROW(A73))="","",INDEX(基础资料!$E$4:$E$2000,ROW(A73)))</f>
        <v/>
      </c>
      <c r="C76" s="17"/>
      <c r="D76" s="17"/>
      <c r="E76" s="18">
        <f t="shared" si="14"/>
        <v>0</v>
      </c>
      <c r="F76" s="17"/>
      <c r="G76" s="17"/>
      <c r="H76" s="17"/>
      <c r="I76" s="18" t="str">
        <f>IF(B76="","",SUMIFS(收支登记!$H:$H,收支登记!$E:$E,$B76,收支登记!$F:$F,$B$2))</f>
        <v/>
      </c>
      <c r="J76" s="18" t="str">
        <f t="shared" si="15"/>
        <v/>
      </c>
      <c r="K76" s="18" t="str">
        <f>IF(B76="","",SUMIF(工程款发票登记!$C:$C,$B76,工程款发票登记!$E:$E))</f>
        <v/>
      </c>
      <c r="L76" s="18" t="str">
        <f t="shared" si="16"/>
        <v/>
      </c>
      <c r="M76" s="18" t="str">
        <f>IF(B76="","",SUMIF(工程款发票登记!C:C,B76,工程款发票登记!H:H))</f>
        <v/>
      </c>
      <c r="N76" s="18" t="str">
        <f>IF(B76="","",SUMIF(进项成本票登记!C:C,B76,进项成本票登记!E:E))</f>
        <v/>
      </c>
      <c r="O76" s="18" t="str">
        <f>IF(B76="","",SUMIF(进项成本票登记!C:C,B76,进项成本票登记!K:K))</f>
        <v/>
      </c>
      <c r="P76" s="18" t="str">
        <f t="shared" si="17"/>
        <v/>
      </c>
      <c r="Q76" s="21" t="str">
        <f>IF(B76="","",SUMIF(收支登记!E:E,B76,收支登记!I:I))</f>
        <v/>
      </c>
      <c r="R76" s="21" t="str">
        <f t="shared" si="18"/>
        <v/>
      </c>
      <c r="S76" s="21" t="str">
        <f t="shared" si="19"/>
        <v/>
      </c>
      <c r="T76" s="15"/>
      <c r="U76" s="15"/>
    </row>
    <row r="77" s="1" customFormat="1" customHeight="1" spans="1:21">
      <c r="A77" s="15"/>
      <c r="B77" s="16" t="str">
        <f>IF(INDEX(基础资料!$E$4:$E$2000,ROW(A74))="","",INDEX(基础资料!$E$4:$E$2000,ROW(A74)))</f>
        <v/>
      </c>
      <c r="C77" s="17"/>
      <c r="D77" s="17"/>
      <c r="E77" s="18">
        <f t="shared" si="14"/>
        <v>0</v>
      </c>
      <c r="F77" s="17"/>
      <c r="G77" s="17"/>
      <c r="H77" s="17"/>
      <c r="I77" s="18" t="str">
        <f>IF(B77="","",SUMIFS(收支登记!$H:$H,收支登记!$E:$E,$B77,收支登记!$F:$F,$B$2))</f>
        <v/>
      </c>
      <c r="J77" s="18" t="str">
        <f t="shared" si="15"/>
        <v/>
      </c>
      <c r="K77" s="18" t="str">
        <f>IF(B77="","",SUMIF(工程款发票登记!$C:$C,$B77,工程款发票登记!$E:$E))</f>
        <v/>
      </c>
      <c r="L77" s="18" t="str">
        <f t="shared" si="16"/>
        <v/>
      </c>
      <c r="M77" s="18" t="str">
        <f>IF(B77="","",SUMIF(工程款发票登记!C:C,B77,工程款发票登记!H:H))</f>
        <v/>
      </c>
      <c r="N77" s="18" t="str">
        <f>IF(B77="","",SUMIF(进项成本票登记!C:C,B77,进项成本票登记!E:E))</f>
        <v/>
      </c>
      <c r="O77" s="18" t="str">
        <f>IF(B77="","",SUMIF(进项成本票登记!C:C,B77,进项成本票登记!K:K))</f>
        <v/>
      </c>
      <c r="P77" s="18" t="str">
        <f t="shared" si="17"/>
        <v/>
      </c>
      <c r="Q77" s="21" t="str">
        <f>IF(B77="","",SUMIF(收支登记!E:E,B77,收支登记!I:I))</f>
        <v/>
      </c>
      <c r="R77" s="21" t="str">
        <f t="shared" si="18"/>
        <v/>
      </c>
      <c r="S77" s="21" t="str">
        <f t="shared" si="19"/>
        <v/>
      </c>
      <c r="T77" s="15"/>
      <c r="U77" s="15"/>
    </row>
    <row r="78" s="1" customFormat="1" customHeight="1" spans="1:21">
      <c r="A78" s="15"/>
      <c r="B78" s="16" t="str">
        <f>IF(INDEX(基础资料!$E$4:$E$2000,ROW(A75))="","",INDEX(基础资料!$E$4:$E$2000,ROW(A75)))</f>
        <v/>
      </c>
      <c r="C78" s="17"/>
      <c r="D78" s="17"/>
      <c r="E78" s="18">
        <f t="shared" si="14"/>
        <v>0</v>
      </c>
      <c r="F78" s="17"/>
      <c r="G78" s="17"/>
      <c r="H78" s="17"/>
      <c r="I78" s="18" t="str">
        <f>IF(B78="","",SUMIFS(收支登记!$H:$H,收支登记!$E:$E,$B78,收支登记!$F:$F,$B$2))</f>
        <v/>
      </c>
      <c r="J78" s="18" t="str">
        <f t="shared" si="15"/>
        <v/>
      </c>
      <c r="K78" s="18" t="str">
        <f>IF(B78="","",SUMIF(工程款发票登记!$C:$C,$B78,工程款发票登记!$E:$E))</f>
        <v/>
      </c>
      <c r="L78" s="18" t="str">
        <f t="shared" si="16"/>
        <v/>
      </c>
      <c r="M78" s="18" t="str">
        <f>IF(B78="","",SUMIF(工程款发票登记!C:C,B78,工程款发票登记!H:H))</f>
        <v/>
      </c>
      <c r="N78" s="18" t="str">
        <f>IF(B78="","",SUMIF(进项成本票登记!C:C,B78,进项成本票登记!E:E))</f>
        <v/>
      </c>
      <c r="O78" s="18" t="str">
        <f>IF(B78="","",SUMIF(进项成本票登记!C:C,B78,进项成本票登记!K:K))</f>
        <v/>
      </c>
      <c r="P78" s="18" t="str">
        <f t="shared" si="17"/>
        <v/>
      </c>
      <c r="Q78" s="21" t="str">
        <f>IF(B78="","",SUMIF(收支登记!E:E,B78,收支登记!I:I))</f>
        <v/>
      </c>
      <c r="R78" s="21" t="str">
        <f t="shared" si="18"/>
        <v/>
      </c>
      <c r="S78" s="21" t="str">
        <f t="shared" si="19"/>
        <v/>
      </c>
      <c r="T78" s="15"/>
      <c r="U78" s="15"/>
    </row>
    <row r="79" s="1" customFormat="1" customHeight="1" spans="1:21">
      <c r="A79" s="15"/>
      <c r="B79" s="16" t="str">
        <f>IF(INDEX(基础资料!$E$4:$E$2000,ROW(A76))="","",INDEX(基础资料!$E$4:$E$2000,ROW(A76)))</f>
        <v/>
      </c>
      <c r="C79" s="17"/>
      <c r="D79" s="17"/>
      <c r="E79" s="18">
        <f t="shared" si="14"/>
        <v>0</v>
      </c>
      <c r="F79" s="17"/>
      <c r="G79" s="17"/>
      <c r="H79" s="17"/>
      <c r="I79" s="18" t="str">
        <f>IF(B79="","",SUMIFS(收支登记!$H:$H,收支登记!$E:$E,$B79,收支登记!$F:$F,$B$2))</f>
        <v/>
      </c>
      <c r="J79" s="18" t="str">
        <f t="shared" si="15"/>
        <v/>
      </c>
      <c r="K79" s="18" t="str">
        <f>IF(B79="","",SUMIF(工程款发票登记!$C:$C,$B79,工程款发票登记!$E:$E))</f>
        <v/>
      </c>
      <c r="L79" s="18" t="str">
        <f t="shared" si="16"/>
        <v/>
      </c>
      <c r="M79" s="18" t="str">
        <f>IF(B79="","",SUMIF(工程款发票登记!C:C,B79,工程款发票登记!H:H))</f>
        <v/>
      </c>
      <c r="N79" s="18" t="str">
        <f>IF(B79="","",SUMIF(进项成本票登记!C:C,B79,进项成本票登记!E:E))</f>
        <v/>
      </c>
      <c r="O79" s="18" t="str">
        <f>IF(B79="","",SUMIF(进项成本票登记!C:C,B79,进项成本票登记!K:K))</f>
        <v/>
      </c>
      <c r="P79" s="18" t="str">
        <f t="shared" si="17"/>
        <v/>
      </c>
      <c r="Q79" s="21" t="str">
        <f>IF(B79="","",SUMIF(收支登记!E:E,B79,收支登记!I:I))</f>
        <v/>
      </c>
      <c r="R79" s="21" t="str">
        <f t="shared" si="18"/>
        <v/>
      </c>
      <c r="S79" s="21" t="str">
        <f t="shared" si="19"/>
        <v/>
      </c>
      <c r="T79" s="15"/>
      <c r="U79" s="15"/>
    </row>
    <row r="80" s="1" customFormat="1" customHeight="1" spans="1:21">
      <c r="A80" s="15"/>
      <c r="B80" s="16" t="str">
        <f>IF(INDEX(基础资料!$E$4:$E$2000,ROW(A77))="","",INDEX(基础资料!$E$4:$E$2000,ROW(A77)))</f>
        <v/>
      </c>
      <c r="C80" s="17"/>
      <c r="D80" s="17"/>
      <c r="E80" s="18">
        <f t="shared" si="14"/>
        <v>0</v>
      </c>
      <c r="F80" s="17"/>
      <c r="G80" s="17"/>
      <c r="H80" s="17"/>
      <c r="I80" s="18" t="str">
        <f>IF(B80="","",SUMIFS(收支登记!$H:$H,收支登记!$E:$E,$B80,收支登记!$F:$F,$B$2))</f>
        <v/>
      </c>
      <c r="J80" s="18" t="str">
        <f t="shared" si="15"/>
        <v/>
      </c>
      <c r="K80" s="18" t="str">
        <f>IF(B80="","",SUMIF(工程款发票登记!$C:$C,$B80,工程款发票登记!$E:$E))</f>
        <v/>
      </c>
      <c r="L80" s="18" t="str">
        <f t="shared" si="16"/>
        <v/>
      </c>
      <c r="M80" s="18" t="str">
        <f>IF(B80="","",SUMIF(工程款发票登记!C:C,B80,工程款发票登记!H:H))</f>
        <v/>
      </c>
      <c r="N80" s="18" t="str">
        <f>IF(B80="","",SUMIF(进项成本票登记!C:C,B80,进项成本票登记!E:E))</f>
        <v/>
      </c>
      <c r="O80" s="18" t="str">
        <f>IF(B80="","",SUMIF(进项成本票登记!C:C,B80,进项成本票登记!K:K))</f>
        <v/>
      </c>
      <c r="P80" s="18" t="str">
        <f t="shared" si="17"/>
        <v/>
      </c>
      <c r="Q80" s="21" t="str">
        <f>IF(B80="","",SUMIF(收支登记!E:E,B80,收支登记!I:I))</f>
        <v/>
      </c>
      <c r="R80" s="21" t="str">
        <f t="shared" si="18"/>
        <v/>
      </c>
      <c r="S80" s="21" t="str">
        <f t="shared" si="19"/>
        <v/>
      </c>
      <c r="T80" s="15"/>
      <c r="U80" s="15"/>
    </row>
    <row r="81" s="1" customFormat="1" customHeight="1" spans="1:21">
      <c r="A81" s="15"/>
      <c r="B81" s="16" t="str">
        <f>IF(INDEX(基础资料!$E$4:$E$2000,ROW(A78))="","",INDEX(基础资料!$E$4:$E$2000,ROW(A78)))</f>
        <v/>
      </c>
      <c r="C81" s="17"/>
      <c r="D81" s="17"/>
      <c r="E81" s="18">
        <f t="shared" si="14"/>
        <v>0</v>
      </c>
      <c r="F81" s="17"/>
      <c r="G81" s="17"/>
      <c r="H81" s="17"/>
      <c r="I81" s="18" t="str">
        <f>IF(B81="","",SUMIFS(收支登记!$H:$H,收支登记!$E:$E,$B81,收支登记!$F:$F,$B$2))</f>
        <v/>
      </c>
      <c r="J81" s="18" t="str">
        <f t="shared" si="15"/>
        <v/>
      </c>
      <c r="K81" s="18" t="str">
        <f>IF(B81="","",SUMIF(工程款发票登记!$C:$C,$B81,工程款发票登记!$E:$E))</f>
        <v/>
      </c>
      <c r="L81" s="18" t="str">
        <f t="shared" si="16"/>
        <v/>
      </c>
      <c r="M81" s="18" t="str">
        <f>IF(B81="","",SUMIF(工程款发票登记!C:C,B81,工程款发票登记!H:H))</f>
        <v/>
      </c>
      <c r="N81" s="18" t="str">
        <f>IF(B81="","",SUMIF(进项成本票登记!C:C,B81,进项成本票登记!E:E))</f>
        <v/>
      </c>
      <c r="O81" s="18" t="str">
        <f>IF(B81="","",SUMIF(进项成本票登记!C:C,B81,进项成本票登记!K:K))</f>
        <v/>
      </c>
      <c r="P81" s="18" t="str">
        <f t="shared" si="17"/>
        <v/>
      </c>
      <c r="Q81" s="21" t="str">
        <f>IF(B81="","",SUMIF(收支登记!E:E,B81,收支登记!I:I))</f>
        <v/>
      </c>
      <c r="R81" s="21" t="str">
        <f t="shared" si="18"/>
        <v/>
      </c>
      <c r="S81" s="21" t="str">
        <f t="shared" si="19"/>
        <v/>
      </c>
      <c r="T81" s="15"/>
      <c r="U81" s="15"/>
    </row>
    <row r="82" s="1" customFormat="1" customHeight="1" spans="1:21">
      <c r="A82" s="15"/>
      <c r="B82" s="16" t="str">
        <f>IF(INDEX(基础资料!$E$4:$E$2000,ROW(A79))="","",INDEX(基础资料!$E$4:$E$2000,ROW(A79)))</f>
        <v/>
      </c>
      <c r="C82" s="17"/>
      <c r="D82" s="17"/>
      <c r="E82" s="18">
        <f t="shared" si="14"/>
        <v>0</v>
      </c>
      <c r="F82" s="17"/>
      <c r="G82" s="17"/>
      <c r="H82" s="17"/>
      <c r="I82" s="18" t="str">
        <f>IF(B82="","",SUMIFS(收支登记!$H:$H,收支登记!$E:$E,$B82,收支登记!$F:$F,$B$2))</f>
        <v/>
      </c>
      <c r="J82" s="18" t="str">
        <f t="shared" si="15"/>
        <v/>
      </c>
      <c r="K82" s="18" t="str">
        <f>IF(B82="","",SUMIF(工程款发票登记!$C:$C,$B82,工程款发票登记!$E:$E))</f>
        <v/>
      </c>
      <c r="L82" s="18" t="str">
        <f t="shared" si="16"/>
        <v/>
      </c>
      <c r="M82" s="18" t="str">
        <f>IF(B82="","",SUMIF(工程款发票登记!C:C,B82,工程款发票登记!H:H))</f>
        <v/>
      </c>
      <c r="N82" s="18" t="str">
        <f>IF(B82="","",SUMIF(进项成本票登记!C:C,B82,进项成本票登记!E:E))</f>
        <v/>
      </c>
      <c r="O82" s="18" t="str">
        <f>IF(B82="","",SUMIF(进项成本票登记!C:C,B82,进项成本票登记!K:K))</f>
        <v/>
      </c>
      <c r="P82" s="18" t="str">
        <f t="shared" si="17"/>
        <v/>
      </c>
      <c r="Q82" s="21" t="str">
        <f>IF(B82="","",SUMIF(收支登记!E:E,B82,收支登记!I:I))</f>
        <v/>
      </c>
      <c r="R82" s="21" t="str">
        <f t="shared" si="18"/>
        <v/>
      </c>
      <c r="S82" s="21" t="str">
        <f t="shared" si="19"/>
        <v/>
      </c>
      <c r="T82" s="15"/>
      <c r="U82" s="15"/>
    </row>
    <row r="83" s="1" customFormat="1" customHeight="1" spans="1:21">
      <c r="A83" s="15"/>
      <c r="B83" s="16" t="str">
        <f>IF(INDEX(基础资料!$E$4:$E$2000,ROW(A80))="","",INDEX(基础资料!$E$4:$E$2000,ROW(A80)))</f>
        <v/>
      </c>
      <c r="C83" s="17"/>
      <c r="D83" s="17"/>
      <c r="E83" s="18">
        <f t="shared" si="14"/>
        <v>0</v>
      </c>
      <c r="F83" s="17"/>
      <c r="G83" s="17"/>
      <c r="H83" s="17"/>
      <c r="I83" s="18" t="str">
        <f>IF(B83="","",SUMIFS(收支登记!$H:$H,收支登记!$E:$E,$B83,收支登记!$F:$F,$B$2))</f>
        <v/>
      </c>
      <c r="J83" s="18" t="str">
        <f t="shared" si="15"/>
        <v/>
      </c>
      <c r="K83" s="18" t="str">
        <f>IF(B83="","",SUMIF(工程款发票登记!$C:$C,$B83,工程款发票登记!$E:$E))</f>
        <v/>
      </c>
      <c r="L83" s="18" t="str">
        <f t="shared" si="16"/>
        <v/>
      </c>
      <c r="M83" s="18" t="str">
        <f>IF(B83="","",SUMIF(工程款发票登记!C:C,B83,工程款发票登记!H:H))</f>
        <v/>
      </c>
      <c r="N83" s="18" t="str">
        <f>IF(B83="","",SUMIF(进项成本票登记!C:C,B83,进项成本票登记!E:E))</f>
        <v/>
      </c>
      <c r="O83" s="18" t="str">
        <f>IF(B83="","",SUMIF(进项成本票登记!C:C,B83,进项成本票登记!K:K))</f>
        <v/>
      </c>
      <c r="P83" s="18" t="str">
        <f t="shared" si="17"/>
        <v/>
      </c>
      <c r="Q83" s="21" t="str">
        <f>IF(B83="","",SUMIF(收支登记!E:E,B83,收支登记!I:I))</f>
        <v/>
      </c>
      <c r="R83" s="21" t="str">
        <f t="shared" si="18"/>
        <v/>
      </c>
      <c r="S83" s="21" t="str">
        <f t="shared" si="19"/>
        <v/>
      </c>
      <c r="T83" s="15"/>
      <c r="U83" s="15"/>
    </row>
    <row r="84" s="1" customFormat="1" customHeight="1" spans="1:21">
      <c r="A84" s="15"/>
      <c r="B84" s="16" t="str">
        <f>IF(INDEX(基础资料!$E$4:$E$2000,ROW(A81))="","",INDEX(基础资料!$E$4:$E$2000,ROW(A81)))</f>
        <v/>
      </c>
      <c r="C84" s="17"/>
      <c r="D84" s="17"/>
      <c r="E84" s="18">
        <f t="shared" si="14"/>
        <v>0</v>
      </c>
      <c r="F84" s="17"/>
      <c r="G84" s="17"/>
      <c r="H84" s="17"/>
      <c r="I84" s="18" t="str">
        <f>IF(B84="","",SUMIFS(收支登记!$H:$H,收支登记!$E:$E,$B84,收支登记!$F:$F,$B$2))</f>
        <v/>
      </c>
      <c r="J84" s="18" t="str">
        <f t="shared" si="15"/>
        <v/>
      </c>
      <c r="K84" s="18" t="str">
        <f>IF(B84="","",SUMIF(工程款发票登记!$C:$C,$B84,工程款发票登记!$E:$E))</f>
        <v/>
      </c>
      <c r="L84" s="18" t="str">
        <f t="shared" si="16"/>
        <v/>
      </c>
      <c r="M84" s="18" t="str">
        <f>IF(B84="","",SUMIF(工程款发票登记!C:C,B84,工程款发票登记!H:H))</f>
        <v/>
      </c>
      <c r="N84" s="18" t="str">
        <f>IF(B84="","",SUMIF(进项成本票登记!C:C,B84,进项成本票登记!E:E))</f>
        <v/>
      </c>
      <c r="O84" s="18" t="str">
        <f>IF(B84="","",SUMIF(进项成本票登记!C:C,B84,进项成本票登记!K:K))</f>
        <v/>
      </c>
      <c r="P84" s="18" t="str">
        <f t="shared" si="17"/>
        <v/>
      </c>
      <c r="Q84" s="21" t="str">
        <f>IF(B84="","",SUMIF(收支登记!E:E,B84,收支登记!I:I))</f>
        <v/>
      </c>
      <c r="R84" s="21" t="str">
        <f t="shared" si="18"/>
        <v/>
      </c>
      <c r="S84" s="21" t="str">
        <f t="shared" si="19"/>
        <v/>
      </c>
      <c r="T84" s="15"/>
      <c r="U84" s="15"/>
    </row>
    <row r="85" s="1" customFormat="1" customHeight="1" spans="1:21">
      <c r="A85" s="15"/>
      <c r="B85" s="16" t="str">
        <f>IF(INDEX(基础资料!$E$4:$E$2000,ROW(A82))="","",INDEX(基础资料!$E$4:$E$2000,ROW(A82)))</f>
        <v/>
      </c>
      <c r="C85" s="17"/>
      <c r="D85" s="17"/>
      <c r="E85" s="18">
        <f t="shared" si="14"/>
        <v>0</v>
      </c>
      <c r="F85" s="17"/>
      <c r="G85" s="17"/>
      <c r="H85" s="17"/>
      <c r="I85" s="18" t="str">
        <f>IF(B85="","",SUMIFS(收支登记!$H:$H,收支登记!$E:$E,$B85,收支登记!$F:$F,$B$2))</f>
        <v/>
      </c>
      <c r="J85" s="18" t="str">
        <f t="shared" si="15"/>
        <v/>
      </c>
      <c r="K85" s="18" t="str">
        <f>IF(B85="","",SUMIF(工程款发票登记!$C:$C,$B85,工程款发票登记!$E:$E))</f>
        <v/>
      </c>
      <c r="L85" s="18" t="str">
        <f t="shared" si="16"/>
        <v/>
      </c>
      <c r="M85" s="18" t="str">
        <f>IF(B85="","",SUMIF(工程款发票登记!C:C,B85,工程款发票登记!H:H))</f>
        <v/>
      </c>
      <c r="N85" s="18" t="str">
        <f>IF(B85="","",SUMIF(进项成本票登记!C:C,B85,进项成本票登记!E:E))</f>
        <v/>
      </c>
      <c r="O85" s="18" t="str">
        <f>IF(B85="","",SUMIF(进项成本票登记!C:C,B85,进项成本票登记!K:K))</f>
        <v/>
      </c>
      <c r="P85" s="18" t="str">
        <f t="shared" si="17"/>
        <v/>
      </c>
      <c r="Q85" s="21" t="str">
        <f>IF(B85="","",SUMIF(收支登记!E:E,B85,收支登记!I:I))</f>
        <v/>
      </c>
      <c r="R85" s="21" t="str">
        <f t="shared" si="18"/>
        <v/>
      </c>
      <c r="S85" s="21" t="str">
        <f t="shared" si="19"/>
        <v/>
      </c>
      <c r="T85" s="15"/>
      <c r="U85" s="15"/>
    </row>
    <row r="86" s="1" customFormat="1" customHeight="1" spans="1:21">
      <c r="A86" s="15"/>
      <c r="B86" s="16" t="str">
        <f>IF(INDEX(基础资料!$E$4:$E$2000,ROW(A83))="","",INDEX(基础资料!$E$4:$E$2000,ROW(A83)))</f>
        <v/>
      </c>
      <c r="C86" s="17"/>
      <c r="D86" s="17"/>
      <c r="E86" s="18">
        <f t="shared" si="14"/>
        <v>0</v>
      </c>
      <c r="F86" s="17"/>
      <c r="G86" s="17"/>
      <c r="H86" s="17"/>
      <c r="I86" s="18" t="str">
        <f>IF(B86="","",SUMIFS(收支登记!$H:$H,收支登记!$E:$E,$B86,收支登记!$F:$F,$B$2))</f>
        <v/>
      </c>
      <c r="J86" s="18" t="str">
        <f t="shared" si="15"/>
        <v/>
      </c>
      <c r="K86" s="18" t="str">
        <f>IF(B86="","",SUMIF(工程款发票登记!$C:$C,$B86,工程款发票登记!$E:$E))</f>
        <v/>
      </c>
      <c r="L86" s="18" t="str">
        <f t="shared" si="16"/>
        <v/>
      </c>
      <c r="M86" s="18" t="str">
        <f>IF(B86="","",SUMIF(工程款发票登记!C:C,B86,工程款发票登记!H:H))</f>
        <v/>
      </c>
      <c r="N86" s="18" t="str">
        <f>IF(B86="","",SUMIF(进项成本票登记!C:C,B86,进项成本票登记!E:E))</f>
        <v/>
      </c>
      <c r="O86" s="18" t="str">
        <f>IF(B86="","",SUMIF(进项成本票登记!C:C,B86,进项成本票登记!K:K))</f>
        <v/>
      </c>
      <c r="P86" s="18" t="str">
        <f t="shared" si="17"/>
        <v/>
      </c>
      <c r="Q86" s="21" t="str">
        <f>IF(B86="","",SUMIF(收支登记!E:E,B86,收支登记!I:I))</f>
        <v/>
      </c>
      <c r="R86" s="21" t="str">
        <f t="shared" si="18"/>
        <v/>
      </c>
      <c r="S86" s="21" t="str">
        <f t="shared" si="19"/>
        <v/>
      </c>
      <c r="T86" s="15"/>
      <c r="U86" s="15"/>
    </row>
    <row r="87" s="1" customFormat="1" customHeight="1" spans="1:21">
      <c r="A87" s="15"/>
      <c r="B87" s="16" t="str">
        <f>IF(INDEX(基础资料!$E$4:$E$2000,ROW(A84))="","",INDEX(基础资料!$E$4:$E$2000,ROW(A84)))</f>
        <v/>
      </c>
      <c r="C87" s="17"/>
      <c r="D87" s="17"/>
      <c r="E87" s="18">
        <f t="shared" si="14"/>
        <v>0</v>
      </c>
      <c r="F87" s="17"/>
      <c r="G87" s="17"/>
      <c r="H87" s="17"/>
      <c r="I87" s="18" t="str">
        <f>IF(B87="","",SUMIFS(收支登记!$H:$H,收支登记!$E:$E,$B87,收支登记!$F:$F,$B$2))</f>
        <v/>
      </c>
      <c r="J87" s="18" t="str">
        <f t="shared" si="15"/>
        <v/>
      </c>
      <c r="K87" s="18" t="str">
        <f>IF(B87="","",SUMIF(工程款发票登记!$C:$C,$B87,工程款发票登记!$E:$E))</f>
        <v/>
      </c>
      <c r="L87" s="18" t="str">
        <f t="shared" si="16"/>
        <v/>
      </c>
      <c r="M87" s="18" t="str">
        <f>IF(B87="","",SUMIF(工程款发票登记!C:C,B87,工程款发票登记!H:H))</f>
        <v/>
      </c>
      <c r="N87" s="18" t="str">
        <f>IF(B87="","",SUMIF(进项成本票登记!C:C,B87,进项成本票登记!E:E))</f>
        <v/>
      </c>
      <c r="O87" s="18" t="str">
        <f>IF(B87="","",SUMIF(进项成本票登记!C:C,B87,进项成本票登记!K:K))</f>
        <v/>
      </c>
      <c r="P87" s="18" t="str">
        <f t="shared" si="17"/>
        <v/>
      </c>
      <c r="Q87" s="21" t="str">
        <f>IF(B87="","",SUMIF(收支登记!E:E,B87,收支登记!I:I))</f>
        <v/>
      </c>
      <c r="R87" s="21" t="str">
        <f t="shared" si="18"/>
        <v/>
      </c>
      <c r="S87" s="21" t="str">
        <f t="shared" si="19"/>
        <v/>
      </c>
      <c r="T87" s="15"/>
      <c r="U87" s="15"/>
    </row>
    <row r="88" s="1" customFormat="1" customHeight="1" spans="1:21">
      <c r="A88" s="15"/>
      <c r="B88" s="16" t="str">
        <f>IF(INDEX(基础资料!$E$4:$E$2000,ROW(A85))="","",INDEX(基础资料!$E$4:$E$2000,ROW(A85)))</f>
        <v/>
      </c>
      <c r="C88" s="17"/>
      <c r="D88" s="17"/>
      <c r="E88" s="18">
        <f t="shared" si="14"/>
        <v>0</v>
      </c>
      <c r="F88" s="17"/>
      <c r="G88" s="17"/>
      <c r="H88" s="17"/>
      <c r="I88" s="18" t="str">
        <f>IF(B88="","",SUMIFS(收支登记!$H:$H,收支登记!$E:$E,$B88,收支登记!$F:$F,$B$2))</f>
        <v/>
      </c>
      <c r="J88" s="18" t="str">
        <f t="shared" si="15"/>
        <v/>
      </c>
      <c r="K88" s="18" t="str">
        <f>IF(B88="","",SUMIF(工程款发票登记!$C:$C,$B88,工程款发票登记!$E:$E))</f>
        <v/>
      </c>
      <c r="L88" s="18" t="str">
        <f t="shared" si="16"/>
        <v/>
      </c>
      <c r="M88" s="18" t="str">
        <f>IF(B88="","",SUMIF(工程款发票登记!C:C,B88,工程款发票登记!H:H))</f>
        <v/>
      </c>
      <c r="N88" s="18" t="str">
        <f>IF(B88="","",SUMIF(进项成本票登记!C:C,B88,进项成本票登记!E:E))</f>
        <v/>
      </c>
      <c r="O88" s="18" t="str">
        <f>IF(B88="","",SUMIF(进项成本票登记!C:C,B88,进项成本票登记!K:K))</f>
        <v/>
      </c>
      <c r="P88" s="18" t="str">
        <f t="shared" si="17"/>
        <v/>
      </c>
      <c r="Q88" s="21" t="str">
        <f>IF(B88="","",SUMIF(收支登记!E:E,B88,收支登记!I:I))</f>
        <v/>
      </c>
      <c r="R88" s="21" t="str">
        <f t="shared" si="18"/>
        <v/>
      </c>
      <c r="S88" s="21" t="str">
        <f t="shared" si="19"/>
        <v/>
      </c>
      <c r="T88" s="15"/>
      <c r="U88" s="15"/>
    </row>
    <row r="89" s="1" customFormat="1" customHeight="1" spans="1:21">
      <c r="A89" s="15"/>
      <c r="B89" s="16" t="str">
        <f>IF(INDEX(基础资料!$E$4:$E$2000,ROW(A86))="","",INDEX(基础资料!$E$4:$E$2000,ROW(A86)))</f>
        <v/>
      </c>
      <c r="C89" s="17"/>
      <c r="D89" s="17"/>
      <c r="E89" s="18">
        <f t="shared" si="14"/>
        <v>0</v>
      </c>
      <c r="F89" s="17"/>
      <c r="G89" s="17"/>
      <c r="H89" s="17"/>
      <c r="I89" s="18" t="str">
        <f>IF(B89="","",SUMIFS(收支登记!$H:$H,收支登记!$E:$E,$B89,收支登记!$F:$F,$B$2))</f>
        <v/>
      </c>
      <c r="J89" s="18" t="str">
        <f t="shared" si="15"/>
        <v/>
      </c>
      <c r="K89" s="18" t="str">
        <f>IF(B89="","",SUMIF(工程款发票登记!$C:$C,$B89,工程款发票登记!$E:$E))</f>
        <v/>
      </c>
      <c r="L89" s="18" t="str">
        <f t="shared" si="16"/>
        <v/>
      </c>
      <c r="M89" s="18" t="str">
        <f>IF(B89="","",SUMIF(工程款发票登记!C:C,B89,工程款发票登记!H:H))</f>
        <v/>
      </c>
      <c r="N89" s="18" t="str">
        <f>IF(B89="","",SUMIF(进项成本票登记!C:C,B89,进项成本票登记!E:E))</f>
        <v/>
      </c>
      <c r="O89" s="18" t="str">
        <f>IF(B89="","",SUMIF(进项成本票登记!C:C,B89,进项成本票登记!K:K))</f>
        <v/>
      </c>
      <c r="P89" s="18" t="str">
        <f t="shared" si="17"/>
        <v/>
      </c>
      <c r="Q89" s="21" t="str">
        <f>IF(B89="","",SUMIF(收支登记!E:E,B89,收支登记!I:I))</f>
        <v/>
      </c>
      <c r="R89" s="21" t="str">
        <f t="shared" si="18"/>
        <v/>
      </c>
      <c r="S89" s="21" t="str">
        <f t="shared" si="19"/>
        <v/>
      </c>
      <c r="T89" s="15"/>
      <c r="U89" s="15"/>
    </row>
    <row r="90" s="1" customFormat="1" customHeight="1" spans="1:21">
      <c r="A90" s="15"/>
      <c r="B90" s="16" t="str">
        <f>IF(INDEX(基础资料!$E$4:$E$2000,ROW(A87))="","",INDEX(基础资料!$E$4:$E$2000,ROW(A87)))</f>
        <v/>
      </c>
      <c r="C90" s="17"/>
      <c r="D90" s="17"/>
      <c r="E90" s="18">
        <f t="shared" si="14"/>
        <v>0</v>
      </c>
      <c r="F90" s="17"/>
      <c r="G90" s="17"/>
      <c r="H90" s="17"/>
      <c r="I90" s="18" t="str">
        <f>IF(B90="","",SUMIFS(收支登记!$H:$H,收支登记!$E:$E,$B90,收支登记!$F:$F,$B$2))</f>
        <v/>
      </c>
      <c r="J90" s="18" t="str">
        <f t="shared" si="15"/>
        <v/>
      </c>
      <c r="K90" s="18" t="str">
        <f>IF(B90="","",SUMIF(工程款发票登记!$C:$C,$B90,工程款发票登记!$E:$E))</f>
        <v/>
      </c>
      <c r="L90" s="18" t="str">
        <f t="shared" si="16"/>
        <v/>
      </c>
      <c r="M90" s="18" t="str">
        <f>IF(B90="","",SUMIF(工程款发票登记!C:C,B90,工程款发票登记!H:H))</f>
        <v/>
      </c>
      <c r="N90" s="18" t="str">
        <f>IF(B90="","",SUMIF(进项成本票登记!C:C,B90,进项成本票登记!E:E))</f>
        <v/>
      </c>
      <c r="O90" s="18" t="str">
        <f>IF(B90="","",SUMIF(进项成本票登记!C:C,B90,进项成本票登记!K:K))</f>
        <v/>
      </c>
      <c r="P90" s="18" t="str">
        <f t="shared" si="17"/>
        <v/>
      </c>
      <c r="Q90" s="21" t="str">
        <f>IF(B90="","",SUMIF(收支登记!E:E,B90,收支登记!I:I))</f>
        <v/>
      </c>
      <c r="R90" s="21" t="str">
        <f t="shared" si="18"/>
        <v/>
      </c>
      <c r="S90" s="21" t="str">
        <f t="shared" si="19"/>
        <v/>
      </c>
      <c r="T90" s="15"/>
      <c r="U90" s="15"/>
    </row>
    <row r="91" s="1" customFormat="1" customHeight="1" spans="1:21">
      <c r="A91" s="15"/>
      <c r="B91" s="16" t="str">
        <f>IF(INDEX(基础资料!$E$4:$E$2000,ROW(A88))="","",INDEX(基础资料!$E$4:$E$2000,ROW(A88)))</f>
        <v/>
      </c>
      <c r="C91" s="17"/>
      <c r="D91" s="17"/>
      <c r="E91" s="18">
        <f t="shared" si="14"/>
        <v>0</v>
      </c>
      <c r="F91" s="17"/>
      <c r="G91" s="17"/>
      <c r="H91" s="17"/>
      <c r="I91" s="18" t="str">
        <f>IF(B91="","",SUMIFS(收支登记!$H:$H,收支登记!$E:$E,$B91,收支登记!$F:$F,$B$2))</f>
        <v/>
      </c>
      <c r="J91" s="18" t="str">
        <f t="shared" si="15"/>
        <v/>
      </c>
      <c r="K91" s="18" t="str">
        <f>IF(B91="","",SUMIF(工程款发票登记!$C:$C,$B91,工程款发票登记!$E:$E))</f>
        <v/>
      </c>
      <c r="L91" s="18" t="str">
        <f t="shared" si="16"/>
        <v/>
      </c>
      <c r="M91" s="18" t="str">
        <f>IF(B91="","",SUMIF(工程款发票登记!C:C,B91,工程款发票登记!H:H))</f>
        <v/>
      </c>
      <c r="N91" s="18" t="str">
        <f>IF(B91="","",SUMIF(进项成本票登记!C:C,B91,进项成本票登记!E:E))</f>
        <v/>
      </c>
      <c r="O91" s="18" t="str">
        <f>IF(B91="","",SUMIF(进项成本票登记!C:C,B91,进项成本票登记!K:K))</f>
        <v/>
      </c>
      <c r="P91" s="18" t="str">
        <f t="shared" si="17"/>
        <v/>
      </c>
      <c r="Q91" s="21" t="str">
        <f>IF(B91="","",SUMIF(收支登记!E:E,B91,收支登记!I:I))</f>
        <v/>
      </c>
      <c r="R91" s="21" t="str">
        <f t="shared" si="18"/>
        <v/>
      </c>
      <c r="S91" s="21" t="str">
        <f t="shared" si="19"/>
        <v/>
      </c>
      <c r="T91" s="15"/>
      <c r="U91" s="15"/>
    </row>
    <row r="92" s="1" customFormat="1" customHeight="1" spans="1:21">
      <c r="A92" s="15"/>
      <c r="B92" s="16" t="str">
        <f>IF(INDEX(基础资料!$E$4:$E$2000,ROW(A89))="","",INDEX(基础资料!$E$4:$E$2000,ROW(A89)))</f>
        <v/>
      </c>
      <c r="C92" s="17"/>
      <c r="D92" s="17"/>
      <c r="E92" s="18">
        <f t="shared" si="14"/>
        <v>0</v>
      </c>
      <c r="F92" s="17"/>
      <c r="G92" s="17"/>
      <c r="H92" s="17"/>
      <c r="I92" s="18" t="str">
        <f>IF(B92="","",SUMIFS(收支登记!$H:$H,收支登记!$E:$E,$B92,收支登记!$F:$F,$B$2))</f>
        <v/>
      </c>
      <c r="J92" s="18" t="str">
        <f t="shared" si="15"/>
        <v/>
      </c>
      <c r="K92" s="18" t="str">
        <f>IF(B92="","",SUMIF(工程款发票登记!$C:$C,$B92,工程款发票登记!$E:$E))</f>
        <v/>
      </c>
      <c r="L92" s="18" t="str">
        <f t="shared" si="16"/>
        <v/>
      </c>
      <c r="M92" s="18" t="str">
        <f>IF(B92="","",SUMIF(工程款发票登记!C:C,B92,工程款发票登记!H:H))</f>
        <v/>
      </c>
      <c r="N92" s="18" t="str">
        <f>IF(B92="","",SUMIF(进项成本票登记!C:C,B92,进项成本票登记!E:E))</f>
        <v/>
      </c>
      <c r="O92" s="18" t="str">
        <f>IF(B92="","",SUMIF(进项成本票登记!C:C,B92,进项成本票登记!K:K))</f>
        <v/>
      </c>
      <c r="P92" s="18" t="str">
        <f t="shared" si="17"/>
        <v/>
      </c>
      <c r="Q92" s="21" t="str">
        <f>IF(B92="","",SUMIF(收支登记!E:E,B92,收支登记!I:I))</f>
        <v/>
      </c>
      <c r="R92" s="21" t="str">
        <f t="shared" si="18"/>
        <v/>
      </c>
      <c r="S92" s="21" t="str">
        <f t="shared" si="19"/>
        <v/>
      </c>
      <c r="T92" s="15"/>
      <c r="U92" s="15"/>
    </row>
    <row r="93" s="1" customFormat="1" customHeight="1" spans="1:21">
      <c r="A93" s="15"/>
      <c r="B93" s="16" t="str">
        <f>IF(INDEX(基础资料!$E$4:$E$2000,ROW(A90))="","",INDEX(基础资料!$E$4:$E$2000,ROW(A90)))</f>
        <v/>
      </c>
      <c r="C93" s="17"/>
      <c r="D93" s="17"/>
      <c r="E93" s="18">
        <f t="shared" si="14"/>
        <v>0</v>
      </c>
      <c r="F93" s="17"/>
      <c r="G93" s="17"/>
      <c r="H93" s="17"/>
      <c r="I93" s="18" t="str">
        <f>IF(B93="","",SUMIFS(收支登记!$H:$H,收支登记!$E:$E,$B93,收支登记!$F:$F,$B$2))</f>
        <v/>
      </c>
      <c r="J93" s="18" t="str">
        <f t="shared" si="15"/>
        <v/>
      </c>
      <c r="K93" s="18" t="str">
        <f>IF(B93="","",SUMIF(工程款发票登记!$C:$C,$B93,工程款发票登记!$E:$E))</f>
        <v/>
      </c>
      <c r="L93" s="18" t="str">
        <f t="shared" si="16"/>
        <v/>
      </c>
      <c r="M93" s="18" t="str">
        <f>IF(B93="","",SUMIF(工程款发票登记!C:C,B93,工程款发票登记!H:H))</f>
        <v/>
      </c>
      <c r="N93" s="18" t="str">
        <f>IF(B93="","",SUMIF(进项成本票登记!C:C,B93,进项成本票登记!E:E))</f>
        <v/>
      </c>
      <c r="O93" s="18" t="str">
        <f>IF(B93="","",SUMIF(进项成本票登记!C:C,B93,进项成本票登记!K:K))</f>
        <v/>
      </c>
      <c r="P93" s="18" t="str">
        <f t="shared" si="17"/>
        <v/>
      </c>
      <c r="Q93" s="21" t="str">
        <f>IF(B93="","",SUMIF(收支登记!E:E,B93,收支登记!I:I))</f>
        <v/>
      </c>
      <c r="R93" s="21" t="str">
        <f t="shared" si="18"/>
        <v/>
      </c>
      <c r="S93" s="21" t="str">
        <f t="shared" si="19"/>
        <v/>
      </c>
      <c r="T93" s="15"/>
      <c r="U93" s="15"/>
    </row>
    <row r="94" s="1" customFormat="1" customHeight="1" spans="1:21">
      <c r="A94" s="15"/>
      <c r="B94" s="16" t="str">
        <f>IF(INDEX(基础资料!$E$4:$E$2000,ROW(A91))="","",INDEX(基础资料!$E$4:$E$2000,ROW(A91)))</f>
        <v/>
      </c>
      <c r="C94" s="17"/>
      <c r="D94" s="17"/>
      <c r="E94" s="18">
        <f t="shared" si="14"/>
        <v>0</v>
      </c>
      <c r="F94" s="17"/>
      <c r="G94" s="17"/>
      <c r="H94" s="17"/>
      <c r="I94" s="18" t="str">
        <f>IF(B94="","",SUMIFS(收支登记!$H:$H,收支登记!$E:$E,$B94,收支登记!$F:$F,$B$2))</f>
        <v/>
      </c>
      <c r="J94" s="18" t="str">
        <f t="shared" si="15"/>
        <v/>
      </c>
      <c r="K94" s="18" t="str">
        <f>IF(B94="","",SUMIF(工程款发票登记!$C:$C,$B94,工程款发票登记!$E:$E))</f>
        <v/>
      </c>
      <c r="L94" s="18" t="str">
        <f t="shared" si="16"/>
        <v/>
      </c>
      <c r="M94" s="18" t="str">
        <f>IF(B94="","",SUMIF(工程款发票登记!C:C,B94,工程款发票登记!H:H))</f>
        <v/>
      </c>
      <c r="N94" s="18" t="str">
        <f>IF(B94="","",SUMIF(进项成本票登记!C:C,B94,进项成本票登记!E:E))</f>
        <v/>
      </c>
      <c r="O94" s="18" t="str">
        <f>IF(B94="","",SUMIF(进项成本票登记!C:C,B94,进项成本票登记!K:K))</f>
        <v/>
      </c>
      <c r="P94" s="18" t="str">
        <f t="shared" si="17"/>
        <v/>
      </c>
      <c r="Q94" s="21" t="str">
        <f>IF(B94="","",SUMIF(收支登记!E:E,B94,收支登记!I:I))</f>
        <v/>
      </c>
      <c r="R94" s="21" t="str">
        <f t="shared" si="18"/>
        <v/>
      </c>
      <c r="S94" s="21" t="str">
        <f t="shared" si="19"/>
        <v/>
      </c>
      <c r="T94" s="15"/>
      <c r="U94" s="15"/>
    </row>
    <row r="95" s="1" customFormat="1" customHeight="1" spans="1:21">
      <c r="A95" s="15"/>
      <c r="B95" s="16" t="str">
        <f>IF(INDEX(基础资料!$E$4:$E$2000,ROW(A92))="","",INDEX(基础资料!$E$4:$E$2000,ROW(A92)))</f>
        <v/>
      </c>
      <c r="C95" s="17"/>
      <c r="D95" s="17"/>
      <c r="E95" s="18">
        <f t="shared" si="14"/>
        <v>0</v>
      </c>
      <c r="F95" s="17"/>
      <c r="G95" s="17"/>
      <c r="H95" s="17"/>
      <c r="I95" s="18" t="str">
        <f>IF(B95="","",SUMIFS(收支登记!$H:$H,收支登记!$E:$E,$B95,收支登记!$F:$F,$B$2))</f>
        <v/>
      </c>
      <c r="J95" s="18" t="str">
        <f t="shared" si="15"/>
        <v/>
      </c>
      <c r="K95" s="18" t="str">
        <f>IF(B95="","",SUMIF(工程款发票登记!$C:$C,$B95,工程款发票登记!$E:$E))</f>
        <v/>
      </c>
      <c r="L95" s="18" t="str">
        <f t="shared" si="16"/>
        <v/>
      </c>
      <c r="M95" s="18" t="str">
        <f>IF(B95="","",SUMIF(工程款发票登记!C:C,B95,工程款发票登记!H:H))</f>
        <v/>
      </c>
      <c r="N95" s="18" t="str">
        <f>IF(B95="","",SUMIF(进项成本票登记!C:C,B95,进项成本票登记!E:E))</f>
        <v/>
      </c>
      <c r="O95" s="18" t="str">
        <f>IF(B95="","",SUMIF(进项成本票登记!C:C,B95,进项成本票登记!K:K))</f>
        <v/>
      </c>
      <c r="P95" s="18" t="str">
        <f t="shared" si="17"/>
        <v/>
      </c>
      <c r="Q95" s="21" t="str">
        <f>IF(B95="","",SUMIF(收支登记!E:E,B95,收支登记!I:I))</f>
        <v/>
      </c>
      <c r="R95" s="21" t="str">
        <f t="shared" si="18"/>
        <v/>
      </c>
      <c r="S95" s="21" t="str">
        <f t="shared" si="19"/>
        <v/>
      </c>
      <c r="T95" s="15"/>
      <c r="U95" s="15"/>
    </row>
    <row r="96" s="1" customFormat="1" customHeight="1" spans="1:21">
      <c r="A96" s="15"/>
      <c r="B96" s="16" t="str">
        <f>IF(INDEX(基础资料!$E$4:$E$2000,ROW(A93))="","",INDEX(基础资料!$E$4:$E$2000,ROW(A93)))</f>
        <v/>
      </c>
      <c r="C96" s="17"/>
      <c r="D96" s="17"/>
      <c r="E96" s="18">
        <f t="shared" si="14"/>
        <v>0</v>
      </c>
      <c r="F96" s="17"/>
      <c r="G96" s="17"/>
      <c r="H96" s="17"/>
      <c r="I96" s="18" t="str">
        <f>IF(B96="","",SUMIFS(收支登记!$H:$H,收支登记!$E:$E,$B96,收支登记!$F:$F,$B$2))</f>
        <v/>
      </c>
      <c r="J96" s="18" t="str">
        <f t="shared" si="15"/>
        <v/>
      </c>
      <c r="K96" s="18" t="str">
        <f>IF(B96="","",SUMIF(工程款发票登记!$C:$C,$B96,工程款发票登记!$E:$E))</f>
        <v/>
      </c>
      <c r="L96" s="18" t="str">
        <f t="shared" si="16"/>
        <v/>
      </c>
      <c r="M96" s="18" t="str">
        <f>IF(B96="","",SUMIF(工程款发票登记!C:C,B96,工程款发票登记!H:H))</f>
        <v/>
      </c>
      <c r="N96" s="18" t="str">
        <f>IF(B96="","",SUMIF(进项成本票登记!C:C,B96,进项成本票登记!E:E))</f>
        <v/>
      </c>
      <c r="O96" s="18" t="str">
        <f>IF(B96="","",SUMIF(进项成本票登记!C:C,B96,进项成本票登记!K:K))</f>
        <v/>
      </c>
      <c r="P96" s="18" t="str">
        <f t="shared" si="17"/>
        <v/>
      </c>
      <c r="Q96" s="21" t="str">
        <f>IF(B96="","",SUMIF(收支登记!E:E,B96,收支登记!I:I))</f>
        <v/>
      </c>
      <c r="R96" s="21" t="str">
        <f t="shared" si="18"/>
        <v/>
      </c>
      <c r="S96" s="21" t="str">
        <f t="shared" si="19"/>
        <v/>
      </c>
      <c r="T96" s="15"/>
      <c r="U96" s="15"/>
    </row>
    <row r="97" s="1" customFormat="1" customHeight="1" spans="1:21">
      <c r="A97" s="15"/>
      <c r="B97" s="16" t="str">
        <f>IF(INDEX(基础资料!$E$4:$E$2000,ROW(A94))="","",INDEX(基础资料!$E$4:$E$2000,ROW(A94)))</f>
        <v/>
      </c>
      <c r="C97" s="17"/>
      <c r="D97" s="17"/>
      <c r="E97" s="18">
        <f t="shared" si="14"/>
        <v>0</v>
      </c>
      <c r="F97" s="17"/>
      <c r="G97" s="17"/>
      <c r="H97" s="17"/>
      <c r="I97" s="18" t="str">
        <f>IF(B97="","",SUMIFS(收支登记!$H:$H,收支登记!$E:$E,$B97,收支登记!$F:$F,$B$2))</f>
        <v/>
      </c>
      <c r="J97" s="18" t="str">
        <f t="shared" si="15"/>
        <v/>
      </c>
      <c r="K97" s="18" t="str">
        <f>IF(B97="","",SUMIF(工程款发票登记!$C:$C,$B97,工程款发票登记!$E:$E))</f>
        <v/>
      </c>
      <c r="L97" s="18" t="str">
        <f t="shared" si="16"/>
        <v/>
      </c>
      <c r="M97" s="18" t="str">
        <f>IF(B97="","",SUMIF(工程款发票登记!C:C,B97,工程款发票登记!H:H))</f>
        <v/>
      </c>
      <c r="N97" s="18" t="str">
        <f>IF(B97="","",SUMIF(进项成本票登记!C:C,B97,进项成本票登记!E:E))</f>
        <v/>
      </c>
      <c r="O97" s="18" t="str">
        <f>IF(B97="","",SUMIF(进项成本票登记!C:C,B97,进项成本票登记!K:K))</f>
        <v/>
      </c>
      <c r="P97" s="18" t="str">
        <f t="shared" si="17"/>
        <v/>
      </c>
      <c r="Q97" s="21" t="str">
        <f>IF(B97="","",SUMIF(收支登记!E:E,B97,收支登记!I:I))</f>
        <v/>
      </c>
      <c r="R97" s="21" t="str">
        <f t="shared" si="18"/>
        <v/>
      </c>
      <c r="S97" s="21" t="str">
        <f t="shared" si="19"/>
        <v/>
      </c>
      <c r="T97" s="15"/>
      <c r="U97" s="15"/>
    </row>
    <row r="98" s="1" customFormat="1" customHeight="1" spans="1:21">
      <c r="A98" s="15"/>
      <c r="B98" s="16" t="str">
        <f>IF(INDEX(基础资料!$E$4:$E$2000,ROW(A95))="","",INDEX(基础资料!$E$4:$E$2000,ROW(A95)))</f>
        <v/>
      </c>
      <c r="C98" s="17"/>
      <c r="D98" s="17"/>
      <c r="E98" s="18">
        <f t="shared" si="14"/>
        <v>0</v>
      </c>
      <c r="F98" s="17"/>
      <c r="G98" s="17"/>
      <c r="H98" s="17"/>
      <c r="I98" s="18" t="str">
        <f>IF(B98="","",SUMIFS(收支登记!$H:$H,收支登记!$E:$E,$B98,收支登记!$F:$F,$B$2))</f>
        <v/>
      </c>
      <c r="J98" s="18" t="str">
        <f t="shared" si="15"/>
        <v/>
      </c>
      <c r="K98" s="18" t="str">
        <f>IF(B98="","",SUMIF(工程款发票登记!$C:$C,$B98,工程款发票登记!$E:$E))</f>
        <v/>
      </c>
      <c r="L98" s="18" t="str">
        <f t="shared" si="16"/>
        <v/>
      </c>
      <c r="M98" s="18" t="str">
        <f>IF(B98="","",SUMIF(工程款发票登记!C:C,B98,工程款发票登记!H:H))</f>
        <v/>
      </c>
      <c r="N98" s="18" t="str">
        <f>IF(B98="","",SUMIF(进项成本票登记!C:C,B98,进项成本票登记!E:E))</f>
        <v/>
      </c>
      <c r="O98" s="18" t="str">
        <f>IF(B98="","",SUMIF(进项成本票登记!C:C,B98,进项成本票登记!K:K))</f>
        <v/>
      </c>
      <c r="P98" s="18" t="str">
        <f t="shared" si="17"/>
        <v/>
      </c>
      <c r="Q98" s="21" t="str">
        <f>IF(B98="","",SUMIF(收支登记!E:E,B98,收支登记!I:I))</f>
        <v/>
      </c>
      <c r="R98" s="21" t="str">
        <f t="shared" si="18"/>
        <v/>
      </c>
      <c r="S98" s="21" t="str">
        <f t="shared" si="19"/>
        <v/>
      </c>
      <c r="T98" s="15"/>
      <c r="U98" s="15"/>
    </row>
    <row r="99" s="1" customFormat="1" customHeight="1" spans="1:21">
      <c r="A99" s="15"/>
      <c r="B99" s="16" t="str">
        <f>IF(INDEX(基础资料!$E$4:$E$2000,ROW(A96))="","",INDEX(基础资料!$E$4:$E$2000,ROW(A96)))</f>
        <v/>
      </c>
      <c r="C99" s="17"/>
      <c r="D99" s="17"/>
      <c r="E99" s="18">
        <f t="shared" si="14"/>
        <v>0</v>
      </c>
      <c r="F99" s="17"/>
      <c r="G99" s="17"/>
      <c r="H99" s="17"/>
      <c r="I99" s="18" t="str">
        <f>IF(B99="","",SUMIFS(收支登记!$H:$H,收支登记!$E:$E,$B99,收支登记!$F:$F,$B$2))</f>
        <v/>
      </c>
      <c r="J99" s="18" t="str">
        <f t="shared" si="15"/>
        <v/>
      </c>
      <c r="K99" s="18" t="str">
        <f>IF(B99="","",SUMIF(工程款发票登记!$C:$C,$B99,工程款发票登记!$E:$E))</f>
        <v/>
      </c>
      <c r="L99" s="18" t="str">
        <f t="shared" si="16"/>
        <v/>
      </c>
      <c r="M99" s="18" t="str">
        <f>IF(B99="","",SUMIF(工程款发票登记!C:C,B99,工程款发票登记!H:H))</f>
        <v/>
      </c>
      <c r="N99" s="18" t="str">
        <f>IF(B99="","",SUMIF(进项成本票登记!C:C,B99,进项成本票登记!E:E))</f>
        <v/>
      </c>
      <c r="O99" s="18" t="str">
        <f>IF(B99="","",SUMIF(进项成本票登记!C:C,B99,进项成本票登记!K:K))</f>
        <v/>
      </c>
      <c r="P99" s="18" t="str">
        <f t="shared" si="17"/>
        <v/>
      </c>
      <c r="Q99" s="21" t="str">
        <f>IF(B99="","",SUMIF(收支登记!E:E,B99,收支登记!I:I))</f>
        <v/>
      </c>
      <c r="R99" s="21" t="str">
        <f t="shared" si="18"/>
        <v/>
      </c>
      <c r="S99" s="21" t="str">
        <f t="shared" si="19"/>
        <v/>
      </c>
      <c r="T99" s="15"/>
      <c r="U99" s="15"/>
    </row>
    <row r="100" s="1" customFormat="1" customHeight="1" spans="1:21">
      <c r="A100" s="15"/>
      <c r="B100" s="16" t="str">
        <f>IF(INDEX(基础资料!$E$4:$E$2000,ROW(A97))="","",INDEX(基础资料!$E$4:$E$2000,ROW(A97)))</f>
        <v/>
      </c>
      <c r="C100" s="17"/>
      <c r="D100" s="17"/>
      <c r="E100" s="18">
        <f t="shared" si="14"/>
        <v>0</v>
      </c>
      <c r="F100" s="17"/>
      <c r="G100" s="17"/>
      <c r="H100" s="17"/>
      <c r="I100" s="18" t="str">
        <f>IF(B100="","",SUMIFS(收支登记!$H:$H,收支登记!$E:$E,$B100,收支登记!$F:$F,$B$2))</f>
        <v/>
      </c>
      <c r="J100" s="18" t="str">
        <f t="shared" si="15"/>
        <v/>
      </c>
      <c r="K100" s="18" t="str">
        <f>IF(B100="","",SUMIF(工程款发票登记!$C:$C,$B100,工程款发票登记!$E:$E))</f>
        <v/>
      </c>
      <c r="L100" s="18" t="str">
        <f t="shared" si="16"/>
        <v/>
      </c>
      <c r="M100" s="18" t="str">
        <f>IF(B100="","",SUMIF(工程款发票登记!C:C,B100,工程款发票登记!H:H))</f>
        <v/>
      </c>
      <c r="N100" s="18" t="str">
        <f>IF(B100="","",SUMIF(进项成本票登记!C:C,B100,进项成本票登记!E:E))</f>
        <v/>
      </c>
      <c r="O100" s="18" t="str">
        <f>IF(B100="","",SUMIF(进项成本票登记!C:C,B100,进项成本票登记!K:K))</f>
        <v/>
      </c>
      <c r="P100" s="18" t="str">
        <f t="shared" si="17"/>
        <v/>
      </c>
      <c r="Q100" s="21" t="str">
        <f>IF(B100="","",SUMIF(收支登记!E:E,B100,收支登记!I:I))</f>
        <v/>
      </c>
      <c r="R100" s="21" t="str">
        <f t="shared" si="18"/>
        <v/>
      </c>
      <c r="S100" s="21" t="str">
        <f t="shared" si="19"/>
        <v/>
      </c>
      <c r="T100" s="15"/>
      <c r="U100" s="15"/>
    </row>
    <row r="101" s="1" customFormat="1" customHeight="1" spans="1:21">
      <c r="A101" s="15"/>
      <c r="B101" s="16" t="str">
        <f>IF(INDEX(基础资料!$E$4:$E$2000,ROW(A98))="","",INDEX(基础资料!$E$4:$E$2000,ROW(A98)))</f>
        <v/>
      </c>
      <c r="C101" s="17"/>
      <c r="D101" s="17"/>
      <c r="E101" s="18">
        <f t="shared" ref="E101:E132" si="20">IFERROR(C101+D101,"")</f>
        <v>0</v>
      </c>
      <c r="F101" s="17"/>
      <c r="G101" s="17"/>
      <c r="H101" s="17"/>
      <c r="I101" s="18" t="str">
        <f>IF(B101="","",SUMIFS(收支登记!$H:$H,收支登记!$E:$E,$B101,收支登记!$F:$F,$B$2))</f>
        <v/>
      </c>
      <c r="J101" s="18" t="str">
        <f t="shared" ref="J101:J132" si="21">IFERROR(E101-I101-F101,"")</f>
        <v/>
      </c>
      <c r="K101" s="18" t="str">
        <f>IF(B101="","",SUMIF(工程款发票登记!$C:$C,$B101,工程款发票登记!$E:$E))</f>
        <v/>
      </c>
      <c r="L101" s="18" t="str">
        <f t="shared" ref="L101:L132" si="22">IFERROR(E101-K101-G101,"")</f>
        <v/>
      </c>
      <c r="M101" s="18" t="str">
        <f>IF(B101="","",SUMIF(工程款发票登记!C:C,B101,工程款发票登记!H:H))</f>
        <v/>
      </c>
      <c r="N101" s="18" t="str">
        <f>IF(B101="","",SUMIF(进项成本票登记!C:C,B101,进项成本票登记!E:E))</f>
        <v/>
      </c>
      <c r="O101" s="18" t="str">
        <f>IF(B101="","",SUMIF(进项成本票登记!C:C,B101,进项成本票登记!K:K))</f>
        <v/>
      </c>
      <c r="P101" s="18" t="str">
        <f t="shared" ref="P101:P132" si="23">IFERROR(M101-O101,"")</f>
        <v/>
      </c>
      <c r="Q101" s="21" t="str">
        <f>IF(B101="","",SUMIF(收支登记!E:E,B101,收支登记!I:I))</f>
        <v/>
      </c>
      <c r="R101" s="21" t="str">
        <f t="shared" ref="R101:R132" si="24">IFERROR($I101-$Q101,"")</f>
        <v/>
      </c>
      <c r="S101" s="21" t="str">
        <f t="shared" ref="S101:S132" si="25">IFERROR($E101-$Q101-$H101,"")</f>
        <v/>
      </c>
      <c r="T101" s="15"/>
      <c r="U101" s="15"/>
    </row>
    <row r="102" s="1" customFormat="1" customHeight="1" spans="1:21">
      <c r="A102" s="15"/>
      <c r="B102" s="16" t="str">
        <f>IF(INDEX(基础资料!$E$4:$E$2000,ROW(A99))="","",INDEX(基础资料!$E$4:$E$2000,ROW(A99)))</f>
        <v/>
      </c>
      <c r="C102" s="17"/>
      <c r="D102" s="17"/>
      <c r="E102" s="18">
        <f t="shared" si="20"/>
        <v>0</v>
      </c>
      <c r="F102" s="17"/>
      <c r="G102" s="17"/>
      <c r="H102" s="17"/>
      <c r="I102" s="18" t="str">
        <f>IF(B102="","",SUMIFS(收支登记!$H:$H,收支登记!$E:$E,$B102,收支登记!$F:$F,$B$2))</f>
        <v/>
      </c>
      <c r="J102" s="18" t="str">
        <f t="shared" si="21"/>
        <v/>
      </c>
      <c r="K102" s="18" t="str">
        <f>IF(B102="","",SUMIF(工程款发票登记!$C:$C,$B102,工程款发票登记!$E:$E))</f>
        <v/>
      </c>
      <c r="L102" s="18" t="str">
        <f t="shared" si="22"/>
        <v/>
      </c>
      <c r="M102" s="18" t="str">
        <f>IF(B102="","",SUMIF(工程款发票登记!C:C,B102,工程款发票登记!H:H))</f>
        <v/>
      </c>
      <c r="N102" s="18" t="str">
        <f>IF(B102="","",SUMIF(进项成本票登记!C:C,B102,进项成本票登记!E:E))</f>
        <v/>
      </c>
      <c r="O102" s="18" t="str">
        <f>IF(B102="","",SUMIF(进项成本票登记!C:C,B102,进项成本票登记!K:K))</f>
        <v/>
      </c>
      <c r="P102" s="18" t="str">
        <f t="shared" si="23"/>
        <v/>
      </c>
      <c r="Q102" s="21" t="str">
        <f>IF(B102="","",SUMIF(收支登记!E:E,B102,收支登记!I:I))</f>
        <v/>
      </c>
      <c r="R102" s="21" t="str">
        <f t="shared" si="24"/>
        <v/>
      </c>
      <c r="S102" s="21" t="str">
        <f t="shared" si="25"/>
        <v/>
      </c>
      <c r="T102" s="15"/>
      <c r="U102" s="15"/>
    </row>
    <row r="103" s="1" customFormat="1" customHeight="1" spans="1:21">
      <c r="A103" s="15"/>
      <c r="B103" s="16" t="str">
        <f>IF(INDEX(基础资料!$E$4:$E$2000,ROW(A100))="","",INDEX(基础资料!$E$4:$E$2000,ROW(A100)))</f>
        <v/>
      </c>
      <c r="C103" s="17"/>
      <c r="D103" s="17"/>
      <c r="E103" s="18">
        <f t="shared" si="20"/>
        <v>0</v>
      </c>
      <c r="F103" s="17"/>
      <c r="G103" s="17"/>
      <c r="H103" s="17"/>
      <c r="I103" s="18" t="str">
        <f>IF(B103="","",SUMIFS(收支登记!$H:$H,收支登记!$E:$E,$B103,收支登记!$F:$F,$B$2))</f>
        <v/>
      </c>
      <c r="J103" s="18" t="str">
        <f t="shared" si="21"/>
        <v/>
      </c>
      <c r="K103" s="18" t="str">
        <f>IF(B103="","",SUMIF(工程款发票登记!$C:$C,$B103,工程款发票登记!$E:$E))</f>
        <v/>
      </c>
      <c r="L103" s="18" t="str">
        <f t="shared" si="22"/>
        <v/>
      </c>
      <c r="M103" s="18" t="str">
        <f>IF(B103="","",SUMIF(工程款发票登记!C:C,B103,工程款发票登记!H:H))</f>
        <v/>
      </c>
      <c r="N103" s="18" t="str">
        <f>IF(B103="","",SUMIF(进项成本票登记!C:C,B103,进项成本票登记!E:E))</f>
        <v/>
      </c>
      <c r="O103" s="18" t="str">
        <f>IF(B103="","",SUMIF(进项成本票登记!C:C,B103,进项成本票登记!K:K))</f>
        <v/>
      </c>
      <c r="P103" s="18" t="str">
        <f t="shared" si="23"/>
        <v/>
      </c>
      <c r="Q103" s="21" t="str">
        <f>IF(B103="","",SUMIF(收支登记!E:E,B103,收支登记!I:I))</f>
        <v/>
      </c>
      <c r="R103" s="21" t="str">
        <f t="shared" si="24"/>
        <v/>
      </c>
      <c r="S103" s="21" t="str">
        <f t="shared" si="25"/>
        <v/>
      </c>
      <c r="T103" s="15"/>
      <c r="U103" s="15"/>
    </row>
    <row r="104" s="1" customFormat="1" customHeight="1" spans="1:21">
      <c r="A104" s="15"/>
      <c r="B104" s="16" t="str">
        <f>IF(INDEX(基础资料!$E$4:$E$2000,ROW(A101))="","",INDEX(基础资料!$E$4:$E$2000,ROW(A101)))</f>
        <v/>
      </c>
      <c r="C104" s="17"/>
      <c r="D104" s="17"/>
      <c r="E104" s="18">
        <f t="shared" si="20"/>
        <v>0</v>
      </c>
      <c r="F104" s="17"/>
      <c r="G104" s="17"/>
      <c r="H104" s="17"/>
      <c r="I104" s="18" t="str">
        <f>IF(B104="","",SUMIFS(收支登记!$H:$H,收支登记!$E:$E,$B104,收支登记!$F:$F,$B$2))</f>
        <v/>
      </c>
      <c r="J104" s="18" t="str">
        <f t="shared" si="21"/>
        <v/>
      </c>
      <c r="K104" s="18" t="str">
        <f>IF(B104="","",SUMIF(工程款发票登记!$C:$C,$B104,工程款发票登记!$E:$E))</f>
        <v/>
      </c>
      <c r="L104" s="18" t="str">
        <f t="shared" si="22"/>
        <v/>
      </c>
      <c r="M104" s="18" t="str">
        <f>IF(B104="","",SUMIF(工程款发票登记!C:C,B104,工程款发票登记!H:H))</f>
        <v/>
      </c>
      <c r="N104" s="18" t="str">
        <f>IF(B104="","",SUMIF(进项成本票登记!C:C,B104,进项成本票登记!E:E))</f>
        <v/>
      </c>
      <c r="O104" s="18" t="str">
        <f>IF(B104="","",SUMIF(进项成本票登记!C:C,B104,进项成本票登记!K:K))</f>
        <v/>
      </c>
      <c r="P104" s="18" t="str">
        <f t="shared" si="23"/>
        <v/>
      </c>
      <c r="Q104" s="21" t="str">
        <f>IF(B104="","",SUMIF(收支登记!E:E,B104,收支登记!I:I))</f>
        <v/>
      </c>
      <c r="R104" s="21" t="str">
        <f t="shared" si="24"/>
        <v/>
      </c>
      <c r="S104" s="21" t="str">
        <f t="shared" si="25"/>
        <v/>
      </c>
      <c r="T104" s="15"/>
      <c r="U104" s="15"/>
    </row>
    <row r="105" s="1" customFormat="1" customHeight="1" spans="1:21">
      <c r="A105" s="15"/>
      <c r="B105" s="16" t="str">
        <f>IF(INDEX(基础资料!$E$4:$E$2000,ROW(A102))="","",INDEX(基础资料!$E$4:$E$2000,ROW(A102)))</f>
        <v/>
      </c>
      <c r="C105" s="17"/>
      <c r="D105" s="17"/>
      <c r="E105" s="18">
        <f t="shared" si="20"/>
        <v>0</v>
      </c>
      <c r="F105" s="17"/>
      <c r="G105" s="17"/>
      <c r="H105" s="17"/>
      <c r="I105" s="18" t="str">
        <f>IF(B105="","",SUMIFS(收支登记!$H:$H,收支登记!$E:$E,$B105,收支登记!$F:$F,$B$2))</f>
        <v/>
      </c>
      <c r="J105" s="18" t="str">
        <f t="shared" si="21"/>
        <v/>
      </c>
      <c r="K105" s="18" t="str">
        <f>IF(B105="","",SUMIF(工程款发票登记!$C:$C,$B105,工程款发票登记!$E:$E))</f>
        <v/>
      </c>
      <c r="L105" s="18" t="str">
        <f t="shared" si="22"/>
        <v/>
      </c>
      <c r="M105" s="18" t="str">
        <f>IF(B105="","",SUMIF(工程款发票登记!C:C,B105,工程款发票登记!H:H))</f>
        <v/>
      </c>
      <c r="N105" s="18" t="str">
        <f>IF(B105="","",SUMIF(进项成本票登记!C:C,B105,进项成本票登记!E:E))</f>
        <v/>
      </c>
      <c r="O105" s="18" t="str">
        <f>IF(B105="","",SUMIF(进项成本票登记!C:C,B105,进项成本票登记!K:K))</f>
        <v/>
      </c>
      <c r="P105" s="18" t="str">
        <f t="shared" si="23"/>
        <v/>
      </c>
      <c r="Q105" s="21" t="str">
        <f>IF(B105="","",SUMIF(收支登记!E:E,B105,收支登记!I:I))</f>
        <v/>
      </c>
      <c r="R105" s="21" t="str">
        <f t="shared" si="24"/>
        <v/>
      </c>
      <c r="S105" s="21" t="str">
        <f t="shared" si="25"/>
        <v/>
      </c>
      <c r="T105" s="15"/>
      <c r="U105" s="15"/>
    </row>
    <row r="106" s="1" customFormat="1" customHeight="1" spans="1:21">
      <c r="A106" s="15"/>
      <c r="B106" s="16" t="str">
        <f>IF(INDEX(基础资料!$E$4:$E$2000,ROW(A103))="","",INDEX(基础资料!$E$4:$E$2000,ROW(A103)))</f>
        <v/>
      </c>
      <c r="C106" s="17"/>
      <c r="D106" s="17"/>
      <c r="E106" s="18">
        <f t="shared" si="20"/>
        <v>0</v>
      </c>
      <c r="F106" s="17"/>
      <c r="G106" s="17"/>
      <c r="H106" s="17"/>
      <c r="I106" s="18" t="str">
        <f>IF(B106="","",SUMIFS(收支登记!$H:$H,收支登记!$E:$E,$B106,收支登记!$F:$F,$B$2))</f>
        <v/>
      </c>
      <c r="J106" s="18" t="str">
        <f t="shared" si="21"/>
        <v/>
      </c>
      <c r="K106" s="18" t="str">
        <f>IF(B106="","",SUMIF(工程款发票登记!$C:$C,$B106,工程款发票登记!$E:$E))</f>
        <v/>
      </c>
      <c r="L106" s="18" t="str">
        <f t="shared" si="22"/>
        <v/>
      </c>
      <c r="M106" s="18" t="str">
        <f>IF(B106="","",SUMIF(工程款发票登记!C:C,B106,工程款发票登记!H:H))</f>
        <v/>
      </c>
      <c r="N106" s="18" t="str">
        <f>IF(B106="","",SUMIF(进项成本票登记!C:C,B106,进项成本票登记!E:E))</f>
        <v/>
      </c>
      <c r="O106" s="18" t="str">
        <f>IF(B106="","",SUMIF(进项成本票登记!C:C,B106,进项成本票登记!K:K))</f>
        <v/>
      </c>
      <c r="P106" s="18" t="str">
        <f t="shared" si="23"/>
        <v/>
      </c>
      <c r="Q106" s="21" t="str">
        <f>IF(B106="","",SUMIF(收支登记!E:E,B106,收支登记!I:I))</f>
        <v/>
      </c>
      <c r="R106" s="21" t="str">
        <f t="shared" si="24"/>
        <v/>
      </c>
      <c r="S106" s="21" t="str">
        <f t="shared" si="25"/>
        <v/>
      </c>
      <c r="T106" s="15"/>
      <c r="U106" s="15"/>
    </row>
    <row r="107" s="1" customFormat="1" customHeight="1" spans="1:21">
      <c r="A107" s="15"/>
      <c r="B107" s="16" t="str">
        <f>IF(INDEX(基础资料!$E$4:$E$2000,ROW(A104))="","",INDEX(基础资料!$E$4:$E$2000,ROW(A104)))</f>
        <v/>
      </c>
      <c r="C107" s="17"/>
      <c r="D107" s="17"/>
      <c r="E107" s="18">
        <f t="shared" si="20"/>
        <v>0</v>
      </c>
      <c r="F107" s="17"/>
      <c r="G107" s="17"/>
      <c r="H107" s="17"/>
      <c r="I107" s="18" t="str">
        <f>IF(B107="","",SUMIFS(收支登记!$H:$H,收支登记!$E:$E,$B107,收支登记!$F:$F,$B$2))</f>
        <v/>
      </c>
      <c r="J107" s="18" t="str">
        <f t="shared" si="21"/>
        <v/>
      </c>
      <c r="K107" s="18" t="str">
        <f>IF(B107="","",SUMIF(工程款发票登记!$C:$C,$B107,工程款发票登记!$E:$E))</f>
        <v/>
      </c>
      <c r="L107" s="18" t="str">
        <f t="shared" si="22"/>
        <v/>
      </c>
      <c r="M107" s="18" t="str">
        <f>IF(B107="","",SUMIF(工程款发票登记!C:C,B107,工程款发票登记!H:H))</f>
        <v/>
      </c>
      <c r="N107" s="18" t="str">
        <f>IF(B107="","",SUMIF(进项成本票登记!C:C,B107,进项成本票登记!E:E))</f>
        <v/>
      </c>
      <c r="O107" s="18" t="str">
        <f>IF(B107="","",SUMIF(进项成本票登记!C:C,B107,进项成本票登记!K:K))</f>
        <v/>
      </c>
      <c r="P107" s="18" t="str">
        <f t="shared" si="23"/>
        <v/>
      </c>
      <c r="Q107" s="21" t="str">
        <f>IF(B107="","",SUMIF(收支登记!E:E,B107,收支登记!I:I))</f>
        <v/>
      </c>
      <c r="R107" s="21" t="str">
        <f t="shared" si="24"/>
        <v/>
      </c>
      <c r="S107" s="21" t="str">
        <f t="shared" si="25"/>
        <v/>
      </c>
      <c r="T107" s="15"/>
      <c r="U107" s="15"/>
    </row>
    <row r="108" s="1" customFormat="1" customHeight="1" spans="1:21">
      <c r="A108" s="15"/>
      <c r="B108" s="16" t="str">
        <f>IF(INDEX(基础资料!$E$4:$E$2000,ROW(A105))="","",INDEX(基础资料!$E$4:$E$2000,ROW(A105)))</f>
        <v/>
      </c>
      <c r="C108" s="17"/>
      <c r="D108" s="17"/>
      <c r="E108" s="18">
        <f t="shared" si="20"/>
        <v>0</v>
      </c>
      <c r="F108" s="17"/>
      <c r="G108" s="17"/>
      <c r="H108" s="17"/>
      <c r="I108" s="18" t="str">
        <f>IF(B108="","",SUMIFS(收支登记!$H:$H,收支登记!$E:$E,$B108,收支登记!$F:$F,$B$2))</f>
        <v/>
      </c>
      <c r="J108" s="18" t="str">
        <f t="shared" si="21"/>
        <v/>
      </c>
      <c r="K108" s="18" t="str">
        <f>IF(B108="","",SUMIF(工程款发票登记!$C:$C,$B108,工程款发票登记!$E:$E))</f>
        <v/>
      </c>
      <c r="L108" s="18" t="str">
        <f t="shared" si="22"/>
        <v/>
      </c>
      <c r="M108" s="18" t="str">
        <f>IF(B108="","",SUMIF(工程款发票登记!C:C,B108,工程款发票登记!H:H))</f>
        <v/>
      </c>
      <c r="N108" s="18" t="str">
        <f>IF(B108="","",SUMIF(进项成本票登记!C:C,B108,进项成本票登记!E:E))</f>
        <v/>
      </c>
      <c r="O108" s="18" t="str">
        <f>IF(B108="","",SUMIF(进项成本票登记!C:C,B108,进项成本票登记!K:K))</f>
        <v/>
      </c>
      <c r="P108" s="18" t="str">
        <f t="shared" si="23"/>
        <v/>
      </c>
      <c r="Q108" s="21" t="str">
        <f>IF(B108="","",SUMIF(收支登记!E:E,B108,收支登记!I:I))</f>
        <v/>
      </c>
      <c r="R108" s="21" t="str">
        <f t="shared" si="24"/>
        <v/>
      </c>
      <c r="S108" s="21" t="str">
        <f t="shared" si="25"/>
        <v/>
      </c>
      <c r="T108" s="15"/>
      <c r="U108" s="15"/>
    </row>
    <row r="109" s="1" customFormat="1" customHeight="1" spans="1:21">
      <c r="A109" s="15"/>
      <c r="B109" s="16" t="str">
        <f>IF(INDEX(基础资料!$E$4:$E$2000,ROW(A106))="","",INDEX(基础资料!$E$4:$E$2000,ROW(A106)))</f>
        <v/>
      </c>
      <c r="C109" s="17"/>
      <c r="D109" s="17"/>
      <c r="E109" s="18">
        <f t="shared" si="20"/>
        <v>0</v>
      </c>
      <c r="F109" s="17"/>
      <c r="G109" s="17"/>
      <c r="H109" s="17"/>
      <c r="I109" s="18" t="str">
        <f>IF(B109="","",SUMIFS(收支登记!$H:$H,收支登记!$E:$E,$B109,收支登记!$F:$F,$B$2))</f>
        <v/>
      </c>
      <c r="J109" s="18" t="str">
        <f t="shared" si="21"/>
        <v/>
      </c>
      <c r="K109" s="18" t="str">
        <f>IF(B109="","",SUMIF(工程款发票登记!$C:$C,$B109,工程款发票登记!$E:$E))</f>
        <v/>
      </c>
      <c r="L109" s="18" t="str">
        <f t="shared" si="22"/>
        <v/>
      </c>
      <c r="M109" s="18" t="str">
        <f>IF(B109="","",SUMIF(工程款发票登记!C:C,B109,工程款发票登记!H:H))</f>
        <v/>
      </c>
      <c r="N109" s="18" t="str">
        <f>IF(B109="","",SUMIF(进项成本票登记!C:C,B109,进项成本票登记!E:E))</f>
        <v/>
      </c>
      <c r="O109" s="18" t="str">
        <f>IF(B109="","",SUMIF(进项成本票登记!C:C,B109,进项成本票登记!K:K))</f>
        <v/>
      </c>
      <c r="P109" s="18" t="str">
        <f t="shared" si="23"/>
        <v/>
      </c>
      <c r="Q109" s="21" t="str">
        <f>IF(B109="","",SUMIF(收支登记!E:E,B109,收支登记!I:I))</f>
        <v/>
      </c>
      <c r="R109" s="21" t="str">
        <f t="shared" si="24"/>
        <v/>
      </c>
      <c r="S109" s="21" t="str">
        <f t="shared" si="25"/>
        <v/>
      </c>
      <c r="T109" s="15"/>
      <c r="U109" s="15"/>
    </row>
    <row r="110" s="1" customFormat="1" customHeight="1" spans="1:21">
      <c r="A110" s="15"/>
      <c r="B110" s="16" t="str">
        <f>IF(INDEX(基础资料!$E$4:$E$2000,ROW(A107))="","",INDEX(基础资料!$E$4:$E$2000,ROW(A107)))</f>
        <v/>
      </c>
      <c r="C110" s="17"/>
      <c r="D110" s="17"/>
      <c r="E110" s="18">
        <f t="shared" si="20"/>
        <v>0</v>
      </c>
      <c r="F110" s="17"/>
      <c r="G110" s="17"/>
      <c r="H110" s="17"/>
      <c r="I110" s="18" t="str">
        <f>IF(B110="","",SUMIFS(收支登记!$H:$H,收支登记!$E:$E,$B110,收支登记!$F:$F,$B$2))</f>
        <v/>
      </c>
      <c r="J110" s="18" t="str">
        <f t="shared" si="21"/>
        <v/>
      </c>
      <c r="K110" s="18" t="str">
        <f>IF(B110="","",SUMIF(工程款发票登记!$C:$C,$B110,工程款发票登记!$E:$E))</f>
        <v/>
      </c>
      <c r="L110" s="18" t="str">
        <f t="shared" si="22"/>
        <v/>
      </c>
      <c r="M110" s="18" t="str">
        <f>IF(B110="","",SUMIF(工程款发票登记!C:C,B110,工程款发票登记!H:H))</f>
        <v/>
      </c>
      <c r="N110" s="18" t="str">
        <f>IF(B110="","",SUMIF(进项成本票登记!C:C,B110,进项成本票登记!E:E))</f>
        <v/>
      </c>
      <c r="O110" s="18" t="str">
        <f>IF(B110="","",SUMIF(进项成本票登记!C:C,B110,进项成本票登记!K:K))</f>
        <v/>
      </c>
      <c r="P110" s="18" t="str">
        <f t="shared" si="23"/>
        <v/>
      </c>
      <c r="Q110" s="21" t="str">
        <f>IF(B110="","",SUMIF(收支登记!E:E,B110,收支登记!I:I))</f>
        <v/>
      </c>
      <c r="R110" s="21" t="str">
        <f t="shared" si="24"/>
        <v/>
      </c>
      <c r="S110" s="21" t="str">
        <f t="shared" si="25"/>
        <v/>
      </c>
      <c r="T110" s="15"/>
      <c r="U110" s="15"/>
    </row>
    <row r="111" s="1" customFormat="1" customHeight="1" spans="1:21">
      <c r="A111" s="15"/>
      <c r="B111" s="16" t="str">
        <f>IF(INDEX(基础资料!$E$4:$E$2000,ROW(A108))="","",INDEX(基础资料!$E$4:$E$2000,ROW(A108)))</f>
        <v/>
      </c>
      <c r="C111" s="17"/>
      <c r="D111" s="17"/>
      <c r="E111" s="18">
        <f t="shared" si="20"/>
        <v>0</v>
      </c>
      <c r="F111" s="17"/>
      <c r="G111" s="17"/>
      <c r="H111" s="17"/>
      <c r="I111" s="18" t="str">
        <f>IF(B111="","",SUMIFS(收支登记!$H:$H,收支登记!$E:$E,$B111,收支登记!$F:$F,$B$2))</f>
        <v/>
      </c>
      <c r="J111" s="18" t="str">
        <f t="shared" si="21"/>
        <v/>
      </c>
      <c r="K111" s="18" t="str">
        <f>IF(B111="","",SUMIF(工程款发票登记!$C:$C,$B111,工程款发票登记!$E:$E))</f>
        <v/>
      </c>
      <c r="L111" s="18" t="str">
        <f t="shared" si="22"/>
        <v/>
      </c>
      <c r="M111" s="18" t="str">
        <f>IF(B111="","",SUMIF(工程款发票登记!C:C,B111,工程款发票登记!H:H))</f>
        <v/>
      </c>
      <c r="N111" s="18" t="str">
        <f>IF(B111="","",SUMIF(进项成本票登记!C:C,B111,进项成本票登记!E:E))</f>
        <v/>
      </c>
      <c r="O111" s="18" t="str">
        <f>IF(B111="","",SUMIF(进项成本票登记!C:C,B111,进项成本票登记!K:K))</f>
        <v/>
      </c>
      <c r="P111" s="18" t="str">
        <f t="shared" si="23"/>
        <v/>
      </c>
      <c r="Q111" s="21" t="str">
        <f>IF(B111="","",SUMIF(收支登记!E:E,B111,收支登记!I:I))</f>
        <v/>
      </c>
      <c r="R111" s="21" t="str">
        <f t="shared" si="24"/>
        <v/>
      </c>
      <c r="S111" s="21" t="str">
        <f t="shared" si="25"/>
        <v/>
      </c>
      <c r="T111" s="15"/>
      <c r="U111" s="15"/>
    </row>
    <row r="112" s="1" customFormat="1" customHeight="1" spans="1:21">
      <c r="A112" s="15"/>
      <c r="B112" s="16" t="str">
        <f>IF(INDEX(基础资料!$E$4:$E$2000,ROW(A109))="","",INDEX(基础资料!$E$4:$E$2000,ROW(A109)))</f>
        <v/>
      </c>
      <c r="C112" s="17"/>
      <c r="D112" s="17"/>
      <c r="E112" s="18">
        <f t="shared" si="20"/>
        <v>0</v>
      </c>
      <c r="F112" s="17"/>
      <c r="G112" s="17"/>
      <c r="H112" s="17"/>
      <c r="I112" s="18" t="str">
        <f>IF(B112="","",SUMIFS(收支登记!$H:$H,收支登记!$E:$E,$B112,收支登记!$F:$F,$B$2))</f>
        <v/>
      </c>
      <c r="J112" s="18" t="str">
        <f t="shared" si="21"/>
        <v/>
      </c>
      <c r="K112" s="18" t="str">
        <f>IF(B112="","",SUMIF(工程款发票登记!$C:$C,$B112,工程款发票登记!$E:$E))</f>
        <v/>
      </c>
      <c r="L112" s="18" t="str">
        <f t="shared" si="22"/>
        <v/>
      </c>
      <c r="M112" s="18" t="str">
        <f>IF(B112="","",SUMIF(工程款发票登记!C:C,B112,工程款发票登记!H:H))</f>
        <v/>
      </c>
      <c r="N112" s="18" t="str">
        <f>IF(B112="","",SUMIF(进项成本票登记!C:C,B112,进项成本票登记!E:E))</f>
        <v/>
      </c>
      <c r="O112" s="18" t="str">
        <f>IF(B112="","",SUMIF(进项成本票登记!C:C,B112,进项成本票登记!K:K))</f>
        <v/>
      </c>
      <c r="P112" s="18" t="str">
        <f t="shared" si="23"/>
        <v/>
      </c>
      <c r="Q112" s="21" t="str">
        <f>IF(B112="","",SUMIF(收支登记!E:E,B112,收支登记!I:I))</f>
        <v/>
      </c>
      <c r="R112" s="21" t="str">
        <f t="shared" si="24"/>
        <v/>
      </c>
      <c r="S112" s="21" t="str">
        <f t="shared" si="25"/>
        <v/>
      </c>
      <c r="T112" s="15"/>
      <c r="U112" s="15"/>
    </row>
    <row r="113" s="1" customFormat="1" customHeight="1" spans="1:21">
      <c r="A113" s="15"/>
      <c r="B113" s="16" t="str">
        <f>IF(INDEX(基础资料!$E$4:$E$2000,ROW(A110))="","",INDEX(基础资料!$E$4:$E$2000,ROW(A110)))</f>
        <v/>
      </c>
      <c r="C113" s="17"/>
      <c r="D113" s="17"/>
      <c r="E113" s="18">
        <f t="shared" si="20"/>
        <v>0</v>
      </c>
      <c r="F113" s="17"/>
      <c r="G113" s="17"/>
      <c r="H113" s="17"/>
      <c r="I113" s="18" t="str">
        <f>IF(B113="","",SUMIFS(收支登记!$H:$H,收支登记!$E:$E,$B113,收支登记!$F:$F,$B$2))</f>
        <v/>
      </c>
      <c r="J113" s="18" t="str">
        <f t="shared" si="21"/>
        <v/>
      </c>
      <c r="K113" s="18" t="str">
        <f>IF(B113="","",SUMIF(工程款发票登记!$C:$C,$B113,工程款发票登记!$E:$E))</f>
        <v/>
      </c>
      <c r="L113" s="18" t="str">
        <f t="shared" si="22"/>
        <v/>
      </c>
      <c r="M113" s="18" t="str">
        <f>IF(B113="","",SUMIF(工程款发票登记!C:C,B113,工程款发票登记!H:H))</f>
        <v/>
      </c>
      <c r="N113" s="18" t="str">
        <f>IF(B113="","",SUMIF(进项成本票登记!C:C,B113,进项成本票登记!E:E))</f>
        <v/>
      </c>
      <c r="O113" s="18" t="str">
        <f>IF(B113="","",SUMIF(进项成本票登记!C:C,B113,进项成本票登记!K:K))</f>
        <v/>
      </c>
      <c r="P113" s="18" t="str">
        <f t="shared" si="23"/>
        <v/>
      </c>
      <c r="Q113" s="21" t="str">
        <f>IF(B113="","",SUMIF(收支登记!E:E,B113,收支登记!I:I))</f>
        <v/>
      </c>
      <c r="R113" s="21" t="str">
        <f t="shared" si="24"/>
        <v/>
      </c>
      <c r="S113" s="21" t="str">
        <f t="shared" si="25"/>
        <v/>
      </c>
      <c r="T113" s="15"/>
      <c r="U113" s="15"/>
    </row>
    <row r="114" s="1" customFormat="1" customHeight="1" spans="1:21">
      <c r="A114" s="15"/>
      <c r="B114" s="16" t="str">
        <f>IF(INDEX(基础资料!$E$4:$E$2000,ROW(A111))="","",INDEX(基础资料!$E$4:$E$2000,ROW(A111)))</f>
        <v/>
      </c>
      <c r="C114" s="17"/>
      <c r="D114" s="17"/>
      <c r="E114" s="18">
        <f t="shared" si="20"/>
        <v>0</v>
      </c>
      <c r="F114" s="17"/>
      <c r="G114" s="17"/>
      <c r="H114" s="17"/>
      <c r="I114" s="18" t="str">
        <f>IF(B114="","",SUMIFS(收支登记!$H:$H,收支登记!$E:$E,$B114,收支登记!$F:$F,$B$2))</f>
        <v/>
      </c>
      <c r="J114" s="18" t="str">
        <f t="shared" si="21"/>
        <v/>
      </c>
      <c r="K114" s="18" t="str">
        <f>IF(B114="","",SUMIF(工程款发票登记!$C:$C,$B114,工程款发票登记!$E:$E))</f>
        <v/>
      </c>
      <c r="L114" s="18" t="str">
        <f t="shared" si="22"/>
        <v/>
      </c>
      <c r="M114" s="18" t="str">
        <f>IF(B114="","",SUMIF(工程款发票登记!C:C,B114,工程款发票登记!H:H))</f>
        <v/>
      </c>
      <c r="N114" s="18" t="str">
        <f>IF(B114="","",SUMIF(进项成本票登记!C:C,B114,进项成本票登记!E:E))</f>
        <v/>
      </c>
      <c r="O114" s="18" t="str">
        <f>IF(B114="","",SUMIF(进项成本票登记!C:C,B114,进项成本票登记!K:K))</f>
        <v/>
      </c>
      <c r="P114" s="18" t="str">
        <f t="shared" si="23"/>
        <v/>
      </c>
      <c r="Q114" s="21" t="str">
        <f>IF(B114="","",SUMIF(收支登记!E:E,B114,收支登记!I:I))</f>
        <v/>
      </c>
      <c r="R114" s="21" t="str">
        <f t="shared" si="24"/>
        <v/>
      </c>
      <c r="S114" s="21" t="str">
        <f t="shared" si="25"/>
        <v/>
      </c>
      <c r="T114" s="15"/>
      <c r="U114" s="15"/>
    </row>
    <row r="115" s="1" customFormat="1" customHeight="1" spans="1:21">
      <c r="A115" s="15"/>
      <c r="B115" s="16" t="str">
        <f>IF(INDEX(基础资料!$E$4:$E$2000,ROW(A112))="","",INDEX(基础资料!$E$4:$E$2000,ROW(A112)))</f>
        <v/>
      </c>
      <c r="C115" s="17"/>
      <c r="D115" s="17"/>
      <c r="E115" s="18">
        <f t="shared" si="20"/>
        <v>0</v>
      </c>
      <c r="F115" s="17"/>
      <c r="G115" s="17"/>
      <c r="H115" s="17"/>
      <c r="I115" s="18" t="str">
        <f>IF(B115="","",SUMIFS(收支登记!$H:$H,收支登记!$E:$E,$B115,收支登记!$F:$F,$B$2))</f>
        <v/>
      </c>
      <c r="J115" s="18" t="str">
        <f t="shared" si="21"/>
        <v/>
      </c>
      <c r="K115" s="18" t="str">
        <f>IF(B115="","",SUMIF(工程款发票登记!$C:$C,$B115,工程款发票登记!$E:$E))</f>
        <v/>
      </c>
      <c r="L115" s="18" t="str">
        <f t="shared" si="22"/>
        <v/>
      </c>
      <c r="M115" s="18" t="str">
        <f>IF(B115="","",SUMIF(工程款发票登记!C:C,B115,工程款发票登记!H:H))</f>
        <v/>
      </c>
      <c r="N115" s="18" t="str">
        <f>IF(B115="","",SUMIF(进项成本票登记!C:C,B115,进项成本票登记!E:E))</f>
        <v/>
      </c>
      <c r="O115" s="18" t="str">
        <f>IF(B115="","",SUMIF(进项成本票登记!C:C,B115,进项成本票登记!K:K))</f>
        <v/>
      </c>
      <c r="P115" s="18" t="str">
        <f t="shared" si="23"/>
        <v/>
      </c>
      <c r="Q115" s="21" t="str">
        <f>IF(B115="","",SUMIF(收支登记!E:E,B115,收支登记!I:I))</f>
        <v/>
      </c>
      <c r="R115" s="21" t="str">
        <f t="shared" si="24"/>
        <v/>
      </c>
      <c r="S115" s="21" t="str">
        <f t="shared" si="25"/>
        <v/>
      </c>
      <c r="T115" s="15"/>
      <c r="U115" s="15"/>
    </row>
    <row r="116" s="1" customFormat="1" customHeight="1" spans="1:21">
      <c r="A116" s="15"/>
      <c r="B116" s="16" t="str">
        <f>IF(INDEX(基础资料!$E$4:$E$2000,ROW(A113))="","",INDEX(基础资料!$E$4:$E$2000,ROW(A113)))</f>
        <v/>
      </c>
      <c r="C116" s="17"/>
      <c r="D116" s="17"/>
      <c r="E116" s="18">
        <f t="shared" si="20"/>
        <v>0</v>
      </c>
      <c r="F116" s="17"/>
      <c r="G116" s="17"/>
      <c r="H116" s="17"/>
      <c r="I116" s="18" t="str">
        <f>IF(B116="","",SUMIFS(收支登记!$H:$H,收支登记!$E:$E,$B116,收支登记!$F:$F,$B$2))</f>
        <v/>
      </c>
      <c r="J116" s="18" t="str">
        <f t="shared" si="21"/>
        <v/>
      </c>
      <c r="K116" s="18" t="str">
        <f>IF(B116="","",SUMIF(工程款发票登记!$C:$C,$B116,工程款发票登记!$E:$E))</f>
        <v/>
      </c>
      <c r="L116" s="18" t="str">
        <f t="shared" si="22"/>
        <v/>
      </c>
      <c r="M116" s="18" t="str">
        <f>IF(B116="","",SUMIF(工程款发票登记!C:C,B116,工程款发票登记!H:H))</f>
        <v/>
      </c>
      <c r="N116" s="18" t="str">
        <f>IF(B116="","",SUMIF(进项成本票登记!C:C,B116,进项成本票登记!E:E))</f>
        <v/>
      </c>
      <c r="O116" s="18" t="str">
        <f>IF(B116="","",SUMIF(进项成本票登记!C:C,B116,进项成本票登记!K:K))</f>
        <v/>
      </c>
      <c r="P116" s="18" t="str">
        <f t="shared" si="23"/>
        <v/>
      </c>
      <c r="Q116" s="21" t="str">
        <f>IF(B116="","",SUMIF(收支登记!E:E,B116,收支登记!I:I))</f>
        <v/>
      </c>
      <c r="R116" s="21" t="str">
        <f t="shared" si="24"/>
        <v/>
      </c>
      <c r="S116" s="21" t="str">
        <f t="shared" si="25"/>
        <v/>
      </c>
      <c r="T116" s="15"/>
      <c r="U116" s="15"/>
    </row>
    <row r="117" s="1" customFormat="1" customHeight="1" spans="1:21">
      <c r="A117" s="15"/>
      <c r="B117" s="16" t="str">
        <f>IF(INDEX(基础资料!$E$4:$E$2000,ROW(A114))="","",INDEX(基础资料!$E$4:$E$2000,ROW(A114)))</f>
        <v/>
      </c>
      <c r="C117" s="17"/>
      <c r="D117" s="17"/>
      <c r="E117" s="18">
        <f t="shared" si="20"/>
        <v>0</v>
      </c>
      <c r="F117" s="17"/>
      <c r="G117" s="17"/>
      <c r="H117" s="17"/>
      <c r="I117" s="18" t="str">
        <f>IF(B117="","",SUMIFS(收支登记!$H:$H,收支登记!$E:$E,$B117,收支登记!$F:$F,$B$2))</f>
        <v/>
      </c>
      <c r="J117" s="18" t="str">
        <f t="shared" si="21"/>
        <v/>
      </c>
      <c r="K117" s="18" t="str">
        <f>IF(B117="","",SUMIF(工程款发票登记!$C:$C,$B117,工程款发票登记!$E:$E))</f>
        <v/>
      </c>
      <c r="L117" s="18" t="str">
        <f t="shared" si="22"/>
        <v/>
      </c>
      <c r="M117" s="18" t="str">
        <f>IF(B117="","",SUMIF(工程款发票登记!C:C,B117,工程款发票登记!H:H))</f>
        <v/>
      </c>
      <c r="N117" s="18" t="str">
        <f>IF(B117="","",SUMIF(进项成本票登记!C:C,B117,进项成本票登记!E:E))</f>
        <v/>
      </c>
      <c r="O117" s="18" t="str">
        <f>IF(B117="","",SUMIF(进项成本票登记!C:C,B117,进项成本票登记!K:K))</f>
        <v/>
      </c>
      <c r="P117" s="18" t="str">
        <f t="shared" si="23"/>
        <v/>
      </c>
      <c r="Q117" s="21" t="str">
        <f>IF(B117="","",SUMIF(收支登记!E:E,B117,收支登记!I:I))</f>
        <v/>
      </c>
      <c r="R117" s="21" t="str">
        <f t="shared" si="24"/>
        <v/>
      </c>
      <c r="S117" s="21" t="str">
        <f t="shared" si="25"/>
        <v/>
      </c>
      <c r="T117" s="15"/>
      <c r="U117" s="15"/>
    </row>
    <row r="118" s="1" customFormat="1" customHeight="1" spans="1:21">
      <c r="A118" s="15"/>
      <c r="B118" s="16" t="str">
        <f>IF(INDEX(基础资料!$E$4:$E$2000,ROW(A115))="","",INDEX(基础资料!$E$4:$E$2000,ROW(A115)))</f>
        <v/>
      </c>
      <c r="C118" s="17"/>
      <c r="D118" s="17"/>
      <c r="E118" s="18">
        <f t="shared" si="20"/>
        <v>0</v>
      </c>
      <c r="F118" s="17"/>
      <c r="G118" s="17"/>
      <c r="H118" s="17"/>
      <c r="I118" s="18" t="str">
        <f>IF(B118="","",SUMIFS(收支登记!$H:$H,收支登记!$E:$E,$B118,收支登记!$F:$F,$B$2))</f>
        <v/>
      </c>
      <c r="J118" s="18" t="str">
        <f t="shared" si="21"/>
        <v/>
      </c>
      <c r="K118" s="18" t="str">
        <f>IF(B118="","",SUMIF(工程款发票登记!$C:$C,$B118,工程款发票登记!$E:$E))</f>
        <v/>
      </c>
      <c r="L118" s="18" t="str">
        <f t="shared" si="22"/>
        <v/>
      </c>
      <c r="M118" s="18" t="str">
        <f>IF(B118="","",SUMIF(工程款发票登记!C:C,B118,工程款发票登记!H:H))</f>
        <v/>
      </c>
      <c r="N118" s="18" t="str">
        <f>IF(B118="","",SUMIF(进项成本票登记!C:C,B118,进项成本票登记!E:E))</f>
        <v/>
      </c>
      <c r="O118" s="18" t="str">
        <f>IF(B118="","",SUMIF(进项成本票登记!C:C,B118,进项成本票登记!K:K))</f>
        <v/>
      </c>
      <c r="P118" s="18" t="str">
        <f t="shared" si="23"/>
        <v/>
      </c>
      <c r="Q118" s="21" t="str">
        <f>IF(B118="","",SUMIF(收支登记!E:E,B118,收支登记!I:I))</f>
        <v/>
      </c>
      <c r="R118" s="21" t="str">
        <f t="shared" si="24"/>
        <v/>
      </c>
      <c r="S118" s="21" t="str">
        <f t="shared" si="25"/>
        <v/>
      </c>
      <c r="T118" s="15"/>
      <c r="U118" s="15"/>
    </row>
    <row r="119" s="1" customFormat="1" customHeight="1" spans="1:21">
      <c r="A119" s="15"/>
      <c r="B119" s="16" t="str">
        <f>IF(INDEX(基础资料!$E$4:$E$2000,ROW(A116))="","",INDEX(基础资料!$E$4:$E$2000,ROW(A116)))</f>
        <v/>
      </c>
      <c r="C119" s="17"/>
      <c r="D119" s="17"/>
      <c r="E119" s="18">
        <f t="shared" si="20"/>
        <v>0</v>
      </c>
      <c r="F119" s="17"/>
      <c r="G119" s="17"/>
      <c r="H119" s="17"/>
      <c r="I119" s="18" t="str">
        <f>IF(B119="","",SUMIFS(收支登记!$H:$H,收支登记!$E:$E,$B119,收支登记!$F:$F,$B$2))</f>
        <v/>
      </c>
      <c r="J119" s="18" t="str">
        <f t="shared" si="21"/>
        <v/>
      </c>
      <c r="K119" s="18" t="str">
        <f>IF(B119="","",SUMIF(工程款发票登记!$C:$C,$B119,工程款发票登记!$E:$E))</f>
        <v/>
      </c>
      <c r="L119" s="18" t="str">
        <f t="shared" si="22"/>
        <v/>
      </c>
      <c r="M119" s="18" t="str">
        <f>IF(B119="","",SUMIF(工程款发票登记!C:C,B119,工程款发票登记!H:H))</f>
        <v/>
      </c>
      <c r="N119" s="18" t="str">
        <f>IF(B119="","",SUMIF(进项成本票登记!C:C,B119,进项成本票登记!E:E))</f>
        <v/>
      </c>
      <c r="O119" s="18" t="str">
        <f>IF(B119="","",SUMIF(进项成本票登记!C:C,B119,进项成本票登记!K:K))</f>
        <v/>
      </c>
      <c r="P119" s="18" t="str">
        <f t="shared" si="23"/>
        <v/>
      </c>
      <c r="Q119" s="21" t="str">
        <f>IF(B119="","",SUMIF(收支登记!E:E,B119,收支登记!I:I))</f>
        <v/>
      </c>
      <c r="R119" s="21" t="str">
        <f t="shared" si="24"/>
        <v/>
      </c>
      <c r="S119" s="21" t="str">
        <f t="shared" si="25"/>
        <v/>
      </c>
      <c r="T119" s="15"/>
      <c r="U119" s="15"/>
    </row>
    <row r="120" s="1" customFormat="1" customHeight="1" spans="1:21">
      <c r="A120" s="15"/>
      <c r="B120" s="16" t="str">
        <f>IF(INDEX(基础资料!$E$4:$E$2000,ROW(A117))="","",INDEX(基础资料!$E$4:$E$2000,ROW(A117)))</f>
        <v/>
      </c>
      <c r="C120" s="17"/>
      <c r="D120" s="17"/>
      <c r="E120" s="18">
        <f t="shared" si="20"/>
        <v>0</v>
      </c>
      <c r="F120" s="17"/>
      <c r="G120" s="17"/>
      <c r="H120" s="17"/>
      <c r="I120" s="18" t="str">
        <f>IF(B120="","",SUMIFS(收支登记!$H:$H,收支登记!$E:$E,$B120,收支登记!$F:$F,$B$2))</f>
        <v/>
      </c>
      <c r="J120" s="18" t="str">
        <f t="shared" si="21"/>
        <v/>
      </c>
      <c r="K120" s="18" t="str">
        <f>IF(B120="","",SUMIF(工程款发票登记!$C:$C,$B120,工程款发票登记!$E:$E))</f>
        <v/>
      </c>
      <c r="L120" s="18" t="str">
        <f t="shared" si="22"/>
        <v/>
      </c>
      <c r="M120" s="18" t="str">
        <f>IF(B120="","",SUMIF(工程款发票登记!C:C,B120,工程款发票登记!H:H))</f>
        <v/>
      </c>
      <c r="N120" s="18" t="str">
        <f>IF(B120="","",SUMIF(进项成本票登记!C:C,B120,进项成本票登记!E:E))</f>
        <v/>
      </c>
      <c r="O120" s="18" t="str">
        <f>IF(B120="","",SUMIF(进项成本票登记!C:C,B120,进项成本票登记!K:K))</f>
        <v/>
      </c>
      <c r="P120" s="18" t="str">
        <f t="shared" si="23"/>
        <v/>
      </c>
      <c r="Q120" s="21" t="str">
        <f>IF(B120="","",SUMIF(收支登记!E:E,B120,收支登记!I:I))</f>
        <v/>
      </c>
      <c r="R120" s="21" t="str">
        <f t="shared" si="24"/>
        <v/>
      </c>
      <c r="S120" s="21" t="str">
        <f t="shared" si="25"/>
        <v/>
      </c>
      <c r="T120" s="15"/>
      <c r="U120" s="15"/>
    </row>
    <row r="121" s="1" customFormat="1" customHeight="1" spans="1:21">
      <c r="A121" s="15"/>
      <c r="B121" s="16" t="str">
        <f>IF(INDEX(基础资料!$E$4:$E$2000,ROW(A118))="","",INDEX(基础资料!$E$4:$E$2000,ROW(A118)))</f>
        <v/>
      </c>
      <c r="C121" s="17"/>
      <c r="D121" s="17"/>
      <c r="E121" s="18">
        <f t="shared" si="20"/>
        <v>0</v>
      </c>
      <c r="F121" s="17"/>
      <c r="G121" s="17"/>
      <c r="H121" s="17"/>
      <c r="I121" s="18" t="str">
        <f>IF(B121="","",SUMIFS(收支登记!$H:$H,收支登记!$E:$E,$B121,收支登记!$F:$F,$B$2))</f>
        <v/>
      </c>
      <c r="J121" s="18" t="str">
        <f t="shared" si="21"/>
        <v/>
      </c>
      <c r="K121" s="18" t="str">
        <f>IF(B121="","",SUMIF(工程款发票登记!$C:$C,$B121,工程款发票登记!$E:$E))</f>
        <v/>
      </c>
      <c r="L121" s="18" t="str">
        <f t="shared" si="22"/>
        <v/>
      </c>
      <c r="M121" s="18" t="str">
        <f>IF(B121="","",SUMIF(工程款发票登记!C:C,B121,工程款发票登记!H:H))</f>
        <v/>
      </c>
      <c r="N121" s="18" t="str">
        <f>IF(B121="","",SUMIF(进项成本票登记!C:C,B121,进项成本票登记!E:E))</f>
        <v/>
      </c>
      <c r="O121" s="18" t="str">
        <f>IF(B121="","",SUMIF(进项成本票登记!C:C,B121,进项成本票登记!K:K))</f>
        <v/>
      </c>
      <c r="P121" s="18" t="str">
        <f t="shared" si="23"/>
        <v/>
      </c>
      <c r="Q121" s="21" t="str">
        <f>IF(B121="","",SUMIF(收支登记!E:E,B121,收支登记!I:I))</f>
        <v/>
      </c>
      <c r="R121" s="21" t="str">
        <f t="shared" si="24"/>
        <v/>
      </c>
      <c r="S121" s="21" t="str">
        <f t="shared" si="25"/>
        <v/>
      </c>
      <c r="T121" s="15"/>
      <c r="U121" s="15"/>
    </row>
    <row r="122" s="1" customFormat="1" customHeight="1" spans="1:21">
      <c r="A122" s="15"/>
      <c r="B122" s="16" t="str">
        <f>IF(INDEX(基础资料!$E$4:$E$2000,ROW(A119))="","",INDEX(基础资料!$E$4:$E$2000,ROW(A119)))</f>
        <v/>
      </c>
      <c r="C122" s="17"/>
      <c r="D122" s="17"/>
      <c r="E122" s="18">
        <f t="shared" si="20"/>
        <v>0</v>
      </c>
      <c r="F122" s="17"/>
      <c r="G122" s="17"/>
      <c r="H122" s="17"/>
      <c r="I122" s="18" t="str">
        <f>IF(B122="","",SUMIFS(收支登记!$H:$H,收支登记!$E:$E,$B122,收支登记!$F:$F,$B$2))</f>
        <v/>
      </c>
      <c r="J122" s="18" t="str">
        <f t="shared" si="21"/>
        <v/>
      </c>
      <c r="K122" s="18" t="str">
        <f>IF(B122="","",SUMIF(工程款发票登记!$C:$C,$B122,工程款发票登记!$E:$E))</f>
        <v/>
      </c>
      <c r="L122" s="18" t="str">
        <f t="shared" si="22"/>
        <v/>
      </c>
      <c r="M122" s="18" t="str">
        <f>IF(B122="","",SUMIF(工程款发票登记!C:C,B122,工程款发票登记!H:H))</f>
        <v/>
      </c>
      <c r="N122" s="18" t="str">
        <f>IF(B122="","",SUMIF(进项成本票登记!C:C,B122,进项成本票登记!E:E))</f>
        <v/>
      </c>
      <c r="O122" s="18" t="str">
        <f>IF(B122="","",SUMIF(进项成本票登记!C:C,B122,进项成本票登记!K:K))</f>
        <v/>
      </c>
      <c r="P122" s="18" t="str">
        <f t="shared" si="23"/>
        <v/>
      </c>
      <c r="Q122" s="21" t="str">
        <f>IF(B122="","",SUMIF(收支登记!E:E,B122,收支登记!I:I))</f>
        <v/>
      </c>
      <c r="R122" s="21" t="str">
        <f t="shared" si="24"/>
        <v/>
      </c>
      <c r="S122" s="21" t="str">
        <f t="shared" si="25"/>
        <v/>
      </c>
      <c r="T122" s="15"/>
      <c r="U122" s="15"/>
    </row>
    <row r="123" s="1" customFormat="1" customHeight="1" spans="1:21">
      <c r="A123" s="15"/>
      <c r="B123" s="16" t="str">
        <f>IF(INDEX(基础资料!$E$4:$E$2000,ROW(A120))="","",INDEX(基础资料!$E$4:$E$2000,ROW(A120)))</f>
        <v/>
      </c>
      <c r="C123" s="17"/>
      <c r="D123" s="17"/>
      <c r="E123" s="18">
        <f t="shared" si="20"/>
        <v>0</v>
      </c>
      <c r="F123" s="17"/>
      <c r="G123" s="17"/>
      <c r="H123" s="17"/>
      <c r="I123" s="18" t="str">
        <f>IF(B123="","",SUMIFS(收支登记!$H:$H,收支登记!$E:$E,$B123,收支登记!$F:$F,$B$2))</f>
        <v/>
      </c>
      <c r="J123" s="18" t="str">
        <f t="shared" si="21"/>
        <v/>
      </c>
      <c r="K123" s="18" t="str">
        <f>IF(B123="","",SUMIF(工程款发票登记!$C:$C,$B123,工程款发票登记!$E:$E))</f>
        <v/>
      </c>
      <c r="L123" s="18" t="str">
        <f t="shared" si="22"/>
        <v/>
      </c>
      <c r="M123" s="18" t="str">
        <f>IF(B123="","",SUMIF(工程款发票登记!C:C,B123,工程款发票登记!H:H))</f>
        <v/>
      </c>
      <c r="N123" s="18" t="str">
        <f>IF(B123="","",SUMIF(进项成本票登记!C:C,B123,进项成本票登记!E:E))</f>
        <v/>
      </c>
      <c r="O123" s="18" t="str">
        <f>IF(B123="","",SUMIF(进项成本票登记!C:C,B123,进项成本票登记!K:K))</f>
        <v/>
      </c>
      <c r="P123" s="18" t="str">
        <f t="shared" si="23"/>
        <v/>
      </c>
      <c r="Q123" s="21" t="str">
        <f>IF(B123="","",SUMIF(收支登记!E:E,B123,收支登记!I:I))</f>
        <v/>
      </c>
      <c r="R123" s="21" t="str">
        <f t="shared" si="24"/>
        <v/>
      </c>
      <c r="S123" s="21" t="str">
        <f t="shared" si="25"/>
        <v/>
      </c>
      <c r="T123" s="15"/>
      <c r="U123" s="15"/>
    </row>
    <row r="124" s="1" customFormat="1" customHeight="1" spans="1:21">
      <c r="A124" s="15"/>
      <c r="B124" s="16" t="str">
        <f>IF(INDEX(基础资料!$E$4:$E$2000,ROW(A121))="","",INDEX(基础资料!$E$4:$E$2000,ROW(A121)))</f>
        <v/>
      </c>
      <c r="C124" s="17"/>
      <c r="D124" s="17"/>
      <c r="E124" s="18">
        <f t="shared" si="20"/>
        <v>0</v>
      </c>
      <c r="F124" s="17"/>
      <c r="G124" s="17"/>
      <c r="H124" s="17"/>
      <c r="I124" s="18" t="str">
        <f>IF(B124="","",SUMIFS(收支登记!$H:$H,收支登记!$E:$E,$B124,收支登记!$F:$F,$B$2))</f>
        <v/>
      </c>
      <c r="J124" s="18" t="str">
        <f t="shared" si="21"/>
        <v/>
      </c>
      <c r="K124" s="18" t="str">
        <f>IF(B124="","",SUMIF(工程款发票登记!$C:$C,$B124,工程款发票登记!$E:$E))</f>
        <v/>
      </c>
      <c r="L124" s="18" t="str">
        <f t="shared" si="22"/>
        <v/>
      </c>
      <c r="M124" s="18" t="str">
        <f>IF(B124="","",SUMIF(工程款发票登记!C:C,B124,工程款发票登记!H:H))</f>
        <v/>
      </c>
      <c r="N124" s="18" t="str">
        <f>IF(B124="","",SUMIF(进项成本票登记!C:C,B124,进项成本票登记!E:E))</f>
        <v/>
      </c>
      <c r="O124" s="18" t="str">
        <f>IF(B124="","",SUMIF(进项成本票登记!C:C,B124,进项成本票登记!K:K))</f>
        <v/>
      </c>
      <c r="P124" s="18" t="str">
        <f t="shared" si="23"/>
        <v/>
      </c>
      <c r="Q124" s="21" t="str">
        <f>IF(B124="","",SUMIF(收支登记!E:E,B124,收支登记!I:I))</f>
        <v/>
      </c>
      <c r="R124" s="21" t="str">
        <f t="shared" si="24"/>
        <v/>
      </c>
      <c r="S124" s="21" t="str">
        <f t="shared" si="25"/>
        <v/>
      </c>
      <c r="T124" s="15"/>
      <c r="U124" s="15"/>
    </row>
    <row r="125" s="1" customFormat="1" customHeight="1" spans="1:21">
      <c r="A125" s="15"/>
      <c r="B125" s="16" t="str">
        <f>IF(INDEX(基础资料!$E$4:$E$2000,ROW(A122))="","",INDEX(基础资料!$E$4:$E$2000,ROW(A122)))</f>
        <v/>
      </c>
      <c r="C125" s="17"/>
      <c r="D125" s="17"/>
      <c r="E125" s="18">
        <f t="shared" si="20"/>
        <v>0</v>
      </c>
      <c r="F125" s="17"/>
      <c r="G125" s="17"/>
      <c r="H125" s="17"/>
      <c r="I125" s="18" t="str">
        <f>IF(B125="","",SUMIFS(收支登记!$H:$H,收支登记!$E:$E,$B125,收支登记!$F:$F,$B$2))</f>
        <v/>
      </c>
      <c r="J125" s="18" t="str">
        <f t="shared" si="21"/>
        <v/>
      </c>
      <c r="K125" s="18" t="str">
        <f>IF(B125="","",SUMIF(工程款发票登记!$C:$C,$B125,工程款发票登记!$E:$E))</f>
        <v/>
      </c>
      <c r="L125" s="18" t="str">
        <f t="shared" si="22"/>
        <v/>
      </c>
      <c r="M125" s="18" t="str">
        <f>IF(B125="","",SUMIF(工程款发票登记!C:C,B125,工程款发票登记!H:H))</f>
        <v/>
      </c>
      <c r="N125" s="18" t="str">
        <f>IF(B125="","",SUMIF(进项成本票登记!C:C,B125,进项成本票登记!E:E))</f>
        <v/>
      </c>
      <c r="O125" s="18" t="str">
        <f>IF(B125="","",SUMIF(进项成本票登记!C:C,B125,进项成本票登记!K:K))</f>
        <v/>
      </c>
      <c r="P125" s="18" t="str">
        <f t="shared" si="23"/>
        <v/>
      </c>
      <c r="Q125" s="21" t="str">
        <f>IF(B125="","",SUMIF(收支登记!E:E,B125,收支登记!I:I))</f>
        <v/>
      </c>
      <c r="R125" s="21" t="str">
        <f t="shared" si="24"/>
        <v/>
      </c>
      <c r="S125" s="21" t="str">
        <f t="shared" si="25"/>
        <v/>
      </c>
      <c r="T125" s="15"/>
      <c r="U125" s="15"/>
    </row>
    <row r="126" s="1" customFormat="1" customHeight="1" spans="1:21">
      <c r="A126" s="15"/>
      <c r="B126" s="16" t="str">
        <f>IF(INDEX(基础资料!$E$4:$E$2000,ROW(A123))="","",INDEX(基础资料!$E$4:$E$2000,ROW(A123)))</f>
        <v/>
      </c>
      <c r="C126" s="17"/>
      <c r="D126" s="17"/>
      <c r="E126" s="18">
        <f t="shared" si="20"/>
        <v>0</v>
      </c>
      <c r="F126" s="17"/>
      <c r="G126" s="17"/>
      <c r="H126" s="17"/>
      <c r="I126" s="18" t="str">
        <f>IF(B126="","",SUMIFS(收支登记!$H:$H,收支登记!$E:$E,$B126,收支登记!$F:$F,$B$2))</f>
        <v/>
      </c>
      <c r="J126" s="18" t="str">
        <f t="shared" si="21"/>
        <v/>
      </c>
      <c r="K126" s="18" t="str">
        <f>IF(B126="","",SUMIF(工程款发票登记!$C:$C,$B126,工程款发票登记!$E:$E))</f>
        <v/>
      </c>
      <c r="L126" s="18" t="str">
        <f t="shared" si="22"/>
        <v/>
      </c>
      <c r="M126" s="18" t="str">
        <f>IF(B126="","",SUMIF(工程款发票登记!C:C,B126,工程款发票登记!H:H))</f>
        <v/>
      </c>
      <c r="N126" s="18" t="str">
        <f>IF(B126="","",SUMIF(进项成本票登记!C:C,B126,进项成本票登记!E:E))</f>
        <v/>
      </c>
      <c r="O126" s="18" t="str">
        <f>IF(B126="","",SUMIF(进项成本票登记!C:C,B126,进项成本票登记!K:K))</f>
        <v/>
      </c>
      <c r="P126" s="18" t="str">
        <f t="shared" si="23"/>
        <v/>
      </c>
      <c r="Q126" s="21" t="str">
        <f>IF(B126="","",SUMIF(收支登记!E:E,B126,收支登记!I:I))</f>
        <v/>
      </c>
      <c r="R126" s="21" t="str">
        <f t="shared" si="24"/>
        <v/>
      </c>
      <c r="S126" s="21" t="str">
        <f t="shared" si="25"/>
        <v/>
      </c>
      <c r="T126" s="15"/>
      <c r="U126" s="15"/>
    </row>
    <row r="127" s="1" customFormat="1" customHeight="1" spans="1:21">
      <c r="A127" s="15"/>
      <c r="B127" s="16" t="str">
        <f>IF(INDEX(基础资料!$E$4:$E$2000,ROW(A124))="","",INDEX(基础资料!$E$4:$E$2000,ROW(A124)))</f>
        <v/>
      </c>
      <c r="C127" s="17"/>
      <c r="D127" s="17"/>
      <c r="E127" s="18">
        <f t="shared" si="20"/>
        <v>0</v>
      </c>
      <c r="F127" s="17"/>
      <c r="G127" s="17"/>
      <c r="H127" s="17"/>
      <c r="I127" s="18" t="str">
        <f>IF(B127="","",SUMIFS(收支登记!$H:$H,收支登记!$E:$E,$B127,收支登记!$F:$F,$B$2))</f>
        <v/>
      </c>
      <c r="J127" s="18" t="str">
        <f t="shared" si="21"/>
        <v/>
      </c>
      <c r="K127" s="18" t="str">
        <f>IF(B127="","",SUMIF(工程款发票登记!$C:$C,$B127,工程款发票登记!$E:$E))</f>
        <v/>
      </c>
      <c r="L127" s="18" t="str">
        <f t="shared" si="22"/>
        <v/>
      </c>
      <c r="M127" s="18" t="str">
        <f>IF(B127="","",SUMIF(工程款发票登记!C:C,B127,工程款发票登记!H:H))</f>
        <v/>
      </c>
      <c r="N127" s="18" t="str">
        <f>IF(B127="","",SUMIF(进项成本票登记!C:C,B127,进项成本票登记!E:E))</f>
        <v/>
      </c>
      <c r="O127" s="18" t="str">
        <f>IF(B127="","",SUMIF(进项成本票登记!C:C,B127,进项成本票登记!K:K))</f>
        <v/>
      </c>
      <c r="P127" s="18" t="str">
        <f t="shared" si="23"/>
        <v/>
      </c>
      <c r="Q127" s="21" t="str">
        <f>IF(B127="","",SUMIF(收支登记!E:E,B127,收支登记!I:I))</f>
        <v/>
      </c>
      <c r="R127" s="21" t="str">
        <f t="shared" si="24"/>
        <v/>
      </c>
      <c r="S127" s="21" t="str">
        <f t="shared" si="25"/>
        <v/>
      </c>
      <c r="T127" s="15"/>
      <c r="U127" s="15"/>
    </row>
    <row r="128" s="1" customFormat="1" customHeight="1" spans="1:21">
      <c r="A128" s="15"/>
      <c r="B128" s="16" t="str">
        <f>IF(INDEX(基础资料!$E$4:$E$2000,ROW(A125))="","",INDEX(基础资料!$E$4:$E$2000,ROW(A125)))</f>
        <v/>
      </c>
      <c r="C128" s="17"/>
      <c r="D128" s="17"/>
      <c r="E128" s="18">
        <f t="shared" si="20"/>
        <v>0</v>
      </c>
      <c r="F128" s="17"/>
      <c r="G128" s="17"/>
      <c r="H128" s="17"/>
      <c r="I128" s="18" t="str">
        <f>IF(B128="","",SUMIFS(收支登记!$H:$H,收支登记!$E:$E,$B128,收支登记!$F:$F,$B$2))</f>
        <v/>
      </c>
      <c r="J128" s="18" t="str">
        <f t="shared" si="21"/>
        <v/>
      </c>
      <c r="K128" s="18" t="str">
        <f>IF(B128="","",SUMIF(工程款发票登记!$C:$C,$B128,工程款发票登记!$E:$E))</f>
        <v/>
      </c>
      <c r="L128" s="18" t="str">
        <f t="shared" si="22"/>
        <v/>
      </c>
      <c r="M128" s="18" t="str">
        <f>IF(B128="","",SUMIF(工程款发票登记!C:C,B128,工程款发票登记!H:H))</f>
        <v/>
      </c>
      <c r="N128" s="18" t="str">
        <f>IF(B128="","",SUMIF(进项成本票登记!C:C,B128,进项成本票登记!E:E))</f>
        <v/>
      </c>
      <c r="O128" s="18" t="str">
        <f>IF(B128="","",SUMIF(进项成本票登记!C:C,B128,进项成本票登记!K:K))</f>
        <v/>
      </c>
      <c r="P128" s="18" t="str">
        <f t="shared" si="23"/>
        <v/>
      </c>
      <c r="Q128" s="21" t="str">
        <f>IF(B128="","",SUMIF(收支登记!E:E,B128,收支登记!I:I))</f>
        <v/>
      </c>
      <c r="R128" s="21" t="str">
        <f t="shared" si="24"/>
        <v/>
      </c>
      <c r="S128" s="21" t="str">
        <f t="shared" si="25"/>
        <v/>
      </c>
      <c r="T128" s="15"/>
      <c r="U128" s="15"/>
    </row>
    <row r="129" s="1" customFormat="1" customHeight="1" spans="1:21">
      <c r="A129" s="15"/>
      <c r="B129" s="16" t="str">
        <f>IF(INDEX(基础资料!$E$4:$E$2000,ROW(A126))="","",INDEX(基础资料!$E$4:$E$2000,ROW(A126)))</f>
        <v/>
      </c>
      <c r="C129" s="17"/>
      <c r="D129" s="17"/>
      <c r="E129" s="18">
        <f t="shared" si="20"/>
        <v>0</v>
      </c>
      <c r="F129" s="17"/>
      <c r="G129" s="17"/>
      <c r="H129" s="17"/>
      <c r="I129" s="18" t="str">
        <f>IF(B129="","",SUMIFS(收支登记!$H:$H,收支登记!$E:$E,$B129,收支登记!$F:$F,$B$2))</f>
        <v/>
      </c>
      <c r="J129" s="18" t="str">
        <f t="shared" si="21"/>
        <v/>
      </c>
      <c r="K129" s="18" t="str">
        <f>IF(B129="","",SUMIF(工程款发票登记!$C:$C,$B129,工程款发票登记!$E:$E))</f>
        <v/>
      </c>
      <c r="L129" s="18" t="str">
        <f t="shared" si="22"/>
        <v/>
      </c>
      <c r="M129" s="18" t="str">
        <f>IF(B129="","",SUMIF(工程款发票登记!C:C,B129,工程款发票登记!H:H))</f>
        <v/>
      </c>
      <c r="N129" s="18" t="str">
        <f>IF(B129="","",SUMIF(进项成本票登记!C:C,B129,进项成本票登记!E:E))</f>
        <v/>
      </c>
      <c r="O129" s="18" t="str">
        <f>IF(B129="","",SUMIF(进项成本票登记!C:C,B129,进项成本票登记!K:K))</f>
        <v/>
      </c>
      <c r="P129" s="18" t="str">
        <f t="shared" si="23"/>
        <v/>
      </c>
      <c r="Q129" s="21" t="str">
        <f>IF(B129="","",SUMIF(收支登记!E:E,B129,收支登记!I:I))</f>
        <v/>
      </c>
      <c r="R129" s="21" t="str">
        <f t="shared" si="24"/>
        <v/>
      </c>
      <c r="S129" s="21" t="str">
        <f t="shared" si="25"/>
        <v/>
      </c>
      <c r="T129" s="15"/>
      <c r="U129" s="15"/>
    </row>
    <row r="130" s="1" customFormat="1" customHeight="1" spans="1:21">
      <c r="A130" s="15"/>
      <c r="B130" s="16" t="str">
        <f>IF(INDEX(基础资料!$E$4:$E$2000,ROW(A127))="","",INDEX(基础资料!$E$4:$E$2000,ROW(A127)))</f>
        <v/>
      </c>
      <c r="C130" s="17"/>
      <c r="D130" s="17"/>
      <c r="E130" s="18">
        <f t="shared" si="20"/>
        <v>0</v>
      </c>
      <c r="F130" s="17"/>
      <c r="G130" s="17"/>
      <c r="H130" s="17"/>
      <c r="I130" s="18" t="str">
        <f>IF(B130="","",SUMIFS(收支登记!$H:$H,收支登记!$E:$E,$B130,收支登记!$F:$F,$B$2))</f>
        <v/>
      </c>
      <c r="J130" s="18" t="str">
        <f t="shared" si="21"/>
        <v/>
      </c>
      <c r="K130" s="18" t="str">
        <f>IF(B130="","",SUMIF(工程款发票登记!$C:$C,$B130,工程款发票登记!$E:$E))</f>
        <v/>
      </c>
      <c r="L130" s="18" t="str">
        <f t="shared" si="22"/>
        <v/>
      </c>
      <c r="M130" s="18" t="str">
        <f>IF(B130="","",SUMIF(工程款发票登记!C:C,B130,工程款发票登记!H:H))</f>
        <v/>
      </c>
      <c r="N130" s="18" t="str">
        <f>IF(B130="","",SUMIF(进项成本票登记!C:C,B130,进项成本票登记!E:E))</f>
        <v/>
      </c>
      <c r="O130" s="18" t="str">
        <f>IF(B130="","",SUMIF(进项成本票登记!C:C,B130,进项成本票登记!K:K))</f>
        <v/>
      </c>
      <c r="P130" s="18" t="str">
        <f t="shared" si="23"/>
        <v/>
      </c>
      <c r="Q130" s="21" t="str">
        <f>IF(B130="","",SUMIF(收支登记!E:E,B130,收支登记!I:I))</f>
        <v/>
      </c>
      <c r="R130" s="21" t="str">
        <f t="shared" si="24"/>
        <v/>
      </c>
      <c r="S130" s="21" t="str">
        <f t="shared" si="25"/>
        <v/>
      </c>
      <c r="T130" s="15"/>
      <c r="U130" s="15"/>
    </row>
    <row r="131" s="1" customFormat="1" customHeight="1" spans="1:21">
      <c r="A131" s="15"/>
      <c r="B131" s="16" t="str">
        <f>IF(INDEX(基础资料!$E$4:$E$2000,ROW(A128))="","",INDEX(基础资料!$E$4:$E$2000,ROW(A128)))</f>
        <v/>
      </c>
      <c r="C131" s="17"/>
      <c r="D131" s="17"/>
      <c r="E131" s="18">
        <f t="shared" si="20"/>
        <v>0</v>
      </c>
      <c r="F131" s="17"/>
      <c r="G131" s="17"/>
      <c r="H131" s="17"/>
      <c r="I131" s="18" t="str">
        <f>IF(B131="","",SUMIFS(收支登记!$H:$H,收支登记!$E:$E,$B131,收支登记!$F:$F,$B$2))</f>
        <v/>
      </c>
      <c r="J131" s="18" t="str">
        <f t="shared" si="21"/>
        <v/>
      </c>
      <c r="K131" s="18" t="str">
        <f>IF(B131="","",SUMIF(工程款发票登记!$C:$C,$B131,工程款发票登记!$E:$E))</f>
        <v/>
      </c>
      <c r="L131" s="18" t="str">
        <f t="shared" si="22"/>
        <v/>
      </c>
      <c r="M131" s="18" t="str">
        <f>IF(B131="","",SUMIF(工程款发票登记!C:C,B131,工程款发票登记!H:H))</f>
        <v/>
      </c>
      <c r="N131" s="18" t="str">
        <f>IF(B131="","",SUMIF(进项成本票登记!C:C,B131,进项成本票登记!E:E))</f>
        <v/>
      </c>
      <c r="O131" s="18" t="str">
        <f>IF(B131="","",SUMIF(进项成本票登记!C:C,B131,进项成本票登记!K:K))</f>
        <v/>
      </c>
      <c r="P131" s="18" t="str">
        <f t="shared" si="23"/>
        <v/>
      </c>
      <c r="Q131" s="21" t="str">
        <f>IF(B131="","",SUMIF(收支登记!E:E,B131,收支登记!I:I))</f>
        <v/>
      </c>
      <c r="R131" s="21" t="str">
        <f t="shared" si="24"/>
        <v/>
      </c>
      <c r="S131" s="21" t="str">
        <f t="shared" si="25"/>
        <v/>
      </c>
      <c r="T131" s="15"/>
      <c r="U131" s="15"/>
    </row>
    <row r="132" s="1" customFormat="1" customHeight="1" spans="1:21">
      <c r="A132" s="15"/>
      <c r="B132" s="16" t="str">
        <f>IF(INDEX(基础资料!$E$4:$E$2000,ROW(A129))="","",INDEX(基础资料!$E$4:$E$2000,ROW(A129)))</f>
        <v/>
      </c>
      <c r="C132" s="17"/>
      <c r="D132" s="17"/>
      <c r="E132" s="18">
        <f t="shared" si="20"/>
        <v>0</v>
      </c>
      <c r="F132" s="17"/>
      <c r="G132" s="17"/>
      <c r="H132" s="17"/>
      <c r="I132" s="18" t="str">
        <f>IF(B132="","",SUMIFS(收支登记!$H:$H,收支登记!$E:$E,$B132,收支登记!$F:$F,$B$2))</f>
        <v/>
      </c>
      <c r="J132" s="18" t="str">
        <f t="shared" si="21"/>
        <v/>
      </c>
      <c r="K132" s="18" t="str">
        <f>IF(B132="","",SUMIF(工程款发票登记!$C:$C,$B132,工程款发票登记!$E:$E))</f>
        <v/>
      </c>
      <c r="L132" s="18" t="str">
        <f t="shared" si="22"/>
        <v/>
      </c>
      <c r="M132" s="18" t="str">
        <f>IF(B132="","",SUMIF(工程款发票登记!C:C,B132,工程款发票登记!H:H))</f>
        <v/>
      </c>
      <c r="N132" s="18" t="str">
        <f>IF(B132="","",SUMIF(进项成本票登记!C:C,B132,进项成本票登记!E:E))</f>
        <v/>
      </c>
      <c r="O132" s="18" t="str">
        <f>IF(B132="","",SUMIF(进项成本票登记!C:C,B132,进项成本票登记!K:K))</f>
        <v/>
      </c>
      <c r="P132" s="18" t="str">
        <f t="shared" si="23"/>
        <v/>
      </c>
      <c r="Q132" s="21" t="str">
        <f>IF(B132="","",SUMIF(收支登记!E:E,B132,收支登记!I:I))</f>
        <v/>
      </c>
      <c r="R132" s="21" t="str">
        <f t="shared" si="24"/>
        <v/>
      </c>
      <c r="S132" s="21" t="str">
        <f t="shared" si="25"/>
        <v/>
      </c>
      <c r="T132" s="15"/>
      <c r="U132" s="15"/>
    </row>
    <row r="133" s="1" customFormat="1" customHeight="1" spans="1:21">
      <c r="A133" s="15"/>
      <c r="B133" s="16" t="str">
        <f>IF(INDEX(基础资料!$E$4:$E$2000,ROW(A130))="","",INDEX(基础资料!$E$4:$E$2000,ROW(A130)))</f>
        <v/>
      </c>
      <c r="C133" s="17"/>
      <c r="D133" s="17"/>
      <c r="E133" s="18">
        <f t="shared" ref="E133:E164" si="26">IFERROR(C133+D133,"")</f>
        <v>0</v>
      </c>
      <c r="F133" s="17"/>
      <c r="G133" s="17"/>
      <c r="H133" s="17"/>
      <c r="I133" s="18" t="str">
        <f>IF(B133="","",SUMIFS(收支登记!$H:$H,收支登记!$E:$E,$B133,收支登记!$F:$F,$B$2))</f>
        <v/>
      </c>
      <c r="J133" s="18" t="str">
        <f t="shared" ref="J133:J164" si="27">IFERROR(E133-I133-F133,"")</f>
        <v/>
      </c>
      <c r="K133" s="18" t="str">
        <f>IF(B133="","",SUMIF(工程款发票登记!$C:$C,$B133,工程款发票登记!$E:$E))</f>
        <v/>
      </c>
      <c r="L133" s="18" t="str">
        <f t="shared" ref="L133:L164" si="28">IFERROR(E133-K133-G133,"")</f>
        <v/>
      </c>
      <c r="M133" s="18" t="str">
        <f>IF(B133="","",SUMIF(工程款发票登记!C:C,B133,工程款发票登记!H:H))</f>
        <v/>
      </c>
      <c r="N133" s="18" t="str">
        <f>IF(B133="","",SUMIF(进项成本票登记!C:C,B133,进项成本票登记!E:E))</f>
        <v/>
      </c>
      <c r="O133" s="18" t="str">
        <f>IF(B133="","",SUMIF(进项成本票登记!C:C,B133,进项成本票登记!K:K))</f>
        <v/>
      </c>
      <c r="P133" s="18" t="str">
        <f t="shared" ref="P133:P164" si="29">IFERROR(M133-O133,"")</f>
        <v/>
      </c>
      <c r="Q133" s="21" t="str">
        <f>IF(B133="","",SUMIF(收支登记!E:E,B133,收支登记!I:I))</f>
        <v/>
      </c>
      <c r="R133" s="21" t="str">
        <f t="shared" ref="R133:R164" si="30">IFERROR($I133-$Q133,"")</f>
        <v/>
      </c>
      <c r="S133" s="21" t="str">
        <f t="shared" ref="S133:S164" si="31">IFERROR($E133-$Q133-$H133,"")</f>
        <v/>
      </c>
      <c r="T133" s="15"/>
      <c r="U133" s="15"/>
    </row>
    <row r="134" s="1" customFormat="1" customHeight="1" spans="1:21">
      <c r="A134" s="15"/>
      <c r="B134" s="16" t="str">
        <f>IF(INDEX(基础资料!$E$4:$E$2000,ROW(A131))="","",INDEX(基础资料!$E$4:$E$2000,ROW(A131)))</f>
        <v/>
      </c>
      <c r="C134" s="17"/>
      <c r="D134" s="17"/>
      <c r="E134" s="18">
        <f t="shared" si="26"/>
        <v>0</v>
      </c>
      <c r="F134" s="17"/>
      <c r="G134" s="17"/>
      <c r="H134" s="17"/>
      <c r="I134" s="18" t="str">
        <f>IF(B134="","",SUMIFS(收支登记!$H:$H,收支登记!$E:$E,$B134,收支登记!$F:$F,$B$2))</f>
        <v/>
      </c>
      <c r="J134" s="18" t="str">
        <f t="shared" si="27"/>
        <v/>
      </c>
      <c r="K134" s="18" t="str">
        <f>IF(B134="","",SUMIF(工程款发票登记!$C:$C,$B134,工程款发票登记!$E:$E))</f>
        <v/>
      </c>
      <c r="L134" s="18" t="str">
        <f t="shared" si="28"/>
        <v/>
      </c>
      <c r="M134" s="18" t="str">
        <f>IF(B134="","",SUMIF(工程款发票登记!C:C,B134,工程款发票登记!H:H))</f>
        <v/>
      </c>
      <c r="N134" s="18" t="str">
        <f>IF(B134="","",SUMIF(进项成本票登记!C:C,B134,进项成本票登记!E:E))</f>
        <v/>
      </c>
      <c r="O134" s="18" t="str">
        <f>IF(B134="","",SUMIF(进项成本票登记!C:C,B134,进项成本票登记!K:K))</f>
        <v/>
      </c>
      <c r="P134" s="18" t="str">
        <f t="shared" si="29"/>
        <v/>
      </c>
      <c r="Q134" s="21" t="str">
        <f>IF(B134="","",SUMIF(收支登记!E:E,B134,收支登记!I:I))</f>
        <v/>
      </c>
      <c r="R134" s="21" t="str">
        <f t="shared" si="30"/>
        <v/>
      </c>
      <c r="S134" s="21" t="str">
        <f t="shared" si="31"/>
        <v/>
      </c>
      <c r="T134" s="15"/>
      <c r="U134" s="15"/>
    </row>
    <row r="135" s="1" customFormat="1" customHeight="1" spans="1:21">
      <c r="A135" s="15"/>
      <c r="B135" s="16" t="str">
        <f>IF(INDEX(基础资料!$E$4:$E$2000,ROW(A132))="","",INDEX(基础资料!$E$4:$E$2000,ROW(A132)))</f>
        <v/>
      </c>
      <c r="C135" s="17"/>
      <c r="D135" s="17"/>
      <c r="E135" s="18">
        <f t="shared" si="26"/>
        <v>0</v>
      </c>
      <c r="F135" s="17"/>
      <c r="G135" s="17"/>
      <c r="H135" s="17"/>
      <c r="I135" s="18" t="str">
        <f>IF(B135="","",SUMIFS(收支登记!$H:$H,收支登记!$E:$E,$B135,收支登记!$F:$F,$B$2))</f>
        <v/>
      </c>
      <c r="J135" s="18" t="str">
        <f t="shared" si="27"/>
        <v/>
      </c>
      <c r="K135" s="18" t="str">
        <f>IF(B135="","",SUMIF(工程款发票登记!$C:$C,$B135,工程款发票登记!$E:$E))</f>
        <v/>
      </c>
      <c r="L135" s="18" t="str">
        <f t="shared" si="28"/>
        <v/>
      </c>
      <c r="M135" s="18" t="str">
        <f>IF(B135="","",SUMIF(工程款发票登记!C:C,B135,工程款发票登记!H:H))</f>
        <v/>
      </c>
      <c r="N135" s="18" t="str">
        <f>IF(B135="","",SUMIF(进项成本票登记!C:C,B135,进项成本票登记!E:E))</f>
        <v/>
      </c>
      <c r="O135" s="18" t="str">
        <f>IF(B135="","",SUMIF(进项成本票登记!C:C,B135,进项成本票登记!K:K))</f>
        <v/>
      </c>
      <c r="P135" s="18" t="str">
        <f t="shared" si="29"/>
        <v/>
      </c>
      <c r="Q135" s="21" t="str">
        <f>IF(B135="","",SUMIF(收支登记!E:E,B135,收支登记!I:I))</f>
        <v/>
      </c>
      <c r="R135" s="21" t="str">
        <f t="shared" si="30"/>
        <v/>
      </c>
      <c r="S135" s="21" t="str">
        <f t="shared" si="31"/>
        <v/>
      </c>
      <c r="T135" s="15"/>
      <c r="U135" s="15"/>
    </row>
    <row r="136" s="1" customFormat="1" customHeight="1" spans="1:21">
      <c r="A136" s="15"/>
      <c r="B136" s="16" t="str">
        <f>IF(INDEX(基础资料!$E$4:$E$2000,ROW(A133))="","",INDEX(基础资料!$E$4:$E$2000,ROW(A133)))</f>
        <v/>
      </c>
      <c r="C136" s="17"/>
      <c r="D136" s="17"/>
      <c r="E136" s="18">
        <f t="shared" si="26"/>
        <v>0</v>
      </c>
      <c r="F136" s="17"/>
      <c r="G136" s="17"/>
      <c r="H136" s="17"/>
      <c r="I136" s="18" t="str">
        <f>IF(B136="","",SUMIFS(收支登记!$H:$H,收支登记!$E:$E,$B136,收支登记!$F:$F,$B$2))</f>
        <v/>
      </c>
      <c r="J136" s="18" t="str">
        <f t="shared" si="27"/>
        <v/>
      </c>
      <c r="K136" s="18" t="str">
        <f>IF(B136="","",SUMIF(工程款发票登记!$C:$C,$B136,工程款发票登记!$E:$E))</f>
        <v/>
      </c>
      <c r="L136" s="18" t="str">
        <f t="shared" si="28"/>
        <v/>
      </c>
      <c r="M136" s="18" t="str">
        <f>IF(B136="","",SUMIF(工程款发票登记!C:C,B136,工程款发票登记!H:H))</f>
        <v/>
      </c>
      <c r="N136" s="18" t="str">
        <f>IF(B136="","",SUMIF(进项成本票登记!C:C,B136,进项成本票登记!E:E))</f>
        <v/>
      </c>
      <c r="O136" s="18" t="str">
        <f>IF(B136="","",SUMIF(进项成本票登记!C:C,B136,进项成本票登记!K:K))</f>
        <v/>
      </c>
      <c r="P136" s="18" t="str">
        <f t="shared" si="29"/>
        <v/>
      </c>
      <c r="Q136" s="21" t="str">
        <f>IF(B136="","",SUMIF(收支登记!E:E,B136,收支登记!I:I))</f>
        <v/>
      </c>
      <c r="R136" s="21" t="str">
        <f t="shared" si="30"/>
        <v/>
      </c>
      <c r="S136" s="21" t="str">
        <f t="shared" si="31"/>
        <v/>
      </c>
      <c r="T136" s="15"/>
      <c r="U136" s="15"/>
    </row>
    <row r="137" s="1" customFormat="1" customHeight="1" spans="1:21">
      <c r="A137" s="15"/>
      <c r="B137" s="16" t="str">
        <f>IF(INDEX(基础资料!$E$4:$E$2000,ROW(A134))="","",INDEX(基础资料!$E$4:$E$2000,ROW(A134)))</f>
        <v/>
      </c>
      <c r="C137" s="17"/>
      <c r="D137" s="17"/>
      <c r="E137" s="18">
        <f t="shared" si="26"/>
        <v>0</v>
      </c>
      <c r="F137" s="17"/>
      <c r="G137" s="17"/>
      <c r="H137" s="17"/>
      <c r="I137" s="18" t="str">
        <f>IF(B137="","",SUMIFS(收支登记!$H:$H,收支登记!$E:$E,$B137,收支登记!$F:$F,$B$2))</f>
        <v/>
      </c>
      <c r="J137" s="18" t="str">
        <f t="shared" si="27"/>
        <v/>
      </c>
      <c r="K137" s="18" t="str">
        <f>IF(B137="","",SUMIF(工程款发票登记!$C:$C,$B137,工程款发票登记!$E:$E))</f>
        <v/>
      </c>
      <c r="L137" s="18" t="str">
        <f t="shared" si="28"/>
        <v/>
      </c>
      <c r="M137" s="18" t="str">
        <f>IF(B137="","",SUMIF(工程款发票登记!C:C,B137,工程款发票登记!H:H))</f>
        <v/>
      </c>
      <c r="N137" s="18" t="str">
        <f>IF(B137="","",SUMIF(进项成本票登记!C:C,B137,进项成本票登记!E:E))</f>
        <v/>
      </c>
      <c r="O137" s="18" t="str">
        <f>IF(B137="","",SUMIF(进项成本票登记!C:C,B137,进项成本票登记!K:K))</f>
        <v/>
      </c>
      <c r="P137" s="18" t="str">
        <f t="shared" si="29"/>
        <v/>
      </c>
      <c r="Q137" s="21" t="str">
        <f>IF(B137="","",SUMIF(收支登记!E:E,B137,收支登记!I:I))</f>
        <v/>
      </c>
      <c r="R137" s="21" t="str">
        <f t="shared" si="30"/>
        <v/>
      </c>
      <c r="S137" s="21" t="str">
        <f t="shared" si="31"/>
        <v/>
      </c>
      <c r="T137" s="15"/>
      <c r="U137" s="15"/>
    </row>
    <row r="138" s="1" customFormat="1" customHeight="1" spans="1:21">
      <c r="A138" s="15"/>
      <c r="B138" s="16" t="str">
        <f>IF(INDEX(基础资料!$E$4:$E$2000,ROW(A135))="","",INDEX(基础资料!$E$4:$E$2000,ROW(A135)))</f>
        <v/>
      </c>
      <c r="C138" s="17"/>
      <c r="D138" s="17"/>
      <c r="E138" s="18">
        <f t="shared" si="26"/>
        <v>0</v>
      </c>
      <c r="F138" s="17"/>
      <c r="G138" s="17"/>
      <c r="H138" s="17"/>
      <c r="I138" s="18" t="str">
        <f>IF(B138="","",SUMIFS(收支登记!$H:$H,收支登记!$E:$E,$B138,收支登记!$F:$F,$B$2))</f>
        <v/>
      </c>
      <c r="J138" s="18" t="str">
        <f t="shared" si="27"/>
        <v/>
      </c>
      <c r="K138" s="18" t="str">
        <f>IF(B138="","",SUMIF(工程款发票登记!$C:$C,$B138,工程款发票登记!$E:$E))</f>
        <v/>
      </c>
      <c r="L138" s="18" t="str">
        <f t="shared" si="28"/>
        <v/>
      </c>
      <c r="M138" s="18" t="str">
        <f>IF(B138="","",SUMIF(工程款发票登记!C:C,B138,工程款发票登记!H:H))</f>
        <v/>
      </c>
      <c r="N138" s="18" t="str">
        <f>IF(B138="","",SUMIF(进项成本票登记!C:C,B138,进项成本票登记!E:E))</f>
        <v/>
      </c>
      <c r="O138" s="18" t="str">
        <f>IF(B138="","",SUMIF(进项成本票登记!C:C,B138,进项成本票登记!K:K))</f>
        <v/>
      </c>
      <c r="P138" s="18" t="str">
        <f t="shared" si="29"/>
        <v/>
      </c>
      <c r="Q138" s="21" t="str">
        <f>IF(B138="","",SUMIF(收支登记!E:E,B138,收支登记!I:I))</f>
        <v/>
      </c>
      <c r="R138" s="21" t="str">
        <f t="shared" si="30"/>
        <v/>
      </c>
      <c r="S138" s="21" t="str">
        <f t="shared" si="31"/>
        <v/>
      </c>
      <c r="T138" s="15"/>
      <c r="U138" s="15"/>
    </row>
    <row r="139" s="1" customFormat="1" customHeight="1" spans="1:21">
      <c r="A139" s="15"/>
      <c r="B139" s="16" t="str">
        <f>IF(INDEX(基础资料!$E$4:$E$2000,ROW(A136))="","",INDEX(基础资料!$E$4:$E$2000,ROW(A136)))</f>
        <v/>
      </c>
      <c r="C139" s="17"/>
      <c r="D139" s="17"/>
      <c r="E139" s="18">
        <f t="shared" si="26"/>
        <v>0</v>
      </c>
      <c r="F139" s="17"/>
      <c r="G139" s="17"/>
      <c r="H139" s="17"/>
      <c r="I139" s="18" t="str">
        <f>IF(B139="","",SUMIFS(收支登记!$H:$H,收支登记!$E:$E,$B139,收支登记!$F:$F,$B$2))</f>
        <v/>
      </c>
      <c r="J139" s="18" t="str">
        <f t="shared" si="27"/>
        <v/>
      </c>
      <c r="K139" s="18" t="str">
        <f>IF(B139="","",SUMIF(工程款发票登记!$C:$C,$B139,工程款发票登记!$E:$E))</f>
        <v/>
      </c>
      <c r="L139" s="18" t="str">
        <f t="shared" si="28"/>
        <v/>
      </c>
      <c r="M139" s="18" t="str">
        <f>IF(B139="","",SUMIF(工程款发票登记!C:C,B139,工程款发票登记!H:H))</f>
        <v/>
      </c>
      <c r="N139" s="18" t="str">
        <f>IF(B139="","",SUMIF(进项成本票登记!C:C,B139,进项成本票登记!E:E))</f>
        <v/>
      </c>
      <c r="O139" s="18" t="str">
        <f>IF(B139="","",SUMIF(进项成本票登记!C:C,B139,进项成本票登记!K:K))</f>
        <v/>
      </c>
      <c r="P139" s="18" t="str">
        <f t="shared" si="29"/>
        <v/>
      </c>
      <c r="Q139" s="21" t="str">
        <f>IF(B139="","",SUMIF(收支登记!E:E,B139,收支登记!I:I))</f>
        <v/>
      </c>
      <c r="R139" s="21" t="str">
        <f t="shared" si="30"/>
        <v/>
      </c>
      <c r="S139" s="21" t="str">
        <f t="shared" si="31"/>
        <v/>
      </c>
      <c r="T139" s="15"/>
      <c r="U139" s="15"/>
    </row>
    <row r="140" s="1" customFormat="1" customHeight="1" spans="1:21">
      <c r="A140" s="15"/>
      <c r="B140" s="16" t="str">
        <f>IF(INDEX(基础资料!$E$4:$E$2000,ROW(A137))="","",INDEX(基础资料!$E$4:$E$2000,ROW(A137)))</f>
        <v/>
      </c>
      <c r="C140" s="17"/>
      <c r="D140" s="17"/>
      <c r="E140" s="18">
        <f t="shared" si="26"/>
        <v>0</v>
      </c>
      <c r="F140" s="17"/>
      <c r="G140" s="17"/>
      <c r="H140" s="17"/>
      <c r="I140" s="18" t="str">
        <f>IF(B140="","",SUMIFS(收支登记!$H:$H,收支登记!$E:$E,$B140,收支登记!$F:$F,$B$2))</f>
        <v/>
      </c>
      <c r="J140" s="18" t="str">
        <f t="shared" si="27"/>
        <v/>
      </c>
      <c r="K140" s="18" t="str">
        <f>IF(B140="","",SUMIF(工程款发票登记!$C:$C,$B140,工程款发票登记!$E:$E))</f>
        <v/>
      </c>
      <c r="L140" s="18" t="str">
        <f t="shared" si="28"/>
        <v/>
      </c>
      <c r="M140" s="18" t="str">
        <f>IF(B140="","",SUMIF(工程款发票登记!C:C,B140,工程款发票登记!H:H))</f>
        <v/>
      </c>
      <c r="N140" s="18" t="str">
        <f>IF(B140="","",SUMIF(进项成本票登记!C:C,B140,进项成本票登记!E:E))</f>
        <v/>
      </c>
      <c r="O140" s="18" t="str">
        <f>IF(B140="","",SUMIF(进项成本票登记!C:C,B140,进项成本票登记!K:K))</f>
        <v/>
      </c>
      <c r="P140" s="18" t="str">
        <f t="shared" si="29"/>
        <v/>
      </c>
      <c r="Q140" s="21" t="str">
        <f>IF(B140="","",SUMIF(收支登记!E:E,B140,收支登记!I:I))</f>
        <v/>
      </c>
      <c r="R140" s="21" t="str">
        <f t="shared" si="30"/>
        <v/>
      </c>
      <c r="S140" s="21" t="str">
        <f t="shared" si="31"/>
        <v/>
      </c>
      <c r="T140" s="15"/>
      <c r="U140" s="15"/>
    </row>
    <row r="141" s="1" customFormat="1" customHeight="1" spans="1:21">
      <c r="A141" s="15"/>
      <c r="B141" s="16" t="str">
        <f>IF(INDEX(基础资料!$E$4:$E$2000,ROW(A138))="","",INDEX(基础资料!$E$4:$E$2000,ROW(A138)))</f>
        <v/>
      </c>
      <c r="C141" s="17"/>
      <c r="D141" s="17"/>
      <c r="E141" s="18">
        <f t="shared" si="26"/>
        <v>0</v>
      </c>
      <c r="F141" s="17"/>
      <c r="G141" s="17"/>
      <c r="H141" s="17"/>
      <c r="I141" s="18" t="str">
        <f>IF(B141="","",SUMIFS(收支登记!$H:$H,收支登记!$E:$E,$B141,收支登记!$F:$F,$B$2))</f>
        <v/>
      </c>
      <c r="J141" s="18" t="str">
        <f t="shared" si="27"/>
        <v/>
      </c>
      <c r="K141" s="18" t="str">
        <f>IF(B141="","",SUMIF(工程款发票登记!$C:$C,$B141,工程款发票登记!$E:$E))</f>
        <v/>
      </c>
      <c r="L141" s="18" t="str">
        <f t="shared" si="28"/>
        <v/>
      </c>
      <c r="M141" s="18" t="str">
        <f>IF(B141="","",SUMIF(工程款发票登记!C:C,B141,工程款发票登记!H:H))</f>
        <v/>
      </c>
      <c r="N141" s="18" t="str">
        <f>IF(B141="","",SUMIF(进项成本票登记!C:C,B141,进项成本票登记!E:E))</f>
        <v/>
      </c>
      <c r="O141" s="18" t="str">
        <f>IF(B141="","",SUMIF(进项成本票登记!C:C,B141,进项成本票登记!K:K))</f>
        <v/>
      </c>
      <c r="P141" s="18" t="str">
        <f t="shared" si="29"/>
        <v/>
      </c>
      <c r="Q141" s="21" t="str">
        <f>IF(B141="","",SUMIF(收支登记!E:E,B141,收支登记!I:I))</f>
        <v/>
      </c>
      <c r="R141" s="21" t="str">
        <f t="shared" si="30"/>
        <v/>
      </c>
      <c r="S141" s="21" t="str">
        <f t="shared" si="31"/>
        <v/>
      </c>
      <c r="T141" s="15"/>
      <c r="U141" s="15"/>
    </row>
    <row r="142" s="1" customFormat="1" customHeight="1" spans="1:21">
      <c r="A142" s="15"/>
      <c r="B142" s="16" t="str">
        <f>IF(INDEX(基础资料!$E$4:$E$2000,ROW(A139))="","",INDEX(基础资料!$E$4:$E$2000,ROW(A139)))</f>
        <v/>
      </c>
      <c r="C142" s="17"/>
      <c r="D142" s="17"/>
      <c r="E142" s="18">
        <f t="shared" si="26"/>
        <v>0</v>
      </c>
      <c r="F142" s="17"/>
      <c r="G142" s="17"/>
      <c r="H142" s="17"/>
      <c r="I142" s="18" t="str">
        <f>IF(B142="","",SUMIFS(收支登记!$H:$H,收支登记!$E:$E,$B142,收支登记!$F:$F,$B$2))</f>
        <v/>
      </c>
      <c r="J142" s="18" t="str">
        <f t="shared" si="27"/>
        <v/>
      </c>
      <c r="K142" s="18" t="str">
        <f>IF(B142="","",SUMIF(工程款发票登记!$C:$C,$B142,工程款发票登记!$E:$E))</f>
        <v/>
      </c>
      <c r="L142" s="18" t="str">
        <f t="shared" si="28"/>
        <v/>
      </c>
      <c r="M142" s="18" t="str">
        <f>IF(B142="","",SUMIF(工程款发票登记!C:C,B142,工程款发票登记!H:H))</f>
        <v/>
      </c>
      <c r="N142" s="18" t="str">
        <f>IF(B142="","",SUMIF(进项成本票登记!C:C,B142,进项成本票登记!E:E))</f>
        <v/>
      </c>
      <c r="O142" s="18" t="str">
        <f>IF(B142="","",SUMIF(进项成本票登记!C:C,B142,进项成本票登记!K:K))</f>
        <v/>
      </c>
      <c r="P142" s="18" t="str">
        <f t="shared" si="29"/>
        <v/>
      </c>
      <c r="Q142" s="21" t="str">
        <f>IF(B142="","",SUMIF(收支登记!E:E,B142,收支登记!I:I))</f>
        <v/>
      </c>
      <c r="R142" s="21" t="str">
        <f t="shared" si="30"/>
        <v/>
      </c>
      <c r="S142" s="21" t="str">
        <f t="shared" si="31"/>
        <v/>
      </c>
      <c r="T142" s="15"/>
      <c r="U142" s="15"/>
    </row>
    <row r="143" s="1" customFormat="1" customHeight="1" spans="1:21">
      <c r="A143" s="15"/>
      <c r="B143" s="16" t="str">
        <f>IF(INDEX(基础资料!$E$4:$E$2000,ROW(A140))="","",INDEX(基础资料!$E$4:$E$2000,ROW(A140)))</f>
        <v/>
      </c>
      <c r="C143" s="17"/>
      <c r="D143" s="17"/>
      <c r="E143" s="18">
        <f t="shared" si="26"/>
        <v>0</v>
      </c>
      <c r="F143" s="17"/>
      <c r="G143" s="17"/>
      <c r="H143" s="17"/>
      <c r="I143" s="18" t="str">
        <f>IF(B143="","",SUMIFS(收支登记!$H:$H,收支登记!$E:$E,$B143,收支登记!$F:$F,$B$2))</f>
        <v/>
      </c>
      <c r="J143" s="18" t="str">
        <f t="shared" si="27"/>
        <v/>
      </c>
      <c r="K143" s="18" t="str">
        <f>IF(B143="","",SUMIF(工程款发票登记!$C:$C,$B143,工程款发票登记!$E:$E))</f>
        <v/>
      </c>
      <c r="L143" s="18" t="str">
        <f t="shared" si="28"/>
        <v/>
      </c>
      <c r="M143" s="18" t="str">
        <f>IF(B143="","",SUMIF(工程款发票登记!C:C,B143,工程款发票登记!H:H))</f>
        <v/>
      </c>
      <c r="N143" s="18" t="str">
        <f>IF(B143="","",SUMIF(进项成本票登记!C:C,B143,进项成本票登记!E:E))</f>
        <v/>
      </c>
      <c r="O143" s="18" t="str">
        <f>IF(B143="","",SUMIF(进项成本票登记!C:C,B143,进项成本票登记!K:K))</f>
        <v/>
      </c>
      <c r="P143" s="18" t="str">
        <f t="shared" si="29"/>
        <v/>
      </c>
      <c r="Q143" s="21" t="str">
        <f>IF(B143="","",SUMIF(收支登记!E:E,B143,收支登记!I:I))</f>
        <v/>
      </c>
      <c r="R143" s="21" t="str">
        <f t="shared" si="30"/>
        <v/>
      </c>
      <c r="S143" s="21" t="str">
        <f t="shared" si="31"/>
        <v/>
      </c>
      <c r="T143" s="15"/>
      <c r="U143" s="15"/>
    </row>
    <row r="144" s="1" customFormat="1" customHeight="1" spans="1:21">
      <c r="A144" s="15"/>
      <c r="B144" s="16" t="str">
        <f>IF(INDEX(基础资料!$E$4:$E$2000,ROW(A141))="","",INDEX(基础资料!$E$4:$E$2000,ROW(A141)))</f>
        <v/>
      </c>
      <c r="C144" s="17"/>
      <c r="D144" s="17"/>
      <c r="E144" s="18">
        <f t="shared" si="26"/>
        <v>0</v>
      </c>
      <c r="F144" s="17"/>
      <c r="G144" s="17"/>
      <c r="H144" s="17"/>
      <c r="I144" s="18" t="str">
        <f>IF(B144="","",SUMIFS(收支登记!$H:$H,收支登记!$E:$E,$B144,收支登记!$F:$F,$B$2))</f>
        <v/>
      </c>
      <c r="J144" s="18" t="str">
        <f t="shared" si="27"/>
        <v/>
      </c>
      <c r="K144" s="18" t="str">
        <f>IF(B144="","",SUMIF(工程款发票登记!$C:$C,$B144,工程款发票登记!$E:$E))</f>
        <v/>
      </c>
      <c r="L144" s="18" t="str">
        <f t="shared" si="28"/>
        <v/>
      </c>
      <c r="M144" s="18" t="str">
        <f>IF(B144="","",SUMIF(工程款发票登记!C:C,B144,工程款发票登记!H:H))</f>
        <v/>
      </c>
      <c r="N144" s="18" t="str">
        <f>IF(B144="","",SUMIF(进项成本票登记!C:C,B144,进项成本票登记!E:E))</f>
        <v/>
      </c>
      <c r="O144" s="18" t="str">
        <f>IF(B144="","",SUMIF(进项成本票登记!C:C,B144,进项成本票登记!K:K))</f>
        <v/>
      </c>
      <c r="P144" s="18" t="str">
        <f t="shared" si="29"/>
        <v/>
      </c>
      <c r="Q144" s="21" t="str">
        <f>IF(B144="","",SUMIF(收支登记!E:E,B144,收支登记!I:I))</f>
        <v/>
      </c>
      <c r="R144" s="21" t="str">
        <f t="shared" si="30"/>
        <v/>
      </c>
      <c r="S144" s="21" t="str">
        <f t="shared" si="31"/>
        <v/>
      </c>
      <c r="T144" s="15"/>
      <c r="U144" s="15"/>
    </row>
    <row r="145" s="1" customFormat="1" customHeight="1" spans="1:21">
      <c r="A145" s="15"/>
      <c r="B145" s="16" t="str">
        <f>IF(INDEX(基础资料!$E$4:$E$2000,ROW(A142))="","",INDEX(基础资料!$E$4:$E$2000,ROW(A142)))</f>
        <v/>
      </c>
      <c r="C145" s="17"/>
      <c r="D145" s="17"/>
      <c r="E145" s="18">
        <f t="shared" si="26"/>
        <v>0</v>
      </c>
      <c r="F145" s="17"/>
      <c r="G145" s="17"/>
      <c r="H145" s="17"/>
      <c r="I145" s="18" t="str">
        <f>IF(B145="","",SUMIFS(收支登记!$H:$H,收支登记!$E:$E,$B145,收支登记!$F:$F,$B$2))</f>
        <v/>
      </c>
      <c r="J145" s="18" t="str">
        <f t="shared" si="27"/>
        <v/>
      </c>
      <c r="K145" s="18" t="str">
        <f>IF(B145="","",SUMIF(工程款发票登记!$C:$C,$B145,工程款发票登记!$E:$E))</f>
        <v/>
      </c>
      <c r="L145" s="18" t="str">
        <f t="shared" si="28"/>
        <v/>
      </c>
      <c r="M145" s="18" t="str">
        <f>IF(B145="","",SUMIF(工程款发票登记!C:C,B145,工程款发票登记!H:H))</f>
        <v/>
      </c>
      <c r="N145" s="18" t="str">
        <f>IF(B145="","",SUMIF(进项成本票登记!C:C,B145,进项成本票登记!E:E))</f>
        <v/>
      </c>
      <c r="O145" s="18" t="str">
        <f>IF(B145="","",SUMIF(进项成本票登记!C:C,B145,进项成本票登记!K:K))</f>
        <v/>
      </c>
      <c r="P145" s="18" t="str">
        <f t="shared" si="29"/>
        <v/>
      </c>
      <c r="Q145" s="21" t="str">
        <f>IF(B145="","",SUMIF(收支登记!E:E,B145,收支登记!I:I))</f>
        <v/>
      </c>
      <c r="R145" s="21" t="str">
        <f t="shared" si="30"/>
        <v/>
      </c>
      <c r="S145" s="21" t="str">
        <f t="shared" si="31"/>
        <v/>
      </c>
      <c r="T145" s="15"/>
      <c r="U145" s="15"/>
    </row>
    <row r="146" s="1" customFormat="1" customHeight="1" spans="1:21">
      <c r="A146" s="15"/>
      <c r="B146" s="16" t="str">
        <f>IF(INDEX(基础资料!$E$4:$E$2000,ROW(A143))="","",INDEX(基础资料!$E$4:$E$2000,ROW(A143)))</f>
        <v/>
      </c>
      <c r="C146" s="17"/>
      <c r="D146" s="17"/>
      <c r="E146" s="18">
        <f t="shared" si="26"/>
        <v>0</v>
      </c>
      <c r="F146" s="17"/>
      <c r="G146" s="17"/>
      <c r="H146" s="17"/>
      <c r="I146" s="18" t="str">
        <f>IF(B146="","",SUMIFS(收支登记!$H:$H,收支登记!$E:$E,$B146,收支登记!$F:$F,$B$2))</f>
        <v/>
      </c>
      <c r="J146" s="18" t="str">
        <f t="shared" si="27"/>
        <v/>
      </c>
      <c r="K146" s="18" t="str">
        <f>IF(B146="","",SUMIF(工程款发票登记!$C:$C,$B146,工程款发票登记!$E:$E))</f>
        <v/>
      </c>
      <c r="L146" s="18" t="str">
        <f t="shared" si="28"/>
        <v/>
      </c>
      <c r="M146" s="18" t="str">
        <f>IF(B146="","",SUMIF(工程款发票登记!C:C,B146,工程款发票登记!H:H))</f>
        <v/>
      </c>
      <c r="N146" s="18" t="str">
        <f>IF(B146="","",SUMIF(进项成本票登记!C:C,B146,进项成本票登记!E:E))</f>
        <v/>
      </c>
      <c r="O146" s="18" t="str">
        <f>IF(B146="","",SUMIF(进项成本票登记!C:C,B146,进项成本票登记!K:K))</f>
        <v/>
      </c>
      <c r="P146" s="18" t="str">
        <f t="shared" si="29"/>
        <v/>
      </c>
      <c r="Q146" s="21" t="str">
        <f>IF(B146="","",SUMIF(收支登记!E:E,B146,收支登记!I:I))</f>
        <v/>
      </c>
      <c r="R146" s="21" t="str">
        <f t="shared" si="30"/>
        <v/>
      </c>
      <c r="S146" s="21" t="str">
        <f t="shared" si="31"/>
        <v/>
      </c>
      <c r="T146" s="15"/>
      <c r="U146" s="15"/>
    </row>
    <row r="147" s="1" customFormat="1" customHeight="1" spans="1:21">
      <c r="A147" s="15"/>
      <c r="B147" s="16" t="str">
        <f>IF(INDEX(基础资料!$E$4:$E$2000,ROW(A144))="","",INDEX(基础资料!$E$4:$E$2000,ROW(A144)))</f>
        <v/>
      </c>
      <c r="C147" s="17"/>
      <c r="D147" s="17"/>
      <c r="E147" s="18">
        <f t="shared" si="26"/>
        <v>0</v>
      </c>
      <c r="F147" s="17"/>
      <c r="G147" s="17"/>
      <c r="H147" s="17"/>
      <c r="I147" s="18" t="str">
        <f>IF(B147="","",SUMIFS(收支登记!$H:$H,收支登记!$E:$E,$B147,收支登记!$F:$F,$B$2))</f>
        <v/>
      </c>
      <c r="J147" s="18" t="str">
        <f t="shared" si="27"/>
        <v/>
      </c>
      <c r="K147" s="18" t="str">
        <f>IF(B147="","",SUMIF(工程款发票登记!$C:$C,$B147,工程款发票登记!$E:$E))</f>
        <v/>
      </c>
      <c r="L147" s="18" t="str">
        <f t="shared" si="28"/>
        <v/>
      </c>
      <c r="M147" s="18" t="str">
        <f>IF(B147="","",SUMIF(工程款发票登记!C:C,B147,工程款发票登记!H:H))</f>
        <v/>
      </c>
      <c r="N147" s="18" t="str">
        <f>IF(B147="","",SUMIF(进项成本票登记!C:C,B147,进项成本票登记!E:E))</f>
        <v/>
      </c>
      <c r="O147" s="18" t="str">
        <f>IF(B147="","",SUMIF(进项成本票登记!C:C,B147,进项成本票登记!K:K))</f>
        <v/>
      </c>
      <c r="P147" s="18" t="str">
        <f t="shared" si="29"/>
        <v/>
      </c>
      <c r="Q147" s="21" t="str">
        <f>IF(B147="","",SUMIF(收支登记!E:E,B147,收支登记!I:I))</f>
        <v/>
      </c>
      <c r="R147" s="21" t="str">
        <f t="shared" si="30"/>
        <v/>
      </c>
      <c r="S147" s="21" t="str">
        <f t="shared" si="31"/>
        <v/>
      </c>
      <c r="T147" s="15"/>
      <c r="U147" s="15"/>
    </row>
    <row r="148" s="1" customFormat="1" customHeight="1" spans="1:21">
      <c r="A148" s="15"/>
      <c r="B148" s="16" t="str">
        <f>IF(INDEX(基础资料!$E$4:$E$2000,ROW(A145))="","",INDEX(基础资料!$E$4:$E$2000,ROW(A145)))</f>
        <v/>
      </c>
      <c r="C148" s="17"/>
      <c r="D148" s="17"/>
      <c r="E148" s="18">
        <f t="shared" si="26"/>
        <v>0</v>
      </c>
      <c r="F148" s="17"/>
      <c r="G148" s="17"/>
      <c r="H148" s="17"/>
      <c r="I148" s="18" t="str">
        <f>IF(B148="","",SUMIFS(收支登记!$H:$H,收支登记!$E:$E,$B148,收支登记!$F:$F,$B$2))</f>
        <v/>
      </c>
      <c r="J148" s="18" t="str">
        <f t="shared" si="27"/>
        <v/>
      </c>
      <c r="K148" s="18" t="str">
        <f>IF(B148="","",SUMIF(工程款发票登记!$C:$C,$B148,工程款发票登记!$E:$E))</f>
        <v/>
      </c>
      <c r="L148" s="18" t="str">
        <f t="shared" si="28"/>
        <v/>
      </c>
      <c r="M148" s="18" t="str">
        <f>IF(B148="","",SUMIF(工程款发票登记!C:C,B148,工程款发票登记!H:H))</f>
        <v/>
      </c>
      <c r="N148" s="18" t="str">
        <f>IF(B148="","",SUMIF(进项成本票登记!C:C,B148,进项成本票登记!E:E))</f>
        <v/>
      </c>
      <c r="O148" s="18" t="str">
        <f>IF(B148="","",SUMIF(进项成本票登记!C:C,B148,进项成本票登记!K:K))</f>
        <v/>
      </c>
      <c r="P148" s="18" t="str">
        <f t="shared" si="29"/>
        <v/>
      </c>
      <c r="Q148" s="21" t="str">
        <f>IF(B148="","",SUMIF(收支登记!E:E,B148,收支登记!I:I))</f>
        <v/>
      </c>
      <c r="R148" s="21" t="str">
        <f t="shared" si="30"/>
        <v/>
      </c>
      <c r="S148" s="21" t="str">
        <f t="shared" si="31"/>
        <v/>
      </c>
      <c r="T148" s="15"/>
      <c r="U148" s="15"/>
    </row>
    <row r="149" s="1" customFormat="1" customHeight="1" spans="1:21">
      <c r="A149" s="15"/>
      <c r="B149" s="16" t="str">
        <f>IF(INDEX(基础资料!$E$4:$E$2000,ROW(A146))="","",INDEX(基础资料!$E$4:$E$2000,ROW(A146)))</f>
        <v/>
      </c>
      <c r="C149" s="17"/>
      <c r="D149" s="17"/>
      <c r="E149" s="18">
        <f t="shared" si="26"/>
        <v>0</v>
      </c>
      <c r="F149" s="17"/>
      <c r="G149" s="17"/>
      <c r="H149" s="17"/>
      <c r="I149" s="18" t="str">
        <f>IF(B149="","",SUMIFS(收支登记!$H:$H,收支登记!$E:$E,$B149,收支登记!$F:$F,$B$2))</f>
        <v/>
      </c>
      <c r="J149" s="18" t="str">
        <f t="shared" si="27"/>
        <v/>
      </c>
      <c r="K149" s="18" t="str">
        <f>IF(B149="","",SUMIF(工程款发票登记!$C:$C,$B149,工程款发票登记!$E:$E))</f>
        <v/>
      </c>
      <c r="L149" s="18" t="str">
        <f t="shared" si="28"/>
        <v/>
      </c>
      <c r="M149" s="18" t="str">
        <f>IF(B149="","",SUMIF(工程款发票登记!C:C,B149,工程款发票登记!H:H))</f>
        <v/>
      </c>
      <c r="N149" s="18" t="str">
        <f>IF(B149="","",SUMIF(进项成本票登记!C:C,B149,进项成本票登记!E:E))</f>
        <v/>
      </c>
      <c r="O149" s="18" t="str">
        <f>IF(B149="","",SUMIF(进项成本票登记!C:C,B149,进项成本票登记!K:K))</f>
        <v/>
      </c>
      <c r="P149" s="18" t="str">
        <f t="shared" si="29"/>
        <v/>
      </c>
      <c r="Q149" s="21" t="str">
        <f>IF(B149="","",SUMIF(收支登记!E:E,B149,收支登记!I:I))</f>
        <v/>
      </c>
      <c r="R149" s="21" t="str">
        <f t="shared" si="30"/>
        <v/>
      </c>
      <c r="S149" s="21" t="str">
        <f t="shared" si="31"/>
        <v/>
      </c>
      <c r="T149" s="15"/>
      <c r="U149" s="15"/>
    </row>
    <row r="150" s="1" customFormat="1" customHeight="1" spans="1:21">
      <c r="A150" s="15"/>
      <c r="B150" s="16" t="str">
        <f>IF(INDEX(基础资料!$E$4:$E$2000,ROW(A147))="","",INDEX(基础资料!$E$4:$E$2000,ROW(A147)))</f>
        <v/>
      </c>
      <c r="C150" s="17"/>
      <c r="D150" s="17"/>
      <c r="E150" s="18">
        <f t="shared" si="26"/>
        <v>0</v>
      </c>
      <c r="F150" s="17"/>
      <c r="G150" s="17"/>
      <c r="H150" s="17"/>
      <c r="I150" s="18" t="str">
        <f>IF(B150="","",SUMIFS(收支登记!$H:$H,收支登记!$E:$E,$B150,收支登记!$F:$F,$B$2))</f>
        <v/>
      </c>
      <c r="J150" s="18" t="str">
        <f t="shared" si="27"/>
        <v/>
      </c>
      <c r="K150" s="18" t="str">
        <f>IF(B150="","",SUMIF(工程款发票登记!$C:$C,$B150,工程款发票登记!$E:$E))</f>
        <v/>
      </c>
      <c r="L150" s="18" t="str">
        <f t="shared" si="28"/>
        <v/>
      </c>
      <c r="M150" s="18" t="str">
        <f>IF(B150="","",SUMIF(工程款发票登记!C:C,B150,工程款发票登记!H:H))</f>
        <v/>
      </c>
      <c r="N150" s="18" t="str">
        <f>IF(B150="","",SUMIF(进项成本票登记!C:C,B150,进项成本票登记!E:E))</f>
        <v/>
      </c>
      <c r="O150" s="18" t="str">
        <f>IF(B150="","",SUMIF(进项成本票登记!C:C,B150,进项成本票登记!K:K))</f>
        <v/>
      </c>
      <c r="P150" s="18" t="str">
        <f t="shared" si="29"/>
        <v/>
      </c>
      <c r="Q150" s="21" t="str">
        <f>IF(B150="","",SUMIF(收支登记!E:E,B150,收支登记!I:I))</f>
        <v/>
      </c>
      <c r="R150" s="21" t="str">
        <f t="shared" si="30"/>
        <v/>
      </c>
      <c r="S150" s="21" t="str">
        <f t="shared" si="31"/>
        <v/>
      </c>
      <c r="T150" s="15"/>
      <c r="U150" s="15"/>
    </row>
    <row r="151" s="1" customFormat="1" customHeight="1" spans="1:21">
      <c r="A151" s="15"/>
      <c r="B151" s="16" t="str">
        <f>IF(INDEX(基础资料!$E$4:$E$2000,ROW(A148))="","",INDEX(基础资料!$E$4:$E$2000,ROW(A148)))</f>
        <v/>
      </c>
      <c r="C151" s="17"/>
      <c r="D151" s="17"/>
      <c r="E151" s="18">
        <f t="shared" si="26"/>
        <v>0</v>
      </c>
      <c r="F151" s="17"/>
      <c r="G151" s="17"/>
      <c r="H151" s="17"/>
      <c r="I151" s="18" t="str">
        <f>IF(B151="","",SUMIFS(收支登记!$H:$H,收支登记!$E:$E,$B151,收支登记!$F:$F,$B$2))</f>
        <v/>
      </c>
      <c r="J151" s="18" t="str">
        <f t="shared" si="27"/>
        <v/>
      </c>
      <c r="K151" s="18" t="str">
        <f>IF(B151="","",SUMIF(工程款发票登记!$C:$C,$B151,工程款发票登记!$E:$E))</f>
        <v/>
      </c>
      <c r="L151" s="18" t="str">
        <f t="shared" si="28"/>
        <v/>
      </c>
      <c r="M151" s="18" t="str">
        <f>IF(B151="","",SUMIF(工程款发票登记!C:C,B151,工程款发票登记!H:H))</f>
        <v/>
      </c>
      <c r="N151" s="18" t="str">
        <f>IF(B151="","",SUMIF(进项成本票登记!C:C,B151,进项成本票登记!E:E))</f>
        <v/>
      </c>
      <c r="O151" s="18" t="str">
        <f>IF(B151="","",SUMIF(进项成本票登记!C:C,B151,进项成本票登记!K:K))</f>
        <v/>
      </c>
      <c r="P151" s="18" t="str">
        <f t="shared" si="29"/>
        <v/>
      </c>
      <c r="Q151" s="21" t="str">
        <f>IF(B151="","",SUMIF(收支登记!E:E,B151,收支登记!I:I))</f>
        <v/>
      </c>
      <c r="R151" s="21" t="str">
        <f t="shared" si="30"/>
        <v/>
      </c>
      <c r="S151" s="21" t="str">
        <f t="shared" si="31"/>
        <v/>
      </c>
      <c r="T151" s="15"/>
      <c r="U151" s="15"/>
    </row>
    <row r="152" s="1" customFormat="1" customHeight="1" spans="1:21">
      <c r="A152" s="15"/>
      <c r="B152" s="16" t="str">
        <f>IF(INDEX(基础资料!$E$4:$E$2000,ROW(A149))="","",INDEX(基础资料!$E$4:$E$2000,ROW(A149)))</f>
        <v/>
      </c>
      <c r="C152" s="17"/>
      <c r="D152" s="17"/>
      <c r="E152" s="18">
        <f t="shared" si="26"/>
        <v>0</v>
      </c>
      <c r="F152" s="17"/>
      <c r="G152" s="17"/>
      <c r="H152" s="17"/>
      <c r="I152" s="18" t="str">
        <f>IF(B152="","",SUMIFS(收支登记!$H:$H,收支登记!$E:$E,$B152,收支登记!$F:$F,$B$2))</f>
        <v/>
      </c>
      <c r="J152" s="18" t="str">
        <f t="shared" si="27"/>
        <v/>
      </c>
      <c r="K152" s="18" t="str">
        <f>IF(B152="","",SUMIF(工程款发票登记!$C:$C,$B152,工程款发票登记!$E:$E))</f>
        <v/>
      </c>
      <c r="L152" s="18" t="str">
        <f t="shared" si="28"/>
        <v/>
      </c>
      <c r="M152" s="18" t="str">
        <f>IF(B152="","",SUMIF(工程款发票登记!C:C,B152,工程款发票登记!H:H))</f>
        <v/>
      </c>
      <c r="N152" s="18" t="str">
        <f>IF(B152="","",SUMIF(进项成本票登记!C:C,B152,进项成本票登记!E:E))</f>
        <v/>
      </c>
      <c r="O152" s="18" t="str">
        <f>IF(B152="","",SUMIF(进项成本票登记!C:C,B152,进项成本票登记!K:K))</f>
        <v/>
      </c>
      <c r="P152" s="18" t="str">
        <f t="shared" si="29"/>
        <v/>
      </c>
      <c r="Q152" s="21" t="str">
        <f>IF(B152="","",SUMIF(收支登记!E:E,B152,收支登记!I:I))</f>
        <v/>
      </c>
      <c r="R152" s="21" t="str">
        <f t="shared" si="30"/>
        <v/>
      </c>
      <c r="S152" s="21" t="str">
        <f t="shared" si="31"/>
        <v/>
      </c>
      <c r="T152" s="15"/>
      <c r="U152" s="15"/>
    </row>
    <row r="153" s="1" customFormat="1" customHeight="1" spans="1:21">
      <c r="A153" s="15"/>
      <c r="B153" s="16" t="str">
        <f>IF(INDEX(基础资料!$E$4:$E$2000,ROW(A150))="","",INDEX(基础资料!$E$4:$E$2000,ROW(A150)))</f>
        <v/>
      </c>
      <c r="C153" s="17"/>
      <c r="D153" s="17"/>
      <c r="E153" s="18">
        <f t="shared" si="26"/>
        <v>0</v>
      </c>
      <c r="F153" s="17"/>
      <c r="G153" s="17"/>
      <c r="H153" s="17"/>
      <c r="I153" s="18" t="str">
        <f>IF(B153="","",SUMIFS(收支登记!$H:$H,收支登记!$E:$E,$B153,收支登记!$F:$F,$B$2))</f>
        <v/>
      </c>
      <c r="J153" s="18" t="str">
        <f t="shared" si="27"/>
        <v/>
      </c>
      <c r="K153" s="18" t="str">
        <f>IF(B153="","",SUMIF(工程款发票登记!$C:$C,$B153,工程款发票登记!$E:$E))</f>
        <v/>
      </c>
      <c r="L153" s="18" t="str">
        <f t="shared" si="28"/>
        <v/>
      </c>
      <c r="M153" s="18" t="str">
        <f>IF(B153="","",SUMIF(工程款发票登记!C:C,B153,工程款发票登记!H:H))</f>
        <v/>
      </c>
      <c r="N153" s="18" t="str">
        <f>IF(B153="","",SUMIF(进项成本票登记!C:C,B153,进项成本票登记!E:E))</f>
        <v/>
      </c>
      <c r="O153" s="18" t="str">
        <f>IF(B153="","",SUMIF(进项成本票登记!C:C,B153,进项成本票登记!K:K))</f>
        <v/>
      </c>
      <c r="P153" s="18" t="str">
        <f t="shared" si="29"/>
        <v/>
      </c>
      <c r="Q153" s="21" t="str">
        <f>IF(B153="","",SUMIF(收支登记!E:E,B153,收支登记!I:I))</f>
        <v/>
      </c>
      <c r="R153" s="21" t="str">
        <f t="shared" si="30"/>
        <v/>
      </c>
      <c r="S153" s="21" t="str">
        <f t="shared" si="31"/>
        <v/>
      </c>
      <c r="T153" s="15"/>
      <c r="U153" s="15"/>
    </row>
    <row r="154" s="1" customFormat="1" customHeight="1" spans="1:21">
      <c r="A154" s="15"/>
      <c r="B154" s="16" t="str">
        <f>IF(INDEX(基础资料!$E$4:$E$2000,ROW(A151))="","",INDEX(基础资料!$E$4:$E$2000,ROW(A151)))</f>
        <v/>
      </c>
      <c r="C154" s="17"/>
      <c r="D154" s="17"/>
      <c r="E154" s="18">
        <f t="shared" si="26"/>
        <v>0</v>
      </c>
      <c r="F154" s="17"/>
      <c r="G154" s="17"/>
      <c r="H154" s="17"/>
      <c r="I154" s="18" t="str">
        <f>IF(B154="","",SUMIFS(收支登记!$H:$H,收支登记!$E:$E,$B154,收支登记!$F:$F,$B$2))</f>
        <v/>
      </c>
      <c r="J154" s="18" t="str">
        <f t="shared" si="27"/>
        <v/>
      </c>
      <c r="K154" s="18" t="str">
        <f>IF(B154="","",SUMIF(工程款发票登记!$C:$C,$B154,工程款发票登记!$E:$E))</f>
        <v/>
      </c>
      <c r="L154" s="18" t="str">
        <f t="shared" si="28"/>
        <v/>
      </c>
      <c r="M154" s="18" t="str">
        <f>IF(B154="","",SUMIF(工程款发票登记!C:C,B154,工程款发票登记!H:H))</f>
        <v/>
      </c>
      <c r="N154" s="18" t="str">
        <f>IF(B154="","",SUMIF(进项成本票登记!C:C,B154,进项成本票登记!E:E))</f>
        <v/>
      </c>
      <c r="O154" s="18" t="str">
        <f>IF(B154="","",SUMIF(进项成本票登记!C:C,B154,进项成本票登记!K:K))</f>
        <v/>
      </c>
      <c r="P154" s="18" t="str">
        <f t="shared" si="29"/>
        <v/>
      </c>
      <c r="Q154" s="21" t="str">
        <f>IF(B154="","",SUMIF(收支登记!E:E,B154,收支登记!I:I))</f>
        <v/>
      </c>
      <c r="R154" s="21" t="str">
        <f t="shared" si="30"/>
        <v/>
      </c>
      <c r="S154" s="21" t="str">
        <f t="shared" si="31"/>
        <v/>
      </c>
      <c r="T154" s="15"/>
      <c r="U154" s="15"/>
    </row>
    <row r="155" s="1" customFormat="1" customHeight="1" spans="1:21">
      <c r="A155" s="15"/>
      <c r="B155" s="16" t="str">
        <f>IF(INDEX(基础资料!$E$4:$E$2000,ROW(A152))="","",INDEX(基础资料!$E$4:$E$2000,ROW(A152)))</f>
        <v/>
      </c>
      <c r="C155" s="17"/>
      <c r="D155" s="17"/>
      <c r="E155" s="18">
        <f t="shared" si="26"/>
        <v>0</v>
      </c>
      <c r="F155" s="17"/>
      <c r="G155" s="17"/>
      <c r="H155" s="17"/>
      <c r="I155" s="18" t="str">
        <f>IF(B155="","",SUMIFS(收支登记!$H:$H,收支登记!$E:$E,$B155,收支登记!$F:$F,$B$2))</f>
        <v/>
      </c>
      <c r="J155" s="18" t="str">
        <f t="shared" si="27"/>
        <v/>
      </c>
      <c r="K155" s="18" t="str">
        <f>IF(B155="","",SUMIF(工程款发票登记!$C:$C,$B155,工程款发票登记!$E:$E))</f>
        <v/>
      </c>
      <c r="L155" s="18" t="str">
        <f t="shared" si="28"/>
        <v/>
      </c>
      <c r="M155" s="18" t="str">
        <f>IF(B155="","",SUMIF(工程款发票登记!C:C,B155,工程款发票登记!H:H))</f>
        <v/>
      </c>
      <c r="N155" s="18" t="str">
        <f>IF(B155="","",SUMIF(进项成本票登记!C:C,B155,进项成本票登记!E:E))</f>
        <v/>
      </c>
      <c r="O155" s="18" t="str">
        <f>IF(B155="","",SUMIF(进项成本票登记!C:C,B155,进项成本票登记!K:K))</f>
        <v/>
      </c>
      <c r="P155" s="18" t="str">
        <f t="shared" si="29"/>
        <v/>
      </c>
      <c r="Q155" s="21" t="str">
        <f>IF(B155="","",SUMIF(收支登记!E:E,B155,收支登记!I:I))</f>
        <v/>
      </c>
      <c r="R155" s="21" t="str">
        <f t="shared" si="30"/>
        <v/>
      </c>
      <c r="S155" s="21" t="str">
        <f t="shared" si="31"/>
        <v/>
      </c>
      <c r="T155" s="15"/>
      <c r="U155" s="15"/>
    </row>
    <row r="156" s="1" customFormat="1" customHeight="1" spans="1:21">
      <c r="A156" s="15"/>
      <c r="B156" s="16" t="str">
        <f>IF(INDEX(基础资料!$E$4:$E$2000,ROW(A153))="","",INDEX(基础资料!$E$4:$E$2000,ROW(A153)))</f>
        <v/>
      </c>
      <c r="C156" s="17"/>
      <c r="D156" s="17"/>
      <c r="E156" s="18">
        <f t="shared" si="26"/>
        <v>0</v>
      </c>
      <c r="F156" s="17"/>
      <c r="G156" s="17"/>
      <c r="H156" s="17"/>
      <c r="I156" s="18" t="str">
        <f>IF(B156="","",SUMIFS(收支登记!$H:$H,收支登记!$E:$E,$B156,收支登记!$F:$F,$B$2))</f>
        <v/>
      </c>
      <c r="J156" s="18" t="str">
        <f t="shared" si="27"/>
        <v/>
      </c>
      <c r="K156" s="18" t="str">
        <f>IF(B156="","",SUMIF(工程款发票登记!$C:$C,$B156,工程款发票登记!$E:$E))</f>
        <v/>
      </c>
      <c r="L156" s="18" t="str">
        <f t="shared" si="28"/>
        <v/>
      </c>
      <c r="M156" s="18" t="str">
        <f>IF(B156="","",SUMIF(工程款发票登记!C:C,B156,工程款发票登记!H:H))</f>
        <v/>
      </c>
      <c r="N156" s="18" t="str">
        <f>IF(B156="","",SUMIF(进项成本票登记!C:C,B156,进项成本票登记!E:E))</f>
        <v/>
      </c>
      <c r="O156" s="18" t="str">
        <f>IF(B156="","",SUMIF(进项成本票登记!C:C,B156,进项成本票登记!K:K))</f>
        <v/>
      </c>
      <c r="P156" s="18" t="str">
        <f t="shared" si="29"/>
        <v/>
      </c>
      <c r="Q156" s="21" t="str">
        <f>IF(B156="","",SUMIF(收支登记!E:E,B156,收支登记!I:I))</f>
        <v/>
      </c>
      <c r="R156" s="21" t="str">
        <f t="shared" si="30"/>
        <v/>
      </c>
      <c r="S156" s="21" t="str">
        <f t="shared" si="31"/>
        <v/>
      </c>
      <c r="T156" s="15"/>
      <c r="U156" s="15"/>
    </row>
    <row r="157" s="1" customFormat="1" customHeight="1" spans="1:21">
      <c r="A157" s="15"/>
      <c r="B157" s="16" t="str">
        <f>IF(INDEX(基础资料!$E$4:$E$2000,ROW(A154))="","",INDEX(基础资料!$E$4:$E$2000,ROW(A154)))</f>
        <v/>
      </c>
      <c r="C157" s="17"/>
      <c r="D157" s="17"/>
      <c r="E157" s="18">
        <f t="shared" si="26"/>
        <v>0</v>
      </c>
      <c r="F157" s="17"/>
      <c r="G157" s="17"/>
      <c r="H157" s="17"/>
      <c r="I157" s="18" t="str">
        <f>IF(B157="","",SUMIFS(收支登记!$H:$H,收支登记!$E:$E,$B157,收支登记!$F:$F,$B$2))</f>
        <v/>
      </c>
      <c r="J157" s="18" t="str">
        <f t="shared" si="27"/>
        <v/>
      </c>
      <c r="K157" s="18" t="str">
        <f>IF(B157="","",SUMIF(工程款发票登记!$C:$C,$B157,工程款发票登记!$E:$E))</f>
        <v/>
      </c>
      <c r="L157" s="18" t="str">
        <f t="shared" si="28"/>
        <v/>
      </c>
      <c r="M157" s="18" t="str">
        <f>IF(B157="","",SUMIF(工程款发票登记!C:C,B157,工程款发票登记!H:H))</f>
        <v/>
      </c>
      <c r="N157" s="18" t="str">
        <f>IF(B157="","",SUMIF(进项成本票登记!C:C,B157,进项成本票登记!E:E))</f>
        <v/>
      </c>
      <c r="O157" s="18" t="str">
        <f>IF(B157="","",SUMIF(进项成本票登记!C:C,B157,进项成本票登记!K:K))</f>
        <v/>
      </c>
      <c r="P157" s="18" t="str">
        <f t="shared" si="29"/>
        <v/>
      </c>
      <c r="Q157" s="21" t="str">
        <f>IF(B157="","",SUMIF(收支登记!E:E,B157,收支登记!I:I))</f>
        <v/>
      </c>
      <c r="R157" s="21" t="str">
        <f t="shared" si="30"/>
        <v/>
      </c>
      <c r="S157" s="21" t="str">
        <f t="shared" si="31"/>
        <v/>
      </c>
      <c r="T157" s="15"/>
      <c r="U157" s="15"/>
    </row>
    <row r="158" s="1" customFormat="1" customHeight="1" spans="1:21">
      <c r="A158" s="15"/>
      <c r="B158" s="16" t="str">
        <f>IF(INDEX(基础资料!$E$4:$E$2000,ROW(A155))="","",INDEX(基础资料!$E$4:$E$2000,ROW(A155)))</f>
        <v/>
      </c>
      <c r="C158" s="17"/>
      <c r="D158" s="17"/>
      <c r="E158" s="18">
        <f t="shared" si="26"/>
        <v>0</v>
      </c>
      <c r="F158" s="17"/>
      <c r="G158" s="17"/>
      <c r="H158" s="17"/>
      <c r="I158" s="18" t="str">
        <f>IF(B158="","",SUMIFS(收支登记!$H:$H,收支登记!$E:$E,$B158,收支登记!$F:$F,$B$2))</f>
        <v/>
      </c>
      <c r="J158" s="18" t="str">
        <f t="shared" si="27"/>
        <v/>
      </c>
      <c r="K158" s="18" t="str">
        <f>IF(B158="","",SUMIF(工程款发票登记!$C:$C,$B158,工程款发票登记!$E:$E))</f>
        <v/>
      </c>
      <c r="L158" s="18" t="str">
        <f t="shared" si="28"/>
        <v/>
      </c>
      <c r="M158" s="18" t="str">
        <f>IF(B158="","",SUMIF(工程款发票登记!C:C,B158,工程款发票登记!H:H))</f>
        <v/>
      </c>
      <c r="N158" s="18" t="str">
        <f>IF(B158="","",SUMIF(进项成本票登记!C:C,B158,进项成本票登记!E:E))</f>
        <v/>
      </c>
      <c r="O158" s="18" t="str">
        <f>IF(B158="","",SUMIF(进项成本票登记!C:C,B158,进项成本票登记!K:K))</f>
        <v/>
      </c>
      <c r="P158" s="18" t="str">
        <f t="shared" si="29"/>
        <v/>
      </c>
      <c r="Q158" s="21" t="str">
        <f>IF(B158="","",SUMIF(收支登记!E:E,B158,收支登记!I:I))</f>
        <v/>
      </c>
      <c r="R158" s="21" t="str">
        <f t="shared" si="30"/>
        <v/>
      </c>
      <c r="S158" s="21" t="str">
        <f t="shared" si="31"/>
        <v/>
      </c>
      <c r="T158" s="15"/>
      <c r="U158" s="15"/>
    </row>
    <row r="159" s="1" customFormat="1" customHeight="1" spans="1:21">
      <c r="A159" s="15"/>
      <c r="B159" s="16" t="str">
        <f>IF(INDEX(基础资料!$E$4:$E$2000,ROW(A156))="","",INDEX(基础资料!$E$4:$E$2000,ROW(A156)))</f>
        <v/>
      </c>
      <c r="C159" s="17"/>
      <c r="D159" s="17"/>
      <c r="E159" s="18">
        <f t="shared" si="26"/>
        <v>0</v>
      </c>
      <c r="F159" s="17"/>
      <c r="G159" s="17"/>
      <c r="H159" s="17"/>
      <c r="I159" s="18" t="str">
        <f>IF(B159="","",SUMIFS(收支登记!$H:$H,收支登记!$E:$E,$B159,收支登记!$F:$F,$B$2))</f>
        <v/>
      </c>
      <c r="J159" s="18" t="str">
        <f t="shared" si="27"/>
        <v/>
      </c>
      <c r="K159" s="18" t="str">
        <f>IF(B159="","",SUMIF(工程款发票登记!$C:$C,$B159,工程款发票登记!$E:$E))</f>
        <v/>
      </c>
      <c r="L159" s="18" t="str">
        <f t="shared" si="28"/>
        <v/>
      </c>
      <c r="M159" s="18" t="str">
        <f>IF(B159="","",SUMIF(工程款发票登记!C:C,B159,工程款发票登记!H:H))</f>
        <v/>
      </c>
      <c r="N159" s="18" t="str">
        <f>IF(B159="","",SUMIF(进项成本票登记!C:C,B159,进项成本票登记!E:E))</f>
        <v/>
      </c>
      <c r="O159" s="18" t="str">
        <f>IF(B159="","",SUMIF(进项成本票登记!C:C,B159,进项成本票登记!K:K))</f>
        <v/>
      </c>
      <c r="P159" s="18" t="str">
        <f t="shared" si="29"/>
        <v/>
      </c>
      <c r="Q159" s="21" t="str">
        <f>IF(B159="","",SUMIF(收支登记!E:E,B159,收支登记!I:I))</f>
        <v/>
      </c>
      <c r="R159" s="21" t="str">
        <f t="shared" si="30"/>
        <v/>
      </c>
      <c r="S159" s="21" t="str">
        <f t="shared" si="31"/>
        <v/>
      </c>
      <c r="T159" s="15"/>
      <c r="U159" s="15"/>
    </row>
    <row r="160" s="1" customFormat="1" customHeight="1" spans="1:21">
      <c r="A160" s="15"/>
      <c r="B160" s="16" t="str">
        <f>IF(INDEX(基础资料!$E$4:$E$2000,ROW(A157))="","",INDEX(基础资料!$E$4:$E$2000,ROW(A157)))</f>
        <v/>
      </c>
      <c r="C160" s="17"/>
      <c r="D160" s="17"/>
      <c r="E160" s="18">
        <f t="shared" si="26"/>
        <v>0</v>
      </c>
      <c r="F160" s="17"/>
      <c r="G160" s="17"/>
      <c r="H160" s="17"/>
      <c r="I160" s="18" t="str">
        <f>IF(B160="","",SUMIFS(收支登记!$H:$H,收支登记!$E:$E,$B160,收支登记!$F:$F,$B$2))</f>
        <v/>
      </c>
      <c r="J160" s="18" t="str">
        <f t="shared" si="27"/>
        <v/>
      </c>
      <c r="K160" s="18" t="str">
        <f>IF(B160="","",SUMIF(工程款发票登记!$C:$C,$B160,工程款发票登记!$E:$E))</f>
        <v/>
      </c>
      <c r="L160" s="18" t="str">
        <f t="shared" si="28"/>
        <v/>
      </c>
      <c r="M160" s="18" t="str">
        <f>IF(B160="","",SUMIF(工程款发票登记!C:C,B160,工程款发票登记!H:H))</f>
        <v/>
      </c>
      <c r="N160" s="18" t="str">
        <f>IF(B160="","",SUMIF(进项成本票登记!C:C,B160,进项成本票登记!E:E))</f>
        <v/>
      </c>
      <c r="O160" s="18" t="str">
        <f>IF(B160="","",SUMIF(进项成本票登记!C:C,B160,进项成本票登记!K:K))</f>
        <v/>
      </c>
      <c r="P160" s="18" t="str">
        <f t="shared" si="29"/>
        <v/>
      </c>
      <c r="Q160" s="21" t="str">
        <f>IF(B160="","",SUMIF(收支登记!E:E,B160,收支登记!I:I))</f>
        <v/>
      </c>
      <c r="R160" s="21" t="str">
        <f t="shared" si="30"/>
        <v/>
      </c>
      <c r="S160" s="21" t="str">
        <f t="shared" si="31"/>
        <v/>
      </c>
      <c r="T160" s="15"/>
      <c r="U160" s="15"/>
    </row>
    <row r="161" s="1" customFormat="1" customHeight="1" spans="1:21">
      <c r="A161" s="15"/>
      <c r="B161" s="16" t="str">
        <f>IF(INDEX(基础资料!$E$4:$E$2000,ROW(A158))="","",INDEX(基础资料!$E$4:$E$2000,ROW(A158)))</f>
        <v/>
      </c>
      <c r="C161" s="17"/>
      <c r="D161" s="17"/>
      <c r="E161" s="18">
        <f t="shared" si="26"/>
        <v>0</v>
      </c>
      <c r="F161" s="17"/>
      <c r="G161" s="17"/>
      <c r="H161" s="17"/>
      <c r="I161" s="18" t="str">
        <f>IF(B161="","",SUMIFS(收支登记!$H:$H,收支登记!$E:$E,$B161,收支登记!$F:$F,$B$2))</f>
        <v/>
      </c>
      <c r="J161" s="18" t="str">
        <f t="shared" si="27"/>
        <v/>
      </c>
      <c r="K161" s="18" t="str">
        <f>IF(B161="","",SUMIF(工程款发票登记!$C:$C,$B161,工程款发票登记!$E:$E))</f>
        <v/>
      </c>
      <c r="L161" s="18" t="str">
        <f t="shared" si="28"/>
        <v/>
      </c>
      <c r="M161" s="18" t="str">
        <f>IF(B161="","",SUMIF(工程款发票登记!C:C,B161,工程款发票登记!H:H))</f>
        <v/>
      </c>
      <c r="N161" s="18" t="str">
        <f>IF(B161="","",SUMIF(进项成本票登记!C:C,B161,进项成本票登记!E:E))</f>
        <v/>
      </c>
      <c r="O161" s="18" t="str">
        <f>IF(B161="","",SUMIF(进项成本票登记!C:C,B161,进项成本票登记!K:K))</f>
        <v/>
      </c>
      <c r="P161" s="18" t="str">
        <f t="shared" si="29"/>
        <v/>
      </c>
      <c r="Q161" s="21" t="str">
        <f>IF(B161="","",SUMIF(收支登记!E:E,B161,收支登记!I:I))</f>
        <v/>
      </c>
      <c r="R161" s="21" t="str">
        <f t="shared" si="30"/>
        <v/>
      </c>
      <c r="S161" s="21" t="str">
        <f t="shared" si="31"/>
        <v/>
      </c>
      <c r="T161" s="15"/>
      <c r="U161" s="15"/>
    </row>
    <row r="162" s="1" customFormat="1" customHeight="1" spans="1:21">
      <c r="A162" s="15"/>
      <c r="B162" s="16" t="str">
        <f>IF(INDEX(基础资料!$E$4:$E$2000,ROW(A159))="","",INDEX(基础资料!$E$4:$E$2000,ROW(A159)))</f>
        <v/>
      </c>
      <c r="C162" s="17"/>
      <c r="D162" s="17"/>
      <c r="E162" s="18">
        <f t="shared" si="26"/>
        <v>0</v>
      </c>
      <c r="F162" s="17"/>
      <c r="G162" s="17"/>
      <c r="H162" s="17"/>
      <c r="I162" s="18" t="str">
        <f>IF(B162="","",SUMIFS(收支登记!$H:$H,收支登记!$E:$E,$B162,收支登记!$F:$F,$B$2))</f>
        <v/>
      </c>
      <c r="J162" s="18" t="str">
        <f t="shared" si="27"/>
        <v/>
      </c>
      <c r="K162" s="18" t="str">
        <f>IF(B162="","",SUMIF(工程款发票登记!$C:$C,$B162,工程款发票登记!$E:$E))</f>
        <v/>
      </c>
      <c r="L162" s="18" t="str">
        <f t="shared" si="28"/>
        <v/>
      </c>
      <c r="M162" s="18" t="str">
        <f>IF(B162="","",SUMIF(工程款发票登记!C:C,B162,工程款发票登记!H:H))</f>
        <v/>
      </c>
      <c r="N162" s="18" t="str">
        <f>IF(B162="","",SUMIF(进项成本票登记!C:C,B162,进项成本票登记!E:E))</f>
        <v/>
      </c>
      <c r="O162" s="18" t="str">
        <f>IF(B162="","",SUMIF(进项成本票登记!C:C,B162,进项成本票登记!K:K))</f>
        <v/>
      </c>
      <c r="P162" s="18" t="str">
        <f t="shared" si="29"/>
        <v/>
      </c>
      <c r="Q162" s="21" t="str">
        <f>IF(B162="","",SUMIF(收支登记!E:E,B162,收支登记!I:I))</f>
        <v/>
      </c>
      <c r="R162" s="21" t="str">
        <f t="shared" si="30"/>
        <v/>
      </c>
      <c r="S162" s="21" t="str">
        <f t="shared" si="31"/>
        <v/>
      </c>
      <c r="T162" s="15"/>
      <c r="U162" s="15"/>
    </row>
    <row r="163" s="1" customFormat="1" customHeight="1" spans="1:21">
      <c r="A163" s="15"/>
      <c r="B163" s="16" t="str">
        <f>IF(INDEX(基础资料!$E$4:$E$2000,ROW(A160))="","",INDEX(基础资料!$E$4:$E$2000,ROW(A160)))</f>
        <v/>
      </c>
      <c r="C163" s="17"/>
      <c r="D163" s="17"/>
      <c r="E163" s="18">
        <f t="shared" si="26"/>
        <v>0</v>
      </c>
      <c r="F163" s="17"/>
      <c r="G163" s="17"/>
      <c r="H163" s="17"/>
      <c r="I163" s="18" t="str">
        <f>IF(B163="","",SUMIFS(收支登记!$H:$H,收支登记!$E:$E,$B163,收支登记!$F:$F,$B$2))</f>
        <v/>
      </c>
      <c r="J163" s="18" t="str">
        <f t="shared" si="27"/>
        <v/>
      </c>
      <c r="K163" s="18" t="str">
        <f>IF(B163="","",SUMIF(工程款发票登记!$C:$C,$B163,工程款发票登记!$E:$E))</f>
        <v/>
      </c>
      <c r="L163" s="18" t="str">
        <f t="shared" si="28"/>
        <v/>
      </c>
      <c r="M163" s="18" t="str">
        <f>IF(B163="","",SUMIF(工程款发票登记!C:C,B163,工程款发票登记!H:H))</f>
        <v/>
      </c>
      <c r="N163" s="18" t="str">
        <f>IF(B163="","",SUMIF(进项成本票登记!C:C,B163,进项成本票登记!E:E))</f>
        <v/>
      </c>
      <c r="O163" s="18" t="str">
        <f>IF(B163="","",SUMIF(进项成本票登记!C:C,B163,进项成本票登记!K:K))</f>
        <v/>
      </c>
      <c r="P163" s="18" t="str">
        <f t="shared" si="29"/>
        <v/>
      </c>
      <c r="Q163" s="21" t="str">
        <f>IF(B163="","",SUMIF(收支登记!E:E,B163,收支登记!I:I))</f>
        <v/>
      </c>
      <c r="R163" s="21" t="str">
        <f t="shared" si="30"/>
        <v/>
      </c>
      <c r="S163" s="21" t="str">
        <f t="shared" si="31"/>
        <v/>
      </c>
      <c r="T163" s="15"/>
      <c r="U163" s="15"/>
    </row>
    <row r="164" s="1" customFormat="1" customHeight="1" spans="1:21">
      <c r="A164" s="15"/>
      <c r="B164" s="16" t="str">
        <f>IF(INDEX(基础资料!$E$4:$E$2000,ROW(A161))="","",INDEX(基础资料!$E$4:$E$2000,ROW(A161)))</f>
        <v/>
      </c>
      <c r="C164" s="17"/>
      <c r="D164" s="17"/>
      <c r="E164" s="18">
        <f t="shared" si="26"/>
        <v>0</v>
      </c>
      <c r="F164" s="17"/>
      <c r="G164" s="17"/>
      <c r="H164" s="17"/>
      <c r="I164" s="18" t="str">
        <f>IF(B164="","",SUMIFS(收支登记!$H:$H,收支登记!$E:$E,$B164,收支登记!$F:$F,$B$2))</f>
        <v/>
      </c>
      <c r="J164" s="18" t="str">
        <f t="shared" si="27"/>
        <v/>
      </c>
      <c r="K164" s="18" t="str">
        <f>IF(B164="","",SUMIF(工程款发票登记!$C:$C,$B164,工程款发票登记!$E:$E))</f>
        <v/>
      </c>
      <c r="L164" s="18" t="str">
        <f t="shared" si="28"/>
        <v/>
      </c>
      <c r="M164" s="18" t="str">
        <f>IF(B164="","",SUMIF(工程款发票登记!C:C,B164,工程款发票登记!H:H))</f>
        <v/>
      </c>
      <c r="N164" s="18" t="str">
        <f>IF(B164="","",SUMIF(进项成本票登记!C:C,B164,进项成本票登记!E:E))</f>
        <v/>
      </c>
      <c r="O164" s="18" t="str">
        <f>IF(B164="","",SUMIF(进项成本票登记!C:C,B164,进项成本票登记!K:K))</f>
        <v/>
      </c>
      <c r="P164" s="18" t="str">
        <f t="shared" si="29"/>
        <v/>
      </c>
      <c r="Q164" s="21" t="str">
        <f>IF(B164="","",SUMIF(收支登记!E:E,B164,收支登记!I:I))</f>
        <v/>
      </c>
      <c r="R164" s="21" t="str">
        <f t="shared" si="30"/>
        <v/>
      </c>
      <c r="S164" s="21" t="str">
        <f t="shared" si="31"/>
        <v/>
      </c>
      <c r="T164" s="15"/>
      <c r="U164" s="15"/>
    </row>
    <row r="165" s="1" customFormat="1" customHeight="1" spans="1:21">
      <c r="A165" s="15"/>
      <c r="B165" s="16" t="str">
        <f>IF(INDEX(基础资料!$E$4:$E$2000,ROW(A162))="","",INDEX(基础资料!$E$4:$E$2000,ROW(A162)))</f>
        <v/>
      </c>
      <c r="C165" s="17"/>
      <c r="D165" s="17"/>
      <c r="E165" s="18">
        <f t="shared" ref="E165:E200" si="32">IFERROR(C165+D165,"")</f>
        <v>0</v>
      </c>
      <c r="F165" s="17"/>
      <c r="G165" s="17"/>
      <c r="H165" s="17"/>
      <c r="I165" s="18" t="str">
        <f>IF(B165="","",SUMIFS(收支登记!$H:$H,收支登记!$E:$E,$B165,收支登记!$F:$F,$B$2))</f>
        <v/>
      </c>
      <c r="J165" s="18" t="str">
        <f t="shared" ref="J165:J200" si="33">IFERROR(E165-I165-F165,"")</f>
        <v/>
      </c>
      <c r="K165" s="18" t="str">
        <f>IF(B165="","",SUMIF(工程款发票登记!$C:$C,$B165,工程款发票登记!$E:$E))</f>
        <v/>
      </c>
      <c r="L165" s="18" t="str">
        <f t="shared" ref="L165:L200" si="34">IFERROR(E165-K165-G165,"")</f>
        <v/>
      </c>
      <c r="M165" s="18" t="str">
        <f>IF(B165="","",SUMIF(工程款发票登记!C:C,B165,工程款发票登记!H:H))</f>
        <v/>
      </c>
      <c r="N165" s="18" t="str">
        <f>IF(B165="","",SUMIF(进项成本票登记!C:C,B165,进项成本票登记!E:E))</f>
        <v/>
      </c>
      <c r="O165" s="18" t="str">
        <f>IF(B165="","",SUMIF(进项成本票登记!C:C,B165,进项成本票登记!K:K))</f>
        <v/>
      </c>
      <c r="P165" s="18" t="str">
        <f t="shared" ref="P165:P200" si="35">IFERROR(M165-O165,"")</f>
        <v/>
      </c>
      <c r="Q165" s="21" t="str">
        <f>IF(B165="","",SUMIF(收支登记!E:E,B165,收支登记!I:I))</f>
        <v/>
      </c>
      <c r="R165" s="21" t="str">
        <f t="shared" ref="R165:R200" si="36">IFERROR($I165-$Q165,"")</f>
        <v/>
      </c>
      <c r="S165" s="21" t="str">
        <f t="shared" ref="S165:S200" si="37">IFERROR($E165-$Q165-$H165,"")</f>
        <v/>
      </c>
      <c r="T165" s="15"/>
      <c r="U165" s="15"/>
    </row>
    <row r="166" s="1" customFormat="1" customHeight="1" spans="1:21">
      <c r="A166" s="15"/>
      <c r="B166" s="16" t="str">
        <f>IF(INDEX(基础资料!$E$4:$E$2000,ROW(A163))="","",INDEX(基础资料!$E$4:$E$2000,ROW(A163)))</f>
        <v/>
      </c>
      <c r="C166" s="17"/>
      <c r="D166" s="17"/>
      <c r="E166" s="18">
        <f t="shared" si="32"/>
        <v>0</v>
      </c>
      <c r="F166" s="17"/>
      <c r="G166" s="17"/>
      <c r="H166" s="17"/>
      <c r="I166" s="18" t="str">
        <f>IF(B166="","",SUMIFS(收支登记!$H:$H,收支登记!$E:$E,$B166,收支登记!$F:$F,$B$2))</f>
        <v/>
      </c>
      <c r="J166" s="18" t="str">
        <f t="shared" si="33"/>
        <v/>
      </c>
      <c r="K166" s="18" t="str">
        <f>IF(B166="","",SUMIF(工程款发票登记!$C:$C,$B166,工程款发票登记!$E:$E))</f>
        <v/>
      </c>
      <c r="L166" s="18" t="str">
        <f t="shared" si="34"/>
        <v/>
      </c>
      <c r="M166" s="18" t="str">
        <f>IF(B166="","",SUMIF(工程款发票登记!C:C,B166,工程款发票登记!H:H))</f>
        <v/>
      </c>
      <c r="N166" s="18" t="str">
        <f>IF(B166="","",SUMIF(进项成本票登记!C:C,B166,进项成本票登记!E:E))</f>
        <v/>
      </c>
      <c r="O166" s="18" t="str">
        <f>IF(B166="","",SUMIF(进项成本票登记!C:C,B166,进项成本票登记!K:K))</f>
        <v/>
      </c>
      <c r="P166" s="18" t="str">
        <f t="shared" si="35"/>
        <v/>
      </c>
      <c r="Q166" s="21" t="str">
        <f>IF(B166="","",SUMIF(收支登记!E:E,B166,收支登记!I:I))</f>
        <v/>
      </c>
      <c r="R166" s="21" t="str">
        <f t="shared" si="36"/>
        <v/>
      </c>
      <c r="S166" s="21" t="str">
        <f t="shared" si="37"/>
        <v/>
      </c>
      <c r="T166" s="15"/>
      <c r="U166" s="15"/>
    </row>
    <row r="167" s="1" customFormat="1" customHeight="1" spans="1:21">
      <c r="A167" s="15"/>
      <c r="B167" s="16" t="str">
        <f>IF(INDEX(基础资料!$E$4:$E$2000,ROW(A164))="","",INDEX(基础资料!$E$4:$E$2000,ROW(A164)))</f>
        <v/>
      </c>
      <c r="C167" s="17"/>
      <c r="D167" s="17"/>
      <c r="E167" s="18">
        <f t="shared" si="32"/>
        <v>0</v>
      </c>
      <c r="F167" s="17"/>
      <c r="G167" s="17"/>
      <c r="H167" s="17"/>
      <c r="I167" s="18" t="str">
        <f>IF(B167="","",SUMIFS(收支登记!$H:$H,收支登记!$E:$E,$B167,收支登记!$F:$F,$B$2))</f>
        <v/>
      </c>
      <c r="J167" s="18" t="str">
        <f t="shared" si="33"/>
        <v/>
      </c>
      <c r="K167" s="18" t="str">
        <f>IF(B167="","",SUMIF(工程款发票登记!$C:$C,$B167,工程款发票登记!$E:$E))</f>
        <v/>
      </c>
      <c r="L167" s="18" t="str">
        <f t="shared" si="34"/>
        <v/>
      </c>
      <c r="M167" s="18" t="str">
        <f>IF(B167="","",SUMIF(工程款发票登记!C:C,B167,工程款发票登记!H:H))</f>
        <v/>
      </c>
      <c r="N167" s="18" t="str">
        <f>IF(B167="","",SUMIF(进项成本票登记!C:C,B167,进项成本票登记!E:E))</f>
        <v/>
      </c>
      <c r="O167" s="18" t="str">
        <f>IF(B167="","",SUMIF(进项成本票登记!C:C,B167,进项成本票登记!K:K))</f>
        <v/>
      </c>
      <c r="P167" s="18" t="str">
        <f t="shared" si="35"/>
        <v/>
      </c>
      <c r="Q167" s="21" t="str">
        <f>IF(B167="","",SUMIF(收支登记!E:E,B167,收支登记!I:I))</f>
        <v/>
      </c>
      <c r="R167" s="21" t="str">
        <f t="shared" si="36"/>
        <v/>
      </c>
      <c r="S167" s="21" t="str">
        <f t="shared" si="37"/>
        <v/>
      </c>
      <c r="T167" s="15"/>
      <c r="U167" s="15"/>
    </row>
    <row r="168" s="1" customFormat="1" customHeight="1" spans="1:21">
      <c r="A168" s="15"/>
      <c r="B168" s="16" t="str">
        <f>IF(INDEX(基础资料!$E$4:$E$2000,ROW(A165))="","",INDEX(基础资料!$E$4:$E$2000,ROW(A165)))</f>
        <v/>
      </c>
      <c r="C168" s="17"/>
      <c r="D168" s="17"/>
      <c r="E168" s="18">
        <f t="shared" si="32"/>
        <v>0</v>
      </c>
      <c r="F168" s="17"/>
      <c r="G168" s="17"/>
      <c r="H168" s="17"/>
      <c r="I168" s="18" t="str">
        <f>IF(B168="","",SUMIFS(收支登记!$H:$H,收支登记!$E:$E,$B168,收支登记!$F:$F,$B$2))</f>
        <v/>
      </c>
      <c r="J168" s="18" t="str">
        <f t="shared" si="33"/>
        <v/>
      </c>
      <c r="K168" s="18" t="str">
        <f>IF(B168="","",SUMIF(工程款发票登记!$C:$C,$B168,工程款发票登记!$E:$E))</f>
        <v/>
      </c>
      <c r="L168" s="18" t="str">
        <f t="shared" si="34"/>
        <v/>
      </c>
      <c r="M168" s="18" t="str">
        <f>IF(B168="","",SUMIF(工程款发票登记!C:C,B168,工程款发票登记!H:H))</f>
        <v/>
      </c>
      <c r="N168" s="18" t="str">
        <f>IF(B168="","",SUMIF(进项成本票登记!C:C,B168,进项成本票登记!E:E))</f>
        <v/>
      </c>
      <c r="O168" s="18" t="str">
        <f>IF(B168="","",SUMIF(进项成本票登记!C:C,B168,进项成本票登记!K:K))</f>
        <v/>
      </c>
      <c r="P168" s="18" t="str">
        <f t="shared" si="35"/>
        <v/>
      </c>
      <c r="Q168" s="21" t="str">
        <f>IF(B168="","",SUMIF(收支登记!E:E,B168,收支登记!I:I))</f>
        <v/>
      </c>
      <c r="R168" s="21" t="str">
        <f t="shared" si="36"/>
        <v/>
      </c>
      <c r="S168" s="21" t="str">
        <f t="shared" si="37"/>
        <v/>
      </c>
      <c r="T168" s="15"/>
      <c r="U168" s="15"/>
    </row>
    <row r="169" s="1" customFormat="1" customHeight="1" spans="1:21">
      <c r="A169" s="15"/>
      <c r="B169" s="16" t="str">
        <f>IF(INDEX(基础资料!$E$4:$E$2000,ROW(A166))="","",INDEX(基础资料!$E$4:$E$2000,ROW(A166)))</f>
        <v/>
      </c>
      <c r="C169" s="17"/>
      <c r="D169" s="17"/>
      <c r="E169" s="18">
        <f t="shared" si="32"/>
        <v>0</v>
      </c>
      <c r="F169" s="17"/>
      <c r="G169" s="17"/>
      <c r="H169" s="17"/>
      <c r="I169" s="18" t="str">
        <f>IF(B169="","",SUMIFS(收支登记!$H:$H,收支登记!$E:$E,$B169,收支登记!$F:$F,$B$2))</f>
        <v/>
      </c>
      <c r="J169" s="18" t="str">
        <f t="shared" si="33"/>
        <v/>
      </c>
      <c r="K169" s="18" t="str">
        <f>IF(B169="","",SUMIF(工程款发票登记!$C:$C,$B169,工程款发票登记!$E:$E))</f>
        <v/>
      </c>
      <c r="L169" s="18" t="str">
        <f t="shared" si="34"/>
        <v/>
      </c>
      <c r="M169" s="18" t="str">
        <f>IF(B169="","",SUMIF(工程款发票登记!C:C,B169,工程款发票登记!H:H))</f>
        <v/>
      </c>
      <c r="N169" s="18" t="str">
        <f>IF(B169="","",SUMIF(进项成本票登记!C:C,B169,进项成本票登记!E:E))</f>
        <v/>
      </c>
      <c r="O169" s="18" t="str">
        <f>IF(B169="","",SUMIF(进项成本票登记!C:C,B169,进项成本票登记!K:K))</f>
        <v/>
      </c>
      <c r="P169" s="18" t="str">
        <f t="shared" si="35"/>
        <v/>
      </c>
      <c r="Q169" s="21" t="str">
        <f>IF(B169="","",SUMIF(收支登记!E:E,B169,收支登记!I:I))</f>
        <v/>
      </c>
      <c r="R169" s="21" t="str">
        <f t="shared" si="36"/>
        <v/>
      </c>
      <c r="S169" s="21" t="str">
        <f t="shared" si="37"/>
        <v/>
      </c>
      <c r="T169" s="15"/>
      <c r="U169" s="15"/>
    </row>
    <row r="170" s="1" customFormat="1" customHeight="1" spans="1:21">
      <c r="A170" s="15"/>
      <c r="B170" s="16" t="str">
        <f>IF(INDEX(基础资料!$E$4:$E$2000,ROW(A167))="","",INDEX(基础资料!$E$4:$E$2000,ROW(A167)))</f>
        <v/>
      </c>
      <c r="C170" s="17"/>
      <c r="D170" s="17"/>
      <c r="E170" s="18">
        <f t="shared" si="32"/>
        <v>0</v>
      </c>
      <c r="F170" s="17"/>
      <c r="G170" s="17"/>
      <c r="H170" s="17"/>
      <c r="I170" s="18" t="str">
        <f>IF(B170="","",SUMIFS(收支登记!$H:$H,收支登记!$E:$E,$B170,收支登记!$F:$F,$B$2))</f>
        <v/>
      </c>
      <c r="J170" s="18" t="str">
        <f t="shared" si="33"/>
        <v/>
      </c>
      <c r="K170" s="18" t="str">
        <f>IF(B170="","",SUMIF(工程款发票登记!$C:$C,$B170,工程款发票登记!$E:$E))</f>
        <v/>
      </c>
      <c r="L170" s="18" t="str">
        <f t="shared" si="34"/>
        <v/>
      </c>
      <c r="M170" s="18" t="str">
        <f>IF(B170="","",SUMIF(工程款发票登记!C:C,B170,工程款发票登记!H:H))</f>
        <v/>
      </c>
      <c r="N170" s="18" t="str">
        <f>IF(B170="","",SUMIF(进项成本票登记!C:C,B170,进项成本票登记!E:E))</f>
        <v/>
      </c>
      <c r="O170" s="18" t="str">
        <f>IF(B170="","",SUMIF(进项成本票登记!C:C,B170,进项成本票登记!K:K))</f>
        <v/>
      </c>
      <c r="P170" s="18" t="str">
        <f t="shared" si="35"/>
        <v/>
      </c>
      <c r="Q170" s="21" t="str">
        <f>IF(B170="","",SUMIF(收支登记!E:E,B170,收支登记!I:I))</f>
        <v/>
      </c>
      <c r="R170" s="21" t="str">
        <f t="shared" si="36"/>
        <v/>
      </c>
      <c r="S170" s="21" t="str">
        <f t="shared" si="37"/>
        <v/>
      </c>
      <c r="T170" s="15"/>
      <c r="U170" s="15"/>
    </row>
    <row r="171" s="1" customFormat="1" customHeight="1" spans="1:21">
      <c r="A171" s="15"/>
      <c r="B171" s="16" t="str">
        <f>IF(INDEX(基础资料!$E$4:$E$2000,ROW(A168))="","",INDEX(基础资料!$E$4:$E$2000,ROW(A168)))</f>
        <v/>
      </c>
      <c r="C171" s="17"/>
      <c r="D171" s="17"/>
      <c r="E171" s="18">
        <f t="shared" si="32"/>
        <v>0</v>
      </c>
      <c r="F171" s="17"/>
      <c r="G171" s="17"/>
      <c r="H171" s="17"/>
      <c r="I171" s="18" t="str">
        <f>IF(B171="","",SUMIFS(收支登记!$H:$H,收支登记!$E:$E,$B171,收支登记!$F:$F,$B$2))</f>
        <v/>
      </c>
      <c r="J171" s="18" t="str">
        <f t="shared" si="33"/>
        <v/>
      </c>
      <c r="K171" s="18" t="str">
        <f>IF(B171="","",SUMIF(工程款发票登记!$C:$C,$B171,工程款发票登记!$E:$E))</f>
        <v/>
      </c>
      <c r="L171" s="18" t="str">
        <f t="shared" si="34"/>
        <v/>
      </c>
      <c r="M171" s="18" t="str">
        <f>IF(B171="","",SUMIF(工程款发票登记!C:C,B171,工程款发票登记!H:H))</f>
        <v/>
      </c>
      <c r="N171" s="18" t="str">
        <f>IF(B171="","",SUMIF(进项成本票登记!C:C,B171,进项成本票登记!E:E))</f>
        <v/>
      </c>
      <c r="O171" s="18" t="str">
        <f>IF(B171="","",SUMIF(进项成本票登记!C:C,B171,进项成本票登记!K:K))</f>
        <v/>
      </c>
      <c r="P171" s="18" t="str">
        <f t="shared" si="35"/>
        <v/>
      </c>
      <c r="Q171" s="21" t="str">
        <f>IF(B171="","",SUMIF(收支登记!E:E,B171,收支登记!I:I))</f>
        <v/>
      </c>
      <c r="R171" s="21" t="str">
        <f t="shared" si="36"/>
        <v/>
      </c>
      <c r="S171" s="21" t="str">
        <f t="shared" si="37"/>
        <v/>
      </c>
      <c r="T171" s="15"/>
      <c r="U171" s="15"/>
    </row>
    <row r="172" s="1" customFormat="1" customHeight="1" spans="1:21">
      <c r="A172" s="15"/>
      <c r="B172" s="16" t="str">
        <f>IF(INDEX(基础资料!$E$4:$E$2000,ROW(A169))="","",INDEX(基础资料!$E$4:$E$2000,ROW(A169)))</f>
        <v/>
      </c>
      <c r="C172" s="17"/>
      <c r="D172" s="17"/>
      <c r="E172" s="18">
        <f t="shared" si="32"/>
        <v>0</v>
      </c>
      <c r="F172" s="17"/>
      <c r="G172" s="17"/>
      <c r="H172" s="17"/>
      <c r="I172" s="18" t="str">
        <f>IF(B172="","",SUMIFS(收支登记!$H:$H,收支登记!$E:$E,$B172,收支登记!$F:$F,$B$2))</f>
        <v/>
      </c>
      <c r="J172" s="18" t="str">
        <f t="shared" si="33"/>
        <v/>
      </c>
      <c r="K172" s="18" t="str">
        <f>IF(B172="","",SUMIF(工程款发票登记!$C:$C,$B172,工程款发票登记!$E:$E))</f>
        <v/>
      </c>
      <c r="L172" s="18" t="str">
        <f t="shared" si="34"/>
        <v/>
      </c>
      <c r="M172" s="18" t="str">
        <f>IF(B172="","",SUMIF(工程款发票登记!C:C,B172,工程款发票登记!H:H))</f>
        <v/>
      </c>
      <c r="N172" s="18" t="str">
        <f>IF(B172="","",SUMIF(进项成本票登记!C:C,B172,进项成本票登记!E:E))</f>
        <v/>
      </c>
      <c r="O172" s="18" t="str">
        <f>IF(B172="","",SUMIF(进项成本票登记!C:C,B172,进项成本票登记!K:K))</f>
        <v/>
      </c>
      <c r="P172" s="18" t="str">
        <f t="shared" si="35"/>
        <v/>
      </c>
      <c r="Q172" s="21" t="str">
        <f>IF(B172="","",SUMIF(收支登记!E:E,B172,收支登记!I:I))</f>
        <v/>
      </c>
      <c r="R172" s="21" t="str">
        <f t="shared" si="36"/>
        <v/>
      </c>
      <c r="S172" s="21" t="str">
        <f t="shared" si="37"/>
        <v/>
      </c>
      <c r="T172" s="15"/>
      <c r="U172" s="15"/>
    </row>
    <row r="173" s="1" customFormat="1" customHeight="1" spans="1:21">
      <c r="A173" s="15"/>
      <c r="B173" s="16" t="str">
        <f>IF(INDEX(基础资料!$E$4:$E$2000,ROW(A170))="","",INDEX(基础资料!$E$4:$E$2000,ROW(A170)))</f>
        <v/>
      </c>
      <c r="C173" s="17"/>
      <c r="D173" s="17"/>
      <c r="E173" s="18">
        <f t="shared" si="32"/>
        <v>0</v>
      </c>
      <c r="F173" s="17"/>
      <c r="G173" s="17"/>
      <c r="H173" s="17"/>
      <c r="I173" s="18" t="str">
        <f>IF(B173="","",SUMIFS(收支登记!$H:$H,收支登记!$E:$E,$B173,收支登记!$F:$F,$B$2))</f>
        <v/>
      </c>
      <c r="J173" s="18" t="str">
        <f t="shared" si="33"/>
        <v/>
      </c>
      <c r="K173" s="18" t="str">
        <f>IF(B173="","",SUMIF(工程款发票登记!$C:$C,$B173,工程款发票登记!$E:$E))</f>
        <v/>
      </c>
      <c r="L173" s="18" t="str">
        <f t="shared" si="34"/>
        <v/>
      </c>
      <c r="M173" s="18" t="str">
        <f>IF(B173="","",SUMIF(工程款发票登记!C:C,B173,工程款发票登记!H:H))</f>
        <v/>
      </c>
      <c r="N173" s="18" t="str">
        <f>IF(B173="","",SUMIF(进项成本票登记!C:C,B173,进项成本票登记!E:E))</f>
        <v/>
      </c>
      <c r="O173" s="18" t="str">
        <f>IF(B173="","",SUMIF(进项成本票登记!C:C,B173,进项成本票登记!K:K))</f>
        <v/>
      </c>
      <c r="P173" s="18" t="str">
        <f t="shared" si="35"/>
        <v/>
      </c>
      <c r="Q173" s="21" t="str">
        <f>IF(B173="","",SUMIF(收支登记!E:E,B173,收支登记!I:I))</f>
        <v/>
      </c>
      <c r="R173" s="21" t="str">
        <f t="shared" si="36"/>
        <v/>
      </c>
      <c r="S173" s="21" t="str">
        <f t="shared" si="37"/>
        <v/>
      </c>
      <c r="T173" s="15"/>
      <c r="U173" s="15"/>
    </row>
    <row r="174" s="1" customFormat="1" customHeight="1" spans="1:21">
      <c r="A174" s="15"/>
      <c r="B174" s="16" t="str">
        <f>IF(INDEX(基础资料!$E$4:$E$2000,ROW(A171))="","",INDEX(基础资料!$E$4:$E$2000,ROW(A171)))</f>
        <v/>
      </c>
      <c r="C174" s="17"/>
      <c r="D174" s="17"/>
      <c r="E174" s="18">
        <f t="shared" si="32"/>
        <v>0</v>
      </c>
      <c r="F174" s="17"/>
      <c r="G174" s="17"/>
      <c r="H174" s="17"/>
      <c r="I174" s="18" t="str">
        <f>IF(B174="","",SUMIFS(收支登记!$H:$H,收支登记!$E:$E,$B174,收支登记!$F:$F,$B$2))</f>
        <v/>
      </c>
      <c r="J174" s="18" t="str">
        <f t="shared" si="33"/>
        <v/>
      </c>
      <c r="K174" s="18" t="str">
        <f>IF(B174="","",SUMIF(工程款发票登记!$C:$C,$B174,工程款发票登记!$E:$E))</f>
        <v/>
      </c>
      <c r="L174" s="18" t="str">
        <f t="shared" si="34"/>
        <v/>
      </c>
      <c r="M174" s="18" t="str">
        <f>IF(B174="","",SUMIF(工程款发票登记!C:C,B174,工程款发票登记!H:H))</f>
        <v/>
      </c>
      <c r="N174" s="18" t="str">
        <f>IF(B174="","",SUMIF(进项成本票登记!C:C,B174,进项成本票登记!E:E))</f>
        <v/>
      </c>
      <c r="O174" s="18" t="str">
        <f>IF(B174="","",SUMIF(进项成本票登记!C:C,B174,进项成本票登记!K:K))</f>
        <v/>
      </c>
      <c r="P174" s="18" t="str">
        <f t="shared" si="35"/>
        <v/>
      </c>
      <c r="Q174" s="21" t="str">
        <f>IF(B174="","",SUMIF(收支登记!E:E,B174,收支登记!I:I))</f>
        <v/>
      </c>
      <c r="R174" s="21" t="str">
        <f t="shared" si="36"/>
        <v/>
      </c>
      <c r="S174" s="21" t="str">
        <f t="shared" si="37"/>
        <v/>
      </c>
      <c r="T174" s="15"/>
      <c r="U174" s="15"/>
    </row>
    <row r="175" s="1" customFormat="1" customHeight="1" spans="1:21">
      <c r="A175" s="15"/>
      <c r="B175" s="16" t="str">
        <f>IF(INDEX(基础资料!$E$4:$E$2000,ROW(A172))="","",INDEX(基础资料!$E$4:$E$2000,ROW(A172)))</f>
        <v/>
      </c>
      <c r="C175" s="17"/>
      <c r="D175" s="17"/>
      <c r="E175" s="18">
        <f t="shared" si="32"/>
        <v>0</v>
      </c>
      <c r="F175" s="17"/>
      <c r="G175" s="17"/>
      <c r="H175" s="17"/>
      <c r="I175" s="18" t="str">
        <f>IF(B175="","",SUMIFS(收支登记!$H:$H,收支登记!$E:$E,$B175,收支登记!$F:$F,$B$2))</f>
        <v/>
      </c>
      <c r="J175" s="18" t="str">
        <f t="shared" si="33"/>
        <v/>
      </c>
      <c r="K175" s="18" t="str">
        <f>IF(B175="","",SUMIF(工程款发票登记!$C:$C,$B175,工程款发票登记!$E:$E))</f>
        <v/>
      </c>
      <c r="L175" s="18" t="str">
        <f t="shared" si="34"/>
        <v/>
      </c>
      <c r="M175" s="18" t="str">
        <f>IF(B175="","",SUMIF(工程款发票登记!C:C,B175,工程款发票登记!H:H))</f>
        <v/>
      </c>
      <c r="N175" s="18" t="str">
        <f>IF(B175="","",SUMIF(进项成本票登记!C:C,B175,进项成本票登记!E:E))</f>
        <v/>
      </c>
      <c r="O175" s="18" t="str">
        <f>IF(B175="","",SUMIF(进项成本票登记!C:C,B175,进项成本票登记!K:K))</f>
        <v/>
      </c>
      <c r="P175" s="18" t="str">
        <f t="shared" si="35"/>
        <v/>
      </c>
      <c r="Q175" s="21" t="str">
        <f>IF(B175="","",SUMIF(收支登记!E:E,B175,收支登记!I:I))</f>
        <v/>
      </c>
      <c r="R175" s="21" t="str">
        <f t="shared" si="36"/>
        <v/>
      </c>
      <c r="S175" s="21" t="str">
        <f t="shared" si="37"/>
        <v/>
      </c>
      <c r="T175" s="15"/>
      <c r="U175" s="15"/>
    </row>
    <row r="176" s="1" customFormat="1" customHeight="1" spans="1:21">
      <c r="A176" s="15"/>
      <c r="B176" s="16" t="str">
        <f>IF(INDEX(基础资料!$E$4:$E$2000,ROW(A173))="","",INDEX(基础资料!$E$4:$E$2000,ROW(A173)))</f>
        <v/>
      </c>
      <c r="C176" s="17"/>
      <c r="D176" s="17"/>
      <c r="E176" s="18">
        <f t="shared" si="32"/>
        <v>0</v>
      </c>
      <c r="F176" s="17"/>
      <c r="G176" s="17"/>
      <c r="H176" s="17"/>
      <c r="I176" s="18" t="str">
        <f>IF(B176="","",SUMIFS(收支登记!$H:$H,收支登记!$E:$E,$B176,收支登记!$F:$F,$B$2))</f>
        <v/>
      </c>
      <c r="J176" s="18" t="str">
        <f t="shared" si="33"/>
        <v/>
      </c>
      <c r="K176" s="18" t="str">
        <f>IF(B176="","",SUMIF(工程款发票登记!$C:$C,$B176,工程款发票登记!$E:$E))</f>
        <v/>
      </c>
      <c r="L176" s="18" t="str">
        <f t="shared" si="34"/>
        <v/>
      </c>
      <c r="M176" s="18" t="str">
        <f>IF(B176="","",SUMIF(工程款发票登记!C:C,B176,工程款发票登记!H:H))</f>
        <v/>
      </c>
      <c r="N176" s="18" t="str">
        <f>IF(B176="","",SUMIF(进项成本票登记!C:C,B176,进项成本票登记!E:E))</f>
        <v/>
      </c>
      <c r="O176" s="18" t="str">
        <f>IF(B176="","",SUMIF(进项成本票登记!C:C,B176,进项成本票登记!K:K))</f>
        <v/>
      </c>
      <c r="P176" s="18" t="str">
        <f t="shared" si="35"/>
        <v/>
      </c>
      <c r="Q176" s="21" t="str">
        <f>IF(B176="","",SUMIF(收支登记!E:E,B176,收支登记!I:I))</f>
        <v/>
      </c>
      <c r="R176" s="21" t="str">
        <f t="shared" si="36"/>
        <v/>
      </c>
      <c r="S176" s="21" t="str">
        <f t="shared" si="37"/>
        <v/>
      </c>
      <c r="T176" s="15"/>
      <c r="U176" s="15"/>
    </row>
    <row r="177" s="1" customFormat="1" customHeight="1" spans="1:21">
      <c r="A177" s="15"/>
      <c r="B177" s="16" t="str">
        <f>IF(INDEX(基础资料!$E$4:$E$2000,ROW(A174))="","",INDEX(基础资料!$E$4:$E$2000,ROW(A174)))</f>
        <v/>
      </c>
      <c r="C177" s="17"/>
      <c r="D177" s="17"/>
      <c r="E177" s="18">
        <f t="shared" si="32"/>
        <v>0</v>
      </c>
      <c r="F177" s="17"/>
      <c r="G177" s="17"/>
      <c r="H177" s="17"/>
      <c r="I177" s="18" t="str">
        <f>IF(B177="","",SUMIFS(收支登记!$H:$H,收支登记!$E:$E,$B177,收支登记!$F:$F,$B$2))</f>
        <v/>
      </c>
      <c r="J177" s="18" t="str">
        <f t="shared" si="33"/>
        <v/>
      </c>
      <c r="K177" s="18" t="str">
        <f>IF(B177="","",SUMIF(工程款发票登记!$C:$C,$B177,工程款发票登记!$E:$E))</f>
        <v/>
      </c>
      <c r="L177" s="18" t="str">
        <f t="shared" si="34"/>
        <v/>
      </c>
      <c r="M177" s="18" t="str">
        <f>IF(B177="","",SUMIF(工程款发票登记!C:C,B177,工程款发票登记!H:H))</f>
        <v/>
      </c>
      <c r="N177" s="18" t="str">
        <f>IF(B177="","",SUMIF(进项成本票登记!C:C,B177,进项成本票登记!E:E))</f>
        <v/>
      </c>
      <c r="O177" s="18" t="str">
        <f>IF(B177="","",SUMIF(进项成本票登记!C:C,B177,进项成本票登记!K:K))</f>
        <v/>
      </c>
      <c r="P177" s="18" t="str">
        <f t="shared" si="35"/>
        <v/>
      </c>
      <c r="Q177" s="21" t="str">
        <f>IF(B177="","",SUMIF(收支登记!E:E,B177,收支登记!I:I))</f>
        <v/>
      </c>
      <c r="R177" s="21" t="str">
        <f t="shared" si="36"/>
        <v/>
      </c>
      <c r="S177" s="21" t="str">
        <f t="shared" si="37"/>
        <v/>
      </c>
      <c r="T177" s="15"/>
      <c r="U177" s="15"/>
    </row>
    <row r="178" s="1" customFormat="1" customHeight="1" spans="1:21">
      <c r="A178" s="15"/>
      <c r="B178" s="16" t="str">
        <f>IF(INDEX(基础资料!$E$4:$E$2000,ROW(A175))="","",INDEX(基础资料!$E$4:$E$2000,ROW(A175)))</f>
        <v/>
      </c>
      <c r="C178" s="17"/>
      <c r="D178" s="17"/>
      <c r="E178" s="18">
        <f t="shared" si="32"/>
        <v>0</v>
      </c>
      <c r="F178" s="17"/>
      <c r="G178" s="17"/>
      <c r="H178" s="17"/>
      <c r="I178" s="18" t="str">
        <f>IF(B178="","",SUMIFS(收支登记!$H:$H,收支登记!$E:$E,$B178,收支登记!$F:$F,$B$2))</f>
        <v/>
      </c>
      <c r="J178" s="18" t="str">
        <f t="shared" si="33"/>
        <v/>
      </c>
      <c r="K178" s="18" t="str">
        <f>IF(B178="","",SUMIF(工程款发票登记!$C:$C,$B178,工程款发票登记!$E:$E))</f>
        <v/>
      </c>
      <c r="L178" s="18" t="str">
        <f t="shared" si="34"/>
        <v/>
      </c>
      <c r="M178" s="18" t="str">
        <f>IF(B178="","",SUMIF(工程款发票登记!C:C,B178,工程款发票登记!H:H))</f>
        <v/>
      </c>
      <c r="N178" s="18" t="str">
        <f>IF(B178="","",SUMIF(进项成本票登记!C:C,B178,进项成本票登记!E:E))</f>
        <v/>
      </c>
      <c r="O178" s="18" t="str">
        <f>IF(B178="","",SUMIF(进项成本票登记!C:C,B178,进项成本票登记!K:K))</f>
        <v/>
      </c>
      <c r="P178" s="18" t="str">
        <f t="shared" si="35"/>
        <v/>
      </c>
      <c r="Q178" s="21" t="str">
        <f>IF(B178="","",SUMIF(收支登记!E:E,B178,收支登记!I:I))</f>
        <v/>
      </c>
      <c r="R178" s="21" t="str">
        <f t="shared" si="36"/>
        <v/>
      </c>
      <c r="S178" s="21" t="str">
        <f t="shared" si="37"/>
        <v/>
      </c>
      <c r="T178" s="15"/>
      <c r="U178" s="15"/>
    </row>
    <row r="179" s="1" customFormat="1" customHeight="1" spans="1:21">
      <c r="A179" s="15"/>
      <c r="B179" s="16" t="str">
        <f>IF(INDEX(基础资料!$E$4:$E$2000,ROW(A176))="","",INDEX(基础资料!$E$4:$E$2000,ROW(A176)))</f>
        <v/>
      </c>
      <c r="C179" s="17"/>
      <c r="D179" s="17"/>
      <c r="E179" s="18">
        <f t="shared" si="32"/>
        <v>0</v>
      </c>
      <c r="F179" s="17"/>
      <c r="G179" s="17"/>
      <c r="H179" s="17"/>
      <c r="I179" s="18" t="str">
        <f>IF(B179="","",SUMIFS(收支登记!$H:$H,收支登记!$E:$E,$B179,收支登记!$F:$F,$B$2))</f>
        <v/>
      </c>
      <c r="J179" s="18" t="str">
        <f t="shared" si="33"/>
        <v/>
      </c>
      <c r="K179" s="18" t="str">
        <f>IF(B179="","",SUMIF(工程款发票登记!$C:$C,$B179,工程款发票登记!$E:$E))</f>
        <v/>
      </c>
      <c r="L179" s="18" t="str">
        <f t="shared" si="34"/>
        <v/>
      </c>
      <c r="M179" s="18" t="str">
        <f>IF(B179="","",SUMIF(工程款发票登记!C:C,B179,工程款发票登记!H:H))</f>
        <v/>
      </c>
      <c r="N179" s="18" t="str">
        <f>IF(B179="","",SUMIF(进项成本票登记!C:C,B179,进项成本票登记!E:E))</f>
        <v/>
      </c>
      <c r="O179" s="18" t="str">
        <f>IF(B179="","",SUMIF(进项成本票登记!C:C,B179,进项成本票登记!K:K))</f>
        <v/>
      </c>
      <c r="P179" s="18" t="str">
        <f t="shared" si="35"/>
        <v/>
      </c>
      <c r="Q179" s="21" t="str">
        <f>IF(B179="","",SUMIF(收支登记!E:E,B179,收支登记!I:I))</f>
        <v/>
      </c>
      <c r="R179" s="21" t="str">
        <f t="shared" si="36"/>
        <v/>
      </c>
      <c r="S179" s="21" t="str">
        <f t="shared" si="37"/>
        <v/>
      </c>
      <c r="T179" s="15"/>
      <c r="U179" s="15"/>
    </row>
    <row r="180" s="1" customFormat="1" customHeight="1" spans="1:21">
      <c r="A180" s="15"/>
      <c r="B180" s="16" t="str">
        <f>IF(INDEX(基础资料!$E$4:$E$2000,ROW(A177))="","",INDEX(基础资料!$E$4:$E$2000,ROW(A177)))</f>
        <v/>
      </c>
      <c r="C180" s="17"/>
      <c r="D180" s="17"/>
      <c r="E180" s="18">
        <f t="shared" si="32"/>
        <v>0</v>
      </c>
      <c r="F180" s="17"/>
      <c r="G180" s="17"/>
      <c r="H180" s="17"/>
      <c r="I180" s="18" t="str">
        <f>IF(B180="","",SUMIFS(收支登记!$H:$H,收支登记!$E:$E,$B180,收支登记!$F:$F,$B$2))</f>
        <v/>
      </c>
      <c r="J180" s="18" t="str">
        <f t="shared" si="33"/>
        <v/>
      </c>
      <c r="K180" s="18" t="str">
        <f>IF(B180="","",SUMIF(工程款发票登记!$C:$C,$B180,工程款发票登记!$E:$E))</f>
        <v/>
      </c>
      <c r="L180" s="18" t="str">
        <f t="shared" si="34"/>
        <v/>
      </c>
      <c r="M180" s="18" t="str">
        <f>IF(B180="","",SUMIF(工程款发票登记!C:C,B180,工程款发票登记!H:H))</f>
        <v/>
      </c>
      <c r="N180" s="18" t="str">
        <f>IF(B180="","",SUMIF(进项成本票登记!C:C,B180,进项成本票登记!E:E))</f>
        <v/>
      </c>
      <c r="O180" s="18" t="str">
        <f>IF(B180="","",SUMIF(进项成本票登记!C:C,B180,进项成本票登记!K:K))</f>
        <v/>
      </c>
      <c r="P180" s="18" t="str">
        <f t="shared" si="35"/>
        <v/>
      </c>
      <c r="Q180" s="21" t="str">
        <f>IF(B180="","",SUMIF(收支登记!E:E,B180,收支登记!I:I))</f>
        <v/>
      </c>
      <c r="R180" s="21" t="str">
        <f t="shared" si="36"/>
        <v/>
      </c>
      <c r="S180" s="21" t="str">
        <f t="shared" si="37"/>
        <v/>
      </c>
      <c r="T180" s="15"/>
      <c r="U180" s="15"/>
    </row>
    <row r="181" s="1" customFormat="1" customHeight="1" spans="1:21">
      <c r="A181" s="15"/>
      <c r="B181" s="16" t="str">
        <f>IF(INDEX(基础资料!$E$4:$E$2000,ROW(A178))="","",INDEX(基础资料!$E$4:$E$2000,ROW(A178)))</f>
        <v/>
      </c>
      <c r="C181" s="17"/>
      <c r="D181" s="17"/>
      <c r="E181" s="18">
        <f t="shared" si="32"/>
        <v>0</v>
      </c>
      <c r="F181" s="17"/>
      <c r="G181" s="17"/>
      <c r="H181" s="17"/>
      <c r="I181" s="18" t="str">
        <f>IF(B181="","",SUMIFS(收支登记!$H:$H,收支登记!$E:$E,$B181,收支登记!$F:$F,$B$2))</f>
        <v/>
      </c>
      <c r="J181" s="18" t="str">
        <f t="shared" si="33"/>
        <v/>
      </c>
      <c r="K181" s="18" t="str">
        <f>IF(B181="","",SUMIF(工程款发票登记!$C:$C,$B181,工程款发票登记!$E:$E))</f>
        <v/>
      </c>
      <c r="L181" s="18" t="str">
        <f t="shared" si="34"/>
        <v/>
      </c>
      <c r="M181" s="18" t="str">
        <f>IF(B181="","",SUMIF(工程款发票登记!C:C,B181,工程款发票登记!H:H))</f>
        <v/>
      </c>
      <c r="N181" s="18" t="str">
        <f>IF(B181="","",SUMIF(进项成本票登记!C:C,B181,进项成本票登记!E:E))</f>
        <v/>
      </c>
      <c r="O181" s="18" t="str">
        <f>IF(B181="","",SUMIF(进项成本票登记!C:C,B181,进项成本票登记!K:K))</f>
        <v/>
      </c>
      <c r="P181" s="18" t="str">
        <f t="shared" si="35"/>
        <v/>
      </c>
      <c r="Q181" s="21" t="str">
        <f>IF(B181="","",SUMIF(收支登记!E:E,B181,收支登记!I:I))</f>
        <v/>
      </c>
      <c r="R181" s="21" t="str">
        <f t="shared" si="36"/>
        <v/>
      </c>
      <c r="S181" s="21" t="str">
        <f t="shared" si="37"/>
        <v/>
      </c>
      <c r="T181" s="15"/>
      <c r="U181" s="15"/>
    </row>
    <row r="182" s="1" customFormat="1" customHeight="1" spans="1:21">
      <c r="A182" s="15"/>
      <c r="B182" s="16" t="str">
        <f>IF(INDEX(基础资料!$E$4:$E$2000,ROW(A179))="","",INDEX(基础资料!$E$4:$E$2000,ROW(A179)))</f>
        <v/>
      </c>
      <c r="C182" s="17"/>
      <c r="D182" s="17"/>
      <c r="E182" s="18">
        <f t="shared" si="32"/>
        <v>0</v>
      </c>
      <c r="F182" s="17"/>
      <c r="G182" s="17"/>
      <c r="H182" s="17"/>
      <c r="I182" s="18" t="str">
        <f>IF(B182="","",SUMIFS(收支登记!$H:$H,收支登记!$E:$E,$B182,收支登记!$F:$F,$B$2))</f>
        <v/>
      </c>
      <c r="J182" s="18" t="str">
        <f t="shared" si="33"/>
        <v/>
      </c>
      <c r="K182" s="18" t="str">
        <f>IF(B182="","",SUMIF(工程款发票登记!$C:$C,$B182,工程款发票登记!$E:$E))</f>
        <v/>
      </c>
      <c r="L182" s="18" t="str">
        <f t="shared" si="34"/>
        <v/>
      </c>
      <c r="M182" s="18" t="str">
        <f>IF(B182="","",SUMIF(工程款发票登记!C:C,B182,工程款发票登记!H:H))</f>
        <v/>
      </c>
      <c r="N182" s="18" t="str">
        <f>IF(B182="","",SUMIF(进项成本票登记!C:C,B182,进项成本票登记!E:E))</f>
        <v/>
      </c>
      <c r="O182" s="18" t="str">
        <f>IF(B182="","",SUMIF(进项成本票登记!C:C,B182,进项成本票登记!K:K))</f>
        <v/>
      </c>
      <c r="P182" s="18" t="str">
        <f t="shared" si="35"/>
        <v/>
      </c>
      <c r="Q182" s="21" t="str">
        <f>IF(B182="","",SUMIF(收支登记!E:E,B182,收支登记!I:I))</f>
        <v/>
      </c>
      <c r="R182" s="21" t="str">
        <f t="shared" si="36"/>
        <v/>
      </c>
      <c r="S182" s="21" t="str">
        <f t="shared" si="37"/>
        <v/>
      </c>
      <c r="T182" s="15"/>
      <c r="U182" s="15"/>
    </row>
    <row r="183" s="1" customFormat="1" customHeight="1" spans="1:21">
      <c r="A183" s="15"/>
      <c r="B183" s="16" t="str">
        <f>IF(INDEX(基础资料!$E$4:$E$2000,ROW(A180))="","",INDEX(基础资料!$E$4:$E$2000,ROW(A180)))</f>
        <v/>
      </c>
      <c r="C183" s="17"/>
      <c r="D183" s="17"/>
      <c r="E183" s="18">
        <f t="shared" si="32"/>
        <v>0</v>
      </c>
      <c r="F183" s="17"/>
      <c r="G183" s="17"/>
      <c r="H183" s="17"/>
      <c r="I183" s="18" t="str">
        <f>IF(B183="","",SUMIFS(收支登记!$H:$H,收支登记!$E:$E,$B183,收支登记!$F:$F,$B$2))</f>
        <v/>
      </c>
      <c r="J183" s="18" t="str">
        <f t="shared" si="33"/>
        <v/>
      </c>
      <c r="K183" s="18" t="str">
        <f>IF(B183="","",SUMIF(工程款发票登记!$C:$C,$B183,工程款发票登记!$E:$E))</f>
        <v/>
      </c>
      <c r="L183" s="18" t="str">
        <f t="shared" si="34"/>
        <v/>
      </c>
      <c r="M183" s="18" t="str">
        <f>IF(B183="","",SUMIF(工程款发票登记!C:C,B183,工程款发票登记!H:H))</f>
        <v/>
      </c>
      <c r="N183" s="18" t="str">
        <f>IF(B183="","",SUMIF(进项成本票登记!C:C,B183,进项成本票登记!E:E))</f>
        <v/>
      </c>
      <c r="O183" s="18" t="str">
        <f>IF(B183="","",SUMIF(进项成本票登记!C:C,B183,进项成本票登记!K:K))</f>
        <v/>
      </c>
      <c r="P183" s="18" t="str">
        <f t="shared" si="35"/>
        <v/>
      </c>
      <c r="Q183" s="21" t="str">
        <f>IF(B183="","",SUMIF(收支登记!E:E,B183,收支登记!I:I))</f>
        <v/>
      </c>
      <c r="R183" s="21" t="str">
        <f t="shared" si="36"/>
        <v/>
      </c>
      <c r="S183" s="21" t="str">
        <f t="shared" si="37"/>
        <v/>
      </c>
      <c r="T183" s="15"/>
      <c r="U183" s="15"/>
    </row>
    <row r="184" s="1" customFormat="1" customHeight="1" spans="1:21">
      <c r="A184" s="15"/>
      <c r="B184" s="16" t="str">
        <f>IF(INDEX(基础资料!$E$4:$E$2000,ROW(A181))="","",INDEX(基础资料!$E$4:$E$2000,ROW(A181)))</f>
        <v/>
      </c>
      <c r="C184" s="17"/>
      <c r="D184" s="17"/>
      <c r="E184" s="18">
        <f t="shared" si="32"/>
        <v>0</v>
      </c>
      <c r="F184" s="17"/>
      <c r="G184" s="17"/>
      <c r="H184" s="17"/>
      <c r="I184" s="18" t="str">
        <f>IF(B184="","",SUMIFS(收支登记!$H:$H,收支登记!$E:$E,$B184,收支登记!$F:$F,$B$2))</f>
        <v/>
      </c>
      <c r="J184" s="18" t="str">
        <f t="shared" si="33"/>
        <v/>
      </c>
      <c r="K184" s="18" t="str">
        <f>IF(B184="","",SUMIF(工程款发票登记!$C:$C,$B184,工程款发票登记!$E:$E))</f>
        <v/>
      </c>
      <c r="L184" s="18" t="str">
        <f t="shared" si="34"/>
        <v/>
      </c>
      <c r="M184" s="18" t="str">
        <f>IF(B184="","",SUMIF(工程款发票登记!C:C,B184,工程款发票登记!H:H))</f>
        <v/>
      </c>
      <c r="N184" s="18" t="str">
        <f>IF(B184="","",SUMIF(进项成本票登记!C:C,B184,进项成本票登记!E:E))</f>
        <v/>
      </c>
      <c r="O184" s="18" t="str">
        <f>IF(B184="","",SUMIF(进项成本票登记!C:C,B184,进项成本票登记!K:K))</f>
        <v/>
      </c>
      <c r="P184" s="18" t="str">
        <f t="shared" si="35"/>
        <v/>
      </c>
      <c r="Q184" s="21" t="str">
        <f>IF(B184="","",SUMIF(收支登记!E:E,B184,收支登记!I:I))</f>
        <v/>
      </c>
      <c r="R184" s="21" t="str">
        <f t="shared" si="36"/>
        <v/>
      </c>
      <c r="S184" s="21" t="str">
        <f t="shared" si="37"/>
        <v/>
      </c>
      <c r="T184" s="15"/>
      <c r="U184" s="15"/>
    </row>
    <row r="185" s="1" customFormat="1" customHeight="1" spans="1:21">
      <c r="A185" s="15"/>
      <c r="B185" s="16" t="str">
        <f>IF(INDEX(基础资料!$E$4:$E$2000,ROW(A182))="","",INDEX(基础资料!$E$4:$E$2000,ROW(A182)))</f>
        <v/>
      </c>
      <c r="C185" s="17"/>
      <c r="D185" s="17"/>
      <c r="E185" s="18">
        <f t="shared" si="32"/>
        <v>0</v>
      </c>
      <c r="F185" s="17"/>
      <c r="G185" s="17"/>
      <c r="H185" s="17"/>
      <c r="I185" s="18" t="str">
        <f>IF(B185="","",SUMIFS(收支登记!$H:$H,收支登记!$E:$E,$B185,收支登记!$F:$F,$B$2))</f>
        <v/>
      </c>
      <c r="J185" s="18" t="str">
        <f t="shared" si="33"/>
        <v/>
      </c>
      <c r="K185" s="18" t="str">
        <f>IF(B185="","",SUMIF(工程款发票登记!$C:$C,$B185,工程款发票登记!$E:$E))</f>
        <v/>
      </c>
      <c r="L185" s="18" t="str">
        <f t="shared" si="34"/>
        <v/>
      </c>
      <c r="M185" s="18" t="str">
        <f>IF(B185="","",SUMIF(工程款发票登记!C:C,B185,工程款发票登记!H:H))</f>
        <v/>
      </c>
      <c r="N185" s="18" t="str">
        <f>IF(B185="","",SUMIF(进项成本票登记!C:C,B185,进项成本票登记!E:E))</f>
        <v/>
      </c>
      <c r="O185" s="18" t="str">
        <f>IF(B185="","",SUMIF(进项成本票登记!C:C,B185,进项成本票登记!K:K))</f>
        <v/>
      </c>
      <c r="P185" s="18" t="str">
        <f t="shared" si="35"/>
        <v/>
      </c>
      <c r="Q185" s="21" t="str">
        <f>IF(B185="","",SUMIF(收支登记!E:E,B185,收支登记!I:I))</f>
        <v/>
      </c>
      <c r="R185" s="21" t="str">
        <f t="shared" si="36"/>
        <v/>
      </c>
      <c r="S185" s="21" t="str">
        <f t="shared" si="37"/>
        <v/>
      </c>
      <c r="T185" s="15"/>
      <c r="U185" s="15"/>
    </row>
    <row r="186" s="1" customFormat="1" customHeight="1" spans="1:21">
      <c r="A186" s="15"/>
      <c r="B186" s="16" t="str">
        <f>IF(INDEX(基础资料!$E$4:$E$2000,ROW(A183))="","",INDEX(基础资料!$E$4:$E$2000,ROW(A183)))</f>
        <v/>
      </c>
      <c r="C186" s="17"/>
      <c r="D186" s="17"/>
      <c r="E186" s="18">
        <f t="shared" si="32"/>
        <v>0</v>
      </c>
      <c r="F186" s="17"/>
      <c r="G186" s="17"/>
      <c r="H186" s="17"/>
      <c r="I186" s="18" t="str">
        <f>IF(B186="","",SUMIFS(收支登记!$H:$H,收支登记!$E:$E,$B186,收支登记!$F:$F,$B$2))</f>
        <v/>
      </c>
      <c r="J186" s="18" t="str">
        <f t="shared" si="33"/>
        <v/>
      </c>
      <c r="K186" s="18" t="str">
        <f>IF(B186="","",SUMIF(工程款发票登记!$C:$C,$B186,工程款发票登记!$E:$E))</f>
        <v/>
      </c>
      <c r="L186" s="18" t="str">
        <f t="shared" si="34"/>
        <v/>
      </c>
      <c r="M186" s="18" t="str">
        <f>IF(B186="","",SUMIF(工程款发票登记!C:C,B186,工程款发票登记!H:H))</f>
        <v/>
      </c>
      <c r="N186" s="18" t="str">
        <f>IF(B186="","",SUMIF(进项成本票登记!C:C,B186,进项成本票登记!E:E))</f>
        <v/>
      </c>
      <c r="O186" s="18" t="str">
        <f>IF(B186="","",SUMIF(进项成本票登记!C:C,B186,进项成本票登记!K:K))</f>
        <v/>
      </c>
      <c r="P186" s="18" t="str">
        <f t="shared" si="35"/>
        <v/>
      </c>
      <c r="Q186" s="21" t="str">
        <f>IF(B186="","",SUMIF(收支登记!E:E,B186,收支登记!I:I))</f>
        <v/>
      </c>
      <c r="R186" s="21" t="str">
        <f t="shared" si="36"/>
        <v/>
      </c>
      <c r="S186" s="21" t="str">
        <f t="shared" si="37"/>
        <v/>
      </c>
      <c r="T186" s="15"/>
      <c r="U186" s="15"/>
    </row>
    <row r="187" s="1" customFormat="1" customHeight="1" spans="1:21">
      <c r="A187" s="15"/>
      <c r="B187" s="16" t="str">
        <f>IF(INDEX(基础资料!$E$4:$E$2000,ROW(A184))="","",INDEX(基础资料!$E$4:$E$2000,ROW(A184)))</f>
        <v/>
      </c>
      <c r="C187" s="17"/>
      <c r="D187" s="17"/>
      <c r="E187" s="18">
        <f t="shared" si="32"/>
        <v>0</v>
      </c>
      <c r="F187" s="17"/>
      <c r="G187" s="17"/>
      <c r="H187" s="17"/>
      <c r="I187" s="18" t="str">
        <f>IF(B187="","",SUMIFS(收支登记!$H:$H,收支登记!$E:$E,$B187,收支登记!$F:$F,$B$2))</f>
        <v/>
      </c>
      <c r="J187" s="18" t="str">
        <f t="shared" si="33"/>
        <v/>
      </c>
      <c r="K187" s="18" t="str">
        <f>IF(B187="","",SUMIF(工程款发票登记!$C:$C,$B187,工程款发票登记!$E:$E))</f>
        <v/>
      </c>
      <c r="L187" s="18" t="str">
        <f t="shared" si="34"/>
        <v/>
      </c>
      <c r="M187" s="18" t="str">
        <f>IF(B187="","",SUMIF(工程款发票登记!C:C,B187,工程款发票登记!H:H))</f>
        <v/>
      </c>
      <c r="N187" s="18" t="str">
        <f>IF(B187="","",SUMIF(进项成本票登记!C:C,B187,进项成本票登记!E:E))</f>
        <v/>
      </c>
      <c r="O187" s="18" t="str">
        <f>IF(B187="","",SUMIF(进项成本票登记!C:C,B187,进项成本票登记!K:K))</f>
        <v/>
      </c>
      <c r="P187" s="18" t="str">
        <f t="shared" si="35"/>
        <v/>
      </c>
      <c r="Q187" s="21" t="str">
        <f>IF(B187="","",SUMIF(收支登记!E:E,B187,收支登记!I:I))</f>
        <v/>
      </c>
      <c r="R187" s="21" t="str">
        <f t="shared" si="36"/>
        <v/>
      </c>
      <c r="S187" s="21" t="str">
        <f t="shared" si="37"/>
        <v/>
      </c>
      <c r="T187" s="15"/>
      <c r="U187" s="15"/>
    </row>
    <row r="188" s="1" customFormat="1" customHeight="1" spans="1:21">
      <c r="A188" s="15"/>
      <c r="B188" s="16" t="str">
        <f>IF(INDEX(基础资料!$E$4:$E$2000,ROW(A185))="","",INDEX(基础资料!$E$4:$E$2000,ROW(A185)))</f>
        <v/>
      </c>
      <c r="C188" s="17"/>
      <c r="D188" s="17"/>
      <c r="E188" s="18">
        <f t="shared" si="32"/>
        <v>0</v>
      </c>
      <c r="F188" s="17"/>
      <c r="G188" s="17"/>
      <c r="H188" s="17"/>
      <c r="I188" s="18" t="str">
        <f>IF(B188="","",SUMIFS(收支登记!$H:$H,收支登记!$E:$E,$B188,收支登记!$F:$F,$B$2))</f>
        <v/>
      </c>
      <c r="J188" s="18" t="str">
        <f t="shared" si="33"/>
        <v/>
      </c>
      <c r="K188" s="18" t="str">
        <f>IF(B188="","",SUMIF(工程款发票登记!$C:$C,$B188,工程款发票登记!$E:$E))</f>
        <v/>
      </c>
      <c r="L188" s="18" t="str">
        <f t="shared" si="34"/>
        <v/>
      </c>
      <c r="M188" s="18" t="str">
        <f>IF(B188="","",SUMIF(工程款发票登记!C:C,B188,工程款发票登记!H:H))</f>
        <v/>
      </c>
      <c r="N188" s="18" t="str">
        <f>IF(B188="","",SUMIF(进项成本票登记!C:C,B188,进项成本票登记!E:E))</f>
        <v/>
      </c>
      <c r="O188" s="18" t="str">
        <f>IF(B188="","",SUMIF(进项成本票登记!C:C,B188,进项成本票登记!K:K))</f>
        <v/>
      </c>
      <c r="P188" s="18" t="str">
        <f t="shared" si="35"/>
        <v/>
      </c>
      <c r="Q188" s="21" t="str">
        <f>IF(B188="","",SUMIF(收支登记!E:E,B188,收支登记!I:I))</f>
        <v/>
      </c>
      <c r="R188" s="21" t="str">
        <f t="shared" si="36"/>
        <v/>
      </c>
      <c r="S188" s="21" t="str">
        <f t="shared" si="37"/>
        <v/>
      </c>
      <c r="T188" s="15"/>
      <c r="U188" s="15"/>
    </row>
    <row r="189" s="1" customFormat="1" customHeight="1" spans="1:21">
      <c r="A189" s="15"/>
      <c r="B189" s="16" t="str">
        <f>IF(INDEX(基础资料!$E$4:$E$2000,ROW(A186))="","",INDEX(基础资料!$E$4:$E$2000,ROW(A186)))</f>
        <v/>
      </c>
      <c r="C189" s="17"/>
      <c r="D189" s="17"/>
      <c r="E189" s="18">
        <f t="shared" si="32"/>
        <v>0</v>
      </c>
      <c r="F189" s="17"/>
      <c r="G189" s="17"/>
      <c r="H189" s="17"/>
      <c r="I189" s="18" t="str">
        <f>IF(B189="","",SUMIFS(收支登记!$H:$H,收支登记!$E:$E,$B189,收支登记!$F:$F,$B$2))</f>
        <v/>
      </c>
      <c r="J189" s="18" t="str">
        <f t="shared" si="33"/>
        <v/>
      </c>
      <c r="K189" s="18" t="str">
        <f>IF(B189="","",SUMIF(工程款发票登记!$C:$C,$B189,工程款发票登记!$E:$E))</f>
        <v/>
      </c>
      <c r="L189" s="18" t="str">
        <f t="shared" si="34"/>
        <v/>
      </c>
      <c r="M189" s="18" t="str">
        <f>IF(B189="","",SUMIF(工程款发票登记!C:C,B189,工程款发票登记!H:H))</f>
        <v/>
      </c>
      <c r="N189" s="18" t="str">
        <f>IF(B189="","",SUMIF(进项成本票登记!C:C,B189,进项成本票登记!E:E))</f>
        <v/>
      </c>
      <c r="O189" s="18" t="str">
        <f>IF(B189="","",SUMIF(进项成本票登记!C:C,B189,进项成本票登记!K:K))</f>
        <v/>
      </c>
      <c r="P189" s="18" t="str">
        <f t="shared" si="35"/>
        <v/>
      </c>
      <c r="Q189" s="21" t="str">
        <f>IF(B189="","",SUMIF(收支登记!E:E,B189,收支登记!I:I))</f>
        <v/>
      </c>
      <c r="R189" s="21" t="str">
        <f t="shared" si="36"/>
        <v/>
      </c>
      <c r="S189" s="21" t="str">
        <f t="shared" si="37"/>
        <v/>
      </c>
      <c r="T189" s="15"/>
      <c r="U189" s="15"/>
    </row>
    <row r="190" s="1" customFormat="1" customHeight="1" spans="1:21">
      <c r="A190" s="15"/>
      <c r="B190" s="16" t="str">
        <f>IF(INDEX(基础资料!$E$4:$E$2000,ROW(A187))="","",INDEX(基础资料!$E$4:$E$2000,ROW(A187)))</f>
        <v/>
      </c>
      <c r="C190" s="17"/>
      <c r="D190" s="17"/>
      <c r="E190" s="18">
        <f t="shared" si="32"/>
        <v>0</v>
      </c>
      <c r="F190" s="17"/>
      <c r="G190" s="17"/>
      <c r="H190" s="17"/>
      <c r="I190" s="18" t="str">
        <f>IF(B190="","",SUMIFS(收支登记!$H:$H,收支登记!$E:$E,$B190,收支登记!$F:$F,$B$2))</f>
        <v/>
      </c>
      <c r="J190" s="18" t="str">
        <f t="shared" si="33"/>
        <v/>
      </c>
      <c r="K190" s="18" t="str">
        <f>IF(B190="","",SUMIF(工程款发票登记!$C:$C,$B190,工程款发票登记!$E:$E))</f>
        <v/>
      </c>
      <c r="L190" s="18" t="str">
        <f t="shared" si="34"/>
        <v/>
      </c>
      <c r="M190" s="18" t="str">
        <f>IF(B190="","",SUMIF(工程款发票登记!C:C,B190,工程款发票登记!H:H))</f>
        <v/>
      </c>
      <c r="N190" s="18" t="str">
        <f>IF(B190="","",SUMIF(进项成本票登记!C:C,B190,进项成本票登记!E:E))</f>
        <v/>
      </c>
      <c r="O190" s="18" t="str">
        <f>IF(B190="","",SUMIF(进项成本票登记!C:C,B190,进项成本票登记!K:K))</f>
        <v/>
      </c>
      <c r="P190" s="18" t="str">
        <f t="shared" si="35"/>
        <v/>
      </c>
      <c r="Q190" s="21" t="str">
        <f>IF(B190="","",SUMIF(收支登记!E:E,B190,收支登记!I:I))</f>
        <v/>
      </c>
      <c r="R190" s="21" t="str">
        <f t="shared" si="36"/>
        <v/>
      </c>
      <c r="S190" s="21" t="str">
        <f t="shared" si="37"/>
        <v/>
      </c>
      <c r="T190" s="15"/>
      <c r="U190" s="15"/>
    </row>
    <row r="191" s="1" customFormat="1" customHeight="1" spans="1:21">
      <c r="A191" s="15"/>
      <c r="B191" s="16" t="str">
        <f>IF(INDEX(基础资料!$E$4:$E$2000,ROW(A188))="","",INDEX(基础资料!$E$4:$E$2000,ROW(A188)))</f>
        <v/>
      </c>
      <c r="C191" s="17"/>
      <c r="D191" s="17"/>
      <c r="E191" s="18">
        <f t="shared" si="32"/>
        <v>0</v>
      </c>
      <c r="F191" s="17"/>
      <c r="G191" s="17"/>
      <c r="H191" s="17"/>
      <c r="I191" s="18" t="str">
        <f>IF(B191="","",SUMIFS(收支登记!$H:$H,收支登记!$E:$E,$B191,收支登记!$F:$F,$B$2))</f>
        <v/>
      </c>
      <c r="J191" s="18" t="str">
        <f t="shared" si="33"/>
        <v/>
      </c>
      <c r="K191" s="18" t="str">
        <f>IF(B191="","",SUMIF(工程款发票登记!$C:$C,$B191,工程款发票登记!$E:$E))</f>
        <v/>
      </c>
      <c r="L191" s="18" t="str">
        <f t="shared" si="34"/>
        <v/>
      </c>
      <c r="M191" s="18" t="str">
        <f>IF(B191="","",SUMIF(工程款发票登记!C:C,B191,工程款发票登记!H:H))</f>
        <v/>
      </c>
      <c r="N191" s="18" t="str">
        <f>IF(B191="","",SUMIF(进项成本票登记!C:C,B191,进项成本票登记!E:E))</f>
        <v/>
      </c>
      <c r="O191" s="18" t="str">
        <f>IF(B191="","",SUMIF(进项成本票登记!C:C,B191,进项成本票登记!K:K))</f>
        <v/>
      </c>
      <c r="P191" s="18" t="str">
        <f t="shared" si="35"/>
        <v/>
      </c>
      <c r="Q191" s="21" t="str">
        <f>IF(B191="","",SUMIF(收支登记!E:E,B191,收支登记!I:I))</f>
        <v/>
      </c>
      <c r="R191" s="21" t="str">
        <f t="shared" si="36"/>
        <v/>
      </c>
      <c r="S191" s="21" t="str">
        <f t="shared" si="37"/>
        <v/>
      </c>
      <c r="T191" s="15"/>
      <c r="U191" s="15"/>
    </row>
    <row r="192" s="1" customFormat="1" customHeight="1" spans="1:21">
      <c r="A192" s="15"/>
      <c r="B192" s="16" t="str">
        <f>IF(INDEX(基础资料!$E$4:$E$2000,ROW(A189))="","",INDEX(基础资料!$E$4:$E$2000,ROW(A189)))</f>
        <v/>
      </c>
      <c r="C192" s="17"/>
      <c r="D192" s="17"/>
      <c r="E192" s="18">
        <f t="shared" si="32"/>
        <v>0</v>
      </c>
      <c r="F192" s="17"/>
      <c r="G192" s="17"/>
      <c r="H192" s="17"/>
      <c r="I192" s="18" t="str">
        <f>IF(B192="","",SUMIFS(收支登记!$H:$H,收支登记!$E:$E,$B192,收支登记!$F:$F,$B$2))</f>
        <v/>
      </c>
      <c r="J192" s="18" t="str">
        <f t="shared" si="33"/>
        <v/>
      </c>
      <c r="K192" s="18" t="str">
        <f>IF(B192="","",SUMIF(工程款发票登记!$C:$C,$B192,工程款发票登记!$E:$E))</f>
        <v/>
      </c>
      <c r="L192" s="18" t="str">
        <f t="shared" si="34"/>
        <v/>
      </c>
      <c r="M192" s="18" t="str">
        <f>IF(B192="","",SUMIF(工程款发票登记!C:C,B192,工程款发票登记!H:H))</f>
        <v/>
      </c>
      <c r="N192" s="18" t="str">
        <f>IF(B192="","",SUMIF(进项成本票登记!C:C,B192,进项成本票登记!E:E))</f>
        <v/>
      </c>
      <c r="O192" s="18" t="str">
        <f>IF(B192="","",SUMIF(进项成本票登记!C:C,B192,进项成本票登记!K:K))</f>
        <v/>
      </c>
      <c r="P192" s="18" t="str">
        <f t="shared" si="35"/>
        <v/>
      </c>
      <c r="Q192" s="21" t="str">
        <f>IF(B192="","",SUMIF(收支登记!E:E,B192,收支登记!I:I))</f>
        <v/>
      </c>
      <c r="R192" s="21" t="str">
        <f t="shared" si="36"/>
        <v/>
      </c>
      <c r="S192" s="21" t="str">
        <f t="shared" si="37"/>
        <v/>
      </c>
      <c r="T192" s="15"/>
      <c r="U192" s="15"/>
    </row>
    <row r="193" s="1" customFormat="1" customHeight="1" spans="1:21">
      <c r="A193" s="15"/>
      <c r="B193" s="16" t="str">
        <f>IF(INDEX(基础资料!$E$4:$E$2000,ROW(A190))="","",INDEX(基础资料!$E$4:$E$2000,ROW(A190)))</f>
        <v/>
      </c>
      <c r="C193" s="17"/>
      <c r="D193" s="17"/>
      <c r="E193" s="18">
        <f t="shared" si="32"/>
        <v>0</v>
      </c>
      <c r="F193" s="17"/>
      <c r="G193" s="17"/>
      <c r="H193" s="17"/>
      <c r="I193" s="18" t="str">
        <f>IF(B193="","",SUMIFS(收支登记!$H:$H,收支登记!$E:$E,$B193,收支登记!$F:$F,$B$2))</f>
        <v/>
      </c>
      <c r="J193" s="18" t="str">
        <f t="shared" si="33"/>
        <v/>
      </c>
      <c r="K193" s="18" t="str">
        <f>IF(B193="","",SUMIF(工程款发票登记!$C:$C,$B193,工程款发票登记!$E:$E))</f>
        <v/>
      </c>
      <c r="L193" s="18" t="str">
        <f t="shared" si="34"/>
        <v/>
      </c>
      <c r="M193" s="18" t="str">
        <f>IF(B193="","",SUMIF(工程款发票登记!C:C,B193,工程款发票登记!H:H))</f>
        <v/>
      </c>
      <c r="N193" s="18" t="str">
        <f>IF(B193="","",SUMIF(进项成本票登记!C:C,B193,进项成本票登记!E:E))</f>
        <v/>
      </c>
      <c r="O193" s="18" t="str">
        <f>IF(B193="","",SUMIF(进项成本票登记!C:C,B193,进项成本票登记!K:K))</f>
        <v/>
      </c>
      <c r="P193" s="18" t="str">
        <f t="shared" si="35"/>
        <v/>
      </c>
      <c r="Q193" s="21" t="str">
        <f>IF(B193="","",SUMIF(收支登记!E:E,B193,收支登记!I:I))</f>
        <v/>
      </c>
      <c r="R193" s="21" t="str">
        <f t="shared" si="36"/>
        <v/>
      </c>
      <c r="S193" s="21" t="str">
        <f t="shared" si="37"/>
        <v/>
      </c>
      <c r="T193" s="15"/>
      <c r="U193" s="15"/>
    </row>
    <row r="194" s="1" customFormat="1" customHeight="1" spans="1:21">
      <c r="A194" s="15"/>
      <c r="B194" s="16" t="str">
        <f>IF(INDEX(基础资料!$E$4:$E$2000,ROW(A191))="","",INDEX(基础资料!$E$4:$E$2000,ROW(A191)))</f>
        <v/>
      </c>
      <c r="C194" s="17"/>
      <c r="D194" s="17"/>
      <c r="E194" s="18">
        <f t="shared" si="32"/>
        <v>0</v>
      </c>
      <c r="F194" s="17"/>
      <c r="G194" s="17"/>
      <c r="H194" s="17"/>
      <c r="I194" s="18" t="str">
        <f>IF(B194="","",SUMIFS(收支登记!$H:$H,收支登记!$E:$E,$B194,收支登记!$F:$F,$B$2))</f>
        <v/>
      </c>
      <c r="J194" s="18" t="str">
        <f t="shared" si="33"/>
        <v/>
      </c>
      <c r="K194" s="18" t="str">
        <f>IF(B194="","",SUMIF(工程款发票登记!$C:$C,$B194,工程款发票登记!$E:$E))</f>
        <v/>
      </c>
      <c r="L194" s="18" t="str">
        <f t="shared" si="34"/>
        <v/>
      </c>
      <c r="M194" s="18" t="str">
        <f>IF(B194="","",SUMIF(工程款发票登记!C:C,B194,工程款发票登记!H:H))</f>
        <v/>
      </c>
      <c r="N194" s="18" t="str">
        <f>IF(B194="","",SUMIF(进项成本票登记!C:C,B194,进项成本票登记!E:E))</f>
        <v/>
      </c>
      <c r="O194" s="18" t="str">
        <f>IF(B194="","",SUMIF(进项成本票登记!C:C,B194,进项成本票登记!K:K))</f>
        <v/>
      </c>
      <c r="P194" s="18" t="str">
        <f t="shared" si="35"/>
        <v/>
      </c>
      <c r="Q194" s="21" t="str">
        <f>IF(B194="","",SUMIF(收支登记!E:E,B194,收支登记!I:I))</f>
        <v/>
      </c>
      <c r="R194" s="21" t="str">
        <f t="shared" si="36"/>
        <v/>
      </c>
      <c r="S194" s="21" t="str">
        <f t="shared" si="37"/>
        <v/>
      </c>
      <c r="T194" s="15"/>
      <c r="U194" s="15"/>
    </row>
    <row r="195" s="1" customFormat="1" customHeight="1" spans="1:21">
      <c r="A195" s="15"/>
      <c r="B195" s="16" t="str">
        <f>IF(INDEX(基础资料!$E$4:$E$2000,ROW(A192))="","",INDEX(基础资料!$E$4:$E$2000,ROW(A192)))</f>
        <v/>
      </c>
      <c r="C195" s="17"/>
      <c r="D195" s="17"/>
      <c r="E195" s="18">
        <f t="shared" si="32"/>
        <v>0</v>
      </c>
      <c r="F195" s="17"/>
      <c r="G195" s="17"/>
      <c r="H195" s="17"/>
      <c r="I195" s="18" t="str">
        <f>IF(B195="","",SUMIFS(收支登记!$H:$H,收支登记!$E:$E,$B195,收支登记!$F:$F,$B$2))</f>
        <v/>
      </c>
      <c r="J195" s="18" t="str">
        <f t="shared" si="33"/>
        <v/>
      </c>
      <c r="K195" s="18" t="str">
        <f>IF(B195="","",SUMIF(工程款发票登记!$C:$C,$B195,工程款发票登记!$E:$E))</f>
        <v/>
      </c>
      <c r="L195" s="18" t="str">
        <f t="shared" si="34"/>
        <v/>
      </c>
      <c r="M195" s="18" t="str">
        <f>IF(B195="","",SUMIF(工程款发票登记!C:C,B195,工程款发票登记!H:H))</f>
        <v/>
      </c>
      <c r="N195" s="18" t="str">
        <f>IF(B195="","",SUMIF(进项成本票登记!C:C,B195,进项成本票登记!E:E))</f>
        <v/>
      </c>
      <c r="O195" s="18" t="str">
        <f>IF(B195="","",SUMIF(进项成本票登记!C:C,B195,进项成本票登记!K:K))</f>
        <v/>
      </c>
      <c r="P195" s="18" t="str">
        <f t="shared" si="35"/>
        <v/>
      </c>
      <c r="Q195" s="21" t="str">
        <f>IF(B195="","",SUMIF(收支登记!E:E,B195,收支登记!I:I))</f>
        <v/>
      </c>
      <c r="R195" s="21" t="str">
        <f t="shared" si="36"/>
        <v/>
      </c>
      <c r="S195" s="21" t="str">
        <f t="shared" si="37"/>
        <v/>
      </c>
      <c r="T195" s="15"/>
      <c r="U195" s="15"/>
    </row>
    <row r="196" s="1" customFormat="1" customHeight="1" spans="1:21">
      <c r="A196" s="15"/>
      <c r="B196" s="16" t="str">
        <f>IF(INDEX(基础资料!$E$4:$E$2000,ROW(A193))="","",INDEX(基础资料!$E$4:$E$2000,ROW(A193)))</f>
        <v/>
      </c>
      <c r="C196" s="17"/>
      <c r="D196" s="17"/>
      <c r="E196" s="18">
        <f t="shared" si="32"/>
        <v>0</v>
      </c>
      <c r="F196" s="17"/>
      <c r="G196" s="17"/>
      <c r="H196" s="17"/>
      <c r="I196" s="18" t="str">
        <f>IF(B196="","",SUMIFS(收支登记!$H:$H,收支登记!$E:$E,$B196,收支登记!$F:$F,$B$2))</f>
        <v/>
      </c>
      <c r="J196" s="18" t="str">
        <f t="shared" si="33"/>
        <v/>
      </c>
      <c r="K196" s="18" t="str">
        <f>IF(B196="","",SUMIF(工程款发票登记!$C:$C,$B196,工程款发票登记!$E:$E))</f>
        <v/>
      </c>
      <c r="L196" s="18" t="str">
        <f t="shared" si="34"/>
        <v/>
      </c>
      <c r="M196" s="18" t="str">
        <f>IF(B196="","",SUMIF(工程款发票登记!C:C,B196,工程款发票登记!H:H))</f>
        <v/>
      </c>
      <c r="N196" s="18" t="str">
        <f>IF(B196="","",SUMIF(进项成本票登记!C:C,B196,进项成本票登记!E:E))</f>
        <v/>
      </c>
      <c r="O196" s="18" t="str">
        <f>IF(B196="","",SUMIF(进项成本票登记!C:C,B196,进项成本票登记!K:K))</f>
        <v/>
      </c>
      <c r="P196" s="18" t="str">
        <f t="shared" si="35"/>
        <v/>
      </c>
      <c r="Q196" s="21" t="str">
        <f>IF(B196="","",SUMIF(收支登记!E:E,B196,收支登记!I:I))</f>
        <v/>
      </c>
      <c r="R196" s="21" t="str">
        <f t="shared" si="36"/>
        <v/>
      </c>
      <c r="S196" s="21" t="str">
        <f t="shared" si="37"/>
        <v/>
      </c>
      <c r="T196" s="15"/>
      <c r="U196" s="15"/>
    </row>
    <row r="197" s="1" customFormat="1" customHeight="1" spans="1:21">
      <c r="A197" s="15"/>
      <c r="B197" s="16" t="str">
        <f>IF(INDEX(基础资料!$E$4:$E$2000,ROW(A194))="","",INDEX(基础资料!$E$4:$E$2000,ROW(A194)))</f>
        <v/>
      </c>
      <c r="C197" s="17"/>
      <c r="D197" s="17"/>
      <c r="E197" s="18">
        <f t="shared" si="32"/>
        <v>0</v>
      </c>
      <c r="F197" s="17"/>
      <c r="G197" s="17"/>
      <c r="H197" s="17"/>
      <c r="I197" s="18" t="str">
        <f>IF(B197="","",SUMIFS(收支登记!$H:$H,收支登记!$E:$E,$B197,收支登记!$F:$F,$B$2))</f>
        <v/>
      </c>
      <c r="J197" s="18" t="str">
        <f t="shared" si="33"/>
        <v/>
      </c>
      <c r="K197" s="18" t="str">
        <f>IF(B197="","",SUMIF(工程款发票登记!$C:$C,$B197,工程款发票登记!$E:$E))</f>
        <v/>
      </c>
      <c r="L197" s="18" t="str">
        <f t="shared" si="34"/>
        <v/>
      </c>
      <c r="M197" s="18" t="str">
        <f>IF(B197="","",SUMIF(工程款发票登记!C:C,B197,工程款发票登记!H:H))</f>
        <v/>
      </c>
      <c r="N197" s="18" t="str">
        <f>IF(B197="","",SUMIF(进项成本票登记!C:C,B197,进项成本票登记!E:E))</f>
        <v/>
      </c>
      <c r="O197" s="18" t="str">
        <f>IF(B197="","",SUMIF(进项成本票登记!C:C,B197,进项成本票登记!K:K))</f>
        <v/>
      </c>
      <c r="P197" s="18" t="str">
        <f t="shared" si="35"/>
        <v/>
      </c>
      <c r="Q197" s="21" t="str">
        <f>IF(B197="","",SUMIF(收支登记!E:E,B197,收支登记!I:I))</f>
        <v/>
      </c>
      <c r="R197" s="21" t="str">
        <f t="shared" si="36"/>
        <v/>
      </c>
      <c r="S197" s="21" t="str">
        <f t="shared" si="37"/>
        <v/>
      </c>
      <c r="T197" s="15"/>
      <c r="U197" s="15"/>
    </row>
    <row r="198" s="1" customFormat="1" customHeight="1" spans="1:21">
      <c r="A198" s="15"/>
      <c r="B198" s="16" t="str">
        <f>IF(INDEX(基础资料!$E$4:$E$2000,ROW(A195))="","",INDEX(基础资料!$E$4:$E$2000,ROW(A195)))</f>
        <v/>
      </c>
      <c r="C198" s="17"/>
      <c r="D198" s="17"/>
      <c r="E198" s="18">
        <f t="shared" si="32"/>
        <v>0</v>
      </c>
      <c r="F198" s="17"/>
      <c r="G198" s="17"/>
      <c r="H198" s="17"/>
      <c r="I198" s="18" t="str">
        <f>IF(B198="","",SUMIFS(收支登记!$H:$H,收支登记!$E:$E,$B198,收支登记!$F:$F,$B$2))</f>
        <v/>
      </c>
      <c r="J198" s="18" t="str">
        <f t="shared" si="33"/>
        <v/>
      </c>
      <c r="K198" s="18" t="str">
        <f>IF(B198="","",SUMIF(工程款发票登记!$C:$C,$B198,工程款发票登记!$E:$E))</f>
        <v/>
      </c>
      <c r="L198" s="18" t="str">
        <f t="shared" si="34"/>
        <v/>
      </c>
      <c r="M198" s="18" t="str">
        <f>IF(B198="","",SUMIF(工程款发票登记!C:C,B198,工程款发票登记!H:H))</f>
        <v/>
      </c>
      <c r="N198" s="18" t="str">
        <f>IF(B198="","",SUMIF(进项成本票登记!C:C,B198,进项成本票登记!E:E))</f>
        <v/>
      </c>
      <c r="O198" s="18" t="str">
        <f>IF(B198="","",SUMIF(进项成本票登记!C:C,B198,进项成本票登记!K:K))</f>
        <v/>
      </c>
      <c r="P198" s="18" t="str">
        <f t="shared" si="35"/>
        <v/>
      </c>
      <c r="Q198" s="21" t="str">
        <f>IF(B198="","",SUMIF(收支登记!E:E,B198,收支登记!I:I))</f>
        <v/>
      </c>
      <c r="R198" s="21" t="str">
        <f t="shared" si="36"/>
        <v/>
      </c>
      <c r="S198" s="21" t="str">
        <f t="shared" si="37"/>
        <v/>
      </c>
      <c r="T198" s="15"/>
      <c r="U198" s="15"/>
    </row>
    <row r="199" s="1" customFormat="1" customHeight="1" spans="1:21">
      <c r="A199" s="15"/>
      <c r="B199" s="16" t="str">
        <f>IF(INDEX(基础资料!$E$4:$E$2000,ROW(A196))="","",INDEX(基础资料!$E$4:$E$2000,ROW(A196)))</f>
        <v/>
      </c>
      <c r="C199" s="17"/>
      <c r="D199" s="17"/>
      <c r="E199" s="18">
        <f t="shared" si="32"/>
        <v>0</v>
      </c>
      <c r="F199" s="17"/>
      <c r="G199" s="17"/>
      <c r="H199" s="17"/>
      <c r="I199" s="18" t="str">
        <f>IF(B199="","",SUMIFS(收支登记!$H:$H,收支登记!$E:$E,$B199,收支登记!$F:$F,$B$2))</f>
        <v/>
      </c>
      <c r="J199" s="18" t="str">
        <f t="shared" si="33"/>
        <v/>
      </c>
      <c r="K199" s="18" t="str">
        <f>IF(B199="","",SUMIF(工程款发票登记!$C:$C,$B199,工程款发票登记!$E:$E))</f>
        <v/>
      </c>
      <c r="L199" s="18" t="str">
        <f t="shared" si="34"/>
        <v/>
      </c>
      <c r="M199" s="18" t="str">
        <f>IF(B199="","",SUMIF(工程款发票登记!C:C,B199,工程款发票登记!H:H))</f>
        <v/>
      </c>
      <c r="N199" s="18" t="str">
        <f>IF(B199="","",SUMIF(进项成本票登记!C:C,B199,进项成本票登记!E:E))</f>
        <v/>
      </c>
      <c r="O199" s="18" t="str">
        <f>IF(B199="","",SUMIF(进项成本票登记!C:C,B199,进项成本票登记!K:K))</f>
        <v/>
      </c>
      <c r="P199" s="18" t="str">
        <f t="shared" si="35"/>
        <v/>
      </c>
      <c r="Q199" s="21" t="str">
        <f>IF(B199="","",SUMIF(收支登记!E:E,B199,收支登记!I:I))</f>
        <v/>
      </c>
      <c r="R199" s="21" t="str">
        <f t="shared" si="36"/>
        <v/>
      </c>
      <c r="S199" s="21" t="str">
        <f t="shared" si="37"/>
        <v/>
      </c>
      <c r="T199" s="15"/>
      <c r="U199" s="15"/>
    </row>
    <row r="200" s="1" customFormat="1" customHeight="1" spans="1:21">
      <c r="A200" s="15"/>
      <c r="B200" s="16" t="str">
        <f>IF(INDEX(基础资料!$E$4:$E$2000,ROW(A197))="","",INDEX(基础资料!$E$4:$E$2000,ROW(A197)))</f>
        <v/>
      </c>
      <c r="C200" s="17"/>
      <c r="D200" s="17"/>
      <c r="E200" s="18">
        <f t="shared" si="32"/>
        <v>0</v>
      </c>
      <c r="F200" s="17"/>
      <c r="G200" s="17"/>
      <c r="H200" s="17"/>
      <c r="I200" s="18" t="str">
        <f>IF(B200="","",SUMIFS(收支登记!$H:$H,收支登记!$E:$E,$B200,收支登记!$F:$F,$B$2))</f>
        <v/>
      </c>
      <c r="J200" s="18" t="str">
        <f t="shared" si="33"/>
        <v/>
      </c>
      <c r="K200" s="18" t="str">
        <f>IF(B200="","",SUMIF(工程款发票登记!$C:$C,$B200,工程款发票登记!$E:$E))</f>
        <v/>
      </c>
      <c r="L200" s="18" t="str">
        <f t="shared" si="34"/>
        <v/>
      </c>
      <c r="M200" s="18" t="str">
        <f>IF(B200="","",SUMIF(工程款发票登记!C:C,B200,工程款发票登记!H:H))</f>
        <v/>
      </c>
      <c r="N200" s="18" t="str">
        <f>IF(B200="","",SUMIF(进项成本票登记!C:C,B200,进项成本票登记!E:E))</f>
        <v/>
      </c>
      <c r="O200" s="18" t="str">
        <f>IF(B200="","",SUMIF(进项成本票登记!C:C,B200,进项成本票登记!K:K))</f>
        <v/>
      </c>
      <c r="P200" s="18" t="str">
        <f t="shared" si="35"/>
        <v/>
      </c>
      <c r="Q200" s="21" t="str">
        <f>IF(B200="","",SUMIF(收支登记!E:E,B200,收支登记!I:I))</f>
        <v/>
      </c>
      <c r="R200" s="21" t="str">
        <f t="shared" si="36"/>
        <v/>
      </c>
      <c r="S200" s="21" t="str">
        <f t="shared" si="37"/>
        <v/>
      </c>
      <c r="T200" s="15"/>
      <c r="U200" s="15"/>
    </row>
  </sheetData>
  <sheetProtection algorithmName="SHA-512" hashValue="GaDvt6Dke7H0sN1joh5QOs9f/fRHrD9YBgndqxrp639tr7L4wUkJWuQKipU3FmTaoYniQH7FhNL2xPz7R5GCUQ==" saltValue="Xff9LItIJWQlItChXmuCag==" spinCount="100000" sheet="1" formatCells="0" formatColumns="0" formatRows="0" insertHyperlinks="0" sort="0" autoFilter="0" pivotTables="0"/>
  <autoFilter ref="A3:U200">
    <extLst/>
  </autoFilter>
  <mergeCells count="1">
    <mergeCell ref="A1:A2"/>
  </mergeCells>
  <dataValidations count="1">
    <dataValidation type="list" allowBlank="1" showInputMessage="1" showErrorMessage="1" sqref="T$1:T$1048576">
      <formula1>"完工,在建"</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B1:K294"/>
  <sheetViews>
    <sheetView showGridLines="0" workbookViewId="0">
      <pane ySplit="3" topLeftCell="A4" activePane="bottomLeft" state="frozen"/>
      <selection/>
      <selection pane="bottomLeft" activeCell="A1" sqref="A1"/>
    </sheetView>
  </sheetViews>
  <sheetFormatPr defaultColWidth="8.875" defaultRowHeight="27" customHeight="1"/>
  <cols>
    <col min="1" max="1" width="3.5" style="151" customWidth="1"/>
    <col min="2" max="2" width="1.25" style="152" customWidth="1"/>
    <col min="3" max="3" width="16.75" style="139" customWidth="1"/>
    <col min="4" max="4" width="19.375" style="135" customWidth="1"/>
    <col min="5" max="7" width="8.875" style="137"/>
    <col min="8" max="16384" width="8.875" style="151"/>
  </cols>
  <sheetData>
    <row r="1" ht="13.15" customHeight="1" spans="2:7">
      <c r="B1" s="151"/>
      <c r="C1" s="151"/>
      <c r="D1" s="151"/>
      <c r="E1" s="151"/>
      <c r="F1" s="151"/>
      <c r="G1" s="151"/>
    </row>
    <row r="2" ht="9.6" customHeight="1" spans="2:2">
      <c r="B2" s="139"/>
    </row>
    <row r="3" customHeight="1" spans="2:4">
      <c r="B3" s="139"/>
      <c r="C3" s="153" t="s">
        <v>0</v>
      </c>
      <c r="D3" s="140" t="s">
        <v>1</v>
      </c>
    </row>
    <row r="4" customHeight="1" spans="2:11">
      <c r="B4" s="139"/>
      <c r="C4" s="154" t="s">
        <v>2</v>
      </c>
      <c r="D4" s="155" t="s">
        <v>3</v>
      </c>
      <c r="I4" s="157" t="s">
        <v>4</v>
      </c>
      <c r="J4" s="157"/>
      <c r="K4" s="157"/>
    </row>
    <row r="5" customHeight="1" spans="2:11">
      <c r="B5" s="139"/>
      <c r="C5" s="156" t="s">
        <v>5</v>
      </c>
      <c r="D5" s="143" t="s">
        <v>6</v>
      </c>
      <c r="I5" s="157"/>
      <c r="J5" s="157"/>
      <c r="K5" s="157"/>
    </row>
    <row r="6" customHeight="1" spans="2:11">
      <c r="B6" s="139"/>
      <c r="C6" s="156" t="s">
        <v>7</v>
      </c>
      <c r="D6" s="143" t="s">
        <v>8</v>
      </c>
      <c r="I6" s="157"/>
      <c r="J6" s="157"/>
      <c r="K6" s="157"/>
    </row>
    <row r="7" customHeight="1" spans="2:4">
      <c r="B7" s="139"/>
      <c r="C7" s="156" t="s">
        <v>9</v>
      </c>
      <c r="D7" s="143" t="s">
        <v>10</v>
      </c>
    </row>
    <row r="8" customHeight="1" spans="2:4">
      <c r="B8" s="139"/>
      <c r="C8" s="156" t="s">
        <v>11</v>
      </c>
      <c r="D8" s="143" t="s">
        <v>12</v>
      </c>
    </row>
    <row r="9" customHeight="1" spans="2:4">
      <c r="B9" s="139"/>
      <c r="C9" s="156"/>
      <c r="D9" s="143" t="s">
        <v>13</v>
      </c>
    </row>
    <row r="10" customHeight="1" spans="2:4">
      <c r="B10" s="139"/>
      <c r="C10" s="156"/>
      <c r="D10" s="143" t="s">
        <v>14</v>
      </c>
    </row>
    <row r="11" customHeight="1" spans="2:4">
      <c r="B11" s="139"/>
      <c r="C11" s="156"/>
      <c r="D11" s="143" t="s">
        <v>15</v>
      </c>
    </row>
    <row r="12" customHeight="1" spans="2:4">
      <c r="B12" s="139"/>
      <c r="C12" s="156"/>
      <c r="D12" s="143" t="s">
        <v>16</v>
      </c>
    </row>
    <row r="13" customHeight="1" spans="2:4">
      <c r="B13" s="139"/>
      <c r="C13" s="156"/>
      <c r="D13" s="143"/>
    </row>
    <row r="14" customHeight="1" spans="2:4">
      <c r="B14" s="139"/>
      <c r="C14" s="156"/>
      <c r="D14" s="143"/>
    </row>
    <row r="15" customHeight="1" spans="3:4">
      <c r="C15" s="156"/>
      <c r="D15" s="143"/>
    </row>
    <row r="16" customHeight="1" spans="3:4">
      <c r="C16" s="156"/>
      <c r="D16" s="143"/>
    </row>
    <row r="17" customHeight="1" spans="3:4">
      <c r="C17" s="156"/>
      <c r="D17" s="143"/>
    </row>
    <row r="18" customHeight="1" spans="3:4">
      <c r="C18" s="156"/>
      <c r="D18" s="143"/>
    </row>
    <row r="19" customHeight="1" spans="3:4">
      <c r="C19" s="156"/>
      <c r="D19" s="143"/>
    </row>
    <row r="20" customHeight="1" spans="3:4">
      <c r="C20" s="156"/>
      <c r="D20" s="143"/>
    </row>
    <row r="21" customHeight="1" spans="3:4">
      <c r="C21" s="156"/>
      <c r="D21" s="143"/>
    </row>
    <row r="22" customHeight="1" spans="3:4">
      <c r="C22" s="156"/>
      <c r="D22" s="143"/>
    </row>
    <row r="23" customHeight="1" spans="3:4">
      <c r="C23" s="156"/>
      <c r="D23" s="143"/>
    </row>
    <row r="24" customHeight="1" spans="3:4">
      <c r="C24" s="156"/>
      <c r="D24" s="143"/>
    </row>
    <row r="25" customHeight="1" spans="3:4">
      <c r="C25" s="156"/>
      <c r="D25" s="143"/>
    </row>
    <row r="26" customHeight="1" spans="3:4">
      <c r="C26" s="156"/>
      <c r="D26" s="143"/>
    </row>
    <row r="27" customHeight="1" spans="3:4">
      <c r="C27" s="156"/>
      <c r="D27" s="143"/>
    </row>
    <row r="28" customHeight="1" spans="3:4">
      <c r="C28" s="156"/>
      <c r="D28" s="143"/>
    </row>
    <row r="29" customHeight="1" spans="3:4">
      <c r="C29" s="156"/>
      <c r="D29" s="143"/>
    </row>
    <row r="30" customHeight="1" spans="3:4">
      <c r="C30" s="156"/>
      <c r="D30" s="143"/>
    </row>
    <row r="31" customHeight="1" spans="3:4">
      <c r="C31" s="156"/>
      <c r="D31" s="143"/>
    </row>
    <row r="32" customHeight="1" spans="3:4">
      <c r="C32" s="156"/>
      <c r="D32" s="143"/>
    </row>
    <row r="33" customHeight="1" spans="3:4">
      <c r="C33" s="156"/>
      <c r="D33" s="143"/>
    </row>
    <row r="34" customHeight="1" spans="3:4">
      <c r="C34" s="156"/>
      <c r="D34" s="143"/>
    </row>
    <row r="35" customHeight="1" spans="3:4">
      <c r="C35" s="156"/>
      <c r="D35" s="143"/>
    </row>
    <row r="36" customHeight="1" spans="3:4">
      <c r="C36" s="156"/>
      <c r="D36" s="143"/>
    </row>
    <row r="37" customHeight="1" spans="3:4">
      <c r="C37" s="156"/>
      <c r="D37" s="143"/>
    </row>
    <row r="38" customHeight="1" spans="3:4">
      <c r="C38" s="156"/>
      <c r="D38" s="143"/>
    </row>
    <row r="39" customHeight="1" spans="3:4">
      <c r="C39" s="156"/>
      <c r="D39" s="143"/>
    </row>
    <row r="40" customHeight="1" spans="3:4">
      <c r="C40" s="156"/>
      <c r="D40" s="143"/>
    </row>
    <row r="41" customHeight="1" spans="3:4">
      <c r="C41" s="156"/>
      <c r="D41" s="143"/>
    </row>
    <row r="42" customHeight="1" spans="3:4">
      <c r="C42" s="156"/>
      <c r="D42" s="143"/>
    </row>
    <row r="43" customHeight="1" spans="3:4">
      <c r="C43" s="156"/>
      <c r="D43" s="143"/>
    </row>
    <row r="44" customHeight="1" spans="3:4">
      <c r="C44" s="156"/>
      <c r="D44" s="143"/>
    </row>
    <row r="45" customHeight="1" spans="3:4">
      <c r="C45" s="156"/>
      <c r="D45" s="143"/>
    </row>
    <row r="46" customHeight="1" spans="3:4">
      <c r="C46" s="156"/>
      <c r="D46" s="143"/>
    </row>
    <row r="47" customHeight="1" spans="3:4">
      <c r="C47" s="156"/>
      <c r="D47" s="143"/>
    </row>
    <row r="48" customHeight="1" spans="3:4">
      <c r="C48" s="156"/>
      <c r="D48" s="143"/>
    </row>
    <row r="49" customHeight="1" spans="3:4">
      <c r="C49" s="156"/>
      <c r="D49" s="143"/>
    </row>
    <row r="50" customHeight="1" spans="3:4">
      <c r="C50" s="156"/>
      <c r="D50" s="143"/>
    </row>
    <row r="51" customHeight="1" spans="3:4">
      <c r="C51" s="156"/>
      <c r="D51" s="143"/>
    </row>
    <row r="52" customHeight="1" spans="3:4">
      <c r="C52" s="156"/>
      <c r="D52" s="143"/>
    </row>
    <row r="53" customHeight="1" spans="3:4">
      <c r="C53" s="156"/>
      <c r="D53" s="143"/>
    </row>
    <row r="54" customHeight="1" spans="3:4">
      <c r="C54" s="156"/>
      <c r="D54" s="143"/>
    </row>
    <row r="55" customHeight="1" spans="3:4">
      <c r="C55" s="156"/>
      <c r="D55" s="143"/>
    </row>
    <row r="56" customHeight="1" spans="3:4">
      <c r="C56" s="156"/>
      <c r="D56" s="143"/>
    </row>
    <row r="57" customHeight="1" spans="3:4">
      <c r="C57" s="156"/>
      <c r="D57" s="143"/>
    </row>
    <row r="58" customHeight="1" spans="3:4">
      <c r="C58" s="156"/>
      <c r="D58" s="143"/>
    </row>
    <row r="59" customHeight="1" spans="3:4">
      <c r="C59" s="156"/>
      <c r="D59" s="143"/>
    </row>
    <row r="60" customHeight="1" spans="3:4">
      <c r="C60" s="156"/>
      <c r="D60" s="143"/>
    </row>
    <row r="61" customHeight="1" spans="3:4">
      <c r="C61" s="156"/>
      <c r="D61" s="143"/>
    </row>
    <row r="62" customHeight="1" spans="3:4">
      <c r="C62" s="156"/>
      <c r="D62" s="143"/>
    </row>
    <row r="63" customHeight="1" spans="3:4">
      <c r="C63" s="156"/>
      <c r="D63" s="143"/>
    </row>
    <row r="64" customHeight="1" spans="3:4">
      <c r="C64" s="156"/>
      <c r="D64" s="143"/>
    </row>
    <row r="65" customHeight="1" spans="3:4">
      <c r="C65" s="156"/>
      <c r="D65" s="143"/>
    </row>
    <row r="66" customHeight="1" spans="3:4">
      <c r="C66" s="156"/>
      <c r="D66" s="143"/>
    </row>
    <row r="67" customHeight="1" spans="3:4">
      <c r="C67" s="156"/>
      <c r="D67" s="143"/>
    </row>
    <row r="68" customHeight="1" spans="3:4">
      <c r="C68" s="156"/>
      <c r="D68" s="143"/>
    </row>
    <row r="69" customHeight="1" spans="3:4">
      <c r="C69" s="156"/>
      <c r="D69" s="143"/>
    </row>
    <row r="70" customHeight="1" spans="3:4">
      <c r="C70" s="156"/>
      <c r="D70" s="143"/>
    </row>
    <row r="71" customHeight="1" spans="3:4">
      <c r="C71" s="156"/>
      <c r="D71" s="143"/>
    </row>
    <row r="72" customHeight="1" spans="3:4">
      <c r="C72" s="156"/>
      <c r="D72" s="143"/>
    </row>
    <row r="73" customHeight="1" spans="3:4">
      <c r="C73" s="156"/>
      <c r="D73" s="143"/>
    </row>
    <row r="74" customHeight="1" spans="3:4">
      <c r="C74" s="156"/>
      <c r="D74" s="143"/>
    </row>
    <row r="75" customHeight="1" spans="3:4">
      <c r="C75" s="156"/>
      <c r="D75" s="143"/>
    </row>
    <row r="76" customHeight="1" spans="3:4">
      <c r="C76" s="156"/>
      <c r="D76" s="143"/>
    </row>
    <row r="77" customHeight="1" spans="3:4">
      <c r="C77" s="156"/>
      <c r="D77" s="143"/>
    </row>
    <row r="78" customHeight="1" spans="3:4">
      <c r="C78" s="156"/>
      <c r="D78" s="143"/>
    </row>
    <row r="79" customHeight="1" spans="3:4">
      <c r="C79" s="156"/>
      <c r="D79" s="143"/>
    </row>
    <row r="80" customHeight="1" spans="3:4">
      <c r="C80" s="156"/>
      <c r="D80" s="143"/>
    </row>
    <row r="81" customHeight="1" spans="3:4">
      <c r="C81" s="156"/>
      <c r="D81" s="143"/>
    </row>
    <row r="82" customHeight="1" spans="3:4">
      <c r="C82" s="156"/>
      <c r="D82" s="143"/>
    </row>
    <row r="83" customHeight="1" spans="3:4">
      <c r="C83" s="156"/>
      <c r="D83" s="143"/>
    </row>
    <row r="84" customHeight="1" spans="3:4">
      <c r="C84" s="156"/>
      <c r="D84" s="143"/>
    </row>
    <row r="85" customHeight="1" spans="3:4">
      <c r="C85" s="156"/>
      <c r="D85" s="143"/>
    </row>
    <row r="86" customHeight="1" spans="3:4">
      <c r="C86" s="156"/>
      <c r="D86" s="143"/>
    </row>
    <row r="87" customHeight="1" spans="3:4">
      <c r="C87" s="156"/>
      <c r="D87" s="143"/>
    </row>
    <row r="88" customHeight="1" spans="3:4">
      <c r="C88" s="156"/>
      <c r="D88" s="143"/>
    </row>
    <row r="89" customHeight="1" spans="3:4">
      <c r="C89" s="156"/>
      <c r="D89" s="143"/>
    </row>
    <row r="90" customHeight="1" spans="3:4">
      <c r="C90" s="156"/>
      <c r="D90" s="143"/>
    </row>
    <row r="91" customHeight="1" spans="3:4">
      <c r="C91" s="156"/>
      <c r="D91" s="143"/>
    </row>
    <row r="92" customHeight="1" spans="3:4">
      <c r="C92" s="156"/>
      <c r="D92" s="143"/>
    </row>
    <row r="93" customHeight="1" spans="3:4">
      <c r="C93" s="156"/>
      <c r="D93" s="143"/>
    </row>
    <row r="94" customHeight="1" spans="3:4">
      <c r="C94" s="156"/>
      <c r="D94" s="143"/>
    </row>
    <row r="95" customHeight="1" spans="3:4">
      <c r="C95" s="156"/>
      <c r="D95" s="143"/>
    </row>
    <row r="96" customHeight="1" spans="3:4">
      <c r="C96" s="156"/>
      <c r="D96" s="143"/>
    </row>
    <row r="97" customHeight="1" spans="3:4">
      <c r="C97" s="156"/>
      <c r="D97" s="143"/>
    </row>
    <row r="98" customHeight="1" spans="3:4">
      <c r="C98" s="156"/>
      <c r="D98" s="143"/>
    </row>
    <row r="99" customHeight="1" spans="3:4">
      <c r="C99" s="156"/>
      <c r="D99" s="143"/>
    </row>
    <row r="100" customHeight="1" spans="3:4">
      <c r="C100" s="156"/>
      <c r="D100" s="143"/>
    </row>
    <row r="101" customHeight="1" spans="3:4">
      <c r="C101" s="156"/>
      <c r="D101" s="143"/>
    </row>
    <row r="102" customHeight="1" spans="3:4">
      <c r="C102" s="156"/>
      <c r="D102" s="143"/>
    </row>
    <row r="103" customHeight="1" spans="3:4">
      <c r="C103" s="156"/>
      <c r="D103" s="143"/>
    </row>
    <row r="104" customHeight="1" spans="3:4">
      <c r="C104" s="156"/>
      <c r="D104" s="143"/>
    </row>
    <row r="105" customHeight="1" spans="3:4">
      <c r="C105" s="156"/>
      <c r="D105" s="143"/>
    </row>
    <row r="106" customHeight="1" spans="3:4">
      <c r="C106" s="156"/>
      <c r="D106" s="143"/>
    </row>
    <row r="107" customHeight="1" spans="3:4">
      <c r="C107" s="156"/>
      <c r="D107" s="143"/>
    </row>
    <row r="108" customHeight="1" spans="3:4">
      <c r="C108" s="156"/>
      <c r="D108" s="143"/>
    </row>
    <row r="109" customHeight="1" spans="3:4">
      <c r="C109" s="156"/>
      <c r="D109" s="143"/>
    </row>
    <row r="110" customHeight="1" spans="3:4">
      <c r="C110" s="156"/>
      <c r="D110" s="143"/>
    </row>
    <row r="111" customHeight="1" spans="3:4">
      <c r="C111" s="156"/>
      <c r="D111" s="143"/>
    </row>
    <row r="112" customHeight="1" spans="3:4">
      <c r="C112" s="156"/>
      <c r="D112" s="143"/>
    </row>
    <row r="113" customHeight="1" spans="3:4">
      <c r="C113" s="156"/>
      <c r="D113" s="143"/>
    </row>
    <row r="114" customHeight="1" spans="3:4">
      <c r="C114" s="156"/>
      <c r="D114" s="143"/>
    </row>
    <row r="115" customHeight="1" spans="3:4">
      <c r="C115" s="156"/>
      <c r="D115" s="143"/>
    </row>
    <row r="116" customHeight="1" spans="3:4">
      <c r="C116" s="156"/>
      <c r="D116" s="143"/>
    </row>
    <row r="117" customHeight="1" spans="3:4">
      <c r="C117" s="156"/>
      <c r="D117" s="143"/>
    </row>
    <row r="118" customHeight="1" spans="3:4">
      <c r="C118" s="156"/>
      <c r="D118" s="143"/>
    </row>
    <row r="119" customHeight="1" spans="3:4">
      <c r="C119" s="156"/>
      <c r="D119" s="143"/>
    </row>
    <row r="120" customHeight="1" spans="3:4">
      <c r="C120" s="156"/>
      <c r="D120" s="143"/>
    </row>
    <row r="121" customHeight="1" spans="3:4">
      <c r="C121" s="156"/>
      <c r="D121" s="143"/>
    </row>
    <row r="122" customHeight="1" spans="3:4">
      <c r="C122" s="156"/>
      <c r="D122" s="143"/>
    </row>
    <row r="123" customHeight="1" spans="3:4">
      <c r="C123" s="156"/>
      <c r="D123" s="143"/>
    </row>
    <row r="124" customHeight="1" spans="3:4">
      <c r="C124" s="156"/>
      <c r="D124" s="143"/>
    </row>
    <row r="125" customHeight="1" spans="3:4">
      <c r="C125" s="156"/>
      <c r="D125" s="143"/>
    </row>
    <row r="126" customHeight="1" spans="3:4">
      <c r="C126" s="156"/>
      <c r="D126" s="143"/>
    </row>
    <row r="127" customHeight="1" spans="3:4">
      <c r="C127" s="156"/>
      <c r="D127" s="143"/>
    </row>
    <row r="128" customHeight="1" spans="3:4">
      <c r="C128" s="156"/>
      <c r="D128" s="143"/>
    </row>
    <row r="129" customHeight="1" spans="3:4">
      <c r="C129" s="156"/>
      <c r="D129" s="143"/>
    </row>
    <row r="130" customHeight="1" spans="3:4">
      <c r="C130" s="156"/>
      <c r="D130" s="143"/>
    </row>
    <row r="131" customHeight="1" spans="3:4">
      <c r="C131" s="156"/>
      <c r="D131" s="143"/>
    </row>
    <row r="132" customHeight="1" spans="3:4">
      <c r="C132" s="156"/>
      <c r="D132" s="143"/>
    </row>
    <row r="133" customHeight="1" spans="3:4">
      <c r="C133" s="156"/>
      <c r="D133" s="143"/>
    </row>
    <row r="134" customHeight="1" spans="3:4">
      <c r="C134" s="156"/>
      <c r="D134" s="143"/>
    </row>
    <row r="135" customHeight="1" spans="3:4">
      <c r="C135" s="156"/>
      <c r="D135" s="143"/>
    </row>
    <row r="136" customHeight="1" spans="3:4">
      <c r="C136" s="156"/>
      <c r="D136" s="143"/>
    </row>
    <row r="137" customHeight="1" spans="3:4">
      <c r="C137" s="156"/>
      <c r="D137" s="143"/>
    </row>
    <row r="138" customHeight="1" spans="3:4">
      <c r="C138" s="156"/>
      <c r="D138" s="143"/>
    </row>
    <row r="139" customHeight="1" spans="3:4">
      <c r="C139" s="156"/>
      <c r="D139" s="143"/>
    </row>
    <row r="140" customHeight="1" spans="3:4">
      <c r="C140" s="156"/>
      <c r="D140" s="143"/>
    </row>
    <row r="141" customHeight="1" spans="3:4">
      <c r="C141" s="156"/>
      <c r="D141" s="143"/>
    </row>
    <row r="142" customHeight="1" spans="3:4">
      <c r="C142" s="156"/>
      <c r="D142" s="143"/>
    </row>
    <row r="143" customHeight="1" spans="3:4">
      <c r="C143" s="156"/>
      <c r="D143" s="143"/>
    </row>
    <row r="144" customHeight="1" spans="3:4">
      <c r="C144" s="156"/>
      <c r="D144" s="143"/>
    </row>
    <row r="145" customHeight="1" spans="3:4">
      <c r="C145" s="156"/>
      <c r="D145" s="143"/>
    </row>
    <row r="146" customHeight="1" spans="3:4">
      <c r="C146" s="156"/>
      <c r="D146" s="143"/>
    </row>
    <row r="147" customHeight="1" spans="3:4">
      <c r="C147" s="156"/>
      <c r="D147" s="143"/>
    </row>
    <row r="148" customHeight="1" spans="3:4">
      <c r="C148" s="156"/>
      <c r="D148" s="143"/>
    </row>
    <row r="149" customHeight="1" spans="3:4">
      <c r="C149" s="156"/>
      <c r="D149" s="143"/>
    </row>
    <row r="150" customHeight="1" spans="3:4">
      <c r="C150" s="156"/>
      <c r="D150" s="143"/>
    </row>
    <row r="151" customHeight="1" spans="3:4">
      <c r="C151" s="156"/>
      <c r="D151" s="143"/>
    </row>
    <row r="152" customHeight="1" spans="3:4">
      <c r="C152" s="156"/>
      <c r="D152" s="143"/>
    </row>
    <row r="153" customHeight="1" spans="3:4">
      <c r="C153" s="156"/>
      <c r="D153" s="143"/>
    </row>
    <row r="154" customHeight="1" spans="3:4">
      <c r="C154" s="156"/>
      <c r="D154" s="143"/>
    </row>
    <row r="155" customHeight="1" spans="3:4">
      <c r="C155" s="156"/>
      <c r="D155" s="143"/>
    </row>
    <row r="156" customHeight="1" spans="3:4">
      <c r="C156" s="156"/>
      <c r="D156" s="143"/>
    </row>
    <row r="157" customHeight="1" spans="3:4">
      <c r="C157" s="156"/>
      <c r="D157" s="143"/>
    </row>
    <row r="158" customHeight="1" spans="3:4">
      <c r="C158" s="156"/>
      <c r="D158" s="143"/>
    </row>
    <row r="159" customHeight="1" spans="3:4">
      <c r="C159" s="156"/>
      <c r="D159" s="143"/>
    </row>
    <row r="160" customHeight="1" spans="3:4">
      <c r="C160" s="156"/>
      <c r="D160" s="143"/>
    </row>
    <row r="161" customHeight="1" spans="3:4">
      <c r="C161" s="156"/>
      <c r="D161" s="143"/>
    </row>
    <row r="162" customHeight="1" spans="3:4">
      <c r="C162" s="156"/>
      <c r="D162" s="143"/>
    </row>
    <row r="163" customHeight="1" spans="3:4">
      <c r="C163" s="156"/>
      <c r="D163" s="143"/>
    </row>
    <row r="164" customHeight="1" spans="3:4">
      <c r="C164" s="156"/>
      <c r="D164" s="143"/>
    </row>
    <row r="165" customHeight="1" spans="3:4">
      <c r="C165" s="156"/>
      <c r="D165" s="143"/>
    </row>
    <row r="166" customHeight="1" spans="3:4">
      <c r="C166" s="156"/>
      <c r="D166" s="143"/>
    </row>
    <row r="167" customHeight="1" spans="3:4">
      <c r="C167" s="156"/>
      <c r="D167" s="143"/>
    </row>
    <row r="168" customHeight="1" spans="3:4">
      <c r="C168" s="156"/>
      <c r="D168" s="143"/>
    </row>
    <row r="169" customHeight="1" spans="3:4">
      <c r="C169" s="156"/>
      <c r="D169" s="143"/>
    </row>
    <row r="170" customHeight="1" spans="3:4">
      <c r="C170" s="156"/>
      <c r="D170" s="143"/>
    </row>
    <row r="171" customHeight="1" spans="3:4">
      <c r="C171" s="156"/>
      <c r="D171" s="143"/>
    </row>
    <row r="172" customHeight="1" spans="3:4">
      <c r="C172" s="156"/>
      <c r="D172" s="143"/>
    </row>
    <row r="173" customHeight="1" spans="3:4">
      <c r="C173" s="156"/>
      <c r="D173" s="143"/>
    </row>
    <row r="174" customHeight="1" spans="3:4">
      <c r="C174" s="156"/>
      <c r="D174" s="143"/>
    </row>
    <row r="175" customHeight="1" spans="3:4">
      <c r="C175" s="156"/>
      <c r="D175" s="143"/>
    </row>
    <row r="176" customHeight="1" spans="3:4">
      <c r="C176" s="156"/>
      <c r="D176" s="143"/>
    </row>
    <row r="177" customHeight="1" spans="3:4">
      <c r="C177" s="156"/>
      <c r="D177" s="143"/>
    </row>
    <row r="178" customHeight="1" spans="3:4">
      <c r="C178" s="156"/>
      <c r="D178" s="143"/>
    </row>
    <row r="179" customHeight="1" spans="3:4">
      <c r="C179" s="156"/>
      <c r="D179" s="143"/>
    </row>
    <row r="180" customHeight="1" spans="3:4">
      <c r="C180" s="156"/>
      <c r="D180" s="143"/>
    </row>
    <row r="181" customHeight="1" spans="3:4">
      <c r="C181" s="156"/>
      <c r="D181" s="143"/>
    </row>
    <row r="182" customHeight="1" spans="3:4">
      <c r="C182" s="156"/>
      <c r="D182" s="143"/>
    </row>
    <row r="183" customHeight="1" spans="3:4">
      <c r="C183" s="156"/>
      <c r="D183" s="143"/>
    </row>
    <row r="184" customHeight="1" spans="3:4">
      <c r="C184" s="156"/>
      <c r="D184" s="143"/>
    </row>
    <row r="185" customHeight="1" spans="3:4">
      <c r="C185" s="156"/>
      <c r="D185" s="143"/>
    </row>
    <row r="186" customHeight="1" spans="3:4">
      <c r="C186" s="156"/>
      <c r="D186" s="143"/>
    </row>
    <row r="187" customHeight="1" spans="3:4">
      <c r="C187" s="156"/>
      <c r="D187" s="143"/>
    </row>
    <row r="188" customHeight="1" spans="3:4">
      <c r="C188" s="156"/>
      <c r="D188" s="143"/>
    </row>
    <row r="189" customHeight="1" spans="3:4">
      <c r="C189" s="156"/>
      <c r="D189" s="143"/>
    </row>
    <row r="190" customHeight="1" spans="3:4">
      <c r="C190" s="156"/>
      <c r="D190" s="143"/>
    </row>
    <row r="191" customHeight="1" spans="3:4">
      <c r="C191" s="156"/>
      <c r="D191" s="143"/>
    </row>
    <row r="192" customHeight="1" spans="3:4">
      <c r="C192" s="156"/>
      <c r="D192" s="143"/>
    </row>
    <row r="193" customHeight="1" spans="3:4">
      <c r="C193" s="156"/>
      <c r="D193" s="143"/>
    </row>
    <row r="194" customHeight="1" spans="3:4">
      <c r="C194" s="156"/>
      <c r="D194" s="143"/>
    </row>
    <row r="195" customHeight="1" spans="3:4">
      <c r="C195" s="156"/>
      <c r="D195" s="143"/>
    </row>
    <row r="196" customHeight="1" spans="3:4">
      <c r="C196" s="156"/>
      <c r="D196" s="143"/>
    </row>
    <row r="197" customHeight="1" spans="3:4">
      <c r="C197" s="156"/>
      <c r="D197" s="143"/>
    </row>
    <row r="198" customHeight="1" spans="3:4">
      <c r="C198" s="156"/>
      <c r="D198" s="143"/>
    </row>
    <row r="199" customHeight="1" spans="3:4">
      <c r="C199" s="158"/>
      <c r="D199" s="143"/>
    </row>
    <row r="200" customHeight="1" spans="3:4">
      <c r="C200" s="158"/>
      <c r="D200" s="143"/>
    </row>
    <row r="201" customHeight="1" spans="3:4">
      <c r="C201" s="158"/>
      <c r="D201" s="143"/>
    </row>
    <row r="202" customHeight="1" spans="3:4">
      <c r="C202" s="158"/>
      <c r="D202" s="143"/>
    </row>
    <row r="203" customHeight="1" spans="3:4">
      <c r="C203" s="158"/>
      <c r="D203" s="143"/>
    </row>
    <row r="204" customHeight="1" spans="3:4">
      <c r="C204" s="158"/>
      <c r="D204" s="143"/>
    </row>
    <row r="205" customHeight="1" spans="3:4">
      <c r="C205" s="158"/>
      <c r="D205" s="143"/>
    </row>
    <row r="206" customHeight="1" spans="3:4">
      <c r="C206" s="158"/>
      <c r="D206" s="143"/>
    </row>
    <row r="207" customHeight="1" spans="3:4">
      <c r="C207" s="158"/>
      <c r="D207" s="143"/>
    </row>
    <row r="208" customHeight="1" spans="3:4">
      <c r="C208" s="158"/>
      <c r="D208" s="143"/>
    </row>
    <row r="209" customHeight="1" spans="3:4">
      <c r="C209" s="158"/>
      <c r="D209" s="143"/>
    </row>
    <row r="210" customHeight="1" spans="3:4">
      <c r="C210" s="158"/>
      <c r="D210" s="143"/>
    </row>
    <row r="211" customHeight="1" spans="3:4">
      <c r="C211" s="158"/>
      <c r="D211" s="143"/>
    </row>
    <row r="212" customHeight="1" spans="3:4">
      <c r="C212" s="158"/>
      <c r="D212" s="143"/>
    </row>
    <row r="213" customHeight="1" spans="3:4">
      <c r="C213" s="158"/>
      <c r="D213" s="143"/>
    </row>
    <row r="214" customHeight="1" spans="3:4">
      <c r="C214" s="158"/>
      <c r="D214" s="143"/>
    </row>
    <row r="215" customHeight="1" spans="3:4">
      <c r="C215" s="158"/>
      <c r="D215" s="143"/>
    </row>
    <row r="216" customHeight="1" spans="3:4">
      <c r="C216" s="158"/>
      <c r="D216" s="143"/>
    </row>
    <row r="217" customHeight="1" spans="3:4">
      <c r="C217" s="158"/>
      <c r="D217" s="143"/>
    </row>
    <row r="218" customHeight="1" spans="3:4">
      <c r="C218" s="158"/>
      <c r="D218" s="143"/>
    </row>
    <row r="219" customHeight="1" spans="3:4">
      <c r="C219" s="158"/>
      <c r="D219" s="143"/>
    </row>
    <row r="220" customHeight="1" spans="3:4">
      <c r="C220" s="158"/>
      <c r="D220" s="143"/>
    </row>
    <row r="221" customHeight="1" spans="3:4">
      <c r="C221" s="158"/>
      <c r="D221" s="143"/>
    </row>
    <row r="222" customHeight="1" spans="3:4">
      <c r="C222" s="158"/>
      <c r="D222" s="143"/>
    </row>
    <row r="223" customHeight="1" spans="3:4">
      <c r="C223" s="158"/>
      <c r="D223" s="143"/>
    </row>
    <row r="224" customHeight="1" spans="3:4">
      <c r="C224" s="158"/>
      <c r="D224" s="143"/>
    </row>
    <row r="225" customHeight="1" spans="3:4">
      <c r="C225" s="158"/>
      <c r="D225" s="143"/>
    </row>
    <row r="226" customHeight="1" spans="3:4">
      <c r="C226" s="158"/>
      <c r="D226" s="143"/>
    </row>
    <row r="227" customHeight="1" spans="3:4">
      <c r="C227" s="158"/>
      <c r="D227" s="143"/>
    </row>
    <row r="228" customHeight="1" spans="3:4">
      <c r="C228" s="158"/>
      <c r="D228" s="143"/>
    </row>
    <row r="229" customHeight="1" spans="3:4">
      <c r="C229" s="158"/>
      <c r="D229" s="143"/>
    </row>
    <row r="230" customHeight="1" spans="3:4">
      <c r="C230" s="158"/>
      <c r="D230" s="143"/>
    </row>
    <row r="231" customHeight="1" spans="3:4">
      <c r="C231" s="158"/>
      <c r="D231" s="143"/>
    </row>
    <row r="232" customHeight="1" spans="3:4">
      <c r="C232" s="158"/>
      <c r="D232" s="143"/>
    </row>
    <row r="233" customHeight="1" spans="3:4">
      <c r="C233" s="158"/>
      <c r="D233" s="143"/>
    </row>
    <row r="234" customHeight="1" spans="3:4">
      <c r="C234" s="158"/>
      <c r="D234" s="143"/>
    </row>
    <row r="235" customHeight="1" spans="3:4">
      <c r="C235" s="158"/>
      <c r="D235" s="143"/>
    </row>
    <row r="236" customHeight="1" spans="3:4">
      <c r="C236" s="158"/>
      <c r="D236" s="143"/>
    </row>
    <row r="237" customHeight="1" spans="3:4">
      <c r="C237" s="158"/>
      <c r="D237" s="143"/>
    </row>
    <row r="238" customHeight="1" spans="3:4">
      <c r="C238" s="158"/>
      <c r="D238" s="143"/>
    </row>
    <row r="239" customHeight="1" spans="3:4">
      <c r="C239" s="158"/>
      <c r="D239" s="143"/>
    </row>
    <row r="240" customHeight="1" spans="3:4">
      <c r="C240" s="158"/>
      <c r="D240" s="143"/>
    </row>
    <row r="241" customHeight="1" spans="3:4">
      <c r="C241" s="158"/>
      <c r="D241" s="143"/>
    </row>
    <row r="242" customHeight="1" spans="3:4">
      <c r="C242" s="158"/>
      <c r="D242" s="143"/>
    </row>
    <row r="243" customHeight="1" spans="3:4">
      <c r="C243" s="158"/>
      <c r="D243" s="143"/>
    </row>
    <row r="244" customHeight="1" spans="3:4">
      <c r="C244" s="158"/>
      <c r="D244" s="143"/>
    </row>
    <row r="245" customHeight="1" spans="3:4">
      <c r="C245" s="158"/>
      <c r="D245" s="143"/>
    </row>
    <row r="246" customHeight="1" spans="3:4">
      <c r="C246" s="158"/>
      <c r="D246" s="143"/>
    </row>
    <row r="247" customHeight="1" spans="3:4">
      <c r="C247" s="158"/>
      <c r="D247" s="143"/>
    </row>
    <row r="248" customHeight="1" spans="3:4">
      <c r="C248" s="158"/>
      <c r="D248" s="143"/>
    </row>
    <row r="249" customHeight="1" spans="3:4">
      <c r="C249" s="158"/>
      <c r="D249" s="143"/>
    </row>
    <row r="250" customHeight="1" spans="3:4">
      <c r="C250" s="158"/>
      <c r="D250" s="143"/>
    </row>
    <row r="251" customHeight="1" spans="3:4">
      <c r="C251" s="158"/>
      <c r="D251" s="143"/>
    </row>
    <row r="252" customHeight="1" spans="3:4">
      <c r="C252" s="158"/>
      <c r="D252" s="143"/>
    </row>
    <row r="253" customHeight="1" spans="3:4">
      <c r="C253" s="158"/>
      <c r="D253" s="143"/>
    </row>
    <row r="254" customHeight="1" spans="3:4">
      <c r="C254" s="158"/>
      <c r="D254" s="143"/>
    </row>
    <row r="255" customHeight="1" spans="3:4">
      <c r="C255" s="158"/>
      <c r="D255" s="143"/>
    </row>
    <row r="256" customHeight="1" spans="3:4">
      <c r="C256" s="158"/>
      <c r="D256" s="143"/>
    </row>
    <row r="257" customHeight="1" spans="3:4">
      <c r="C257" s="158"/>
      <c r="D257" s="143"/>
    </row>
    <row r="258" customHeight="1" spans="3:4">
      <c r="C258" s="158"/>
      <c r="D258" s="143"/>
    </row>
    <row r="259" customHeight="1" spans="3:4">
      <c r="C259" s="158"/>
      <c r="D259" s="143"/>
    </row>
    <row r="260" customHeight="1" spans="3:4">
      <c r="C260" s="158"/>
      <c r="D260" s="143"/>
    </row>
    <row r="261" customHeight="1" spans="3:4">
      <c r="C261" s="158"/>
      <c r="D261" s="143"/>
    </row>
    <row r="262" customHeight="1" spans="3:4">
      <c r="C262" s="158"/>
      <c r="D262" s="143"/>
    </row>
    <row r="263" customHeight="1" spans="3:4">
      <c r="C263" s="158"/>
      <c r="D263" s="143"/>
    </row>
    <row r="264" customHeight="1" spans="3:4">
      <c r="C264" s="158"/>
      <c r="D264" s="143"/>
    </row>
    <row r="265" customHeight="1" spans="3:4">
      <c r="C265" s="158"/>
      <c r="D265" s="143"/>
    </row>
    <row r="266" customHeight="1" spans="3:4">
      <c r="C266" s="158"/>
      <c r="D266" s="143"/>
    </row>
    <row r="267" customHeight="1" spans="3:4">
      <c r="C267" s="158"/>
      <c r="D267" s="143"/>
    </row>
    <row r="268" customHeight="1" spans="3:4">
      <c r="C268" s="158"/>
      <c r="D268" s="143"/>
    </row>
    <row r="269" customHeight="1" spans="3:4">
      <c r="C269" s="158"/>
      <c r="D269" s="143"/>
    </row>
    <row r="270" customHeight="1" spans="3:4">
      <c r="C270" s="158"/>
      <c r="D270" s="143"/>
    </row>
    <row r="271" customHeight="1" spans="3:4">
      <c r="C271" s="158"/>
      <c r="D271" s="143"/>
    </row>
    <row r="272" customHeight="1" spans="3:4">
      <c r="C272" s="158"/>
      <c r="D272" s="143"/>
    </row>
    <row r="273" customHeight="1" spans="3:4">
      <c r="C273" s="158"/>
      <c r="D273" s="143"/>
    </row>
    <row r="274" customHeight="1" spans="3:4">
      <c r="C274" s="158"/>
      <c r="D274" s="143"/>
    </row>
    <row r="275" customHeight="1" spans="3:4">
      <c r="C275" s="158"/>
      <c r="D275" s="143"/>
    </row>
    <row r="276" customHeight="1" spans="3:4">
      <c r="C276" s="158"/>
      <c r="D276" s="143"/>
    </row>
    <row r="277" customHeight="1" spans="3:4">
      <c r="C277" s="158"/>
      <c r="D277" s="143"/>
    </row>
    <row r="278" customHeight="1" spans="3:4">
      <c r="C278" s="158"/>
      <c r="D278" s="143"/>
    </row>
    <row r="279" customHeight="1" spans="3:4">
      <c r="C279" s="158"/>
      <c r="D279" s="143"/>
    </row>
    <row r="280" customHeight="1" spans="3:4">
      <c r="C280" s="158"/>
      <c r="D280" s="143"/>
    </row>
    <row r="281" customHeight="1" spans="3:4">
      <c r="C281" s="158"/>
      <c r="D281" s="143"/>
    </row>
    <row r="282" customHeight="1" spans="3:4">
      <c r="C282" s="158"/>
      <c r="D282" s="143"/>
    </row>
    <row r="283" customHeight="1" spans="3:4">
      <c r="C283" s="158"/>
      <c r="D283" s="143"/>
    </row>
    <row r="284" customHeight="1" spans="3:4">
      <c r="C284" s="158"/>
      <c r="D284" s="143"/>
    </row>
    <row r="285" customHeight="1" spans="3:4">
      <c r="C285" s="158"/>
      <c r="D285" s="143"/>
    </row>
    <row r="286" customHeight="1" spans="3:4">
      <c r="C286" s="158"/>
      <c r="D286" s="143"/>
    </row>
    <row r="287" customHeight="1" spans="3:4">
      <c r="C287" s="158"/>
      <c r="D287" s="143"/>
    </row>
    <row r="288" customHeight="1" spans="3:4">
      <c r="C288" s="158"/>
      <c r="D288" s="143"/>
    </row>
    <row r="289" customHeight="1" spans="3:4">
      <c r="C289" s="158"/>
      <c r="D289" s="143"/>
    </row>
    <row r="290" customHeight="1" spans="3:4">
      <c r="C290" s="158"/>
      <c r="D290" s="143"/>
    </row>
    <row r="291" customHeight="1" spans="3:4">
      <c r="C291" s="158"/>
      <c r="D291" s="143"/>
    </row>
    <row r="292" customHeight="1" spans="3:4">
      <c r="C292" s="158"/>
      <c r="D292" s="143"/>
    </row>
    <row r="293" customHeight="1" spans="3:4">
      <c r="C293" s="158"/>
      <c r="D293" s="143"/>
    </row>
    <row r="294" customHeight="1" spans="3:4">
      <c r="C294" s="158"/>
      <c r="D294" s="149"/>
    </row>
  </sheetData>
  <sheetProtection algorithmName="SHA-512" hashValue="HmWkIAjcQ4OHglCWTYzbs34uLFtaIpVqiFJREndcRCsKPn9bSE87UyVI0tj0nxrefe0ap4GpNB8dnt39ogM2jQ==" saltValue="Jl6LG4mxeG5N/X55zsUFxA==" spinCount="100000" sheet="1" formatCells="0" formatColumns="0" formatRows="0" insertHyperlinks="0" sort="0" autoFilter="0" pivotTables="0"/>
  <mergeCells count="1">
    <mergeCell ref="I4:K6"/>
  </mergeCells>
  <dataValidations count="13">
    <dataValidation type="custom" allowBlank="1" showInputMessage="1" showErrorMessage="1" errorTitle="项目重复" error="项目重复，请检查" sqref="C1 C2 C3 C4:C6 C7:C18 C19:C200 C201:C260 C261:C264 C265:C294">
      <formula1>COUNTIF($C$4:C10122,C1)=1</formula1>
    </dataValidation>
    <dataValidation type="custom" allowBlank="1" showInputMessage="1" showErrorMessage="1" errorTitle="项目重复" error="项目重复，请检查" sqref="C1038577 C295:C500 C501:C1000 C1001:C1038576">
      <formula1>COUNTIF($C$4:C10294,C295)=1</formula1>
    </dataValidation>
    <dataValidation type="custom" allowBlank="1" showInputMessage="1" showErrorMessage="1" errorTitle="项目重复" error="项目重复，请检查" sqref="C1038578 C1038579 C1038580 C1038581">
      <formula1>COUNTIF($C1:C$4,C1038578)=1</formula1>
    </dataValidation>
    <dataValidation type="custom" allowBlank="1" showInputMessage="1" showErrorMessage="1" errorTitle="项目重复" error="项目重复，请检查" sqref="D1038580 D295:D500 D501:D1000 D1001:D1038579">
      <formula1>COUNTIF($D$4:D10291,D295)=1</formula1>
    </dataValidation>
    <dataValidation type="custom" allowBlank="1" showInputMessage="1" showErrorMessage="1" errorTitle="项目重复" error="项目重复，请检查" sqref="D1038581 D1038582 D1038583 D1038584">
      <formula1>COUNTIF($D1:D$4,D1038581)=1</formula1>
    </dataValidation>
    <dataValidation type="custom" allowBlank="1" showInputMessage="1" showErrorMessage="1" errorTitle="项目重复" error="项目重复，请检查" sqref="D1038681 D1038682 D1038683 D1038684">
      <formula1>COUNTIF($D1:D$4,D1038681)=1</formula1>
    </dataValidation>
    <dataValidation type="custom" allowBlank="1" showInputMessage="1" showErrorMessage="1" errorTitle="项目重复" error="项目重复，请检查" sqref="C1038700 C1038701 C1038702 C1038703">
      <formula1>COUNTIF($C1:C$4,C1038700)=1</formula1>
    </dataValidation>
    <dataValidation type="custom" allowBlank="1" showInputMessage="1" showErrorMessage="1" errorTitle="项目重复" error="项目重复，请检查" sqref="D1038881 D1038882 D1038883 D1038884 D1038885 D1038886 D1038887 D1038888 D1038889 D1038890 D1038891 D1038892 D1038893 D1038894 D1038895 D1038896 D1038897 D1038898 D1038899 D1038900 D1038901 D1038902 D1038903 D1038904 D1038905 D1038906 D1038907 D1038908 D1038909 D1038910 D1038911 D1038912 D1038913 D1038914 D1038915 D1038916 D1038917 D1038918 D1038919 D1038920 D1038921 D1038922 D1038923 D1038924 D1038925 D1038926 D1038927 D1038928 D1038929 D1038930 D1038931 D1038932 D1038933 D1038934 D1038935 D1038936 D1038937 D1038938 D1038939 D1038940 D1038941 D1038942 D1038943 D1038944 D1038945 D1038946 D1038947 D1038948 D1038949 D1038950 D1038951 D1038952 D1038953 D1038954 D1038955 D1038956 D1038957 D1038958 D1038959 D1038960 D1038961 D1038962 D1038963 D1038964 D1038965 D1038966 D1038967 D1038968 D1038969 D1038970 D1038971 D1038972 D1038973 D1038974 D1038975 D1038976 D1038977 D1038978 D1038979 D1038980 D1038981 D1038982 D1038983 D1038984 D1038985 D1038986 D1038987 D1038988 D1038989 D1038990 D1038991 D1038992 D1038993 D1038994 D1038995 D1038996 D1038997 D1038998 D1038999 D1039000 D1039001 D1039002 D1039003 D1039004 D1039005 D1039006 D1039007 D1039008 D1039009 D1039010 D1039011 D1039012 D1039013 D1039014 D1039015 D1039016 D1039017 D1039018 D1039019 D1039020 D1039021 D1039022 D1039023 D1039024 D1039025 D1039026 D1039027 D1039028 D1039029 D1039030 D1039031 D1039032 D1039033 D1039034 D1039035 D1039036 D1039037 D1039038 D1039039 D1039040 D1039041 D1039042 D1039043 D1039044 D1039045 D1039046 D1039047 D1039048 D1039049 D1039050 D1039051 D1039052 D1039053 D1039054 D1039055 D1039056 D1039057 D1039058 D1039059 D1039060 D1039061 D1039062 D1039063 D1039064 D1039065 D1039066 D1039067 D1039068 D1039069 D1039070 D1039071 D1039072 D1039073 D1039074 D1039075 D1039076 D1039077 D1039078 D1039079 D1039080 D1039081 D1039082 D1039083 D1039084 D1039085 D1039086 D1039087 D1039088 D1039089 D1039090 D1039091 D1039092 D1039093 D1039094 D1039095 D1039096 D1039097 D1039098 D1039099 D1039100 D1039101 D1039102 D1039103 D1039104 D1039105 D1039106 D1039107 D1039108 D1039109 D1039110 D1039111 D1039112 D1039113 D1039114 D1039115 D1039116 D1039117 D1039118 D1039119 D1039120 D1039121 D1039122 D1039123 D1039124 D1039125 D1039126 D1039127 D1039128 D1039129 D1039130 D1039131 D1039132 D1039133 D1039134 D1039135 D1039136 D1039137 D1039138 D1039139 D1039140 D1039141 D1039142 D1039143 D1039144 D1039145 D1039146 D1039147 D1039148 D1039149 D1039150 D1039151 D1039152 D1039153 D1039154 D1039155 D1039156 D1039157 D1039158 D1039159 D1039160 D1039161 D1039162 D1039163 D1039164 D1039165 D1039166 D1039167 D1039168 D1039169 D1039170 D1039171 D1039172 D1039173 D1039174 D1039175 D1039176 D1039177 D1039178 D1039179 D1039180 D1039181 D1039182 D1039183 D1039184 D1039185 D1039186 D1039187 D1039188 D1039189 D1039190 D1039191 D1039192 D1039193 D1039194 D1039195 D1039196 D1039197 D1039198 D1039199 D1039200 D1039201 D1039202 D1039203 D1039204 D1039205 D1039206 D1039207 D1039208 D1039209 D1039210 D1039211 D1039212 D1039213 D1039214 D1039215 D1039216 D1039217 D1039218 D1039219 D1039220 D1039221 D1039222 D1039223 D1039224 D1039225 D1039226 D1039227 D1039228 D1039229 D1039230 D1039231 D1039232 D1039233 D1039234 D1039235 D1039236 D1039237 D1039238 D1039239 D1039240 D1039241 D1039242 D1039243 D1039244 D1039245 D1039246 D1039247 D1039248 D1039249 D1039250 D1039251 D1039252 D1039253 D1039254 D1039255 D1039256 D1039257 D1039258 D1039259 D1039260 D1039261 D1039262 D1039263 D1039264 D1039265 D1039266 D1039267 D1039268 D1039269 D1039270 D1039271 D1039272 D1039273 D1039274 D1039275 D1039276 D1039277 D1039278 D1039279 D1039280 D1039281 D1039282 D1039283 D1039284 D1039285 D1039286 D1039287 D1039288 D1039289 D1039290 D1039291 D1039292 D1039293 D1039294 D1039295 D1039296 D1039297 D1039298 D1039299 D1039300 D1039301 D1039302 D1039303 D1039304 D1039305 D1039306 D1039307 D1039308 D1039309 D1039310 D1039311 D1039312 D1039313 D1039314 D1039315 D1039316 D1039317 D1039318 D1039319 D1039320 D1039321 D1039322 D1039323 D1039324 D1039325 D1039326 D1039327 D1039328 D1039329 D1039330 D1039331 D1039332 D1039333 D1039334 D1039335 D1039336 D1039337 D1039338 D1039339 D1039340 D1039341 D1039342 D1039343 D1039344 D1039345 D1039346 D1039347 D1039348 D1039349 D1039350 D1039351 D1039352 D1039353 D1039354 D1039355 D1039356 D1039357 D1039358 D1039359 D1039360 D1039361 D1039362 D1039363 D1039364 D1039365 D1039366 D1039367 D1039368 D1039369 D1039370 D1039371 D1039372 D1039373 D1039374 D1039375 D1039376 D1039377 D1039378 D1039379 D1039380 D1039381 D1039382 D1039383 D1039384 D1039385 D1039386 D1039387 D1039388 D1039389 D1039390 D1039391 D1039392 D1039393 D1039394 D1039395 D1039396 D1039397 D1039398 D1039399 D1039400 D1039401 D1039402 D1039403 D1039404 D1039405 D1039406 D1039407 D1039408 D1039409 D1039410 D1039411 D1039412 D1039413 D1039414 D1039415 D1039416 D1039417 D1039418 D1039419 D1039420 D1039421 D1039422 D1039423 D1039424 D1039425 D1039426 D1039427 D1039428 D1039429 D1039430 D1039431 D1039432 D1039433 D1039434 D1039435 D1039436 D1039437 D1039438 D1039439 D1039440 D1039441 D1039442 D1039443 D1039444 D1039445 D1039446 D1039447 D1039448 D1039449 D1039450 D1039451 D1039452 D1039453 D1039454 D1039455 D1039456 D1039457 D1039458 D1039459 D1039460 D1039461 D1039462 D1039463 D1039464 D1039465 D1039466 D1039467 D1039468 D1039469 D1039470 D1039471 D1039472 D1039473 D1039474 D1039475 D1039476 D1039477 D1039478 D1039479 D1039480 D1039481 D1039482 D1039483 D1039484 D1039485 D1039486 D1039487 D1039488 D1039489 D1039490 D1039491 D1039492 D1039493 D1039494 D1039495 D1039496 D1039497 D1039498 D1039499 D1039500 D1039501 D1039502 D1039503 D1039504 D1039505 D1039506 D1039507 D1039508 D1039509 D1039510 D1039511 D1039512 D1039513 D1039514 D1039515 D1039516 D1039517 D1039518 D1039519 D1039520 D1039521 D1039522 D1039523 D1039524 D1039525 D1039526 D1039527 D1039528 D1039529 D1039530 D1039531 D1039532 D1039533 D1039534 D1039535 D1039536 D1039537 D1039538 D1039539 D1039540 D1039541 D1039542 D1039543 D1039544 D1039545 D1039546 D1039547 D1039548 D1039549 D1039550 D1039551 D1039552 D1039553 D1039554 D1039555 D1039556 D1039557 D1039558 D1039559 D1039560 D1039561 D1039562 D1039563 D1039564 D1039565 D1039566 D1039567 D1039568 D1039569 D1039570 D1039571 D1039572 D1039573 D1039574 D1039575 D1039576 D1039577 D1039578 D1039579 D1039580 D1039581 D1039582 D1039583 D1039584 D1039585 D1039586 D1039587 D1039588 D1039589 D1039590 D1039591 D1039592 D1039593 D1039594 D1039595 D1039596 D1039597 D1039598 D1039599 D1039600 D1039601 D1039602 D1039603 D1039604 D1039605 D1039606 D1039607 D1039608 D1039609 D1039610 D1039611 D1039612 D1039613 D1039614 D1039615 D1039616 D1039617 D1039618 D1039619 D1039620 D1039621 D1039622 D1039623 D1039624 D1039625 D1039626 D1039627 D1039628 D1039629 D1039630 D1039631 D1039632 D1039633 D1039634 D1039635 D1039636 D1039637 D1039638 D1039639 D1039640 D1039641 D1039642 D1039643 D1039644 D1039645 D1039646 D1039647 D1039648 D1039649 D1039650 D1039651 D1039652 D1039653 D1039654 D1039655 D1039656 D1039657 D1039658 D1039659 D1039660 D1039661 D1039662 D1039663 D1039664 D1039665 D1039666 D1039667 D1039668 D1039669 D1039670 D1039671 D1039672 D1039673 D1039674 D1039675 D1039676 D1039677 D1039678 D1039679 D1039680 D1048576 D1038685:D1038686 D1038687:D1038698 D1038699:D1038880 D1039681:D1048575">
      <formula1>COUNTIF($D$4:D5,D1038685)=1</formula1>
    </dataValidation>
    <dataValidation type="custom" allowBlank="1" showInputMessage="1" showErrorMessage="1" errorTitle="项目重复" error="项目重复，请检查" sqref="C1038900 C1038901 C1038902 C1038903 C1038904 C1038905 C1038906 C1038907 C1038908 C1038909 C1038910 C1038911 C1038912 C1038913 C1038914 C1038915 C1038916 C1038917 C1038918 C1038919 C1038920 C1038921 C1038922 C1038923 C1038924 C1038925 C1038926 C1038927 C1038928 C1038929 C1038930 C1038931 C1038932 C1038933 C1038934 C1038935 C1038936 C1038937 C1038938 C1038939 C1038940 C1038941 C1038942 C1038943 C1038944 C1038945 C1038946 C1038947 C1038948 C1038949 C1038950 C1038951 C1038952 C1038953 C1038954 C1038955 C1038956 C1038957 C1038958 C1038959 C1038960 C1038961 C1038962 C1038963 C1038964 C1038965 C1038966 C1038967 C1038968 C1038969 C1038970 C1038971 C1038972 C1038973 C1038974 C1038975 C1038976 C1038977 C1038978 C1038979 C1038980 C1038981 C1038982 C1038983 C1038984 C1038985 C1038986 C1038987 C1038988 C1038989 C1038990 C1038991 C1038992 C1038993 C1038994 C1038995 C1038996 C1038997 C1038998 C1038999 C1039000 C1039001 C1039002 C1039003 C1039004 C1039005 C1039006 C1039007 C1039008 C1039009 C1039010 C1039011 C1039012 C1039013 C1039014 C1039015 C1039016 C1039017 C1039018 C1039019 C1039020 C1039021 C1039022 C1039023 C1039024 C1039025 C1039026 C1039027 C1039028 C1039029 C1039030 C1039031 C1039032 C1039033 C1039034 C1039035 C1039036 C1039037 C1039038 C1039039 C1039040 C1039041 C1039042 C1039043 C1039044 C1039045 C1039046 C1039047 C1039048 C1039049 C1039050 C1039051 C1039052 C1039053 C1039054 C1039055 C1039056 C1039057 C1039058 C1039059 C1039060 C1039061 C1039062 C1039063 C1039064 C1039065 C1039066 C1039067 C1039068 C1039069 C1039070 C1039071 C1039072 C1039073 C1039074 C1039075 C1039076 C1039077 C1039078 C1039079 C1039080 C1039081 C1039082 C1039083 C1039084 C1039085 C1039086 C1039087 C1039088 C1039089 C1039090 C1039091 C1039092 C1039093 C1039094 C1039095 C1039096 C1039097 C1039098 C1039099 C1039100 C1039101 C1039102 C1039103 C1039104 C1039105 C1039106 C1039107 C1039108 C1039109 C1039110 C1039111 C1039112 C1039113 C1039114 C1039115 C1039116 C1039117 C1039118 C1039119 C1039120 C1039121 C1039122 C1039123 C1039124 C1039125 C1039126 C1039127 C1039128 C1039129 C1039130 C1039131 C1039132 C1039133 C1039134 C1039135 C1039136 C1039137 C1039138 C1039139 C1039140 C1039141 C1039142 C1039143 C1039144 C1039145 C1039146 C1039147 C1039148 C1039149 C1039150 C1039151 C1039152 C1039153 C1039154 C1039155 C1039156 C1039157 C1039158 C1039159 C1039160 C1039161 C1039162 C1039163 C1039164 C1039165 C1039166 C1039167 C1039168 C1039169 C1039170 C1039171 C1039172 C1039173 C1039174 C1039175 C1039176 C1039177 C1039178 C1039179 C1039180 C1039181 C1039182 C1039183 C1039184 C1039185 C1039186 C1039187 C1039188 C1039189 C1039190 C1039191 C1039192 C1039193 C1039194 C1039195 C1039196 C1039197 C1039198 C1039199 C1039200 C1039201 C1039202 C1039203 C1039204 C1039205 C1039206 C1039207 C1039208 C1039209 C1039210 C1039211 C1039212 C1039213 C1039214 C1039215 C1039216 C1039217 C1039218 C1039219 C1039220 C1039221 C1039222 C1039223 C1039224 C1039225 C1039226 C1039227 C1039228 C1039229 C1039230 C1039231 C1039232 C1039233 C1039234 C1039235 C1039236 C1039237 C1039238 C1039239 C1039240 C1039241 C1039242 C1039243 C1039244 C1039245 C1039246 C1039247 C1039248 C1039249 C1039250 C1039251 C1039252 C1039253 C1039254 C1039255 C1039256 C1039257 C1039258 C1039259 C1039260 C1039261 C1039262 C1039263 C1039264 C1039265 C1039266 C1039267 C1039268 C1039269 C1039270 C1039271 C1039272 C1039273 C1039274 C1039275 C1039276 C1039277 C1039278 C1039279 C1039280 C1039281 C1039282 C1039283 C1039284 C1039285 C1039286 C1039287 C1039288 C1039289 C1039290 C1039291 C1039292 C1039293 C1039294 C1039295 C1039296 C1039297 C1039298 C1039299 C1039300 C1039301 C1039302 C1039303 C1039304 C1039305 C1039306 C1039307 C1039308 C1039309 C1039310 C1039311 C1039312 C1039313 C1039314 C1039315 C1039316 C1039317 C1039318 C1039319 C1039320 C1039321 C1039322 C1039323 C1039324 C1039325 C1039326 C1039327 C1039328 C1039329 C1039330 C1039331 C1039332 C1039333 C1039334 C1039335 C1039336 C1039337 C1039338 C1039339 C1039340 C1039341 C1039342 C1039343 C1039344 C1039345 C1039346 C1039347 C1039348 C1039349 C1039350 C1039351 C1039352 C1039353 C1039354 C1039355 C1039356 C1039357 C1039358 C1039359 C1039360 C1039361 C1039362 C1039363 C1039364 C1039365 C1039366 C1039367 C1039368 C1039369 C1039370 C1039371 C1039372 C1039373 C1039374 C1039375 C1039376 C1039377 C1039378 C1039379 C1039380 C1039381 C1039382 C1039383 C1039384 C1039385 C1039386 C1039387 C1039388 C1039389 C1039390 C1039391 C1039392 C1039393 C1039394 C1039395 C1039396 C1039397 C1039398 C1039399 C1039400 C1039401 C1039402 C1039403 C1039404 C1039405 C1039406 C1039407 C1039408 C1039409 C1039410 C1039411 C1039412 C1039413 C1039414 C1039415 C1039416 C1039417 C1039418 C1039419 C1039420 C1039421 C1039422 C1039423 C1039424 C1039425 C1039426 C1039427 C1039428 C1039429 C1039430 C1039431 C1039432 C1039433 C1039434 C1039435 C1039436 C1039437 C1039438 C1039439 C1039440 C1039441 C1039442 C1039443 C1039444 C1039445 C1039446 C1039447 C1039448 C1039449 C1039450 C1039451 C1039452 C1039453 C1039454 C1039455 C1039456 C1039457 C1039458 C1039459 C1039460 C1039461 C1039462 C1039463 C1039464 C1039465 C1039466 C1039467 C1039468 C1039469 C1039470 C1039471 C1039472 C1039473 C1039474 C1039475 C1039476 C1039477 C1039478 C1039479 C1039480 C1039481 C1039482 C1039483 C1039484 C1039485 C1039486 C1039487 C1039488 C1039489 C1039490 C1039491 C1039492 C1039493 C1039494 C1039495 C1039496 C1039497 C1039498 C1039499 C1039500 C1039501 C1039502 C1039503 C1039504 C1039505 C1039506 C1039507 C1039508 C1039509 C1039510 C1039511 C1039512 C1039513 C1039514 C1039515 C1039516 C1039517 C1039518 C1039519 C1039520 C1039521 C1039522 C1039523 C1039524 C1039525 C1039526 C1039527 C1039528 C1039529 C1039530 C1039531 C1039532 C1039533 C1039534 C1039535 C1039536 C1039537 C1039538 C1039539 C1039540 C1039541 C1039542 C1039543 C1039544 C1039545 C1039546 C1039547 C1039548 C1039549 C1039550 C1039551 C1039552 C1039553 C1039554 C1039555 C1039556 C1039557 C1039558 C1039559 C1039560 C1039561 C1039562 C1039563 C1039564 C1039565 C1039566 C1039567 C1039568 C1039569 C1039570 C1039571 C1039572 C1039573 C1039574 C1039575 C1039576 C1039577 C1039578 C1039579 C1039580 C1039581 C1039582 C1039583 C1039584 C1039585 C1039586 C1039587 C1039588 C1039589 C1039590 C1039591 C1039592 C1039593 C1039594 C1039595 C1039596 C1039597 C1039598 C1039599 C1039600 C1039601 C1039602 C1039603 C1039604 C1039605 C1039606 C1039607 C1039608 C1039609 C1039610 C1039611 C1039612 C1039613 C1039614 C1039615 C1039616 C1039617 C1039618 C1039619 C1039620 C1039621 C1039622 C1039623 C1039624 C1039625 C1039626 C1039627 C1039628 C1039629 C1039630 C1039631 C1039632 C1039633 C1039634 C1039635 C1039636 C1039637 C1039638 C1039639 C1039640 C1039641 C1039642 C1039643 C1039644 C1039645 C1039646 C1039647 C1039648 C1039649 C1039650 C1039651 C1039652 C1039653 C1039654 C1039655 C1039656 C1039657 C1039658 C1039659 C1039660 C1039661 C1039662 C1039663 C1039664 C1039665 C1039666 C1039667 C1039668 C1039669 C1039670 C1039671 C1039672 C1039673 C1039674 C1039675 C1039676 C1039677 C1039678 C1039679 C1039680 C1039681 C1039682 C1039683 C1039684 C1039685 C1039686 C1039687 C1039688 C1039689 C1039690 C1039691 C1039692 C1039693 C1039694 C1039695 C1039696 C1039697 C1039698 C1039699 C1048576 C1038704:C1038705 C1038706:C1038717 C1038718:C1038899 C1039700:C1048575">
      <formula1>COUNTIF($C$4:C5,C1038704)=1</formula1>
    </dataValidation>
    <dataValidation type="custom" allowBlank="1" showInputMessage="1" showErrorMessage="1" errorTitle="项目重复" error="项目重复，请检查" sqref="C1038582:C1038583 C1038584:C1038595 C1038596:C1038699">
      <formula1>COUNTIF($C$4:C5,C1038582)=1</formula1>
    </dataValidation>
    <dataValidation type="custom" allowBlank="1" showInputMessage="1" showErrorMessage="1" errorTitle="项目重复" error="项目重复，请检查" sqref="D1:D3">
      <formula1>COUNTIF($D$4:D10100,D4)=1</formula1>
    </dataValidation>
    <dataValidation type="custom" allowBlank="1" showInputMessage="1" showErrorMessage="1" errorTitle="项目重复" error="项目重复，请检查" sqref="D4:D6 D7:D18 D19:D200 D201:D260 D261:D264 D265:D294">
      <formula1>COUNTIF($D$4:D10100,D4)=1</formula1>
    </dataValidation>
    <dataValidation type="custom" allowBlank="1" showInputMessage="1" showErrorMessage="1" errorTitle="项目重复" error="项目重复，请检查" sqref="D1038585:D1038586 D1038587:D1038598 D1038599:D1038680">
      <formula1>COUNTIF($D$4:D5,D1038585)=1</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B1:Q260"/>
  <sheetViews>
    <sheetView showGridLines="0" workbookViewId="0">
      <selection activeCell="Q13" sqref="Q13"/>
    </sheetView>
  </sheetViews>
  <sheetFormatPr defaultColWidth="8.875" defaultRowHeight="27" customHeight="1"/>
  <cols>
    <col min="1" max="1" width="3.5" style="133" customWidth="1"/>
    <col min="2" max="2" width="1.25" style="134" customWidth="1"/>
    <col min="3" max="3" width="12.25" style="135" customWidth="1"/>
    <col min="4" max="4" width="2.25" style="136" customWidth="1"/>
    <col min="5" max="5" width="17.375" style="135" customWidth="1"/>
    <col min="6" max="6" width="1.75" style="135" customWidth="1"/>
    <col min="7" max="7" width="17.875" style="135" customWidth="1"/>
    <col min="8" max="8" width="1.75" style="135" customWidth="1"/>
    <col min="9" max="9" width="15.75" style="135" customWidth="1"/>
    <col min="10" max="10" width="1.75" style="137" customWidth="1"/>
    <col min="11" max="11" width="17.875" style="135" customWidth="1"/>
    <col min="12" max="12" width="1.5" style="137" customWidth="1"/>
    <col min="13" max="13" width="17.875" style="135" customWidth="1"/>
    <col min="14" max="14" width="8.875" style="137"/>
    <col min="15" max="16384" width="8.875" style="133"/>
  </cols>
  <sheetData>
    <row r="1" ht="13.15" customHeight="1" spans="2:14">
      <c r="B1" s="133"/>
      <c r="C1" s="134"/>
      <c r="D1" s="138"/>
      <c r="E1" s="134"/>
      <c r="F1" s="134"/>
      <c r="G1" s="134"/>
      <c r="H1" s="134"/>
      <c r="I1" s="134"/>
      <c r="J1" s="133"/>
      <c r="K1" s="134"/>
      <c r="L1" s="133"/>
      <c r="M1" s="134"/>
      <c r="N1" s="133"/>
    </row>
    <row r="2" ht="9.6" customHeight="1" spans="2:2">
      <c r="B2" s="139"/>
    </row>
    <row r="3" customHeight="1" spans="2:13">
      <c r="B3" s="139"/>
      <c r="C3" s="140" t="s">
        <v>17</v>
      </c>
      <c r="D3" s="141"/>
      <c r="E3" s="140" t="s">
        <v>18</v>
      </c>
      <c r="F3" s="142"/>
      <c r="G3" s="140" t="s">
        <v>19</v>
      </c>
      <c r="H3" s="142"/>
      <c r="I3" s="140" t="s">
        <v>20</v>
      </c>
      <c r="K3" s="140" t="s">
        <v>21</v>
      </c>
      <c r="M3" s="140" t="s">
        <v>22</v>
      </c>
    </row>
    <row r="4" customHeight="1" spans="2:17">
      <c r="B4" s="139"/>
      <c r="C4" s="143" t="s">
        <v>23</v>
      </c>
      <c r="D4" s="144"/>
      <c r="E4" s="143" t="s">
        <v>24</v>
      </c>
      <c r="F4" s="145"/>
      <c r="G4" s="143" t="s">
        <v>25</v>
      </c>
      <c r="H4" s="145"/>
      <c r="I4" s="146">
        <v>0.13</v>
      </c>
      <c r="K4" s="143" t="s">
        <v>26</v>
      </c>
      <c r="M4" s="143" t="s">
        <v>27</v>
      </c>
      <c r="O4" s="42" t="s">
        <v>28</v>
      </c>
      <c r="P4" s="42"/>
      <c r="Q4" s="42"/>
    </row>
    <row r="5" customHeight="1" spans="2:17">
      <c r="B5" s="139"/>
      <c r="C5" s="143" t="s">
        <v>29</v>
      </c>
      <c r="D5" s="144"/>
      <c r="E5" s="143" t="s">
        <v>30</v>
      </c>
      <c r="F5" s="145"/>
      <c r="G5" s="143" t="s">
        <v>31</v>
      </c>
      <c r="H5" s="145"/>
      <c r="I5" s="146">
        <v>0.06</v>
      </c>
      <c r="K5" s="143" t="s">
        <v>32</v>
      </c>
      <c r="M5" s="143" t="s">
        <v>33</v>
      </c>
      <c r="O5" s="42"/>
      <c r="P5" s="42"/>
      <c r="Q5" s="42"/>
    </row>
    <row r="6" customHeight="1" spans="2:17">
      <c r="B6" s="139"/>
      <c r="C6" s="143" t="s">
        <v>34</v>
      </c>
      <c r="D6" s="144"/>
      <c r="E6" s="143" t="s">
        <v>35</v>
      </c>
      <c r="F6" s="145"/>
      <c r="G6" s="143" t="s">
        <v>36</v>
      </c>
      <c r="H6" s="145"/>
      <c r="I6" s="147"/>
      <c r="K6" s="143" t="s">
        <v>37</v>
      </c>
      <c r="M6" s="143" t="s">
        <v>38</v>
      </c>
      <c r="O6" s="42"/>
      <c r="P6" s="42"/>
      <c r="Q6" s="42"/>
    </row>
    <row r="7" customHeight="1" spans="2:13">
      <c r="B7" s="139"/>
      <c r="C7" s="143"/>
      <c r="D7" s="144"/>
      <c r="E7" s="143" t="s">
        <v>39</v>
      </c>
      <c r="F7" s="145"/>
      <c r="G7" s="143" t="s">
        <v>40</v>
      </c>
      <c r="H7" s="145"/>
      <c r="I7" s="148"/>
      <c r="K7" s="143" t="s">
        <v>41</v>
      </c>
      <c r="M7" s="143"/>
    </row>
    <row r="8" customHeight="1" spans="2:13">
      <c r="B8" s="139"/>
      <c r="C8" s="143"/>
      <c r="D8" s="144"/>
      <c r="E8" s="143" t="s">
        <v>42</v>
      </c>
      <c r="F8" s="145"/>
      <c r="G8" s="143"/>
      <c r="H8" s="145"/>
      <c r="I8" s="147"/>
      <c r="K8" s="143"/>
      <c r="M8" s="143"/>
    </row>
    <row r="9" customHeight="1" spans="2:13">
      <c r="B9" s="139"/>
      <c r="C9" s="143"/>
      <c r="D9" s="144"/>
      <c r="E9" s="143" t="s">
        <v>43</v>
      </c>
      <c r="F9" s="145"/>
      <c r="G9" s="143"/>
      <c r="H9" s="145"/>
      <c r="I9" s="147"/>
      <c r="K9" s="143"/>
      <c r="M9" s="143"/>
    </row>
    <row r="10" customHeight="1" spans="2:13">
      <c r="B10" s="139"/>
      <c r="C10" s="143"/>
      <c r="D10" s="144"/>
      <c r="E10" s="143"/>
      <c r="F10" s="145"/>
      <c r="G10" s="143"/>
      <c r="H10" s="145"/>
      <c r="I10" s="146"/>
      <c r="K10" s="143"/>
      <c r="M10" s="143"/>
    </row>
    <row r="11" customHeight="1" spans="2:13">
      <c r="B11" s="139"/>
      <c r="C11" s="143"/>
      <c r="D11" s="144"/>
      <c r="E11" s="143"/>
      <c r="F11" s="145"/>
      <c r="G11" s="143"/>
      <c r="H11" s="145"/>
      <c r="I11" s="146"/>
      <c r="K11" s="143"/>
      <c r="M11" s="143"/>
    </row>
    <row r="12" customHeight="1" spans="2:13">
      <c r="B12" s="139"/>
      <c r="C12" s="143"/>
      <c r="D12" s="144"/>
      <c r="E12" s="143"/>
      <c r="F12" s="145"/>
      <c r="G12" s="143"/>
      <c r="H12" s="145"/>
      <c r="I12" s="146"/>
      <c r="K12" s="143"/>
      <c r="M12" s="143"/>
    </row>
    <row r="13" customHeight="1" spans="2:13">
      <c r="B13" s="139"/>
      <c r="C13" s="143"/>
      <c r="D13" s="144"/>
      <c r="E13" s="143"/>
      <c r="F13" s="145"/>
      <c r="G13" s="143"/>
      <c r="H13" s="145"/>
      <c r="I13" s="146"/>
      <c r="K13" s="143"/>
      <c r="M13" s="143"/>
    </row>
    <row r="14" customHeight="1" spans="2:13">
      <c r="B14" s="139"/>
      <c r="C14" s="143"/>
      <c r="D14" s="144"/>
      <c r="E14" s="143"/>
      <c r="F14" s="145"/>
      <c r="G14" s="143"/>
      <c r="H14" s="145"/>
      <c r="I14" s="146"/>
      <c r="K14" s="143"/>
      <c r="M14" s="143"/>
    </row>
    <row r="15" customHeight="1" spans="3:13">
      <c r="C15" s="143"/>
      <c r="D15" s="144"/>
      <c r="E15" s="143"/>
      <c r="F15" s="145"/>
      <c r="G15" s="143"/>
      <c r="H15" s="145"/>
      <c r="I15" s="146"/>
      <c r="K15" s="143"/>
      <c r="M15" s="143"/>
    </row>
    <row r="16" customHeight="1" spans="3:13">
      <c r="C16" s="143"/>
      <c r="D16" s="144"/>
      <c r="E16" s="143"/>
      <c r="F16" s="145"/>
      <c r="G16" s="143"/>
      <c r="H16" s="145"/>
      <c r="I16" s="146"/>
      <c r="K16" s="143"/>
      <c r="M16" s="143"/>
    </row>
    <row r="17" customHeight="1" spans="3:13">
      <c r="C17" s="143"/>
      <c r="D17" s="144"/>
      <c r="E17" s="143"/>
      <c r="F17" s="145"/>
      <c r="G17" s="143"/>
      <c r="H17" s="145"/>
      <c r="I17" s="146"/>
      <c r="K17" s="143"/>
      <c r="M17" s="143"/>
    </row>
    <row r="18" customHeight="1" spans="3:13">
      <c r="C18" s="143"/>
      <c r="D18" s="144"/>
      <c r="E18" s="143"/>
      <c r="F18" s="145"/>
      <c r="G18" s="143"/>
      <c r="H18" s="145"/>
      <c r="I18" s="146"/>
      <c r="K18" s="143"/>
      <c r="M18" s="143"/>
    </row>
    <row r="19" customHeight="1" spans="3:13">
      <c r="C19" s="143"/>
      <c r="D19" s="144"/>
      <c r="E19" s="143"/>
      <c r="F19" s="145"/>
      <c r="G19" s="143"/>
      <c r="H19" s="145"/>
      <c r="I19" s="146"/>
      <c r="K19" s="143"/>
      <c r="M19" s="143"/>
    </row>
    <row r="20" customHeight="1" spans="3:13">
      <c r="C20" s="143"/>
      <c r="D20" s="144"/>
      <c r="E20" s="143"/>
      <c r="F20" s="145"/>
      <c r="G20" s="143"/>
      <c r="H20" s="145"/>
      <c r="I20" s="146"/>
      <c r="K20" s="143"/>
      <c r="M20" s="143"/>
    </row>
    <row r="21" customHeight="1" spans="3:13">
      <c r="C21" s="143"/>
      <c r="D21" s="144"/>
      <c r="E21" s="143"/>
      <c r="F21" s="145"/>
      <c r="G21" s="143"/>
      <c r="H21" s="145"/>
      <c r="I21" s="146"/>
      <c r="K21" s="143"/>
      <c r="M21" s="143"/>
    </row>
    <row r="22" customHeight="1" spans="3:13">
      <c r="C22" s="143"/>
      <c r="D22" s="144"/>
      <c r="E22" s="143"/>
      <c r="F22" s="145"/>
      <c r="G22" s="143"/>
      <c r="H22" s="145"/>
      <c r="I22" s="146"/>
      <c r="K22" s="143"/>
      <c r="M22" s="143"/>
    </row>
    <row r="23" customHeight="1" spans="3:13">
      <c r="C23" s="143"/>
      <c r="D23" s="144"/>
      <c r="E23" s="143"/>
      <c r="F23" s="145"/>
      <c r="G23" s="143"/>
      <c r="H23" s="145"/>
      <c r="I23" s="146"/>
      <c r="K23" s="143"/>
      <c r="M23" s="143"/>
    </row>
    <row r="24" customHeight="1" spans="3:13">
      <c r="C24" s="143"/>
      <c r="D24" s="144"/>
      <c r="E24" s="143"/>
      <c r="F24" s="145"/>
      <c r="G24" s="143"/>
      <c r="H24" s="145"/>
      <c r="I24" s="146"/>
      <c r="K24" s="143"/>
      <c r="M24" s="143"/>
    </row>
    <row r="25" customHeight="1" spans="3:13">
      <c r="C25" s="143"/>
      <c r="D25" s="144"/>
      <c r="E25" s="143"/>
      <c r="F25" s="145"/>
      <c r="G25" s="143"/>
      <c r="H25" s="145"/>
      <c r="I25" s="146"/>
      <c r="K25" s="143"/>
      <c r="M25" s="143"/>
    </row>
    <row r="26" customHeight="1" spans="3:13">
      <c r="C26" s="143"/>
      <c r="D26" s="144"/>
      <c r="E26" s="143"/>
      <c r="F26" s="145"/>
      <c r="G26" s="143"/>
      <c r="H26" s="145"/>
      <c r="I26" s="146"/>
      <c r="K26" s="143"/>
      <c r="M26" s="143"/>
    </row>
    <row r="27" customHeight="1" spans="3:13">
      <c r="C27" s="143"/>
      <c r="D27" s="144"/>
      <c r="E27" s="143"/>
      <c r="F27" s="145"/>
      <c r="G27" s="143"/>
      <c r="H27" s="145"/>
      <c r="I27" s="146"/>
      <c r="K27" s="143"/>
      <c r="M27" s="143"/>
    </row>
    <row r="28" customHeight="1" spans="3:13">
      <c r="C28" s="143"/>
      <c r="D28" s="144"/>
      <c r="E28" s="143"/>
      <c r="F28" s="145"/>
      <c r="G28" s="143"/>
      <c r="H28" s="145"/>
      <c r="I28" s="146"/>
      <c r="K28" s="143"/>
      <c r="M28" s="143"/>
    </row>
    <row r="29" customHeight="1" spans="3:13">
      <c r="C29" s="143"/>
      <c r="D29" s="144"/>
      <c r="E29" s="143"/>
      <c r="F29" s="145"/>
      <c r="G29" s="143"/>
      <c r="H29" s="145"/>
      <c r="I29" s="146"/>
      <c r="K29" s="143"/>
      <c r="M29" s="143"/>
    </row>
    <row r="30" customHeight="1" spans="3:13">
      <c r="C30" s="143"/>
      <c r="D30" s="144"/>
      <c r="E30" s="143"/>
      <c r="F30" s="145"/>
      <c r="G30" s="143"/>
      <c r="H30" s="145"/>
      <c r="I30" s="146"/>
      <c r="K30" s="143"/>
      <c r="M30" s="143"/>
    </row>
    <row r="31" customHeight="1" spans="3:13">
      <c r="C31" s="143"/>
      <c r="D31" s="144"/>
      <c r="E31" s="143"/>
      <c r="F31" s="145"/>
      <c r="G31" s="143"/>
      <c r="H31" s="145"/>
      <c r="I31" s="146"/>
      <c r="K31" s="143"/>
      <c r="M31" s="143"/>
    </row>
    <row r="32" customHeight="1" spans="3:13">
      <c r="C32" s="143"/>
      <c r="D32" s="144"/>
      <c r="E32" s="143"/>
      <c r="F32" s="145"/>
      <c r="G32" s="143"/>
      <c r="H32" s="145"/>
      <c r="I32" s="146"/>
      <c r="K32" s="143"/>
      <c r="M32" s="143"/>
    </row>
    <row r="33" customHeight="1" spans="3:13">
      <c r="C33" s="143"/>
      <c r="D33" s="144"/>
      <c r="E33" s="143"/>
      <c r="F33" s="145"/>
      <c r="G33" s="143"/>
      <c r="H33" s="145"/>
      <c r="I33" s="146"/>
      <c r="K33" s="143"/>
      <c r="M33" s="143"/>
    </row>
    <row r="34" customHeight="1" spans="3:13">
      <c r="C34" s="143"/>
      <c r="D34" s="144"/>
      <c r="E34" s="143"/>
      <c r="F34" s="145"/>
      <c r="G34" s="143"/>
      <c r="H34" s="145"/>
      <c r="I34" s="146"/>
      <c r="K34" s="143"/>
      <c r="M34" s="143"/>
    </row>
    <row r="35" customHeight="1" spans="3:13">
      <c r="C35" s="143"/>
      <c r="D35" s="144"/>
      <c r="E35" s="143"/>
      <c r="F35" s="145"/>
      <c r="G35" s="143"/>
      <c r="H35" s="145"/>
      <c r="I35" s="146"/>
      <c r="K35" s="143"/>
      <c r="M35" s="143"/>
    </row>
    <row r="36" customHeight="1" spans="3:13">
      <c r="C36" s="143"/>
      <c r="D36" s="144"/>
      <c r="E36" s="143"/>
      <c r="F36" s="145"/>
      <c r="G36" s="143"/>
      <c r="H36" s="145"/>
      <c r="I36" s="146"/>
      <c r="K36" s="143"/>
      <c r="M36" s="143"/>
    </row>
    <row r="37" customHeight="1" spans="3:13">
      <c r="C37" s="143"/>
      <c r="D37" s="144"/>
      <c r="E37" s="143"/>
      <c r="F37" s="145"/>
      <c r="G37" s="143"/>
      <c r="H37" s="145"/>
      <c r="I37" s="146"/>
      <c r="K37" s="143"/>
      <c r="M37" s="143"/>
    </row>
    <row r="38" customHeight="1" spans="3:13">
      <c r="C38" s="143"/>
      <c r="D38" s="144"/>
      <c r="E38" s="143"/>
      <c r="F38" s="145"/>
      <c r="G38" s="143"/>
      <c r="H38" s="145"/>
      <c r="I38" s="146"/>
      <c r="K38" s="143"/>
      <c r="M38" s="143"/>
    </row>
    <row r="39" customHeight="1" spans="3:13">
      <c r="C39" s="143"/>
      <c r="D39" s="144"/>
      <c r="E39" s="143"/>
      <c r="F39" s="145"/>
      <c r="G39" s="143"/>
      <c r="H39" s="145"/>
      <c r="I39" s="146"/>
      <c r="K39" s="143"/>
      <c r="M39" s="143"/>
    </row>
    <row r="40" customHeight="1" spans="3:13">
      <c r="C40" s="143"/>
      <c r="D40" s="144"/>
      <c r="E40" s="143"/>
      <c r="F40" s="145"/>
      <c r="G40" s="143"/>
      <c r="H40" s="145"/>
      <c r="I40" s="146"/>
      <c r="K40" s="143"/>
      <c r="M40" s="143"/>
    </row>
    <row r="41" customHeight="1" spans="3:13">
      <c r="C41" s="143"/>
      <c r="D41" s="144"/>
      <c r="E41" s="143"/>
      <c r="F41" s="145"/>
      <c r="G41" s="143"/>
      <c r="H41" s="145"/>
      <c r="I41" s="146"/>
      <c r="K41" s="143"/>
      <c r="M41" s="143"/>
    </row>
    <row r="42" customHeight="1" spans="3:13">
      <c r="C42" s="143"/>
      <c r="D42" s="144"/>
      <c r="E42" s="143"/>
      <c r="F42" s="145"/>
      <c r="G42" s="143"/>
      <c r="H42" s="145"/>
      <c r="I42" s="146"/>
      <c r="K42" s="143"/>
      <c r="M42" s="143"/>
    </row>
    <row r="43" customHeight="1" spans="3:13">
      <c r="C43" s="143"/>
      <c r="D43" s="144"/>
      <c r="E43" s="143"/>
      <c r="F43" s="145"/>
      <c r="G43" s="143"/>
      <c r="H43" s="145"/>
      <c r="I43" s="146"/>
      <c r="K43" s="143"/>
      <c r="M43" s="143"/>
    </row>
    <row r="44" customHeight="1" spans="3:13">
      <c r="C44" s="143"/>
      <c r="D44" s="144"/>
      <c r="E44" s="143"/>
      <c r="F44" s="145"/>
      <c r="G44" s="143"/>
      <c r="H44" s="145"/>
      <c r="I44" s="146"/>
      <c r="K44" s="143"/>
      <c r="M44" s="143"/>
    </row>
    <row r="45" customHeight="1" spans="3:13">
      <c r="C45" s="143"/>
      <c r="D45" s="144"/>
      <c r="E45" s="143"/>
      <c r="F45" s="145"/>
      <c r="G45" s="143"/>
      <c r="H45" s="145"/>
      <c r="I45" s="146"/>
      <c r="K45" s="143"/>
      <c r="M45" s="143"/>
    </row>
    <row r="46" customHeight="1" spans="3:13">
      <c r="C46" s="143"/>
      <c r="D46" s="144"/>
      <c r="E46" s="143"/>
      <c r="F46" s="145"/>
      <c r="G46" s="143"/>
      <c r="H46" s="145"/>
      <c r="I46" s="146"/>
      <c r="K46" s="143"/>
      <c r="M46" s="143"/>
    </row>
    <row r="47" customHeight="1" spans="3:13">
      <c r="C47" s="143"/>
      <c r="D47" s="144"/>
      <c r="E47" s="143"/>
      <c r="F47" s="145"/>
      <c r="G47" s="143"/>
      <c r="H47" s="145"/>
      <c r="I47" s="146"/>
      <c r="K47" s="143"/>
      <c r="M47" s="143"/>
    </row>
    <row r="48" customHeight="1" spans="3:13">
      <c r="C48" s="143"/>
      <c r="D48" s="144"/>
      <c r="E48" s="143"/>
      <c r="F48" s="145"/>
      <c r="G48" s="143"/>
      <c r="H48" s="145"/>
      <c r="I48" s="146"/>
      <c r="K48" s="143"/>
      <c r="M48" s="143"/>
    </row>
    <row r="49" customHeight="1" spans="3:13">
      <c r="C49" s="143"/>
      <c r="D49" s="144"/>
      <c r="E49" s="143"/>
      <c r="F49" s="145"/>
      <c r="G49" s="143"/>
      <c r="H49" s="145"/>
      <c r="I49" s="146"/>
      <c r="K49" s="143"/>
      <c r="M49" s="143"/>
    </row>
    <row r="50" customHeight="1" spans="3:13">
      <c r="C50" s="143"/>
      <c r="D50" s="144"/>
      <c r="E50" s="143"/>
      <c r="F50" s="145"/>
      <c r="G50" s="143"/>
      <c r="H50" s="145"/>
      <c r="I50" s="146"/>
      <c r="K50" s="143"/>
      <c r="M50" s="143"/>
    </row>
    <row r="51" customHeight="1" spans="3:13">
      <c r="C51" s="143"/>
      <c r="D51" s="144"/>
      <c r="E51" s="143"/>
      <c r="F51" s="145"/>
      <c r="G51" s="143"/>
      <c r="H51" s="145"/>
      <c r="I51" s="146"/>
      <c r="K51" s="143"/>
      <c r="M51" s="143"/>
    </row>
    <row r="52" customHeight="1" spans="3:13">
      <c r="C52" s="143"/>
      <c r="D52" s="144"/>
      <c r="E52" s="143"/>
      <c r="F52" s="145"/>
      <c r="G52" s="143"/>
      <c r="H52" s="145"/>
      <c r="I52" s="146"/>
      <c r="K52" s="143"/>
      <c r="M52" s="143"/>
    </row>
    <row r="53" customHeight="1" spans="3:13">
      <c r="C53" s="143"/>
      <c r="D53" s="144"/>
      <c r="E53" s="143"/>
      <c r="F53" s="145"/>
      <c r="G53" s="143"/>
      <c r="H53" s="145"/>
      <c r="I53" s="146"/>
      <c r="K53" s="143"/>
      <c r="M53" s="143"/>
    </row>
    <row r="54" customHeight="1" spans="3:13">
      <c r="C54" s="143"/>
      <c r="D54" s="144"/>
      <c r="E54" s="143"/>
      <c r="F54" s="145"/>
      <c r="G54" s="143"/>
      <c r="H54" s="145"/>
      <c r="I54" s="146"/>
      <c r="K54" s="143"/>
      <c r="M54" s="143"/>
    </row>
    <row r="55" customHeight="1" spans="3:13">
      <c r="C55" s="143"/>
      <c r="D55" s="144"/>
      <c r="E55" s="143"/>
      <c r="F55" s="145"/>
      <c r="G55" s="143"/>
      <c r="H55" s="145"/>
      <c r="I55" s="146"/>
      <c r="K55" s="143"/>
      <c r="M55" s="143"/>
    </row>
    <row r="56" customHeight="1" spans="3:13">
      <c r="C56" s="143"/>
      <c r="D56" s="144"/>
      <c r="E56" s="143"/>
      <c r="F56" s="145"/>
      <c r="G56" s="143"/>
      <c r="H56" s="145"/>
      <c r="I56" s="146"/>
      <c r="K56" s="143"/>
      <c r="M56" s="143"/>
    </row>
    <row r="57" customHeight="1" spans="3:13">
      <c r="C57" s="143"/>
      <c r="D57" s="144"/>
      <c r="E57" s="143"/>
      <c r="F57" s="145"/>
      <c r="G57" s="143"/>
      <c r="H57" s="145"/>
      <c r="I57" s="146"/>
      <c r="K57" s="143"/>
      <c r="M57" s="143"/>
    </row>
    <row r="58" customHeight="1" spans="3:13">
      <c r="C58" s="143"/>
      <c r="D58" s="144"/>
      <c r="E58" s="143"/>
      <c r="F58" s="145"/>
      <c r="G58" s="143"/>
      <c r="H58" s="145"/>
      <c r="I58" s="146"/>
      <c r="K58" s="143"/>
      <c r="M58" s="143"/>
    </row>
    <row r="59" customHeight="1" spans="3:13">
      <c r="C59" s="143"/>
      <c r="D59" s="144"/>
      <c r="E59" s="143"/>
      <c r="F59" s="145"/>
      <c r="G59" s="143"/>
      <c r="H59" s="145"/>
      <c r="I59" s="146"/>
      <c r="K59" s="143"/>
      <c r="M59" s="143"/>
    </row>
    <row r="60" customHeight="1" spans="3:13">
      <c r="C60" s="143"/>
      <c r="D60" s="144"/>
      <c r="E60" s="143"/>
      <c r="F60" s="145"/>
      <c r="G60" s="143"/>
      <c r="H60" s="145"/>
      <c r="I60" s="146"/>
      <c r="K60" s="143"/>
      <c r="M60" s="143"/>
    </row>
    <row r="61" customHeight="1" spans="3:13">
      <c r="C61" s="143"/>
      <c r="D61" s="144"/>
      <c r="E61" s="143"/>
      <c r="F61" s="145"/>
      <c r="G61" s="143"/>
      <c r="H61" s="145"/>
      <c r="I61" s="146"/>
      <c r="K61" s="143"/>
      <c r="M61" s="143"/>
    </row>
    <row r="62" customHeight="1" spans="3:13">
      <c r="C62" s="143"/>
      <c r="D62" s="144"/>
      <c r="E62" s="143"/>
      <c r="F62" s="145"/>
      <c r="G62" s="143"/>
      <c r="H62" s="145"/>
      <c r="I62" s="146"/>
      <c r="K62" s="143"/>
      <c r="M62" s="143"/>
    </row>
    <row r="63" customHeight="1" spans="3:13">
      <c r="C63" s="143"/>
      <c r="D63" s="144"/>
      <c r="E63" s="143"/>
      <c r="F63" s="145"/>
      <c r="G63" s="143"/>
      <c r="H63" s="145"/>
      <c r="I63" s="146"/>
      <c r="K63" s="143"/>
      <c r="M63" s="143"/>
    </row>
    <row r="64" customHeight="1" spans="3:13">
      <c r="C64" s="143"/>
      <c r="D64" s="144"/>
      <c r="E64" s="143"/>
      <c r="F64" s="145"/>
      <c r="G64" s="143"/>
      <c r="H64" s="145"/>
      <c r="I64" s="146"/>
      <c r="K64" s="143"/>
      <c r="M64" s="143"/>
    </row>
    <row r="65" customHeight="1" spans="3:13">
      <c r="C65" s="143"/>
      <c r="D65" s="144"/>
      <c r="E65" s="143"/>
      <c r="F65" s="145"/>
      <c r="G65" s="143"/>
      <c r="H65" s="145"/>
      <c r="I65" s="146"/>
      <c r="K65" s="143"/>
      <c r="M65" s="143"/>
    </row>
    <row r="66" customHeight="1" spans="3:13">
      <c r="C66" s="143"/>
      <c r="D66" s="144"/>
      <c r="E66" s="143"/>
      <c r="F66" s="145"/>
      <c r="G66" s="143"/>
      <c r="H66" s="145"/>
      <c r="I66" s="146"/>
      <c r="K66" s="143"/>
      <c r="M66" s="143"/>
    </row>
    <row r="67" customHeight="1" spans="3:13">
      <c r="C67" s="143"/>
      <c r="D67" s="144"/>
      <c r="E67" s="143"/>
      <c r="F67" s="145"/>
      <c r="G67" s="143"/>
      <c r="H67" s="145"/>
      <c r="I67" s="146"/>
      <c r="K67" s="143"/>
      <c r="M67" s="143"/>
    </row>
    <row r="68" customHeight="1" spans="3:13">
      <c r="C68" s="143"/>
      <c r="D68" s="144"/>
      <c r="E68" s="143"/>
      <c r="F68" s="145"/>
      <c r="G68" s="143"/>
      <c r="H68" s="145"/>
      <c r="I68" s="146"/>
      <c r="K68" s="143"/>
      <c r="M68" s="143"/>
    </row>
    <row r="69" customHeight="1" spans="3:13">
      <c r="C69" s="143"/>
      <c r="D69" s="144"/>
      <c r="E69" s="143"/>
      <c r="F69" s="145"/>
      <c r="G69" s="143"/>
      <c r="H69" s="145"/>
      <c r="I69" s="146"/>
      <c r="K69" s="143"/>
      <c r="M69" s="143"/>
    </row>
    <row r="70" customHeight="1" spans="3:13">
      <c r="C70" s="143"/>
      <c r="D70" s="144"/>
      <c r="E70" s="143"/>
      <c r="F70" s="145"/>
      <c r="G70" s="143"/>
      <c r="H70" s="145"/>
      <c r="I70" s="146"/>
      <c r="K70" s="143"/>
      <c r="M70" s="143"/>
    </row>
    <row r="71" customHeight="1" spans="3:13">
      <c r="C71" s="143"/>
      <c r="D71" s="144"/>
      <c r="E71" s="143"/>
      <c r="F71" s="145"/>
      <c r="G71" s="143"/>
      <c r="H71" s="145"/>
      <c r="I71" s="146"/>
      <c r="K71" s="143"/>
      <c r="M71" s="143"/>
    </row>
    <row r="72" customHeight="1" spans="3:13">
      <c r="C72" s="143"/>
      <c r="D72" s="144"/>
      <c r="E72" s="143"/>
      <c r="F72" s="145"/>
      <c r="G72" s="143"/>
      <c r="H72" s="145"/>
      <c r="I72" s="146"/>
      <c r="K72" s="143"/>
      <c r="M72" s="143"/>
    </row>
    <row r="73" customHeight="1" spans="3:13">
      <c r="C73" s="143"/>
      <c r="D73" s="144"/>
      <c r="E73" s="143"/>
      <c r="F73" s="145"/>
      <c r="G73" s="143"/>
      <c r="H73" s="145"/>
      <c r="I73" s="146"/>
      <c r="K73" s="143"/>
      <c r="M73" s="143"/>
    </row>
    <row r="74" customHeight="1" spans="3:13">
      <c r="C74" s="143"/>
      <c r="D74" s="144"/>
      <c r="E74" s="143"/>
      <c r="F74" s="145"/>
      <c r="G74" s="143"/>
      <c r="H74" s="145"/>
      <c r="I74" s="146"/>
      <c r="K74" s="143"/>
      <c r="M74" s="143"/>
    </row>
    <row r="75" customHeight="1" spans="3:13">
      <c r="C75" s="143"/>
      <c r="D75" s="144"/>
      <c r="E75" s="143"/>
      <c r="F75" s="145"/>
      <c r="G75" s="143"/>
      <c r="H75" s="145"/>
      <c r="I75" s="146"/>
      <c r="K75" s="143"/>
      <c r="M75" s="143"/>
    </row>
    <row r="76" customHeight="1" spans="3:13">
      <c r="C76" s="143"/>
      <c r="D76" s="144"/>
      <c r="E76" s="143"/>
      <c r="F76" s="145"/>
      <c r="G76" s="143"/>
      <c r="H76" s="145"/>
      <c r="I76" s="146"/>
      <c r="K76" s="143"/>
      <c r="M76" s="143"/>
    </row>
    <row r="77" customHeight="1" spans="3:13">
      <c r="C77" s="143"/>
      <c r="D77" s="144"/>
      <c r="E77" s="143"/>
      <c r="F77" s="145"/>
      <c r="G77" s="143"/>
      <c r="H77" s="145"/>
      <c r="I77" s="146"/>
      <c r="K77" s="143"/>
      <c r="M77" s="143"/>
    </row>
    <row r="78" customHeight="1" spans="3:13">
      <c r="C78" s="143"/>
      <c r="D78" s="144"/>
      <c r="E78" s="143"/>
      <c r="F78" s="145"/>
      <c r="G78" s="143"/>
      <c r="H78" s="145"/>
      <c r="I78" s="146"/>
      <c r="K78" s="143"/>
      <c r="M78" s="143"/>
    </row>
    <row r="79" customHeight="1" spans="3:13">
      <c r="C79" s="143"/>
      <c r="D79" s="144"/>
      <c r="E79" s="143"/>
      <c r="F79" s="145"/>
      <c r="G79" s="143"/>
      <c r="H79" s="145"/>
      <c r="I79" s="146"/>
      <c r="K79" s="143"/>
      <c r="M79" s="143"/>
    </row>
    <row r="80" customHeight="1" spans="3:13">
      <c r="C80" s="143"/>
      <c r="D80" s="144"/>
      <c r="E80" s="143"/>
      <c r="F80" s="145"/>
      <c r="G80" s="143"/>
      <c r="H80" s="145"/>
      <c r="I80" s="146"/>
      <c r="K80" s="143"/>
      <c r="M80" s="143"/>
    </row>
    <row r="81" customHeight="1" spans="3:13">
      <c r="C81" s="143"/>
      <c r="D81" s="144"/>
      <c r="E81" s="143"/>
      <c r="F81" s="145"/>
      <c r="G81" s="143"/>
      <c r="H81" s="145"/>
      <c r="I81" s="146"/>
      <c r="K81" s="143"/>
      <c r="M81" s="143"/>
    </row>
    <row r="82" customHeight="1" spans="3:13">
      <c r="C82" s="143"/>
      <c r="D82" s="144"/>
      <c r="E82" s="143"/>
      <c r="F82" s="145"/>
      <c r="G82" s="143"/>
      <c r="H82" s="145"/>
      <c r="I82" s="146"/>
      <c r="K82" s="143"/>
      <c r="M82" s="143"/>
    </row>
    <row r="83" customHeight="1" spans="3:13">
      <c r="C83" s="143"/>
      <c r="D83" s="144"/>
      <c r="E83" s="143"/>
      <c r="F83" s="145"/>
      <c r="G83" s="143"/>
      <c r="H83" s="145"/>
      <c r="I83" s="146"/>
      <c r="K83" s="143"/>
      <c r="M83" s="143"/>
    </row>
    <row r="84" customHeight="1" spans="3:13">
      <c r="C84" s="143"/>
      <c r="D84" s="144"/>
      <c r="E84" s="143"/>
      <c r="F84" s="145"/>
      <c r="G84" s="143"/>
      <c r="H84" s="145"/>
      <c r="I84" s="146"/>
      <c r="K84" s="143"/>
      <c r="M84" s="143"/>
    </row>
    <row r="85" customHeight="1" spans="3:13">
      <c r="C85" s="143"/>
      <c r="D85" s="144"/>
      <c r="E85" s="143"/>
      <c r="F85" s="145"/>
      <c r="G85" s="143"/>
      <c r="H85" s="145"/>
      <c r="I85" s="146"/>
      <c r="K85" s="143"/>
      <c r="M85" s="143"/>
    </row>
    <row r="86" customHeight="1" spans="3:13">
      <c r="C86" s="143"/>
      <c r="D86" s="144"/>
      <c r="E86" s="143"/>
      <c r="F86" s="145"/>
      <c r="G86" s="143"/>
      <c r="H86" s="145"/>
      <c r="I86" s="146"/>
      <c r="K86" s="143"/>
      <c r="M86" s="143"/>
    </row>
    <row r="87" customHeight="1" spans="3:13">
      <c r="C87" s="143"/>
      <c r="D87" s="144"/>
      <c r="E87" s="143"/>
      <c r="F87" s="145"/>
      <c r="G87" s="143"/>
      <c r="H87" s="145"/>
      <c r="I87" s="146"/>
      <c r="K87" s="143"/>
      <c r="M87" s="143"/>
    </row>
    <row r="88" customHeight="1" spans="3:13">
      <c r="C88" s="143"/>
      <c r="D88" s="144"/>
      <c r="E88" s="143"/>
      <c r="F88" s="145"/>
      <c r="G88" s="143"/>
      <c r="H88" s="145"/>
      <c r="I88" s="146"/>
      <c r="K88" s="143"/>
      <c r="M88" s="143"/>
    </row>
    <row r="89" customHeight="1" spans="3:13">
      <c r="C89" s="143"/>
      <c r="D89" s="144"/>
      <c r="E89" s="143"/>
      <c r="F89" s="145"/>
      <c r="G89" s="143"/>
      <c r="H89" s="145"/>
      <c r="I89" s="146"/>
      <c r="K89" s="143"/>
      <c r="M89" s="143"/>
    </row>
    <row r="90" customHeight="1" spans="3:13">
      <c r="C90" s="143"/>
      <c r="D90" s="144"/>
      <c r="E90" s="143"/>
      <c r="F90" s="145"/>
      <c r="G90" s="143"/>
      <c r="H90" s="145"/>
      <c r="I90" s="146"/>
      <c r="K90" s="143"/>
      <c r="M90" s="143"/>
    </row>
    <row r="91" customHeight="1" spans="3:13">
      <c r="C91" s="143"/>
      <c r="D91" s="144"/>
      <c r="E91" s="143"/>
      <c r="F91" s="145"/>
      <c r="G91" s="143"/>
      <c r="H91" s="145"/>
      <c r="I91" s="146"/>
      <c r="K91" s="143"/>
      <c r="M91" s="143"/>
    </row>
    <row r="92" customHeight="1" spans="3:13">
      <c r="C92" s="143"/>
      <c r="D92" s="144"/>
      <c r="E92" s="143"/>
      <c r="F92" s="145"/>
      <c r="G92" s="143"/>
      <c r="H92" s="145"/>
      <c r="I92" s="146"/>
      <c r="K92" s="143"/>
      <c r="M92" s="143"/>
    </row>
    <row r="93" customHeight="1" spans="3:13">
      <c r="C93" s="143"/>
      <c r="D93" s="144"/>
      <c r="E93" s="143"/>
      <c r="F93" s="145"/>
      <c r="G93" s="143"/>
      <c r="H93" s="145"/>
      <c r="I93" s="146"/>
      <c r="K93" s="143"/>
      <c r="M93" s="143"/>
    </row>
    <row r="94" customHeight="1" spans="3:13">
      <c r="C94" s="143"/>
      <c r="D94" s="144"/>
      <c r="E94" s="143"/>
      <c r="F94" s="145"/>
      <c r="G94" s="143"/>
      <c r="H94" s="145"/>
      <c r="I94" s="146"/>
      <c r="K94" s="143"/>
      <c r="M94" s="143"/>
    </row>
    <row r="95" customHeight="1" spans="3:13">
      <c r="C95" s="143"/>
      <c r="D95" s="144"/>
      <c r="E95" s="143"/>
      <c r="F95" s="145"/>
      <c r="G95" s="143"/>
      <c r="H95" s="145"/>
      <c r="I95" s="146"/>
      <c r="K95" s="143"/>
      <c r="M95" s="143"/>
    </row>
    <row r="96" customHeight="1" spans="3:13">
      <c r="C96" s="143"/>
      <c r="D96" s="144"/>
      <c r="E96" s="143"/>
      <c r="F96" s="145"/>
      <c r="G96" s="143"/>
      <c r="H96" s="145"/>
      <c r="I96" s="146"/>
      <c r="K96" s="143"/>
      <c r="M96" s="143"/>
    </row>
    <row r="97" customHeight="1" spans="3:13">
      <c r="C97" s="143"/>
      <c r="D97" s="144"/>
      <c r="E97" s="143"/>
      <c r="F97" s="145"/>
      <c r="G97" s="143"/>
      <c r="H97" s="145"/>
      <c r="I97" s="146"/>
      <c r="K97" s="143"/>
      <c r="M97" s="143"/>
    </row>
    <row r="98" customHeight="1" spans="3:13">
      <c r="C98" s="143"/>
      <c r="D98" s="144"/>
      <c r="E98" s="143"/>
      <c r="F98" s="145"/>
      <c r="G98" s="143"/>
      <c r="H98" s="145"/>
      <c r="I98" s="146"/>
      <c r="K98" s="143"/>
      <c r="M98" s="143"/>
    </row>
    <row r="99" customHeight="1" spans="3:13">
      <c r="C99" s="143"/>
      <c r="D99" s="144"/>
      <c r="E99" s="143"/>
      <c r="F99" s="145"/>
      <c r="G99" s="143"/>
      <c r="H99" s="145"/>
      <c r="I99" s="146"/>
      <c r="K99" s="143"/>
      <c r="M99" s="143"/>
    </row>
    <row r="100" customHeight="1" spans="3:13">
      <c r="C100" s="143"/>
      <c r="D100" s="144"/>
      <c r="E100" s="143"/>
      <c r="F100" s="145"/>
      <c r="G100" s="143"/>
      <c r="H100" s="145"/>
      <c r="I100" s="146"/>
      <c r="K100" s="143"/>
      <c r="M100" s="143"/>
    </row>
    <row r="101" customHeight="1" spans="3:13">
      <c r="C101" s="143"/>
      <c r="D101" s="144"/>
      <c r="E101" s="143"/>
      <c r="F101" s="145"/>
      <c r="G101" s="143"/>
      <c r="H101" s="145"/>
      <c r="I101" s="146"/>
      <c r="K101" s="143"/>
      <c r="M101" s="143"/>
    </row>
    <row r="102" customHeight="1" spans="3:13">
      <c r="C102" s="143"/>
      <c r="D102" s="144"/>
      <c r="E102" s="143"/>
      <c r="F102" s="145"/>
      <c r="G102" s="143"/>
      <c r="H102" s="145"/>
      <c r="I102" s="146"/>
      <c r="K102" s="143"/>
      <c r="M102" s="143"/>
    </row>
    <row r="103" customHeight="1" spans="3:13">
      <c r="C103" s="143"/>
      <c r="D103" s="144"/>
      <c r="E103" s="143"/>
      <c r="F103" s="145"/>
      <c r="G103" s="143"/>
      <c r="H103" s="145"/>
      <c r="I103" s="146"/>
      <c r="K103" s="143"/>
      <c r="M103" s="143"/>
    </row>
    <row r="104" customHeight="1" spans="3:13">
      <c r="C104" s="143"/>
      <c r="D104" s="144"/>
      <c r="E104" s="143"/>
      <c r="F104" s="145"/>
      <c r="G104" s="143"/>
      <c r="H104" s="145"/>
      <c r="I104" s="146"/>
      <c r="K104" s="143"/>
      <c r="M104" s="143"/>
    </row>
    <row r="105" customHeight="1" spans="3:13">
      <c r="C105" s="143"/>
      <c r="D105" s="144"/>
      <c r="E105" s="143"/>
      <c r="F105" s="145"/>
      <c r="G105" s="143"/>
      <c r="H105" s="145"/>
      <c r="I105" s="146"/>
      <c r="K105" s="143"/>
      <c r="M105" s="143"/>
    </row>
    <row r="106" customHeight="1" spans="3:13">
      <c r="C106" s="143"/>
      <c r="D106" s="144"/>
      <c r="E106" s="143"/>
      <c r="F106" s="145"/>
      <c r="G106" s="143"/>
      <c r="H106" s="145"/>
      <c r="I106" s="146"/>
      <c r="K106" s="143"/>
      <c r="M106" s="143"/>
    </row>
    <row r="107" customHeight="1" spans="3:13">
      <c r="C107" s="143"/>
      <c r="D107" s="144"/>
      <c r="E107" s="143"/>
      <c r="F107" s="145"/>
      <c r="G107" s="143"/>
      <c r="H107" s="145"/>
      <c r="I107" s="146"/>
      <c r="K107" s="143"/>
      <c r="M107" s="143"/>
    </row>
    <row r="108" customHeight="1" spans="3:13">
      <c r="C108" s="143"/>
      <c r="D108" s="144"/>
      <c r="E108" s="143"/>
      <c r="F108" s="145"/>
      <c r="G108" s="143"/>
      <c r="H108" s="145"/>
      <c r="I108" s="146"/>
      <c r="K108" s="143"/>
      <c r="M108" s="143"/>
    </row>
    <row r="109" customHeight="1" spans="3:13">
      <c r="C109" s="143"/>
      <c r="D109" s="144"/>
      <c r="E109" s="143"/>
      <c r="F109" s="145"/>
      <c r="G109" s="143"/>
      <c r="H109" s="145"/>
      <c r="I109" s="146"/>
      <c r="K109" s="143"/>
      <c r="M109" s="143"/>
    </row>
    <row r="110" customHeight="1" spans="3:13">
      <c r="C110" s="143"/>
      <c r="D110" s="144"/>
      <c r="E110" s="143"/>
      <c r="F110" s="145"/>
      <c r="G110" s="143"/>
      <c r="H110" s="145"/>
      <c r="I110" s="146"/>
      <c r="K110" s="143"/>
      <c r="M110" s="143"/>
    </row>
    <row r="111" customHeight="1" spans="3:13">
      <c r="C111" s="143"/>
      <c r="D111" s="144"/>
      <c r="E111" s="143"/>
      <c r="F111" s="145"/>
      <c r="G111" s="143"/>
      <c r="H111" s="145"/>
      <c r="I111" s="146"/>
      <c r="K111" s="143"/>
      <c r="M111" s="143"/>
    </row>
    <row r="112" customHeight="1" spans="3:13">
      <c r="C112" s="143"/>
      <c r="D112" s="144"/>
      <c r="E112" s="143"/>
      <c r="F112" s="145"/>
      <c r="G112" s="143"/>
      <c r="H112" s="145"/>
      <c r="I112" s="146"/>
      <c r="K112" s="143"/>
      <c r="M112" s="143"/>
    </row>
    <row r="113" customHeight="1" spans="3:13">
      <c r="C113" s="143"/>
      <c r="D113" s="144"/>
      <c r="E113" s="143"/>
      <c r="F113" s="145"/>
      <c r="G113" s="143"/>
      <c r="H113" s="145"/>
      <c r="I113" s="146"/>
      <c r="K113" s="143"/>
      <c r="M113" s="143"/>
    </row>
    <row r="114" customHeight="1" spans="3:13">
      <c r="C114" s="143"/>
      <c r="D114" s="144"/>
      <c r="E114" s="143"/>
      <c r="F114" s="145"/>
      <c r="G114" s="143"/>
      <c r="H114" s="145"/>
      <c r="I114" s="146"/>
      <c r="K114" s="143"/>
      <c r="M114" s="143"/>
    </row>
    <row r="115" customHeight="1" spans="3:13">
      <c r="C115" s="143"/>
      <c r="D115" s="144"/>
      <c r="E115" s="143"/>
      <c r="F115" s="145"/>
      <c r="G115" s="143"/>
      <c r="H115" s="145"/>
      <c r="I115" s="146"/>
      <c r="K115" s="143"/>
      <c r="M115" s="143"/>
    </row>
    <row r="116" customHeight="1" spans="3:13">
      <c r="C116" s="143"/>
      <c r="D116" s="144"/>
      <c r="E116" s="143"/>
      <c r="F116" s="145"/>
      <c r="G116" s="143"/>
      <c r="H116" s="145"/>
      <c r="I116" s="146"/>
      <c r="K116" s="143"/>
      <c r="M116" s="143"/>
    </row>
    <row r="117" customHeight="1" spans="3:13">
      <c r="C117" s="143"/>
      <c r="D117" s="144"/>
      <c r="E117" s="143"/>
      <c r="F117" s="145"/>
      <c r="G117" s="143"/>
      <c r="H117" s="145"/>
      <c r="I117" s="146"/>
      <c r="K117" s="143"/>
      <c r="M117" s="143"/>
    </row>
    <row r="118" customHeight="1" spans="3:13">
      <c r="C118" s="143"/>
      <c r="D118" s="144"/>
      <c r="E118" s="143"/>
      <c r="F118" s="145"/>
      <c r="G118" s="143"/>
      <c r="H118" s="145"/>
      <c r="I118" s="146"/>
      <c r="K118" s="143"/>
      <c r="M118" s="143"/>
    </row>
    <row r="119" customHeight="1" spans="3:13">
      <c r="C119" s="143"/>
      <c r="D119" s="144"/>
      <c r="E119" s="143"/>
      <c r="F119" s="145"/>
      <c r="G119" s="143"/>
      <c r="H119" s="145"/>
      <c r="I119" s="146"/>
      <c r="K119" s="143"/>
      <c r="M119" s="143"/>
    </row>
    <row r="120" customHeight="1" spans="3:13">
      <c r="C120" s="143"/>
      <c r="D120" s="144"/>
      <c r="E120" s="143"/>
      <c r="F120" s="145"/>
      <c r="G120" s="143"/>
      <c r="H120" s="145"/>
      <c r="I120" s="146"/>
      <c r="K120" s="143"/>
      <c r="M120" s="143"/>
    </row>
    <row r="121" customHeight="1" spans="3:13">
      <c r="C121" s="143"/>
      <c r="D121" s="144"/>
      <c r="E121" s="143"/>
      <c r="F121" s="145"/>
      <c r="G121" s="143"/>
      <c r="H121" s="145"/>
      <c r="I121" s="146"/>
      <c r="K121" s="143"/>
      <c r="M121" s="143"/>
    </row>
    <row r="122" customHeight="1" spans="3:13">
      <c r="C122" s="143"/>
      <c r="D122" s="144"/>
      <c r="E122" s="143"/>
      <c r="F122" s="145"/>
      <c r="G122" s="143"/>
      <c r="H122" s="145"/>
      <c r="I122" s="146"/>
      <c r="K122" s="143"/>
      <c r="M122" s="143"/>
    </row>
    <row r="123" customHeight="1" spans="3:13">
      <c r="C123" s="143"/>
      <c r="D123" s="144"/>
      <c r="E123" s="143"/>
      <c r="F123" s="145"/>
      <c r="G123" s="143"/>
      <c r="H123" s="145"/>
      <c r="I123" s="146"/>
      <c r="K123" s="143"/>
      <c r="M123" s="143"/>
    </row>
    <row r="124" customHeight="1" spans="3:13">
      <c r="C124" s="143"/>
      <c r="D124" s="144"/>
      <c r="E124" s="143"/>
      <c r="F124" s="145"/>
      <c r="G124" s="143"/>
      <c r="H124" s="145"/>
      <c r="I124" s="146"/>
      <c r="K124" s="143"/>
      <c r="M124" s="143"/>
    </row>
    <row r="125" customHeight="1" spans="3:13">
      <c r="C125" s="143"/>
      <c r="D125" s="144"/>
      <c r="E125" s="143"/>
      <c r="F125" s="145"/>
      <c r="G125" s="143"/>
      <c r="H125" s="145"/>
      <c r="I125" s="146"/>
      <c r="K125" s="143"/>
      <c r="M125" s="143"/>
    </row>
    <row r="126" customHeight="1" spans="3:13">
      <c r="C126" s="143"/>
      <c r="D126" s="144"/>
      <c r="E126" s="143"/>
      <c r="F126" s="145"/>
      <c r="G126" s="143"/>
      <c r="H126" s="145"/>
      <c r="I126" s="146"/>
      <c r="K126" s="143"/>
      <c r="M126" s="143"/>
    </row>
    <row r="127" customHeight="1" spans="3:13">
      <c r="C127" s="143"/>
      <c r="D127" s="144"/>
      <c r="E127" s="143"/>
      <c r="F127" s="145"/>
      <c r="G127" s="143"/>
      <c r="H127" s="145"/>
      <c r="I127" s="146"/>
      <c r="K127" s="143"/>
      <c r="M127" s="143"/>
    </row>
    <row r="128" customHeight="1" spans="3:13">
      <c r="C128" s="143"/>
      <c r="D128" s="144"/>
      <c r="E128" s="143"/>
      <c r="F128" s="145"/>
      <c r="G128" s="143"/>
      <c r="H128" s="145"/>
      <c r="I128" s="146"/>
      <c r="K128" s="143"/>
      <c r="M128" s="143"/>
    </row>
    <row r="129" customHeight="1" spans="3:13">
      <c r="C129" s="143"/>
      <c r="D129" s="144"/>
      <c r="E129" s="143"/>
      <c r="F129" s="145"/>
      <c r="G129" s="143"/>
      <c r="H129" s="145"/>
      <c r="I129" s="146"/>
      <c r="K129" s="143"/>
      <c r="M129" s="143"/>
    </row>
    <row r="130" customHeight="1" spans="3:13">
      <c r="C130" s="143"/>
      <c r="D130" s="144"/>
      <c r="E130" s="143"/>
      <c r="F130" s="145"/>
      <c r="G130" s="143"/>
      <c r="H130" s="145"/>
      <c r="I130" s="146"/>
      <c r="K130" s="143"/>
      <c r="M130" s="143"/>
    </row>
    <row r="131" customHeight="1" spans="3:13">
      <c r="C131" s="143"/>
      <c r="D131" s="144"/>
      <c r="E131" s="143"/>
      <c r="F131" s="145"/>
      <c r="G131" s="143"/>
      <c r="H131" s="145"/>
      <c r="I131" s="146"/>
      <c r="K131" s="143"/>
      <c r="M131" s="143"/>
    </row>
    <row r="132" customHeight="1" spans="3:13">
      <c r="C132" s="143"/>
      <c r="D132" s="144"/>
      <c r="E132" s="143"/>
      <c r="F132" s="145"/>
      <c r="G132" s="143"/>
      <c r="H132" s="145"/>
      <c r="I132" s="146"/>
      <c r="K132" s="143"/>
      <c r="M132" s="143"/>
    </row>
    <row r="133" customHeight="1" spans="3:13">
      <c r="C133" s="143"/>
      <c r="D133" s="144"/>
      <c r="E133" s="143"/>
      <c r="F133" s="145"/>
      <c r="G133" s="143"/>
      <c r="H133" s="145"/>
      <c r="I133" s="146"/>
      <c r="K133" s="143"/>
      <c r="M133" s="143"/>
    </row>
    <row r="134" customHeight="1" spans="3:13">
      <c r="C134" s="143"/>
      <c r="D134" s="144"/>
      <c r="E134" s="143"/>
      <c r="F134" s="145"/>
      <c r="G134" s="143"/>
      <c r="H134" s="145"/>
      <c r="I134" s="146"/>
      <c r="K134" s="143"/>
      <c r="M134" s="143"/>
    </row>
    <row r="135" customHeight="1" spans="3:13">
      <c r="C135" s="143"/>
      <c r="D135" s="144"/>
      <c r="E135" s="143"/>
      <c r="F135" s="145"/>
      <c r="G135" s="143"/>
      <c r="H135" s="145"/>
      <c r="I135" s="146"/>
      <c r="K135" s="143"/>
      <c r="M135" s="143"/>
    </row>
    <row r="136" customHeight="1" spans="3:13">
      <c r="C136" s="143"/>
      <c r="D136" s="144"/>
      <c r="E136" s="143"/>
      <c r="F136" s="145"/>
      <c r="G136" s="143"/>
      <c r="H136" s="145"/>
      <c r="I136" s="146"/>
      <c r="K136" s="143"/>
      <c r="M136" s="143"/>
    </row>
    <row r="137" customHeight="1" spans="3:13">
      <c r="C137" s="143"/>
      <c r="D137" s="144"/>
      <c r="E137" s="143"/>
      <c r="F137" s="145"/>
      <c r="G137" s="143"/>
      <c r="H137" s="145"/>
      <c r="I137" s="146"/>
      <c r="K137" s="143"/>
      <c r="M137" s="143"/>
    </row>
    <row r="138" customHeight="1" spans="3:13">
      <c r="C138" s="143"/>
      <c r="D138" s="144"/>
      <c r="E138" s="143"/>
      <c r="F138" s="145"/>
      <c r="G138" s="143"/>
      <c r="H138" s="145"/>
      <c r="I138" s="146"/>
      <c r="K138" s="143"/>
      <c r="M138" s="143"/>
    </row>
    <row r="139" customHeight="1" spans="3:13">
      <c r="C139" s="143"/>
      <c r="D139" s="144"/>
      <c r="E139" s="143"/>
      <c r="F139" s="145"/>
      <c r="G139" s="143"/>
      <c r="H139" s="145"/>
      <c r="I139" s="146"/>
      <c r="K139" s="143"/>
      <c r="M139" s="143"/>
    </row>
    <row r="140" customHeight="1" spans="3:13">
      <c r="C140" s="143"/>
      <c r="D140" s="144"/>
      <c r="E140" s="143"/>
      <c r="F140" s="145"/>
      <c r="G140" s="143"/>
      <c r="H140" s="145"/>
      <c r="I140" s="146"/>
      <c r="K140" s="143"/>
      <c r="M140" s="143"/>
    </row>
    <row r="141" customHeight="1" spans="3:13">
      <c r="C141" s="143"/>
      <c r="D141" s="144"/>
      <c r="E141" s="143"/>
      <c r="F141" s="145"/>
      <c r="G141" s="143"/>
      <c r="H141" s="145"/>
      <c r="I141" s="146"/>
      <c r="K141" s="143"/>
      <c r="M141" s="143"/>
    </row>
    <row r="142" customHeight="1" spans="3:13">
      <c r="C142" s="143"/>
      <c r="D142" s="144"/>
      <c r="E142" s="143"/>
      <c r="F142" s="145"/>
      <c r="G142" s="143"/>
      <c r="H142" s="145"/>
      <c r="I142" s="146"/>
      <c r="K142" s="143"/>
      <c r="M142" s="143"/>
    </row>
    <row r="143" customHeight="1" spans="3:13">
      <c r="C143" s="143"/>
      <c r="D143" s="144"/>
      <c r="E143" s="143"/>
      <c r="F143" s="145"/>
      <c r="G143" s="143"/>
      <c r="H143" s="145"/>
      <c r="I143" s="146"/>
      <c r="K143" s="143"/>
      <c r="M143" s="143"/>
    </row>
    <row r="144" customHeight="1" spans="3:13">
      <c r="C144" s="143"/>
      <c r="D144" s="144"/>
      <c r="E144" s="143"/>
      <c r="F144" s="145"/>
      <c r="G144" s="143"/>
      <c r="H144" s="145"/>
      <c r="I144" s="146"/>
      <c r="K144" s="143"/>
      <c r="M144" s="143"/>
    </row>
    <row r="145" customHeight="1" spans="3:13">
      <c r="C145" s="143"/>
      <c r="D145" s="144"/>
      <c r="E145" s="143"/>
      <c r="F145" s="145"/>
      <c r="G145" s="143"/>
      <c r="H145" s="145"/>
      <c r="I145" s="146"/>
      <c r="K145" s="143"/>
      <c r="M145" s="143"/>
    </row>
    <row r="146" customHeight="1" spans="3:13">
      <c r="C146" s="143"/>
      <c r="D146" s="144"/>
      <c r="E146" s="143"/>
      <c r="F146" s="145"/>
      <c r="G146" s="143"/>
      <c r="H146" s="145"/>
      <c r="I146" s="146"/>
      <c r="K146" s="143"/>
      <c r="M146" s="143"/>
    </row>
    <row r="147" customHeight="1" spans="3:13">
      <c r="C147" s="143"/>
      <c r="D147" s="144"/>
      <c r="E147" s="143"/>
      <c r="F147" s="145"/>
      <c r="G147" s="143"/>
      <c r="H147" s="145"/>
      <c r="I147" s="146"/>
      <c r="K147" s="143"/>
      <c r="M147" s="143"/>
    </row>
    <row r="148" customHeight="1" spans="3:13">
      <c r="C148" s="143"/>
      <c r="D148" s="144"/>
      <c r="E148" s="143"/>
      <c r="F148" s="145"/>
      <c r="G148" s="143"/>
      <c r="H148" s="145"/>
      <c r="I148" s="146"/>
      <c r="K148" s="143"/>
      <c r="M148" s="143"/>
    </row>
    <row r="149" customHeight="1" spans="3:13">
      <c r="C149" s="143"/>
      <c r="D149" s="144"/>
      <c r="E149" s="143"/>
      <c r="F149" s="145"/>
      <c r="G149" s="143"/>
      <c r="H149" s="145"/>
      <c r="I149" s="146"/>
      <c r="K149" s="143"/>
      <c r="M149" s="143"/>
    </row>
    <row r="150" customHeight="1" spans="3:13">
      <c r="C150" s="143"/>
      <c r="D150" s="144"/>
      <c r="E150" s="143"/>
      <c r="F150" s="145"/>
      <c r="G150" s="143"/>
      <c r="H150" s="145"/>
      <c r="I150" s="146"/>
      <c r="K150" s="143"/>
      <c r="M150" s="143"/>
    </row>
    <row r="151" customHeight="1" spans="3:13">
      <c r="C151" s="143"/>
      <c r="D151" s="144"/>
      <c r="E151" s="143"/>
      <c r="F151" s="145"/>
      <c r="G151" s="143"/>
      <c r="H151" s="145"/>
      <c r="I151" s="146"/>
      <c r="K151" s="143"/>
      <c r="M151" s="143"/>
    </row>
    <row r="152" customHeight="1" spans="3:13">
      <c r="C152" s="143"/>
      <c r="D152" s="144"/>
      <c r="E152" s="143"/>
      <c r="F152" s="145"/>
      <c r="G152" s="143"/>
      <c r="H152" s="145"/>
      <c r="I152" s="146"/>
      <c r="K152" s="143"/>
      <c r="M152" s="143"/>
    </row>
    <row r="153" customHeight="1" spans="3:13">
      <c r="C153" s="143"/>
      <c r="D153" s="144"/>
      <c r="E153" s="143"/>
      <c r="F153" s="145"/>
      <c r="G153" s="143"/>
      <c r="H153" s="145"/>
      <c r="I153" s="146"/>
      <c r="K153" s="143"/>
      <c r="M153" s="143"/>
    </row>
    <row r="154" customHeight="1" spans="3:13">
      <c r="C154" s="143"/>
      <c r="D154" s="144"/>
      <c r="E154" s="143"/>
      <c r="F154" s="145"/>
      <c r="G154" s="143"/>
      <c r="H154" s="145"/>
      <c r="I154" s="146"/>
      <c r="K154" s="143"/>
      <c r="M154" s="143"/>
    </row>
    <row r="155" customHeight="1" spans="3:13">
      <c r="C155" s="143"/>
      <c r="D155" s="144"/>
      <c r="E155" s="143"/>
      <c r="F155" s="145"/>
      <c r="G155" s="143"/>
      <c r="H155" s="145"/>
      <c r="I155" s="146"/>
      <c r="K155" s="143"/>
      <c r="M155" s="143"/>
    </row>
    <row r="156" customHeight="1" spans="3:13">
      <c r="C156" s="143"/>
      <c r="D156" s="144"/>
      <c r="E156" s="143"/>
      <c r="F156" s="145"/>
      <c r="G156" s="143"/>
      <c r="H156" s="145"/>
      <c r="I156" s="146"/>
      <c r="K156" s="143"/>
      <c r="M156" s="143"/>
    </row>
    <row r="157" customHeight="1" spans="3:13">
      <c r="C157" s="143"/>
      <c r="D157" s="144"/>
      <c r="E157" s="143"/>
      <c r="F157" s="145"/>
      <c r="G157" s="143"/>
      <c r="H157" s="145"/>
      <c r="I157" s="146"/>
      <c r="K157" s="143"/>
      <c r="M157" s="143"/>
    </row>
    <row r="158" customHeight="1" spans="3:13">
      <c r="C158" s="143"/>
      <c r="D158" s="144"/>
      <c r="E158" s="143"/>
      <c r="F158" s="145"/>
      <c r="G158" s="143"/>
      <c r="H158" s="145"/>
      <c r="I158" s="146"/>
      <c r="K158" s="143"/>
      <c r="M158" s="143"/>
    </row>
    <row r="159" customHeight="1" spans="3:13">
      <c r="C159" s="143"/>
      <c r="D159" s="144"/>
      <c r="E159" s="143"/>
      <c r="F159" s="145"/>
      <c r="G159" s="143"/>
      <c r="H159" s="145"/>
      <c r="I159" s="146"/>
      <c r="K159" s="143"/>
      <c r="M159" s="143"/>
    </row>
    <row r="160" customHeight="1" spans="3:13">
      <c r="C160" s="143"/>
      <c r="D160" s="144"/>
      <c r="E160" s="143"/>
      <c r="F160" s="145"/>
      <c r="G160" s="143"/>
      <c r="H160" s="145"/>
      <c r="I160" s="146"/>
      <c r="K160" s="143"/>
      <c r="M160" s="143"/>
    </row>
    <row r="161" customHeight="1" spans="3:13">
      <c r="C161" s="143"/>
      <c r="D161" s="144"/>
      <c r="E161" s="143"/>
      <c r="F161" s="145"/>
      <c r="G161" s="143"/>
      <c r="H161" s="145"/>
      <c r="I161" s="146"/>
      <c r="K161" s="143"/>
      <c r="M161" s="143"/>
    </row>
    <row r="162" customHeight="1" spans="3:13">
      <c r="C162" s="143"/>
      <c r="D162" s="144"/>
      <c r="E162" s="143"/>
      <c r="F162" s="145"/>
      <c r="G162" s="143"/>
      <c r="H162" s="145"/>
      <c r="I162" s="146"/>
      <c r="K162" s="143"/>
      <c r="M162" s="143"/>
    </row>
    <row r="163" customHeight="1" spans="3:13">
      <c r="C163" s="143"/>
      <c r="D163" s="144"/>
      <c r="E163" s="143"/>
      <c r="F163" s="145"/>
      <c r="G163" s="143"/>
      <c r="H163" s="145"/>
      <c r="I163" s="146"/>
      <c r="K163" s="143"/>
      <c r="M163" s="143"/>
    </row>
    <row r="164" customHeight="1" spans="3:13">
      <c r="C164" s="143"/>
      <c r="D164" s="144"/>
      <c r="E164" s="143"/>
      <c r="F164" s="145"/>
      <c r="G164" s="143"/>
      <c r="H164" s="145"/>
      <c r="I164" s="146"/>
      <c r="K164" s="143"/>
      <c r="M164" s="143"/>
    </row>
    <row r="165" customHeight="1" spans="3:13">
      <c r="C165" s="143"/>
      <c r="D165" s="144"/>
      <c r="E165" s="143"/>
      <c r="F165" s="145"/>
      <c r="G165" s="143"/>
      <c r="H165" s="145"/>
      <c r="I165" s="146"/>
      <c r="K165" s="143"/>
      <c r="M165" s="143"/>
    </row>
    <row r="166" customHeight="1" spans="3:13">
      <c r="C166" s="143"/>
      <c r="D166" s="144"/>
      <c r="E166" s="143"/>
      <c r="F166" s="145"/>
      <c r="G166" s="143"/>
      <c r="H166" s="145"/>
      <c r="I166" s="146"/>
      <c r="K166" s="143"/>
      <c r="M166" s="143"/>
    </row>
    <row r="167" customHeight="1" spans="3:13">
      <c r="C167" s="143"/>
      <c r="D167" s="144"/>
      <c r="E167" s="143"/>
      <c r="F167" s="145"/>
      <c r="G167" s="143"/>
      <c r="H167" s="145"/>
      <c r="I167" s="146"/>
      <c r="K167" s="143"/>
      <c r="M167" s="143"/>
    </row>
    <row r="168" customHeight="1" spans="3:13">
      <c r="C168" s="143"/>
      <c r="D168" s="144"/>
      <c r="E168" s="143"/>
      <c r="F168" s="145"/>
      <c r="G168" s="143"/>
      <c r="H168" s="145"/>
      <c r="I168" s="146"/>
      <c r="K168" s="143"/>
      <c r="M168" s="143"/>
    </row>
    <row r="169" customHeight="1" spans="3:13">
      <c r="C169" s="143"/>
      <c r="D169" s="144"/>
      <c r="E169" s="143"/>
      <c r="F169" s="145"/>
      <c r="G169" s="143"/>
      <c r="H169" s="145"/>
      <c r="I169" s="146"/>
      <c r="K169" s="143"/>
      <c r="M169" s="143"/>
    </row>
    <row r="170" customHeight="1" spans="3:13">
      <c r="C170" s="143"/>
      <c r="D170" s="144"/>
      <c r="E170" s="143"/>
      <c r="F170" s="145"/>
      <c r="G170" s="143"/>
      <c r="H170" s="145"/>
      <c r="I170" s="146"/>
      <c r="K170" s="143"/>
      <c r="M170" s="143"/>
    </row>
    <row r="171" customHeight="1" spans="3:13">
      <c r="C171" s="143"/>
      <c r="D171" s="144"/>
      <c r="E171" s="143"/>
      <c r="F171" s="145"/>
      <c r="G171" s="143"/>
      <c r="H171" s="145"/>
      <c r="I171" s="146"/>
      <c r="K171" s="143"/>
      <c r="M171" s="143"/>
    </row>
    <row r="172" customHeight="1" spans="3:13">
      <c r="C172" s="143"/>
      <c r="D172" s="144"/>
      <c r="E172" s="143"/>
      <c r="F172" s="145"/>
      <c r="G172" s="143"/>
      <c r="H172" s="145"/>
      <c r="I172" s="146"/>
      <c r="K172" s="143"/>
      <c r="M172" s="143"/>
    </row>
    <row r="173" customHeight="1" spans="3:13">
      <c r="C173" s="143"/>
      <c r="D173" s="144"/>
      <c r="E173" s="143"/>
      <c r="F173" s="145"/>
      <c r="G173" s="143"/>
      <c r="H173" s="145"/>
      <c r="I173" s="146"/>
      <c r="K173" s="143"/>
      <c r="M173" s="143"/>
    </row>
    <row r="174" customHeight="1" spans="3:13">
      <c r="C174" s="143"/>
      <c r="D174" s="144"/>
      <c r="E174" s="143"/>
      <c r="F174" s="145"/>
      <c r="G174" s="143"/>
      <c r="H174" s="145"/>
      <c r="I174" s="146"/>
      <c r="K174" s="143"/>
      <c r="M174" s="143"/>
    </row>
    <row r="175" customHeight="1" spans="3:13">
      <c r="C175" s="143"/>
      <c r="D175" s="144"/>
      <c r="E175" s="143"/>
      <c r="F175" s="145"/>
      <c r="G175" s="143"/>
      <c r="H175" s="145"/>
      <c r="I175" s="146"/>
      <c r="K175" s="143"/>
      <c r="M175" s="143"/>
    </row>
    <row r="176" customHeight="1" spans="3:13">
      <c r="C176" s="143"/>
      <c r="D176" s="144"/>
      <c r="E176" s="143"/>
      <c r="F176" s="145"/>
      <c r="G176" s="143"/>
      <c r="H176" s="145"/>
      <c r="I176" s="146"/>
      <c r="K176" s="143"/>
      <c r="M176" s="143"/>
    </row>
    <row r="177" customHeight="1" spans="3:13">
      <c r="C177" s="143"/>
      <c r="D177" s="144"/>
      <c r="E177" s="143"/>
      <c r="F177" s="145"/>
      <c r="G177" s="143"/>
      <c r="H177" s="145"/>
      <c r="I177" s="146"/>
      <c r="K177" s="143"/>
      <c r="M177" s="143"/>
    </row>
    <row r="178" customHeight="1" spans="3:13">
      <c r="C178" s="143"/>
      <c r="D178" s="144"/>
      <c r="E178" s="143"/>
      <c r="F178" s="145"/>
      <c r="G178" s="143"/>
      <c r="H178" s="145"/>
      <c r="I178" s="146"/>
      <c r="K178" s="143"/>
      <c r="M178" s="143"/>
    </row>
    <row r="179" customHeight="1" spans="3:13">
      <c r="C179" s="143"/>
      <c r="D179" s="144"/>
      <c r="E179" s="143"/>
      <c r="F179" s="145"/>
      <c r="G179" s="143"/>
      <c r="H179" s="145"/>
      <c r="I179" s="146"/>
      <c r="K179" s="143"/>
      <c r="M179" s="143"/>
    </row>
    <row r="180" customHeight="1" spans="3:13">
      <c r="C180" s="143"/>
      <c r="D180" s="144"/>
      <c r="E180" s="143"/>
      <c r="F180" s="145"/>
      <c r="G180" s="143"/>
      <c r="H180" s="145"/>
      <c r="I180" s="146"/>
      <c r="K180" s="143"/>
      <c r="M180" s="143"/>
    </row>
    <row r="181" customHeight="1" spans="3:13">
      <c r="C181" s="143"/>
      <c r="D181" s="144"/>
      <c r="E181" s="143"/>
      <c r="F181" s="145"/>
      <c r="G181" s="143"/>
      <c r="H181" s="145"/>
      <c r="I181" s="146"/>
      <c r="K181" s="143"/>
      <c r="M181" s="143"/>
    </row>
    <row r="182" customHeight="1" spans="3:13">
      <c r="C182" s="143"/>
      <c r="D182" s="144"/>
      <c r="E182" s="143"/>
      <c r="F182" s="145"/>
      <c r="G182" s="143"/>
      <c r="H182" s="145"/>
      <c r="I182" s="146"/>
      <c r="K182" s="143"/>
      <c r="M182" s="143"/>
    </row>
    <row r="183" customHeight="1" spans="3:13">
      <c r="C183" s="143"/>
      <c r="D183" s="144"/>
      <c r="E183" s="143"/>
      <c r="F183" s="145"/>
      <c r="G183" s="143"/>
      <c r="H183" s="145"/>
      <c r="I183" s="146"/>
      <c r="K183" s="143"/>
      <c r="M183" s="143"/>
    </row>
    <row r="184" customHeight="1" spans="3:13">
      <c r="C184" s="143"/>
      <c r="D184" s="144"/>
      <c r="E184" s="143"/>
      <c r="F184" s="145"/>
      <c r="G184" s="143"/>
      <c r="H184" s="145"/>
      <c r="I184" s="146"/>
      <c r="K184" s="143"/>
      <c r="M184" s="143"/>
    </row>
    <row r="185" customHeight="1" spans="3:13">
      <c r="C185" s="143"/>
      <c r="D185" s="144"/>
      <c r="E185" s="143"/>
      <c r="F185" s="145"/>
      <c r="G185" s="143"/>
      <c r="H185" s="145"/>
      <c r="I185" s="146"/>
      <c r="K185" s="143"/>
      <c r="M185" s="143"/>
    </row>
    <row r="186" customHeight="1" spans="3:13">
      <c r="C186" s="143"/>
      <c r="D186" s="144"/>
      <c r="E186" s="143"/>
      <c r="F186" s="145"/>
      <c r="G186" s="143"/>
      <c r="H186" s="145"/>
      <c r="I186" s="146"/>
      <c r="K186" s="143"/>
      <c r="M186" s="143"/>
    </row>
    <row r="187" customHeight="1" spans="3:13">
      <c r="C187" s="143"/>
      <c r="D187" s="144"/>
      <c r="E187" s="143"/>
      <c r="F187" s="145"/>
      <c r="G187" s="143"/>
      <c r="H187" s="145"/>
      <c r="I187" s="146"/>
      <c r="K187" s="143"/>
      <c r="M187" s="143"/>
    </row>
    <row r="188" customHeight="1" spans="3:13">
      <c r="C188" s="143"/>
      <c r="D188" s="144"/>
      <c r="E188" s="143"/>
      <c r="F188" s="145"/>
      <c r="G188" s="143"/>
      <c r="H188" s="145"/>
      <c r="I188" s="146"/>
      <c r="K188" s="143"/>
      <c r="M188" s="143"/>
    </row>
    <row r="189" customHeight="1" spans="3:13">
      <c r="C189" s="143"/>
      <c r="D189" s="144"/>
      <c r="E189" s="143"/>
      <c r="F189" s="145"/>
      <c r="G189" s="143"/>
      <c r="H189" s="145"/>
      <c r="I189" s="146"/>
      <c r="K189" s="143"/>
      <c r="M189" s="143"/>
    </row>
    <row r="190" customHeight="1" spans="3:13">
      <c r="C190" s="143"/>
      <c r="D190" s="144"/>
      <c r="E190" s="143"/>
      <c r="F190" s="145"/>
      <c r="G190" s="143"/>
      <c r="H190" s="145"/>
      <c r="I190" s="146"/>
      <c r="K190" s="143"/>
      <c r="M190" s="143"/>
    </row>
    <row r="191" customHeight="1" spans="3:13">
      <c r="C191" s="143"/>
      <c r="D191" s="144"/>
      <c r="E191" s="143"/>
      <c r="F191" s="145"/>
      <c r="G191" s="143"/>
      <c r="H191" s="145"/>
      <c r="I191" s="146"/>
      <c r="K191" s="143"/>
      <c r="M191" s="143"/>
    </row>
    <row r="192" customHeight="1" spans="3:13">
      <c r="C192" s="143"/>
      <c r="D192" s="144"/>
      <c r="E192" s="143"/>
      <c r="F192" s="145"/>
      <c r="G192" s="143"/>
      <c r="H192" s="145"/>
      <c r="I192" s="146"/>
      <c r="K192" s="143"/>
      <c r="M192" s="143"/>
    </row>
    <row r="193" customHeight="1" spans="3:13">
      <c r="C193" s="143"/>
      <c r="D193" s="144"/>
      <c r="E193" s="143"/>
      <c r="F193" s="145"/>
      <c r="G193" s="143"/>
      <c r="H193" s="145"/>
      <c r="I193" s="146"/>
      <c r="K193" s="143"/>
      <c r="M193" s="143"/>
    </row>
    <row r="194" customHeight="1" spans="3:13">
      <c r="C194" s="143"/>
      <c r="D194" s="144"/>
      <c r="E194" s="143"/>
      <c r="F194" s="145"/>
      <c r="G194" s="143"/>
      <c r="H194" s="145"/>
      <c r="I194" s="146"/>
      <c r="K194" s="143"/>
      <c r="M194" s="143"/>
    </row>
    <row r="195" customHeight="1" spans="3:13">
      <c r="C195" s="143"/>
      <c r="D195" s="144"/>
      <c r="E195" s="143"/>
      <c r="F195" s="145"/>
      <c r="G195" s="143"/>
      <c r="H195" s="145"/>
      <c r="I195" s="146"/>
      <c r="K195" s="143"/>
      <c r="M195" s="143"/>
    </row>
    <row r="196" customHeight="1" spans="3:13">
      <c r="C196" s="143"/>
      <c r="D196" s="144"/>
      <c r="E196" s="143"/>
      <c r="F196" s="145"/>
      <c r="G196" s="143"/>
      <c r="H196" s="145"/>
      <c r="I196" s="146"/>
      <c r="K196" s="143"/>
      <c r="M196" s="143"/>
    </row>
    <row r="197" customHeight="1" spans="3:13">
      <c r="C197" s="143"/>
      <c r="D197" s="144"/>
      <c r="E197" s="143"/>
      <c r="F197" s="145"/>
      <c r="G197" s="143"/>
      <c r="H197" s="145"/>
      <c r="I197" s="146"/>
      <c r="K197" s="143"/>
      <c r="M197" s="143"/>
    </row>
    <row r="198" customHeight="1" spans="3:13">
      <c r="C198" s="143"/>
      <c r="D198" s="144"/>
      <c r="E198" s="143"/>
      <c r="F198" s="145"/>
      <c r="G198" s="143"/>
      <c r="H198" s="145"/>
      <c r="I198" s="146"/>
      <c r="K198" s="143"/>
      <c r="M198" s="143"/>
    </row>
    <row r="199" customHeight="1" spans="3:13">
      <c r="C199" s="149"/>
      <c r="D199" s="144"/>
      <c r="E199" s="149"/>
      <c r="F199" s="145"/>
      <c r="G199" s="149"/>
      <c r="H199" s="145"/>
      <c r="I199" s="150"/>
      <c r="K199" s="149"/>
      <c r="M199" s="149"/>
    </row>
    <row r="200" customHeight="1" spans="3:13">
      <c r="C200" s="149"/>
      <c r="D200" s="144"/>
      <c r="E200" s="149"/>
      <c r="F200" s="145"/>
      <c r="G200" s="149"/>
      <c r="H200" s="145"/>
      <c r="I200" s="150"/>
      <c r="K200" s="149"/>
      <c r="M200" s="149"/>
    </row>
    <row r="201" customHeight="1" spans="3:13">
      <c r="C201" s="149"/>
      <c r="D201" s="144"/>
      <c r="E201" s="149"/>
      <c r="F201" s="145"/>
      <c r="G201" s="149"/>
      <c r="H201" s="145"/>
      <c r="I201" s="150"/>
      <c r="K201" s="149"/>
      <c r="M201" s="149"/>
    </row>
    <row r="202" customHeight="1" spans="3:13">
      <c r="C202" s="149"/>
      <c r="D202" s="144"/>
      <c r="E202" s="149"/>
      <c r="F202" s="145"/>
      <c r="G202" s="149"/>
      <c r="H202" s="145"/>
      <c r="I202" s="150"/>
      <c r="K202" s="149"/>
      <c r="M202" s="149"/>
    </row>
    <row r="203" customHeight="1" spans="3:13">
      <c r="C203" s="149"/>
      <c r="D203" s="144"/>
      <c r="E203" s="149"/>
      <c r="F203" s="145"/>
      <c r="G203" s="149"/>
      <c r="H203" s="145"/>
      <c r="I203" s="150"/>
      <c r="K203" s="149"/>
      <c r="M203" s="149"/>
    </row>
    <row r="204" customHeight="1" spans="3:13">
      <c r="C204" s="149"/>
      <c r="D204" s="144"/>
      <c r="E204" s="149"/>
      <c r="F204" s="145"/>
      <c r="G204" s="149"/>
      <c r="H204" s="145"/>
      <c r="I204" s="150"/>
      <c r="K204" s="149"/>
      <c r="M204" s="149"/>
    </row>
    <row r="205" customHeight="1" spans="3:13">
      <c r="C205" s="149"/>
      <c r="D205" s="144"/>
      <c r="E205" s="149"/>
      <c r="F205" s="145"/>
      <c r="G205" s="149"/>
      <c r="H205" s="145"/>
      <c r="I205" s="150"/>
      <c r="K205" s="149"/>
      <c r="M205" s="149"/>
    </row>
    <row r="206" customHeight="1" spans="3:13">
      <c r="C206" s="149"/>
      <c r="D206" s="144"/>
      <c r="E206" s="149"/>
      <c r="F206" s="145"/>
      <c r="G206" s="149"/>
      <c r="H206" s="145"/>
      <c r="I206" s="150"/>
      <c r="K206" s="149"/>
      <c r="M206" s="149"/>
    </row>
    <row r="207" customHeight="1" spans="3:13">
      <c r="C207" s="149"/>
      <c r="D207" s="144"/>
      <c r="E207" s="149"/>
      <c r="F207" s="145"/>
      <c r="G207" s="149"/>
      <c r="H207" s="145"/>
      <c r="I207" s="150"/>
      <c r="K207" s="149"/>
      <c r="M207" s="149"/>
    </row>
    <row r="208" customHeight="1" spans="3:13">
      <c r="C208" s="149"/>
      <c r="D208" s="144"/>
      <c r="E208" s="149"/>
      <c r="F208" s="145"/>
      <c r="G208" s="149"/>
      <c r="H208" s="145"/>
      <c r="I208" s="150"/>
      <c r="K208" s="149"/>
      <c r="M208" s="149"/>
    </row>
    <row r="209" customHeight="1" spans="3:13">
      <c r="C209" s="149"/>
      <c r="D209" s="144"/>
      <c r="E209" s="149"/>
      <c r="F209" s="145"/>
      <c r="G209" s="149"/>
      <c r="H209" s="145"/>
      <c r="I209" s="150"/>
      <c r="K209" s="149"/>
      <c r="M209" s="149"/>
    </row>
    <row r="210" customHeight="1" spans="3:13">
      <c r="C210" s="149"/>
      <c r="D210" s="144"/>
      <c r="E210" s="149"/>
      <c r="F210" s="145"/>
      <c r="G210" s="149"/>
      <c r="H210" s="145"/>
      <c r="I210" s="150"/>
      <c r="K210" s="149"/>
      <c r="M210" s="149"/>
    </row>
    <row r="211" customHeight="1" spans="3:13">
      <c r="C211" s="149"/>
      <c r="D211" s="144"/>
      <c r="E211" s="149"/>
      <c r="F211" s="145"/>
      <c r="G211" s="149"/>
      <c r="H211" s="145"/>
      <c r="I211" s="150"/>
      <c r="K211" s="149"/>
      <c r="M211" s="149"/>
    </row>
    <row r="212" customHeight="1" spans="3:13">
      <c r="C212" s="149"/>
      <c r="D212" s="144"/>
      <c r="E212" s="149"/>
      <c r="F212" s="145"/>
      <c r="G212" s="149"/>
      <c r="H212" s="145"/>
      <c r="I212" s="150"/>
      <c r="K212" s="149"/>
      <c r="M212" s="149"/>
    </row>
    <row r="213" customHeight="1" spans="3:13">
      <c r="C213" s="149"/>
      <c r="D213" s="144"/>
      <c r="E213" s="149"/>
      <c r="F213" s="145"/>
      <c r="G213" s="149"/>
      <c r="H213" s="145"/>
      <c r="I213" s="150"/>
      <c r="K213" s="149"/>
      <c r="M213" s="149"/>
    </row>
    <row r="214" customHeight="1" spans="3:13">
      <c r="C214" s="149"/>
      <c r="D214" s="144"/>
      <c r="E214" s="149"/>
      <c r="F214" s="145"/>
      <c r="G214" s="149"/>
      <c r="H214" s="145"/>
      <c r="I214" s="150"/>
      <c r="K214" s="149"/>
      <c r="M214" s="149"/>
    </row>
    <row r="215" customHeight="1" spans="3:13">
      <c r="C215" s="149"/>
      <c r="D215" s="144"/>
      <c r="E215" s="149"/>
      <c r="F215" s="145"/>
      <c r="G215" s="149"/>
      <c r="H215" s="145"/>
      <c r="I215" s="150"/>
      <c r="K215" s="149"/>
      <c r="M215" s="149"/>
    </row>
    <row r="216" customHeight="1" spans="3:13">
      <c r="C216" s="149"/>
      <c r="D216" s="144"/>
      <c r="E216" s="149"/>
      <c r="F216" s="145"/>
      <c r="G216" s="149"/>
      <c r="H216" s="145"/>
      <c r="I216" s="150"/>
      <c r="K216" s="149"/>
      <c r="M216" s="149"/>
    </row>
    <row r="217" customHeight="1" spans="3:13">
      <c r="C217" s="149"/>
      <c r="D217" s="144"/>
      <c r="E217" s="149"/>
      <c r="F217" s="145"/>
      <c r="G217" s="149"/>
      <c r="H217" s="145"/>
      <c r="I217" s="150"/>
      <c r="K217" s="149"/>
      <c r="M217" s="149"/>
    </row>
    <row r="218" customHeight="1" spans="3:13">
      <c r="C218" s="149"/>
      <c r="D218" s="144"/>
      <c r="E218" s="149"/>
      <c r="F218" s="145"/>
      <c r="G218" s="149"/>
      <c r="H218" s="145"/>
      <c r="I218" s="150"/>
      <c r="K218" s="149"/>
      <c r="M218" s="149"/>
    </row>
    <row r="219" customHeight="1" spans="3:13">
      <c r="C219" s="149"/>
      <c r="D219" s="144"/>
      <c r="E219" s="149"/>
      <c r="F219" s="145"/>
      <c r="G219" s="149"/>
      <c r="H219" s="145"/>
      <c r="I219" s="150"/>
      <c r="K219" s="149"/>
      <c r="M219" s="149"/>
    </row>
    <row r="220" customHeight="1" spans="3:13">
      <c r="C220" s="149"/>
      <c r="D220" s="144"/>
      <c r="E220" s="149"/>
      <c r="F220" s="145"/>
      <c r="G220" s="149"/>
      <c r="H220" s="145"/>
      <c r="I220" s="150"/>
      <c r="K220" s="149"/>
      <c r="M220" s="149"/>
    </row>
    <row r="221" customHeight="1" spans="3:13">
      <c r="C221" s="149"/>
      <c r="D221" s="144"/>
      <c r="E221" s="149"/>
      <c r="F221" s="145"/>
      <c r="G221" s="149"/>
      <c r="H221" s="145"/>
      <c r="I221" s="150"/>
      <c r="K221" s="149"/>
      <c r="M221" s="149"/>
    </row>
    <row r="222" customHeight="1" spans="3:13">
      <c r="C222" s="149"/>
      <c r="D222" s="144"/>
      <c r="E222" s="149"/>
      <c r="F222" s="145"/>
      <c r="G222" s="149"/>
      <c r="H222" s="145"/>
      <c r="I222" s="150"/>
      <c r="K222" s="149"/>
      <c r="M222" s="149"/>
    </row>
    <row r="223" customHeight="1" spans="3:13">
      <c r="C223" s="149"/>
      <c r="D223" s="144"/>
      <c r="E223" s="149"/>
      <c r="F223" s="145"/>
      <c r="G223" s="149"/>
      <c r="H223" s="145"/>
      <c r="I223" s="150"/>
      <c r="K223" s="149"/>
      <c r="M223" s="149"/>
    </row>
    <row r="224" customHeight="1" spans="3:13">
      <c r="C224" s="149"/>
      <c r="D224" s="144"/>
      <c r="E224" s="149"/>
      <c r="F224" s="145"/>
      <c r="G224" s="149"/>
      <c r="H224" s="145"/>
      <c r="I224" s="150"/>
      <c r="K224" s="149"/>
      <c r="M224" s="149"/>
    </row>
    <row r="225" customHeight="1" spans="3:13">
      <c r="C225" s="149"/>
      <c r="D225" s="144"/>
      <c r="E225" s="149"/>
      <c r="F225" s="145"/>
      <c r="G225" s="149"/>
      <c r="H225" s="145"/>
      <c r="I225" s="150"/>
      <c r="K225" s="149"/>
      <c r="M225" s="149"/>
    </row>
    <row r="226" customHeight="1" spans="3:13">
      <c r="C226" s="149"/>
      <c r="D226" s="144"/>
      <c r="E226" s="149"/>
      <c r="F226" s="145"/>
      <c r="G226" s="149"/>
      <c r="H226" s="145"/>
      <c r="I226" s="150"/>
      <c r="K226" s="149"/>
      <c r="M226" s="149"/>
    </row>
    <row r="227" customHeight="1" spans="3:13">
      <c r="C227" s="149"/>
      <c r="D227" s="144"/>
      <c r="E227" s="149"/>
      <c r="F227" s="145"/>
      <c r="G227" s="149"/>
      <c r="H227" s="145"/>
      <c r="I227" s="150"/>
      <c r="K227" s="149"/>
      <c r="M227" s="149"/>
    </row>
    <row r="228" customHeight="1" spans="3:13">
      <c r="C228" s="149"/>
      <c r="D228" s="144"/>
      <c r="E228" s="149"/>
      <c r="F228" s="145"/>
      <c r="G228" s="149"/>
      <c r="H228" s="145"/>
      <c r="I228" s="150"/>
      <c r="K228" s="149"/>
      <c r="M228" s="149"/>
    </row>
    <row r="229" customHeight="1" spans="3:13">
      <c r="C229" s="149"/>
      <c r="D229" s="144"/>
      <c r="E229" s="149"/>
      <c r="F229" s="145"/>
      <c r="G229" s="149"/>
      <c r="H229" s="145"/>
      <c r="I229" s="150"/>
      <c r="K229" s="149"/>
      <c r="M229" s="149"/>
    </row>
    <row r="230" customHeight="1" spans="3:13">
      <c r="C230" s="149"/>
      <c r="D230" s="144"/>
      <c r="E230" s="149"/>
      <c r="F230" s="145"/>
      <c r="G230" s="149"/>
      <c r="H230" s="145"/>
      <c r="I230" s="150"/>
      <c r="K230" s="149"/>
      <c r="M230" s="149"/>
    </row>
    <row r="231" customHeight="1" spans="3:13">
      <c r="C231" s="149"/>
      <c r="D231" s="144"/>
      <c r="E231" s="149"/>
      <c r="F231" s="145"/>
      <c r="G231" s="149"/>
      <c r="H231" s="145"/>
      <c r="I231" s="150"/>
      <c r="K231" s="149"/>
      <c r="M231" s="149"/>
    </row>
    <row r="232" customHeight="1" spans="3:13">
      <c r="C232" s="149"/>
      <c r="D232" s="144"/>
      <c r="E232" s="149"/>
      <c r="F232" s="145"/>
      <c r="G232" s="149"/>
      <c r="H232" s="145"/>
      <c r="I232" s="150"/>
      <c r="K232" s="149"/>
      <c r="M232" s="149"/>
    </row>
    <row r="233" customHeight="1" spans="3:13">
      <c r="C233" s="149"/>
      <c r="D233" s="144"/>
      <c r="E233" s="149"/>
      <c r="F233" s="145"/>
      <c r="G233" s="149"/>
      <c r="H233" s="145"/>
      <c r="I233" s="150"/>
      <c r="K233" s="149"/>
      <c r="M233" s="149"/>
    </row>
    <row r="234" customHeight="1" spans="3:13">
      <c r="C234" s="149"/>
      <c r="D234" s="144"/>
      <c r="E234" s="149"/>
      <c r="F234" s="145"/>
      <c r="G234" s="149"/>
      <c r="H234" s="145"/>
      <c r="I234" s="150"/>
      <c r="K234" s="149"/>
      <c r="M234" s="149"/>
    </row>
    <row r="235" customHeight="1" spans="3:13">
      <c r="C235" s="149"/>
      <c r="D235" s="144"/>
      <c r="E235" s="149"/>
      <c r="F235" s="145"/>
      <c r="G235" s="149"/>
      <c r="H235" s="145"/>
      <c r="I235" s="150"/>
      <c r="K235" s="149"/>
      <c r="M235" s="149"/>
    </row>
    <row r="236" customHeight="1" spans="3:13">
      <c r="C236" s="149"/>
      <c r="D236" s="144"/>
      <c r="E236" s="149"/>
      <c r="F236" s="145"/>
      <c r="G236" s="149"/>
      <c r="H236" s="145"/>
      <c r="I236" s="150"/>
      <c r="K236" s="149"/>
      <c r="M236" s="149"/>
    </row>
    <row r="237" customHeight="1" spans="3:13">
      <c r="C237" s="149"/>
      <c r="D237" s="144"/>
      <c r="E237" s="149"/>
      <c r="F237" s="145"/>
      <c r="G237" s="149"/>
      <c r="H237" s="145"/>
      <c r="I237" s="150"/>
      <c r="K237" s="149"/>
      <c r="M237" s="149"/>
    </row>
    <row r="238" customHeight="1" spans="3:13">
      <c r="C238" s="149"/>
      <c r="D238" s="144"/>
      <c r="E238" s="149"/>
      <c r="F238" s="145"/>
      <c r="G238" s="149"/>
      <c r="H238" s="145"/>
      <c r="I238" s="150"/>
      <c r="K238" s="149"/>
      <c r="M238" s="149"/>
    </row>
    <row r="239" customHeight="1" spans="3:13">
      <c r="C239" s="149"/>
      <c r="D239" s="144"/>
      <c r="E239" s="149"/>
      <c r="F239" s="145"/>
      <c r="G239" s="149"/>
      <c r="H239" s="145"/>
      <c r="I239" s="150"/>
      <c r="K239" s="149"/>
      <c r="M239" s="149"/>
    </row>
    <row r="240" customHeight="1" spans="3:13">
      <c r="C240" s="149"/>
      <c r="D240" s="144"/>
      <c r="E240" s="149"/>
      <c r="F240" s="145"/>
      <c r="G240" s="149"/>
      <c r="H240" s="145"/>
      <c r="I240" s="150"/>
      <c r="K240" s="149"/>
      <c r="M240" s="149"/>
    </row>
    <row r="241" customHeight="1" spans="3:13">
      <c r="C241" s="149"/>
      <c r="D241" s="144"/>
      <c r="E241" s="149"/>
      <c r="F241" s="145"/>
      <c r="G241" s="149"/>
      <c r="H241" s="145"/>
      <c r="I241" s="150"/>
      <c r="K241" s="149"/>
      <c r="M241" s="149"/>
    </row>
    <row r="242" customHeight="1" spans="3:13">
      <c r="C242" s="149"/>
      <c r="D242" s="144"/>
      <c r="E242" s="149"/>
      <c r="F242" s="145"/>
      <c r="G242" s="149"/>
      <c r="H242" s="145"/>
      <c r="I242" s="150"/>
      <c r="K242" s="149"/>
      <c r="M242" s="149"/>
    </row>
    <row r="243" customHeight="1" spans="3:13">
      <c r="C243" s="149"/>
      <c r="D243" s="144"/>
      <c r="E243" s="149"/>
      <c r="F243" s="145"/>
      <c r="G243" s="149"/>
      <c r="H243" s="145"/>
      <c r="I243" s="150"/>
      <c r="K243" s="149"/>
      <c r="M243" s="149"/>
    </row>
    <row r="244" customHeight="1" spans="3:13">
      <c r="C244" s="149"/>
      <c r="D244" s="144"/>
      <c r="E244" s="149"/>
      <c r="F244" s="145"/>
      <c r="G244" s="149"/>
      <c r="H244" s="145"/>
      <c r="I244" s="150"/>
      <c r="K244" s="149"/>
      <c r="M244" s="149"/>
    </row>
    <row r="245" customHeight="1" spans="3:13">
      <c r="C245" s="149"/>
      <c r="D245" s="144"/>
      <c r="E245" s="149"/>
      <c r="F245" s="145"/>
      <c r="G245" s="149"/>
      <c r="H245" s="145"/>
      <c r="I245" s="150"/>
      <c r="K245" s="149"/>
      <c r="M245" s="149"/>
    </row>
    <row r="246" customHeight="1" spans="3:13">
      <c r="C246" s="149"/>
      <c r="D246" s="144"/>
      <c r="E246" s="149"/>
      <c r="F246" s="145"/>
      <c r="G246" s="149"/>
      <c r="H246" s="145"/>
      <c r="I246" s="150"/>
      <c r="K246" s="149"/>
      <c r="M246" s="149"/>
    </row>
    <row r="247" customHeight="1" spans="3:13">
      <c r="C247" s="149"/>
      <c r="D247" s="144"/>
      <c r="E247" s="149"/>
      <c r="F247" s="145"/>
      <c r="G247" s="149"/>
      <c r="H247" s="145"/>
      <c r="I247" s="150"/>
      <c r="K247" s="149"/>
      <c r="M247" s="149"/>
    </row>
    <row r="248" customHeight="1" spans="3:13">
      <c r="C248" s="149"/>
      <c r="D248" s="144"/>
      <c r="E248" s="149"/>
      <c r="F248" s="145"/>
      <c r="G248" s="149"/>
      <c r="H248" s="145"/>
      <c r="I248" s="150"/>
      <c r="K248" s="149"/>
      <c r="M248" s="149"/>
    </row>
    <row r="249" customHeight="1" spans="3:13">
      <c r="C249" s="149"/>
      <c r="D249" s="144"/>
      <c r="E249" s="149"/>
      <c r="F249" s="145"/>
      <c r="G249" s="149"/>
      <c r="H249" s="145"/>
      <c r="I249" s="150"/>
      <c r="K249" s="149"/>
      <c r="M249" s="149"/>
    </row>
    <row r="250" customHeight="1" spans="3:13">
      <c r="C250" s="149"/>
      <c r="D250" s="144"/>
      <c r="E250" s="149"/>
      <c r="F250" s="145"/>
      <c r="G250" s="149"/>
      <c r="H250" s="145"/>
      <c r="I250" s="150"/>
      <c r="K250" s="149"/>
      <c r="M250" s="149"/>
    </row>
    <row r="251" customHeight="1" spans="3:13">
      <c r="C251" s="149"/>
      <c r="D251" s="144"/>
      <c r="E251" s="149"/>
      <c r="F251" s="145"/>
      <c r="G251" s="149"/>
      <c r="H251" s="145"/>
      <c r="I251" s="150"/>
      <c r="K251" s="149"/>
      <c r="M251" s="149"/>
    </row>
    <row r="252" customHeight="1" spans="3:13">
      <c r="C252" s="149"/>
      <c r="D252" s="144"/>
      <c r="E252" s="149"/>
      <c r="F252" s="145"/>
      <c r="G252" s="149"/>
      <c r="H252" s="145"/>
      <c r="I252" s="150"/>
      <c r="K252" s="149"/>
      <c r="M252" s="149"/>
    </row>
    <row r="253" customHeight="1" spans="3:13">
      <c r="C253" s="149"/>
      <c r="D253" s="144"/>
      <c r="E253" s="149"/>
      <c r="F253" s="145"/>
      <c r="G253" s="149"/>
      <c r="H253" s="145"/>
      <c r="I253" s="150"/>
      <c r="K253" s="149"/>
      <c r="M253" s="149"/>
    </row>
    <row r="254" customHeight="1" spans="3:13">
      <c r="C254" s="149"/>
      <c r="D254" s="144"/>
      <c r="E254" s="149"/>
      <c r="F254" s="145"/>
      <c r="G254" s="149"/>
      <c r="H254" s="145"/>
      <c r="I254" s="150"/>
      <c r="K254" s="149"/>
      <c r="M254" s="149"/>
    </row>
    <row r="255" customHeight="1" spans="3:13">
      <c r="C255" s="149"/>
      <c r="D255" s="144"/>
      <c r="E255" s="149"/>
      <c r="F255" s="145"/>
      <c r="G255" s="149"/>
      <c r="H255" s="145"/>
      <c r="I255" s="150"/>
      <c r="K255" s="149"/>
      <c r="M255" s="149"/>
    </row>
    <row r="256" customHeight="1" spans="3:13">
      <c r="C256" s="149"/>
      <c r="D256" s="144"/>
      <c r="E256" s="149"/>
      <c r="F256" s="145"/>
      <c r="G256" s="149"/>
      <c r="H256" s="145"/>
      <c r="I256" s="150"/>
      <c r="K256" s="149"/>
      <c r="M256" s="149"/>
    </row>
    <row r="257" customHeight="1" spans="3:13">
      <c r="C257" s="149"/>
      <c r="D257" s="144"/>
      <c r="E257" s="149"/>
      <c r="F257" s="145"/>
      <c r="G257" s="149"/>
      <c r="H257" s="145"/>
      <c r="I257" s="150"/>
      <c r="K257" s="149"/>
      <c r="M257" s="149"/>
    </row>
    <row r="258" customHeight="1" spans="3:13">
      <c r="C258" s="149"/>
      <c r="D258" s="144"/>
      <c r="E258" s="149"/>
      <c r="F258" s="145"/>
      <c r="G258" s="149"/>
      <c r="H258" s="145"/>
      <c r="I258" s="150"/>
      <c r="K258" s="149"/>
      <c r="M258" s="149"/>
    </row>
    <row r="259" customHeight="1" spans="3:13">
      <c r="C259" s="149"/>
      <c r="D259" s="144"/>
      <c r="E259" s="149"/>
      <c r="F259" s="145"/>
      <c r="G259" s="149"/>
      <c r="H259" s="145"/>
      <c r="I259" s="150"/>
      <c r="K259" s="149"/>
      <c r="M259" s="149"/>
    </row>
    <row r="260" customHeight="1" spans="3:13">
      <c r="C260" s="149"/>
      <c r="D260" s="144"/>
      <c r="E260" s="149"/>
      <c r="F260" s="145"/>
      <c r="G260" s="149"/>
      <c r="H260" s="145"/>
      <c r="I260" s="150"/>
      <c r="K260" s="149"/>
      <c r="M260" s="149"/>
    </row>
  </sheetData>
  <sheetProtection password="CF7A" sheet="1" formatCells="0" formatColumns="0" formatRows="0" insertHyperlinks="0" sort="0" autoFilter="0" pivotTables="0"/>
  <mergeCells count="1">
    <mergeCell ref="O4:Q6"/>
  </mergeCells>
  <dataValidations count="6">
    <dataValidation type="custom" allowBlank="1" showInputMessage="1" showErrorMessage="1" errorTitle="项目重复" error="项目重复，请检查" sqref="C4:C6 C7:C18 C19:C200 C201:C260">
      <formula1>COUNTIF($C$4:C10167,C4)=1</formula1>
    </dataValidation>
    <dataValidation type="custom" allowBlank="1" showInputMessage="1" showErrorMessage="1" errorTitle="项目重复" error="项目重复，请检查" sqref="E4:E6 E7:E18 E19:E200 E201:E260 F4:F6 F7:F18 F19:F200 F201:F260">
      <formula1>COUNTIF($E$4:E9995,E4)=1</formula1>
    </dataValidation>
    <dataValidation type="custom" allowBlank="1" showInputMessage="1" showErrorMessage="1" sqref="G4:G6 G7:G18 G19:G200 G201:G260 H4:H6 H7:H18 H19:H200 H201:H260">
      <formula1>COUNTIF($G$4:G9995,G4)=1</formula1>
    </dataValidation>
    <dataValidation type="custom" allowBlank="1" showInputMessage="1" showErrorMessage="1" sqref="I4:I260">
      <formula1>COUNTIF($I$4:I9995,I4)=1</formula1>
    </dataValidation>
    <dataValidation type="custom" allowBlank="1" showInputMessage="1" showErrorMessage="1" sqref="K4:K260">
      <formula1>COUNTIF($K$4:K9995,K4)=1</formula1>
    </dataValidation>
    <dataValidation type="custom" allowBlank="1" showInputMessage="1" showErrorMessage="1" sqref="M4:M260">
      <formula1>COUNTIF($M$4:M9995,M4)=1</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P3000"/>
  <sheetViews>
    <sheetView showGridLines="0" workbookViewId="0">
      <pane ySplit="5" topLeftCell="A6" activePane="bottomLeft" state="frozen"/>
      <selection/>
      <selection pane="bottomLeft" activeCell="O22" sqref="O22"/>
    </sheetView>
  </sheetViews>
  <sheetFormatPr defaultColWidth="9" defaultRowHeight="14.25"/>
  <cols>
    <col min="1" max="1" width="15.25" style="121" customWidth="1"/>
    <col min="2" max="2" width="20.75" style="122" customWidth="1"/>
    <col min="3" max="3" width="13.25" style="122" customWidth="1"/>
    <col min="4" max="4" width="14.5" style="122" customWidth="1"/>
    <col min="5" max="5" width="18.25" style="122" customWidth="1"/>
    <col min="6" max="6" width="15.5" style="122" customWidth="1"/>
    <col min="7" max="7" width="15.375" style="123" customWidth="1"/>
    <col min="8" max="8" width="14.75" style="123" customWidth="1"/>
    <col min="9" max="9" width="14.5" style="123" customWidth="1"/>
    <col min="10" max="10" width="16.25" style="123" customWidth="1"/>
    <col min="11" max="11" width="14.375" style="122" customWidth="1"/>
    <col min="12" max="12" width="12" style="122" customWidth="1"/>
    <col min="13" max="13" width="0.625" style="5" customWidth="1"/>
    <col min="14" max="15" width="9" style="5"/>
    <col min="16" max="16" width="10.875" style="5" customWidth="1"/>
    <col min="17" max="16384" width="9" style="5"/>
  </cols>
  <sheetData>
    <row r="1" ht="6.95" customHeight="1" spans="1:12">
      <c r="A1" s="124"/>
      <c r="B1" s="100"/>
      <c r="C1" s="100"/>
      <c r="D1" s="100"/>
      <c r="E1" s="100"/>
      <c r="F1" s="100"/>
      <c r="G1" s="3"/>
      <c r="H1" s="3"/>
      <c r="I1" s="3"/>
      <c r="J1" s="3"/>
      <c r="K1" s="100"/>
      <c r="L1" s="100"/>
    </row>
    <row r="2" ht="24" customHeight="1" spans="1:16">
      <c r="A2" s="125" t="s">
        <v>44</v>
      </c>
      <c r="B2" s="126" t="s">
        <v>45</v>
      </c>
      <c r="C2" s="126"/>
      <c r="D2" s="126"/>
      <c r="E2" s="126"/>
      <c r="F2" s="126"/>
      <c r="G2" s="127" t="s">
        <v>46</v>
      </c>
      <c r="H2" s="127" t="s">
        <v>47</v>
      </c>
      <c r="I2" s="127" t="s">
        <v>48</v>
      </c>
      <c r="J2" s="127" t="s">
        <v>49</v>
      </c>
      <c r="K2" s="100"/>
      <c r="L2" s="100"/>
      <c r="N2" s="42" t="s">
        <v>50</v>
      </c>
      <c r="O2" s="43"/>
      <c r="P2" s="43"/>
    </row>
    <row r="3" ht="30.95" customHeight="1" spans="1:16">
      <c r="A3" s="125"/>
      <c r="B3" s="126"/>
      <c r="C3" s="126"/>
      <c r="D3" s="126"/>
      <c r="E3" s="126"/>
      <c r="F3" s="126"/>
      <c r="G3" s="18">
        <f>SUBTOTAL(9,G6:G50000)</f>
        <v>53000</v>
      </c>
      <c r="H3" s="18">
        <f>SUBTOTAL(9,H6:H50000)</f>
        <v>95693</v>
      </c>
      <c r="I3" s="18">
        <f>SUBTOTAL(9,I6:I50000)</f>
        <v>2770</v>
      </c>
      <c r="J3" s="18">
        <f>G3+H3-I3</f>
        <v>145923</v>
      </c>
      <c r="K3" s="100"/>
      <c r="L3" s="100"/>
      <c r="N3" s="43"/>
      <c r="O3" s="43"/>
      <c r="P3" s="43"/>
    </row>
    <row r="4" ht="3.95" customHeight="1" spans="1:16">
      <c r="A4" s="124"/>
      <c r="B4" s="100"/>
      <c r="C4" s="100"/>
      <c r="D4" s="100"/>
      <c r="E4" s="100"/>
      <c r="F4" s="100"/>
      <c r="G4" s="3"/>
      <c r="H4" s="3"/>
      <c r="I4" s="3"/>
      <c r="J4" s="3"/>
      <c r="K4" s="100"/>
      <c r="L4" s="100"/>
      <c r="N4" s="43"/>
      <c r="O4" s="43"/>
      <c r="P4" s="43"/>
    </row>
    <row r="5" ht="24.95" customHeight="1" spans="1:12">
      <c r="A5" s="128" t="s">
        <v>51</v>
      </c>
      <c r="B5" s="103" t="s">
        <v>52</v>
      </c>
      <c r="C5" s="103" t="s">
        <v>19</v>
      </c>
      <c r="D5" s="103" t="s">
        <v>53</v>
      </c>
      <c r="E5" s="103" t="s">
        <v>18</v>
      </c>
      <c r="F5" s="103" t="s">
        <v>54</v>
      </c>
      <c r="G5" s="102" t="s">
        <v>46</v>
      </c>
      <c r="H5" s="102" t="s">
        <v>55</v>
      </c>
      <c r="I5" s="102" t="s">
        <v>56</v>
      </c>
      <c r="J5" s="102" t="s">
        <v>49</v>
      </c>
      <c r="K5" s="103" t="s">
        <v>17</v>
      </c>
      <c r="L5" s="103" t="s">
        <v>57</v>
      </c>
    </row>
    <row r="6" ht="20.1" customHeight="1" spans="1:12">
      <c r="A6" s="129"/>
      <c r="B6" s="130" t="s">
        <v>58</v>
      </c>
      <c r="C6" s="130" t="s">
        <v>40</v>
      </c>
      <c r="D6" s="130" t="s">
        <v>46</v>
      </c>
      <c r="E6" s="130"/>
      <c r="F6" s="130"/>
      <c r="G6" s="131">
        <v>50000</v>
      </c>
      <c r="H6" s="131"/>
      <c r="I6" s="131"/>
      <c r="J6" s="132">
        <f>IF(AND(G6="",H6="",I6=""),"",SUM($G$6:G6)+SUM($H$6:H6)-SUM($I$6:I6))</f>
        <v>50000</v>
      </c>
      <c r="K6" s="130"/>
      <c r="L6" s="130"/>
    </row>
    <row r="7" ht="20.1" customHeight="1" spans="1:12">
      <c r="A7" s="129"/>
      <c r="B7" s="130" t="s">
        <v>58</v>
      </c>
      <c r="C7" s="130" t="s">
        <v>31</v>
      </c>
      <c r="D7" s="130" t="s">
        <v>46</v>
      </c>
      <c r="E7" s="130"/>
      <c r="F7" s="130"/>
      <c r="G7" s="131">
        <v>3000</v>
      </c>
      <c r="H7" s="131"/>
      <c r="I7" s="131"/>
      <c r="J7" s="132">
        <f>IF(AND(G7="",H7="",I7=""),"",SUM($G$6:G7)+SUM($H$6:H7)-SUM($I$6:I7))</f>
        <v>53000</v>
      </c>
      <c r="K7" s="130"/>
      <c r="L7" s="130"/>
    </row>
    <row r="8" ht="20.1" customHeight="1" spans="1:12">
      <c r="A8" s="129">
        <v>44258</v>
      </c>
      <c r="B8" s="130" t="s">
        <v>59</v>
      </c>
      <c r="C8" s="130" t="s">
        <v>36</v>
      </c>
      <c r="D8" s="130" t="s">
        <v>48</v>
      </c>
      <c r="E8" s="130" t="s">
        <v>35</v>
      </c>
      <c r="F8" s="130" t="s">
        <v>3</v>
      </c>
      <c r="G8" s="131"/>
      <c r="H8" s="131"/>
      <c r="I8" s="131">
        <v>400</v>
      </c>
      <c r="J8" s="132">
        <f>IF(AND(G8="",H8="",I8=""),"",SUM($G$6:G8)+SUM($H$6:H8)-SUM($I$6:I8))</f>
        <v>52600</v>
      </c>
      <c r="K8" s="130" t="s">
        <v>23</v>
      </c>
      <c r="L8" s="130"/>
    </row>
    <row r="9" ht="20.1" customHeight="1" spans="1:12">
      <c r="A9" s="129">
        <v>44259</v>
      </c>
      <c r="B9" s="130" t="s">
        <v>60</v>
      </c>
      <c r="C9" s="130" t="s">
        <v>40</v>
      </c>
      <c r="D9" s="130" t="s">
        <v>47</v>
      </c>
      <c r="E9" s="130" t="s">
        <v>30</v>
      </c>
      <c r="F9" s="130" t="s">
        <v>5</v>
      </c>
      <c r="G9" s="131"/>
      <c r="H9" s="131">
        <v>1200</v>
      </c>
      <c r="I9" s="131"/>
      <c r="J9" s="132">
        <f>IF(AND(G9="",H9="",I9=""),"",SUM($G$6:G9)+SUM($H$6:H9)-SUM($I$6:I9))</f>
        <v>53800</v>
      </c>
      <c r="K9" s="130" t="s">
        <v>23</v>
      </c>
      <c r="L9" s="130"/>
    </row>
    <row r="10" ht="20.1" customHeight="1" spans="1:12">
      <c r="A10" s="129">
        <v>44260</v>
      </c>
      <c r="B10" s="130" t="s">
        <v>61</v>
      </c>
      <c r="C10" s="130" t="s">
        <v>25</v>
      </c>
      <c r="D10" s="130" t="s">
        <v>48</v>
      </c>
      <c r="E10" s="130" t="s">
        <v>30</v>
      </c>
      <c r="F10" s="130" t="s">
        <v>8</v>
      </c>
      <c r="G10" s="131"/>
      <c r="H10" s="131"/>
      <c r="I10" s="131">
        <v>345</v>
      </c>
      <c r="J10" s="132">
        <f>IF(AND(G10="",H10="",I10=""),"",SUM($G$6:G10)+SUM($H$6:H10)-SUM($I$6:I10))</f>
        <v>53455</v>
      </c>
      <c r="K10" s="130" t="s">
        <v>29</v>
      </c>
      <c r="L10" s="130"/>
    </row>
    <row r="11" ht="20.1" customHeight="1" spans="1:12">
      <c r="A11" s="129">
        <v>44261</v>
      </c>
      <c r="B11" s="130" t="s">
        <v>62</v>
      </c>
      <c r="C11" s="130" t="s">
        <v>25</v>
      </c>
      <c r="D11" s="130" t="s">
        <v>48</v>
      </c>
      <c r="E11" s="130" t="s">
        <v>30</v>
      </c>
      <c r="F11" s="130" t="s">
        <v>10</v>
      </c>
      <c r="G11" s="131"/>
      <c r="H11" s="131"/>
      <c r="I11" s="131">
        <v>245</v>
      </c>
      <c r="J11" s="132">
        <f>IF(AND(G11="",H11="",I11=""),"",SUM($G$6:G11)+SUM($H$6:H11)-SUM($I$6:I11))</f>
        <v>53210</v>
      </c>
      <c r="K11" s="130" t="s">
        <v>29</v>
      </c>
      <c r="L11" s="130"/>
    </row>
    <row r="12" ht="20.1" customHeight="1" spans="1:12">
      <c r="A12" s="129">
        <v>44287</v>
      </c>
      <c r="B12" s="130" t="s">
        <v>63</v>
      </c>
      <c r="C12" s="130" t="s">
        <v>36</v>
      </c>
      <c r="D12" s="130" t="s">
        <v>47</v>
      </c>
      <c r="E12" s="130" t="s">
        <v>24</v>
      </c>
      <c r="F12" s="130" t="s">
        <v>9</v>
      </c>
      <c r="G12" s="131"/>
      <c r="H12" s="131">
        <v>4500</v>
      </c>
      <c r="I12" s="131"/>
      <c r="J12" s="132">
        <f>IF(AND(G12="",H12="",I12=""),"",SUM($G$6:G12)+SUM($H$6:H12)-SUM($I$6:I12))</f>
        <v>57710</v>
      </c>
      <c r="K12" s="130" t="s">
        <v>29</v>
      </c>
      <c r="L12" s="130"/>
    </row>
    <row r="13" ht="20.1" customHeight="1" spans="1:12">
      <c r="A13" s="129">
        <v>44305</v>
      </c>
      <c r="B13" s="130" t="s">
        <v>61</v>
      </c>
      <c r="C13" s="130" t="s">
        <v>31</v>
      </c>
      <c r="D13" s="130" t="s">
        <v>48</v>
      </c>
      <c r="E13" s="130" t="s">
        <v>24</v>
      </c>
      <c r="F13" s="130" t="s">
        <v>3</v>
      </c>
      <c r="G13" s="131"/>
      <c r="H13" s="131"/>
      <c r="I13" s="131">
        <v>300</v>
      </c>
      <c r="J13" s="132">
        <f>IF(AND(G13="",H13="",I13=""),"",SUM($G$6:G13)+SUM($H$6:H13)-SUM($I$6:I13))</f>
        <v>57410</v>
      </c>
      <c r="K13" s="130" t="s">
        <v>29</v>
      </c>
      <c r="L13" s="130"/>
    </row>
    <row r="14" ht="20.1" customHeight="1" spans="1:12">
      <c r="A14" s="129">
        <v>44317</v>
      </c>
      <c r="B14" s="130" t="s">
        <v>64</v>
      </c>
      <c r="C14" s="130" t="s">
        <v>40</v>
      </c>
      <c r="D14" s="130" t="s">
        <v>47</v>
      </c>
      <c r="E14" s="130" t="s">
        <v>35</v>
      </c>
      <c r="F14" s="130" t="s">
        <v>2</v>
      </c>
      <c r="G14" s="131"/>
      <c r="H14" s="131">
        <v>5490</v>
      </c>
      <c r="I14" s="131"/>
      <c r="J14" s="132">
        <f>IF(AND(G14="",H14="",I14=""),"",SUM($G$6:G14)+SUM($H$6:H14)-SUM($I$6:I14))</f>
        <v>62900</v>
      </c>
      <c r="K14" s="130" t="s">
        <v>29</v>
      </c>
      <c r="L14" s="130"/>
    </row>
    <row r="15" ht="20.1" customHeight="1" spans="1:12">
      <c r="A15" s="129">
        <v>44346</v>
      </c>
      <c r="B15" s="130" t="s">
        <v>65</v>
      </c>
      <c r="C15" s="130" t="s">
        <v>40</v>
      </c>
      <c r="D15" s="130" t="s">
        <v>48</v>
      </c>
      <c r="E15" s="130" t="s">
        <v>35</v>
      </c>
      <c r="F15" s="130" t="s">
        <v>8</v>
      </c>
      <c r="G15" s="131"/>
      <c r="H15" s="131"/>
      <c r="I15" s="131">
        <v>240</v>
      </c>
      <c r="J15" s="132">
        <f>IF(AND(G15="",H15="",I15=""),"",SUM($G$6:G15)+SUM($H$6:H15)-SUM($I$6:I15))</f>
        <v>62660</v>
      </c>
      <c r="K15" s="130" t="s">
        <v>29</v>
      </c>
      <c r="L15" s="130"/>
    </row>
    <row r="16" ht="20.1" customHeight="1" spans="1:12">
      <c r="A16" s="129">
        <v>44350</v>
      </c>
      <c r="B16" s="130" t="s">
        <v>66</v>
      </c>
      <c r="C16" s="130" t="s">
        <v>40</v>
      </c>
      <c r="D16" s="130" t="s">
        <v>48</v>
      </c>
      <c r="E16" s="130" t="s">
        <v>24</v>
      </c>
      <c r="F16" s="130" t="s">
        <v>14</v>
      </c>
      <c r="G16" s="131"/>
      <c r="H16" s="131"/>
      <c r="I16" s="131">
        <v>560</v>
      </c>
      <c r="J16" s="132">
        <f>IF(AND(G16="",H16="",I16=""),"",SUM($G$6:G16)+SUM($H$6:H16)-SUM($I$6:I16))</f>
        <v>62100</v>
      </c>
      <c r="K16" s="130" t="s">
        <v>29</v>
      </c>
      <c r="L16" s="130"/>
    </row>
    <row r="17" ht="20.1" customHeight="1" spans="1:12">
      <c r="A17" s="129">
        <v>44373</v>
      </c>
      <c r="B17" s="130" t="s">
        <v>11</v>
      </c>
      <c r="C17" s="130" t="s">
        <v>31</v>
      </c>
      <c r="D17" s="130" t="s">
        <v>47</v>
      </c>
      <c r="E17" s="130" t="s">
        <v>35</v>
      </c>
      <c r="F17" s="130" t="s">
        <v>2</v>
      </c>
      <c r="G17" s="131"/>
      <c r="H17" s="131">
        <v>500</v>
      </c>
      <c r="I17" s="131"/>
      <c r="J17" s="132">
        <f>IF(AND(G17="",H17="",I17=""),"",SUM($G$6:G17)+SUM($H$6:H17)-SUM($I$6:I17))</f>
        <v>62600</v>
      </c>
      <c r="K17" s="130" t="s">
        <v>29</v>
      </c>
      <c r="L17" s="130"/>
    </row>
    <row r="18" ht="20.1" customHeight="1" spans="1:12">
      <c r="A18" s="129">
        <v>44377</v>
      </c>
      <c r="B18" s="130" t="s">
        <v>67</v>
      </c>
      <c r="C18" s="130" t="s">
        <v>36</v>
      </c>
      <c r="D18" s="130" t="s">
        <v>48</v>
      </c>
      <c r="E18" s="130" t="s">
        <v>35</v>
      </c>
      <c r="F18" s="130" t="s">
        <v>15</v>
      </c>
      <c r="G18" s="131"/>
      <c r="H18" s="131"/>
      <c r="I18" s="131">
        <v>680</v>
      </c>
      <c r="J18" s="132">
        <f>IF(AND(G18="",H18="",I18=""),"",SUM($G$6:G18)+SUM($H$6:H18)-SUM($I$6:I18))</f>
        <v>61920</v>
      </c>
      <c r="K18" s="130" t="s">
        <v>29</v>
      </c>
      <c r="L18" s="130"/>
    </row>
    <row r="19" ht="20.1" customHeight="1" spans="1:12">
      <c r="A19" s="129">
        <v>44377</v>
      </c>
      <c r="B19" s="130" t="s">
        <v>11</v>
      </c>
      <c r="C19" s="130" t="s">
        <v>40</v>
      </c>
      <c r="D19" s="130" t="s">
        <v>47</v>
      </c>
      <c r="E19" s="130" t="s">
        <v>42</v>
      </c>
      <c r="F19" s="130" t="s">
        <v>2</v>
      </c>
      <c r="G19" s="131"/>
      <c r="H19" s="131">
        <v>6000</v>
      </c>
      <c r="I19" s="131"/>
      <c r="J19" s="132">
        <f>IF(AND(G19="",H19="",I19=""),"",SUM($G$6:G19)+SUM($H$6:H19)-SUM($I$6:I19))</f>
        <v>67920</v>
      </c>
      <c r="K19" s="130" t="s">
        <v>29</v>
      </c>
      <c r="L19" s="130"/>
    </row>
    <row r="20" ht="20.1" customHeight="1" spans="1:12">
      <c r="A20" s="129">
        <v>44228</v>
      </c>
      <c r="B20" s="130" t="s">
        <v>68</v>
      </c>
      <c r="C20" s="130" t="s">
        <v>31</v>
      </c>
      <c r="D20" s="130" t="s">
        <v>47</v>
      </c>
      <c r="E20" s="130" t="s">
        <v>43</v>
      </c>
      <c r="F20" s="130" t="s">
        <v>2</v>
      </c>
      <c r="G20" s="131"/>
      <c r="H20" s="131">
        <v>6000</v>
      </c>
      <c r="I20" s="131"/>
      <c r="J20" s="132">
        <f>IF(AND(G20="",H20="",I20=""),"",SUM($G$6:G20)+SUM($H$6:H20)-SUM($I$6:I20))</f>
        <v>73920</v>
      </c>
      <c r="K20" s="130" t="s">
        <v>34</v>
      </c>
      <c r="L20" s="130"/>
    </row>
    <row r="21" ht="20.1" customHeight="1" spans="1:12">
      <c r="A21" s="129">
        <v>44229</v>
      </c>
      <c r="B21" s="130" t="s">
        <v>68</v>
      </c>
      <c r="C21" s="130" t="s">
        <v>31</v>
      </c>
      <c r="D21" s="130" t="s">
        <v>47</v>
      </c>
      <c r="E21" s="130" t="s">
        <v>43</v>
      </c>
      <c r="F21" s="130" t="s">
        <v>2</v>
      </c>
      <c r="G21" s="131"/>
      <c r="H21" s="131">
        <v>6001</v>
      </c>
      <c r="I21" s="131"/>
      <c r="J21" s="132">
        <f>IF(AND(G21="",H21="",I21=""),"",SUM($G$6:G21)+SUM($H$6:H21)-SUM($I$6:I21))</f>
        <v>79921</v>
      </c>
      <c r="K21" s="130" t="s">
        <v>34</v>
      </c>
      <c r="L21" s="130"/>
    </row>
    <row r="22" ht="20.1" customHeight="1" spans="1:12">
      <c r="A22" s="129">
        <v>44230</v>
      </c>
      <c r="B22" s="130" t="s">
        <v>68</v>
      </c>
      <c r="C22" s="130" t="s">
        <v>31</v>
      </c>
      <c r="D22" s="130" t="s">
        <v>47</v>
      </c>
      <c r="E22" s="130" t="s">
        <v>43</v>
      </c>
      <c r="F22" s="130" t="s">
        <v>2</v>
      </c>
      <c r="G22" s="131"/>
      <c r="H22" s="131">
        <v>6002</v>
      </c>
      <c r="I22" s="131"/>
      <c r="J22" s="132">
        <f>IF(AND(G22="",H22="",I22=""),"",SUM($G$6:G22)+SUM($H$6:H22)-SUM($I$6:I22))</f>
        <v>85923</v>
      </c>
      <c r="K22" s="130" t="s">
        <v>34</v>
      </c>
      <c r="L22" s="130"/>
    </row>
    <row r="23" ht="20.1" customHeight="1" spans="1:12">
      <c r="A23" s="129">
        <v>44323</v>
      </c>
      <c r="B23" s="130" t="s">
        <v>68</v>
      </c>
      <c r="C23" s="130" t="s">
        <v>25</v>
      </c>
      <c r="D23" s="130" t="s">
        <v>47</v>
      </c>
      <c r="E23" s="130" t="s">
        <v>42</v>
      </c>
      <c r="F23" s="130" t="s">
        <v>2</v>
      </c>
      <c r="G23" s="131"/>
      <c r="H23" s="131">
        <v>60000</v>
      </c>
      <c r="I23" s="131"/>
      <c r="J23" s="132">
        <f>IF(AND(G23="",H23="",I23=""),"",SUM($G$6:G23)+SUM($H$6:H23)-SUM($I$6:I23))</f>
        <v>145923</v>
      </c>
      <c r="K23" s="130"/>
      <c r="L23" s="130"/>
    </row>
    <row r="24" ht="20.1" customHeight="1" spans="1:12">
      <c r="A24" s="129"/>
      <c r="B24" s="130"/>
      <c r="C24" s="130"/>
      <c r="D24" s="130"/>
      <c r="E24" s="130"/>
      <c r="F24" s="130"/>
      <c r="G24" s="131"/>
      <c r="H24" s="131"/>
      <c r="I24" s="131"/>
      <c r="J24" s="132" t="str">
        <f>IF(AND(G24="",H24="",I24=""),"",SUM($G$6:G24)+SUM($H$6:H24)-SUM($I$6:I24))</f>
        <v/>
      </c>
      <c r="K24" s="130"/>
      <c r="L24" s="130"/>
    </row>
    <row r="25" ht="20.1" customHeight="1" spans="1:12">
      <c r="A25" s="129"/>
      <c r="B25" s="130"/>
      <c r="C25" s="130"/>
      <c r="D25" s="130"/>
      <c r="E25" s="130"/>
      <c r="F25" s="130"/>
      <c r="G25" s="131"/>
      <c r="H25" s="131"/>
      <c r="I25" s="131"/>
      <c r="J25" s="132" t="str">
        <f>IF(AND(G25="",H25="",I25=""),"",SUM($G$6:G25)+SUM($H$6:H25)-SUM($I$6:I25))</f>
        <v/>
      </c>
      <c r="K25" s="130"/>
      <c r="L25" s="130"/>
    </row>
    <row r="26" ht="20.1" customHeight="1" spans="1:12">
      <c r="A26" s="129"/>
      <c r="B26" s="130"/>
      <c r="C26" s="130"/>
      <c r="D26" s="130"/>
      <c r="E26" s="130"/>
      <c r="F26" s="130"/>
      <c r="G26" s="131"/>
      <c r="H26" s="131"/>
      <c r="I26" s="131"/>
      <c r="J26" s="132" t="str">
        <f>IF(AND(G26="",H26="",I26=""),"",SUM($G$6:G26)+SUM($H$6:H26)-SUM($I$6:I26))</f>
        <v/>
      </c>
      <c r="K26" s="130"/>
      <c r="L26" s="130"/>
    </row>
    <row r="27" ht="20.1" customHeight="1" spans="1:12">
      <c r="A27" s="129"/>
      <c r="B27" s="130"/>
      <c r="C27" s="130"/>
      <c r="D27" s="130"/>
      <c r="E27" s="130"/>
      <c r="F27" s="130"/>
      <c r="G27" s="131"/>
      <c r="H27" s="131"/>
      <c r="I27" s="131"/>
      <c r="J27" s="132" t="str">
        <f>IF(AND(G27="",H27="",I27=""),"",SUM($G$6:G27)+SUM($H$6:H27)-SUM($I$6:I27))</f>
        <v/>
      </c>
      <c r="K27" s="130"/>
      <c r="L27" s="130"/>
    </row>
    <row r="28" ht="20.1" customHeight="1" spans="1:12">
      <c r="A28" s="129"/>
      <c r="B28" s="130"/>
      <c r="C28" s="130"/>
      <c r="D28" s="130"/>
      <c r="E28" s="130"/>
      <c r="F28" s="130"/>
      <c r="G28" s="131"/>
      <c r="H28" s="131"/>
      <c r="I28" s="131"/>
      <c r="J28" s="132" t="str">
        <f>IF(AND(G28="",H28="",I28=""),"",SUM($G$6:G28)+SUM($H$6:H28)-SUM($I$6:I28))</f>
        <v/>
      </c>
      <c r="K28" s="130"/>
      <c r="L28" s="130"/>
    </row>
    <row r="29" ht="20.1" customHeight="1" spans="1:12">
      <c r="A29" s="129"/>
      <c r="B29" s="130"/>
      <c r="C29" s="130"/>
      <c r="D29" s="130"/>
      <c r="E29" s="130"/>
      <c r="F29" s="130"/>
      <c r="G29" s="131"/>
      <c r="H29" s="131"/>
      <c r="I29" s="131"/>
      <c r="J29" s="132" t="str">
        <f>IF(AND(G29="",H29="",I29=""),"",SUM($G$6:G29)+SUM($H$6:H29)-SUM($I$6:I29))</f>
        <v/>
      </c>
      <c r="K29" s="130"/>
      <c r="L29" s="130"/>
    </row>
    <row r="30" ht="20.1" customHeight="1" spans="1:12">
      <c r="A30" s="129"/>
      <c r="B30" s="130"/>
      <c r="C30" s="130"/>
      <c r="D30" s="130"/>
      <c r="E30" s="130"/>
      <c r="F30" s="130"/>
      <c r="G30" s="131"/>
      <c r="H30" s="131"/>
      <c r="I30" s="131"/>
      <c r="J30" s="132" t="str">
        <f>IF(AND(G30="",H30="",I30=""),"",SUM($G$6:G30)+SUM($H$6:H30)-SUM($I$6:I30))</f>
        <v/>
      </c>
      <c r="K30" s="130"/>
      <c r="L30" s="130"/>
    </row>
    <row r="31" ht="20.1" customHeight="1" spans="1:12">
      <c r="A31" s="129"/>
      <c r="B31" s="130"/>
      <c r="C31" s="130"/>
      <c r="D31" s="130"/>
      <c r="E31" s="130"/>
      <c r="F31" s="130"/>
      <c r="G31" s="131"/>
      <c r="H31" s="131"/>
      <c r="I31" s="131"/>
      <c r="J31" s="132" t="str">
        <f>IF(AND(G31="",H31="",I31=""),"",SUM($G$6:G31)+SUM($H$6:H31)-SUM($I$6:I31))</f>
        <v/>
      </c>
      <c r="K31" s="130"/>
      <c r="L31" s="130"/>
    </row>
    <row r="32" ht="20.1" customHeight="1" spans="1:12">
      <c r="A32" s="129"/>
      <c r="B32" s="130"/>
      <c r="C32" s="130"/>
      <c r="D32" s="130"/>
      <c r="E32" s="130"/>
      <c r="F32" s="130"/>
      <c r="G32" s="131"/>
      <c r="H32" s="131"/>
      <c r="I32" s="131"/>
      <c r="J32" s="132" t="str">
        <f>IF(AND(G32="",H32="",I32=""),"",SUM($G$6:G32)+SUM($H$6:H32)-SUM($I$6:I32))</f>
        <v/>
      </c>
      <c r="K32" s="130"/>
      <c r="L32" s="130"/>
    </row>
    <row r="33" ht="20.1" customHeight="1" spans="1:12">
      <c r="A33" s="129"/>
      <c r="B33" s="130"/>
      <c r="C33" s="130"/>
      <c r="D33" s="130"/>
      <c r="E33" s="130"/>
      <c r="F33" s="130"/>
      <c r="G33" s="131"/>
      <c r="H33" s="131"/>
      <c r="I33" s="131"/>
      <c r="J33" s="132" t="str">
        <f>IF(AND(G33="",H33="",I33=""),"",SUM($G$6:G33)+SUM($H$6:H33)-SUM($I$6:I33))</f>
        <v/>
      </c>
      <c r="K33" s="130"/>
      <c r="L33" s="130"/>
    </row>
    <row r="34" ht="20.1" customHeight="1" spans="1:12">
      <c r="A34" s="129"/>
      <c r="B34" s="130"/>
      <c r="C34" s="130"/>
      <c r="D34" s="130"/>
      <c r="E34" s="130"/>
      <c r="F34" s="130"/>
      <c r="G34" s="131"/>
      <c r="H34" s="131"/>
      <c r="I34" s="131"/>
      <c r="J34" s="132" t="str">
        <f>IF(AND(G34="",H34="",I34=""),"",SUM($G$6:G34)+SUM($H$6:H34)-SUM($I$6:I34))</f>
        <v/>
      </c>
      <c r="K34" s="130"/>
      <c r="L34" s="130"/>
    </row>
    <row r="35" ht="20.1" customHeight="1" spans="1:12">
      <c r="A35" s="129"/>
      <c r="B35" s="130"/>
      <c r="C35" s="130"/>
      <c r="D35" s="130"/>
      <c r="E35" s="130"/>
      <c r="F35" s="130"/>
      <c r="G35" s="131"/>
      <c r="H35" s="131"/>
      <c r="I35" s="131"/>
      <c r="J35" s="132" t="str">
        <f>IF(AND(G35="",H35="",I35=""),"",SUM($G$6:G35)+SUM($H$6:H35)-SUM($I$6:I35))</f>
        <v/>
      </c>
      <c r="K35" s="130"/>
      <c r="L35" s="130"/>
    </row>
    <row r="36" ht="20.1" customHeight="1" spans="1:12">
      <c r="A36" s="129"/>
      <c r="B36" s="130"/>
      <c r="C36" s="130"/>
      <c r="D36" s="130"/>
      <c r="E36" s="130"/>
      <c r="F36" s="130"/>
      <c r="G36" s="131"/>
      <c r="H36" s="131"/>
      <c r="I36" s="131"/>
      <c r="J36" s="132" t="str">
        <f>IF(AND(G36="",H36="",I36=""),"",SUM($G$6:G36)+SUM($H$6:H36)-SUM($I$6:I36))</f>
        <v/>
      </c>
      <c r="K36" s="130"/>
      <c r="L36" s="130"/>
    </row>
    <row r="37" ht="20.1" customHeight="1" spans="1:12">
      <c r="A37" s="129"/>
      <c r="B37" s="130"/>
      <c r="C37" s="130"/>
      <c r="D37" s="130"/>
      <c r="E37" s="130"/>
      <c r="F37" s="130"/>
      <c r="G37" s="131"/>
      <c r="H37" s="131"/>
      <c r="I37" s="131"/>
      <c r="J37" s="132" t="str">
        <f>IF(AND(G37="",H37="",I37=""),"",SUM($G$6:G37)+SUM($H$6:H37)-SUM($I$6:I37))</f>
        <v/>
      </c>
      <c r="K37" s="130"/>
      <c r="L37" s="130"/>
    </row>
    <row r="38" ht="20.1" customHeight="1" spans="1:12">
      <c r="A38" s="129"/>
      <c r="B38" s="130"/>
      <c r="C38" s="130"/>
      <c r="D38" s="130"/>
      <c r="E38" s="130"/>
      <c r="F38" s="130"/>
      <c r="G38" s="131"/>
      <c r="H38" s="131"/>
      <c r="I38" s="131"/>
      <c r="J38" s="132" t="str">
        <f>IF(AND(G38="",H38="",I38=""),"",SUM($G$6:G38)+SUM($H$6:H38)-SUM($I$6:I38))</f>
        <v/>
      </c>
      <c r="K38" s="130"/>
      <c r="L38" s="130"/>
    </row>
    <row r="39" ht="20.1" customHeight="1" spans="1:12">
      <c r="A39" s="129"/>
      <c r="B39" s="130"/>
      <c r="C39" s="130"/>
      <c r="D39" s="130"/>
      <c r="E39" s="130"/>
      <c r="F39" s="130"/>
      <c r="G39" s="131"/>
      <c r="H39" s="131"/>
      <c r="I39" s="131"/>
      <c r="J39" s="132" t="str">
        <f>IF(AND(G39="",H39="",I39=""),"",SUM($G$6:G39)+SUM($H$6:H39)-SUM($I$6:I39))</f>
        <v/>
      </c>
      <c r="K39" s="130"/>
      <c r="L39" s="130"/>
    </row>
    <row r="40" ht="20.1" customHeight="1" spans="1:12">
      <c r="A40" s="129"/>
      <c r="B40" s="130"/>
      <c r="C40" s="130"/>
      <c r="D40" s="130"/>
      <c r="E40" s="130"/>
      <c r="F40" s="130"/>
      <c r="G40" s="131"/>
      <c r="H40" s="131"/>
      <c r="I40" s="131"/>
      <c r="J40" s="132" t="str">
        <f>IF(AND(G40="",H40="",I40=""),"",SUM($G$6:G40)+SUM($H$6:H40)-SUM($I$6:I40))</f>
        <v/>
      </c>
      <c r="K40" s="130"/>
      <c r="L40" s="130"/>
    </row>
    <row r="41" ht="20.1" customHeight="1" spans="1:12">
      <c r="A41" s="129"/>
      <c r="B41" s="130"/>
      <c r="C41" s="130"/>
      <c r="D41" s="130"/>
      <c r="E41" s="130"/>
      <c r="F41" s="130"/>
      <c r="G41" s="131"/>
      <c r="H41" s="131"/>
      <c r="I41" s="131"/>
      <c r="J41" s="132" t="str">
        <f>IF(AND(G41="",H41="",I41=""),"",SUM($G$6:G41)+SUM($H$6:H41)-SUM($I$6:I41))</f>
        <v/>
      </c>
      <c r="K41" s="130"/>
      <c r="L41" s="130"/>
    </row>
    <row r="42" ht="20.1" customHeight="1" spans="1:12">
      <c r="A42" s="129"/>
      <c r="B42" s="130"/>
      <c r="C42" s="130"/>
      <c r="D42" s="130"/>
      <c r="E42" s="130"/>
      <c r="F42" s="130"/>
      <c r="G42" s="131"/>
      <c r="H42" s="131"/>
      <c r="I42" s="131"/>
      <c r="J42" s="132" t="str">
        <f>IF(AND(G42="",H42="",I42=""),"",SUM($G$6:G42)+SUM($H$6:H42)-SUM($I$6:I42))</f>
        <v/>
      </c>
      <c r="K42" s="130"/>
      <c r="L42" s="130"/>
    </row>
    <row r="43" ht="20.1" customHeight="1" spans="1:12">
      <c r="A43" s="129"/>
      <c r="B43" s="130"/>
      <c r="C43" s="130"/>
      <c r="D43" s="130"/>
      <c r="E43" s="130"/>
      <c r="F43" s="130"/>
      <c r="G43" s="131"/>
      <c r="H43" s="131"/>
      <c r="I43" s="131"/>
      <c r="J43" s="132" t="str">
        <f>IF(AND(G43="",H43="",I43=""),"",SUM($G$6:G43)+SUM($H$6:H43)-SUM($I$6:I43))</f>
        <v/>
      </c>
      <c r="K43" s="130"/>
      <c r="L43" s="130"/>
    </row>
    <row r="44" ht="20.1" customHeight="1" spans="1:12">
      <c r="A44" s="129"/>
      <c r="B44" s="130"/>
      <c r="C44" s="130"/>
      <c r="D44" s="130"/>
      <c r="E44" s="130"/>
      <c r="F44" s="130"/>
      <c r="G44" s="131"/>
      <c r="H44" s="131"/>
      <c r="I44" s="131"/>
      <c r="J44" s="132" t="str">
        <f>IF(AND(G44="",H44="",I44=""),"",SUM($G$6:G44)+SUM($H$6:H44)-SUM($I$6:I44))</f>
        <v/>
      </c>
      <c r="K44" s="130"/>
      <c r="L44" s="130"/>
    </row>
    <row r="45" ht="20.1" customHeight="1" spans="1:12">
      <c r="A45" s="129"/>
      <c r="B45" s="130"/>
      <c r="C45" s="130"/>
      <c r="D45" s="130"/>
      <c r="E45" s="130"/>
      <c r="F45" s="130"/>
      <c r="G45" s="131"/>
      <c r="H45" s="131"/>
      <c r="I45" s="131"/>
      <c r="J45" s="132" t="str">
        <f>IF(AND(G45="",H45="",I45=""),"",SUM($G$6:G45)+SUM($H$6:H45)-SUM($I$6:I45))</f>
        <v/>
      </c>
      <c r="K45" s="130"/>
      <c r="L45" s="130"/>
    </row>
    <row r="46" ht="20.1" customHeight="1" spans="1:12">
      <c r="A46" s="129"/>
      <c r="B46" s="130"/>
      <c r="C46" s="130"/>
      <c r="D46" s="130"/>
      <c r="E46" s="130"/>
      <c r="F46" s="130"/>
      <c r="G46" s="131"/>
      <c r="H46" s="131"/>
      <c r="I46" s="131"/>
      <c r="J46" s="132" t="str">
        <f>IF(AND(G46="",H46="",I46=""),"",SUM($G$6:G46)+SUM($H$6:H46)-SUM($I$6:I46))</f>
        <v/>
      </c>
      <c r="K46" s="130"/>
      <c r="L46" s="130"/>
    </row>
    <row r="47" ht="20.1" customHeight="1" spans="1:12">
      <c r="A47" s="129"/>
      <c r="B47" s="130"/>
      <c r="C47" s="130"/>
      <c r="D47" s="130"/>
      <c r="E47" s="130"/>
      <c r="F47" s="130"/>
      <c r="G47" s="131"/>
      <c r="H47" s="131"/>
      <c r="I47" s="131"/>
      <c r="J47" s="132" t="str">
        <f>IF(AND(G47="",H47="",I47=""),"",SUM($G$6:G47)+SUM($H$6:H47)-SUM($I$6:I47))</f>
        <v/>
      </c>
      <c r="K47" s="130"/>
      <c r="L47" s="130"/>
    </row>
    <row r="48" ht="20.1" customHeight="1" spans="1:12">
      <c r="A48" s="129"/>
      <c r="B48" s="130"/>
      <c r="C48" s="130"/>
      <c r="D48" s="130"/>
      <c r="E48" s="130"/>
      <c r="F48" s="130"/>
      <c r="G48" s="131"/>
      <c r="H48" s="131"/>
      <c r="I48" s="131"/>
      <c r="J48" s="132" t="str">
        <f>IF(AND(G48="",H48="",I48=""),"",SUM($G$6:G48)+SUM($H$6:H48)-SUM($I$6:I48))</f>
        <v/>
      </c>
      <c r="K48" s="130"/>
      <c r="L48" s="130"/>
    </row>
    <row r="49" ht="20.1" customHeight="1" spans="1:12">
      <c r="A49" s="129"/>
      <c r="B49" s="130"/>
      <c r="C49" s="130"/>
      <c r="D49" s="130"/>
      <c r="E49" s="130"/>
      <c r="F49" s="130"/>
      <c r="G49" s="131"/>
      <c r="H49" s="131"/>
      <c r="I49" s="131"/>
      <c r="J49" s="132" t="str">
        <f>IF(AND(G49="",H49="",I49=""),"",SUM($G$6:G49)+SUM($H$6:H49)-SUM($I$6:I49))</f>
        <v/>
      </c>
      <c r="K49" s="130"/>
      <c r="L49" s="130"/>
    </row>
    <row r="50" ht="20.1" customHeight="1" spans="1:12">
      <c r="A50" s="129"/>
      <c r="B50" s="130"/>
      <c r="C50" s="130"/>
      <c r="D50" s="130"/>
      <c r="E50" s="130"/>
      <c r="F50" s="130"/>
      <c r="G50" s="131"/>
      <c r="H50" s="131"/>
      <c r="I50" s="131"/>
      <c r="J50" s="132" t="str">
        <f>IF(AND(G50="",H50="",I50=""),"",SUM($G$6:G50)+SUM($H$6:H50)-SUM($I$6:I50))</f>
        <v/>
      </c>
      <c r="K50" s="130"/>
      <c r="L50" s="130"/>
    </row>
    <row r="51" ht="20.1" customHeight="1" spans="1:12">
      <c r="A51" s="129"/>
      <c r="B51" s="130"/>
      <c r="C51" s="130"/>
      <c r="D51" s="130"/>
      <c r="E51" s="130"/>
      <c r="F51" s="130"/>
      <c r="G51" s="131"/>
      <c r="H51" s="131"/>
      <c r="I51" s="131"/>
      <c r="J51" s="132" t="str">
        <f>IF(AND(G51="",H51="",I51=""),"",SUM($G$6:G51)+SUM($H$6:H51)-SUM($I$6:I51))</f>
        <v/>
      </c>
      <c r="K51" s="130"/>
      <c r="L51" s="130"/>
    </row>
    <row r="52" ht="20.1" customHeight="1" spans="1:12">
      <c r="A52" s="129"/>
      <c r="B52" s="130"/>
      <c r="C52" s="130"/>
      <c r="D52" s="130"/>
      <c r="E52" s="130"/>
      <c r="F52" s="130"/>
      <c r="G52" s="131"/>
      <c r="H52" s="131"/>
      <c r="I52" s="131"/>
      <c r="J52" s="132" t="str">
        <f>IF(AND(G52="",H52="",I52=""),"",SUM($G$6:G52)+SUM($H$6:H52)-SUM($I$6:I52))</f>
        <v/>
      </c>
      <c r="K52" s="130"/>
      <c r="L52" s="130"/>
    </row>
    <row r="53" ht="20.1" customHeight="1" spans="1:12">
      <c r="A53" s="129"/>
      <c r="B53" s="130"/>
      <c r="C53" s="130"/>
      <c r="D53" s="130"/>
      <c r="E53" s="130"/>
      <c r="F53" s="130"/>
      <c r="G53" s="131"/>
      <c r="H53" s="131"/>
      <c r="I53" s="131"/>
      <c r="J53" s="132" t="str">
        <f>IF(AND(G53="",H53="",I53=""),"",SUM($G$6:G53)+SUM($H$6:H53)-SUM($I$6:I53))</f>
        <v/>
      </c>
      <c r="K53" s="130"/>
      <c r="L53" s="130"/>
    </row>
    <row r="54" ht="20.1" customHeight="1" spans="1:12">
      <c r="A54" s="129"/>
      <c r="B54" s="130"/>
      <c r="C54" s="130"/>
      <c r="D54" s="130"/>
      <c r="E54" s="130"/>
      <c r="F54" s="130"/>
      <c r="G54" s="131"/>
      <c r="H54" s="131"/>
      <c r="I54" s="131"/>
      <c r="J54" s="132" t="str">
        <f>IF(AND(G54="",H54="",I54=""),"",SUM($G$6:G54)+SUM($H$6:H54)-SUM($I$6:I54))</f>
        <v/>
      </c>
      <c r="K54" s="130"/>
      <c r="L54" s="130"/>
    </row>
    <row r="55" ht="20.1" customHeight="1" spans="1:12">
      <c r="A55" s="129"/>
      <c r="B55" s="130"/>
      <c r="C55" s="130"/>
      <c r="D55" s="130"/>
      <c r="E55" s="130"/>
      <c r="F55" s="130"/>
      <c r="G55" s="131"/>
      <c r="H55" s="131"/>
      <c r="I55" s="131"/>
      <c r="J55" s="132" t="str">
        <f>IF(AND(G55="",H55="",I55=""),"",SUM($G$6:G55)+SUM($H$6:H55)-SUM($I$6:I55))</f>
        <v/>
      </c>
      <c r="K55" s="130"/>
      <c r="L55" s="130"/>
    </row>
    <row r="56" ht="20.1" customHeight="1" spans="1:12">
      <c r="A56" s="129"/>
      <c r="B56" s="130"/>
      <c r="C56" s="130"/>
      <c r="D56" s="130"/>
      <c r="E56" s="130"/>
      <c r="F56" s="130"/>
      <c r="G56" s="131"/>
      <c r="H56" s="131"/>
      <c r="I56" s="131"/>
      <c r="J56" s="132" t="str">
        <f>IF(AND(G56="",H56="",I56=""),"",SUM($G$6:G56)+SUM($H$6:H56)-SUM($I$6:I56))</f>
        <v/>
      </c>
      <c r="K56" s="130"/>
      <c r="L56" s="130"/>
    </row>
    <row r="57" ht="20.1" customHeight="1" spans="1:12">
      <c r="A57" s="129"/>
      <c r="B57" s="130"/>
      <c r="C57" s="130"/>
      <c r="D57" s="130"/>
      <c r="E57" s="130"/>
      <c r="F57" s="130"/>
      <c r="G57" s="131"/>
      <c r="H57" s="131"/>
      <c r="I57" s="131"/>
      <c r="J57" s="132" t="str">
        <f>IF(AND(G57="",H57="",I57=""),"",SUM($G$6:G57)+SUM($H$6:H57)-SUM($I$6:I57))</f>
        <v/>
      </c>
      <c r="K57" s="130"/>
      <c r="L57" s="130"/>
    </row>
    <row r="58" ht="20.1" customHeight="1" spans="1:12">
      <c r="A58" s="129"/>
      <c r="B58" s="130"/>
      <c r="C58" s="130"/>
      <c r="D58" s="130"/>
      <c r="E58" s="130"/>
      <c r="F58" s="130"/>
      <c r="G58" s="131"/>
      <c r="H58" s="131"/>
      <c r="I58" s="131"/>
      <c r="J58" s="132" t="str">
        <f>IF(AND(G58="",H58="",I58=""),"",SUM($G$6:G58)+SUM($H$6:H58)-SUM($I$6:I58))</f>
        <v/>
      </c>
      <c r="K58" s="130"/>
      <c r="L58" s="130"/>
    </row>
    <row r="59" ht="20.1" customHeight="1" spans="1:12">
      <c r="A59" s="129"/>
      <c r="B59" s="130"/>
      <c r="C59" s="130"/>
      <c r="D59" s="130"/>
      <c r="E59" s="130"/>
      <c r="F59" s="130"/>
      <c r="G59" s="131"/>
      <c r="H59" s="131"/>
      <c r="I59" s="131"/>
      <c r="J59" s="132" t="str">
        <f>IF(AND(G59="",H59="",I59=""),"",SUM($G$6:G59)+SUM($H$6:H59)-SUM($I$6:I59))</f>
        <v/>
      </c>
      <c r="K59" s="130"/>
      <c r="L59" s="130"/>
    </row>
    <row r="60" ht="20.1" customHeight="1" spans="1:12">
      <c r="A60" s="129"/>
      <c r="B60" s="130"/>
      <c r="C60" s="130"/>
      <c r="D60" s="130"/>
      <c r="E60" s="130"/>
      <c r="F60" s="130"/>
      <c r="G60" s="131"/>
      <c r="H60" s="131"/>
      <c r="I60" s="131"/>
      <c r="J60" s="132" t="str">
        <f>IF(AND(G60="",H60="",I60=""),"",SUM($G$6:G60)+SUM($H$6:H60)-SUM($I$6:I60))</f>
        <v/>
      </c>
      <c r="K60" s="130"/>
      <c r="L60" s="130"/>
    </row>
    <row r="61" ht="20.1" customHeight="1" spans="1:12">
      <c r="A61" s="129"/>
      <c r="B61" s="130"/>
      <c r="C61" s="130"/>
      <c r="D61" s="130"/>
      <c r="E61" s="130"/>
      <c r="F61" s="130"/>
      <c r="G61" s="131"/>
      <c r="H61" s="131"/>
      <c r="I61" s="131"/>
      <c r="J61" s="132" t="str">
        <f>IF(AND(G61="",H61="",I61=""),"",SUM($G$6:G61)+SUM($H$6:H61)-SUM($I$6:I61))</f>
        <v/>
      </c>
      <c r="K61" s="130"/>
      <c r="L61" s="130"/>
    </row>
    <row r="62" ht="20.1" customHeight="1" spans="1:12">
      <c r="A62" s="129"/>
      <c r="B62" s="130"/>
      <c r="C62" s="130"/>
      <c r="D62" s="130"/>
      <c r="E62" s="130"/>
      <c r="F62" s="130"/>
      <c r="G62" s="131"/>
      <c r="H62" s="131"/>
      <c r="I62" s="131"/>
      <c r="J62" s="132" t="str">
        <f>IF(AND(G62="",H62="",I62=""),"",SUM($G$6:G62)+SUM($H$6:H62)-SUM($I$6:I62))</f>
        <v/>
      </c>
      <c r="K62" s="130"/>
      <c r="L62" s="130"/>
    </row>
    <row r="63" ht="20.1" customHeight="1" spans="1:12">
      <c r="A63" s="129"/>
      <c r="B63" s="130"/>
      <c r="C63" s="130"/>
      <c r="D63" s="130"/>
      <c r="E63" s="130"/>
      <c r="F63" s="130"/>
      <c r="G63" s="131"/>
      <c r="H63" s="131"/>
      <c r="I63" s="131"/>
      <c r="J63" s="132" t="str">
        <f>IF(AND(G63="",H63="",I63=""),"",SUM($G$6:G63)+SUM($H$6:H63)-SUM($I$6:I63))</f>
        <v/>
      </c>
      <c r="K63" s="130"/>
      <c r="L63" s="130"/>
    </row>
    <row r="64" ht="20.1" customHeight="1" spans="1:12">
      <c r="A64" s="129"/>
      <c r="B64" s="130"/>
      <c r="C64" s="130"/>
      <c r="D64" s="130"/>
      <c r="E64" s="130"/>
      <c r="F64" s="130"/>
      <c r="G64" s="131"/>
      <c r="H64" s="131"/>
      <c r="I64" s="131"/>
      <c r="J64" s="132" t="str">
        <f>IF(AND(G64="",H64="",I64=""),"",SUM($G$6:G64)+SUM($H$6:H64)-SUM($I$6:I64))</f>
        <v/>
      </c>
      <c r="K64" s="130"/>
      <c r="L64" s="130"/>
    </row>
    <row r="65" ht="20.1" customHeight="1" spans="1:12">
      <c r="A65" s="129"/>
      <c r="B65" s="130"/>
      <c r="C65" s="130"/>
      <c r="D65" s="130"/>
      <c r="E65" s="130"/>
      <c r="F65" s="130"/>
      <c r="G65" s="131"/>
      <c r="H65" s="131"/>
      <c r="I65" s="131"/>
      <c r="J65" s="132" t="str">
        <f>IF(AND(G65="",H65="",I65=""),"",SUM($G$6:G65)+SUM($H$6:H65)-SUM($I$6:I65))</f>
        <v/>
      </c>
      <c r="K65" s="130"/>
      <c r="L65" s="130"/>
    </row>
    <row r="66" ht="20.1" customHeight="1" spans="1:12">
      <c r="A66" s="129"/>
      <c r="B66" s="130"/>
      <c r="C66" s="130"/>
      <c r="D66" s="130"/>
      <c r="E66" s="130"/>
      <c r="F66" s="130"/>
      <c r="G66" s="131"/>
      <c r="H66" s="131"/>
      <c r="I66" s="131"/>
      <c r="J66" s="132" t="str">
        <f>IF(AND(G66="",H66="",I66=""),"",SUM($G$6:G66)+SUM($H$6:H66)-SUM($I$6:I66))</f>
        <v/>
      </c>
      <c r="K66" s="130"/>
      <c r="L66" s="130"/>
    </row>
    <row r="67" ht="20.1" customHeight="1" spans="1:12">
      <c r="A67" s="129"/>
      <c r="B67" s="130"/>
      <c r="C67" s="130"/>
      <c r="D67" s="130"/>
      <c r="E67" s="130"/>
      <c r="F67" s="130"/>
      <c r="G67" s="131"/>
      <c r="H67" s="131"/>
      <c r="I67" s="131"/>
      <c r="J67" s="132" t="str">
        <f>IF(AND(G67="",H67="",I67=""),"",SUM($G$6:G67)+SUM($H$6:H67)-SUM($I$6:I67))</f>
        <v/>
      </c>
      <c r="K67" s="130"/>
      <c r="L67" s="130"/>
    </row>
    <row r="68" ht="20.1" customHeight="1" spans="1:12">
      <c r="A68" s="129"/>
      <c r="B68" s="130"/>
      <c r="C68" s="130"/>
      <c r="D68" s="130"/>
      <c r="E68" s="130"/>
      <c r="F68" s="130"/>
      <c r="G68" s="131"/>
      <c r="H68" s="131"/>
      <c r="I68" s="131"/>
      <c r="J68" s="132" t="str">
        <f>IF(AND(G68="",H68="",I68=""),"",SUM($G$6:G68)+SUM($H$6:H68)-SUM($I$6:I68))</f>
        <v/>
      </c>
      <c r="K68" s="130"/>
      <c r="L68" s="130"/>
    </row>
    <row r="69" ht="20.1" customHeight="1" spans="1:12">
      <c r="A69" s="129"/>
      <c r="B69" s="130"/>
      <c r="C69" s="130"/>
      <c r="D69" s="130"/>
      <c r="E69" s="130"/>
      <c r="F69" s="130"/>
      <c r="G69" s="131"/>
      <c r="H69" s="131"/>
      <c r="I69" s="131"/>
      <c r="J69" s="132" t="str">
        <f>IF(AND(G69="",H69="",I69=""),"",SUM($G$6:G69)+SUM($H$6:H69)-SUM($I$6:I69))</f>
        <v/>
      </c>
      <c r="K69" s="130"/>
      <c r="L69" s="130"/>
    </row>
    <row r="70" ht="20.1" customHeight="1" spans="1:12">
      <c r="A70" s="129"/>
      <c r="B70" s="130"/>
      <c r="C70" s="130"/>
      <c r="D70" s="130"/>
      <c r="E70" s="130"/>
      <c r="F70" s="130"/>
      <c r="G70" s="131"/>
      <c r="H70" s="131"/>
      <c r="I70" s="131"/>
      <c r="J70" s="132" t="str">
        <f>IF(AND(G70="",H70="",I70=""),"",SUM($G$6:G70)+SUM($H$6:H70)-SUM($I$6:I70))</f>
        <v/>
      </c>
      <c r="K70" s="130"/>
      <c r="L70" s="130"/>
    </row>
    <row r="71" ht="20.1" customHeight="1" spans="1:12">
      <c r="A71" s="129"/>
      <c r="B71" s="130"/>
      <c r="C71" s="130"/>
      <c r="D71" s="130"/>
      <c r="E71" s="130"/>
      <c r="F71" s="130"/>
      <c r="G71" s="131"/>
      <c r="H71" s="131"/>
      <c r="I71" s="131"/>
      <c r="J71" s="132" t="str">
        <f>IF(AND(G71="",H71="",I71=""),"",SUM($G$6:G71)+SUM($H$6:H71)-SUM($I$6:I71))</f>
        <v/>
      </c>
      <c r="K71" s="130"/>
      <c r="L71" s="130"/>
    </row>
    <row r="72" ht="20.1" customHeight="1" spans="1:12">
      <c r="A72" s="129"/>
      <c r="B72" s="130"/>
      <c r="C72" s="130"/>
      <c r="D72" s="130"/>
      <c r="E72" s="130"/>
      <c r="F72" s="130"/>
      <c r="G72" s="131"/>
      <c r="H72" s="131"/>
      <c r="I72" s="131"/>
      <c r="J72" s="132" t="str">
        <f>IF(AND(G72="",H72="",I72=""),"",SUM($G$6:G72)+SUM($H$6:H72)-SUM($I$6:I72))</f>
        <v/>
      </c>
      <c r="K72" s="130"/>
      <c r="L72" s="130"/>
    </row>
    <row r="73" ht="20.1" customHeight="1" spans="1:12">
      <c r="A73" s="129"/>
      <c r="B73" s="130"/>
      <c r="C73" s="130"/>
      <c r="D73" s="130"/>
      <c r="E73" s="130"/>
      <c r="F73" s="130"/>
      <c r="G73" s="131"/>
      <c r="H73" s="131"/>
      <c r="I73" s="131"/>
      <c r="J73" s="132" t="str">
        <f>IF(AND(G73="",H73="",I73=""),"",SUM($G$6:G73)+SUM($H$6:H73)-SUM($I$6:I73))</f>
        <v/>
      </c>
      <c r="K73" s="130"/>
      <c r="L73" s="130"/>
    </row>
    <row r="74" ht="20.1" customHeight="1" spans="1:12">
      <c r="A74" s="129"/>
      <c r="B74" s="130"/>
      <c r="C74" s="130"/>
      <c r="D74" s="130"/>
      <c r="E74" s="130"/>
      <c r="F74" s="130"/>
      <c r="G74" s="131"/>
      <c r="H74" s="131"/>
      <c r="I74" s="131"/>
      <c r="J74" s="132" t="str">
        <f>IF(AND(G74="",H74="",I74=""),"",SUM($G$6:G74)+SUM($H$6:H74)-SUM($I$6:I74))</f>
        <v/>
      </c>
      <c r="K74" s="130"/>
      <c r="L74" s="130"/>
    </row>
    <row r="75" ht="20.1" customHeight="1" spans="1:12">
      <c r="A75" s="129"/>
      <c r="B75" s="130"/>
      <c r="C75" s="130"/>
      <c r="D75" s="130"/>
      <c r="E75" s="130"/>
      <c r="F75" s="130"/>
      <c r="G75" s="131"/>
      <c r="H75" s="131"/>
      <c r="I75" s="131"/>
      <c r="J75" s="132" t="str">
        <f>IF(AND(G75="",H75="",I75=""),"",SUM($G$6:G75)+SUM($H$6:H75)-SUM($I$6:I75))</f>
        <v/>
      </c>
      <c r="K75" s="130"/>
      <c r="L75" s="130"/>
    </row>
    <row r="76" ht="20.1" customHeight="1" spans="1:12">
      <c r="A76" s="129"/>
      <c r="B76" s="130"/>
      <c r="C76" s="130"/>
      <c r="D76" s="130"/>
      <c r="E76" s="130"/>
      <c r="F76" s="130"/>
      <c r="G76" s="131"/>
      <c r="H76" s="131"/>
      <c r="I76" s="131"/>
      <c r="J76" s="132" t="str">
        <f>IF(AND(G76="",H76="",I76=""),"",SUM($G$6:G76)+SUM($H$6:H76)-SUM($I$6:I76))</f>
        <v/>
      </c>
      <c r="K76" s="130"/>
      <c r="L76" s="130"/>
    </row>
    <row r="77" ht="20.1" customHeight="1" spans="1:12">
      <c r="A77" s="129"/>
      <c r="B77" s="130"/>
      <c r="C77" s="130"/>
      <c r="D77" s="130"/>
      <c r="E77" s="130"/>
      <c r="F77" s="130"/>
      <c r="G77" s="131"/>
      <c r="H77" s="131"/>
      <c r="I77" s="131"/>
      <c r="J77" s="132" t="str">
        <f>IF(AND(G77="",H77="",I77=""),"",SUM($G$6:G77)+SUM($H$6:H77)-SUM($I$6:I77))</f>
        <v/>
      </c>
      <c r="K77" s="130"/>
      <c r="L77" s="130"/>
    </row>
    <row r="78" ht="20.1" customHeight="1" spans="1:12">
      <c r="A78" s="129"/>
      <c r="B78" s="130"/>
      <c r="C78" s="130"/>
      <c r="D78" s="130"/>
      <c r="E78" s="130"/>
      <c r="F78" s="130"/>
      <c r="G78" s="131"/>
      <c r="H78" s="131"/>
      <c r="I78" s="131"/>
      <c r="J78" s="132" t="str">
        <f>IF(AND(G78="",H78="",I78=""),"",SUM($G$6:G78)+SUM($H$6:H78)-SUM($I$6:I78))</f>
        <v/>
      </c>
      <c r="K78" s="130"/>
      <c r="L78" s="130"/>
    </row>
    <row r="79" ht="20.1" customHeight="1" spans="1:12">
      <c r="A79" s="129"/>
      <c r="B79" s="130"/>
      <c r="C79" s="130"/>
      <c r="D79" s="130"/>
      <c r="E79" s="130"/>
      <c r="F79" s="130"/>
      <c r="G79" s="131"/>
      <c r="H79" s="131"/>
      <c r="I79" s="131"/>
      <c r="J79" s="132" t="str">
        <f>IF(AND(G79="",H79="",I79=""),"",SUM($G$6:G79)+SUM($H$6:H79)-SUM($I$6:I79))</f>
        <v/>
      </c>
      <c r="K79" s="130"/>
      <c r="L79" s="130"/>
    </row>
    <row r="80" ht="20.1" customHeight="1" spans="1:12">
      <c r="A80" s="129"/>
      <c r="B80" s="130"/>
      <c r="C80" s="130"/>
      <c r="D80" s="130"/>
      <c r="E80" s="130"/>
      <c r="F80" s="130"/>
      <c r="G80" s="131"/>
      <c r="H80" s="131"/>
      <c r="I80" s="131"/>
      <c r="J80" s="132" t="str">
        <f>IF(AND(G80="",H80="",I80=""),"",SUM($G$6:G80)+SUM($H$6:H80)-SUM($I$6:I80))</f>
        <v/>
      </c>
      <c r="K80" s="130"/>
      <c r="L80" s="130"/>
    </row>
    <row r="81" ht="20.1" customHeight="1" spans="1:12">
      <c r="A81" s="129"/>
      <c r="B81" s="130"/>
      <c r="C81" s="130"/>
      <c r="D81" s="130"/>
      <c r="E81" s="130"/>
      <c r="F81" s="130"/>
      <c r="G81" s="131"/>
      <c r="H81" s="131"/>
      <c r="I81" s="131"/>
      <c r="J81" s="132" t="str">
        <f>IF(AND(G81="",H81="",I81=""),"",SUM($G$6:G81)+SUM($H$6:H81)-SUM($I$6:I81))</f>
        <v/>
      </c>
      <c r="K81" s="130"/>
      <c r="L81" s="130"/>
    </row>
    <row r="82" ht="20.1" customHeight="1" spans="1:12">
      <c r="A82" s="129"/>
      <c r="B82" s="130"/>
      <c r="C82" s="130"/>
      <c r="D82" s="130"/>
      <c r="E82" s="130"/>
      <c r="F82" s="130"/>
      <c r="G82" s="131"/>
      <c r="H82" s="131"/>
      <c r="I82" s="131"/>
      <c r="J82" s="132" t="str">
        <f>IF(AND(G82="",H82="",I82=""),"",SUM($G$6:G82)+SUM($H$6:H82)-SUM($I$6:I82))</f>
        <v/>
      </c>
      <c r="K82" s="130"/>
      <c r="L82" s="130"/>
    </row>
    <row r="83" ht="20.1" customHeight="1" spans="1:12">
      <c r="A83" s="129"/>
      <c r="B83" s="130"/>
      <c r="C83" s="130"/>
      <c r="D83" s="130"/>
      <c r="E83" s="130"/>
      <c r="F83" s="130"/>
      <c r="G83" s="131"/>
      <c r="H83" s="131"/>
      <c r="I83" s="131"/>
      <c r="J83" s="132" t="str">
        <f>IF(AND(G83="",H83="",I83=""),"",SUM($G$6:G83)+SUM($H$6:H83)-SUM($I$6:I83))</f>
        <v/>
      </c>
      <c r="K83" s="130"/>
      <c r="L83" s="130"/>
    </row>
    <row r="84" ht="20.1" customHeight="1" spans="1:12">
      <c r="A84" s="129"/>
      <c r="B84" s="130"/>
      <c r="C84" s="130"/>
      <c r="D84" s="130"/>
      <c r="E84" s="130"/>
      <c r="F84" s="130"/>
      <c r="G84" s="131"/>
      <c r="H84" s="131"/>
      <c r="I84" s="131"/>
      <c r="J84" s="132" t="str">
        <f>IF(AND(G84="",H84="",I84=""),"",SUM($G$6:G84)+SUM($H$6:H84)-SUM($I$6:I84))</f>
        <v/>
      </c>
      <c r="K84" s="130"/>
      <c r="L84" s="130"/>
    </row>
    <row r="85" ht="20.1" customHeight="1" spans="1:12">
      <c r="A85" s="129"/>
      <c r="B85" s="130"/>
      <c r="C85" s="130"/>
      <c r="D85" s="130"/>
      <c r="E85" s="130"/>
      <c r="F85" s="130"/>
      <c r="G85" s="131"/>
      <c r="H85" s="131"/>
      <c r="I85" s="131"/>
      <c r="J85" s="132" t="str">
        <f>IF(AND(G85="",H85="",I85=""),"",SUM($G$6:G85)+SUM($H$6:H85)-SUM($I$6:I85))</f>
        <v/>
      </c>
      <c r="K85" s="130"/>
      <c r="L85" s="130"/>
    </row>
    <row r="86" ht="20.1" customHeight="1" spans="1:12">
      <c r="A86" s="129"/>
      <c r="B86" s="130"/>
      <c r="C86" s="130"/>
      <c r="D86" s="130"/>
      <c r="E86" s="130"/>
      <c r="F86" s="130"/>
      <c r="G86" s="131"/>
      <c r="H86" s="131"/>
      <c r="I86" s="131"/>
      <c r="J86" s="132" t="str">
        <f>IF(AND(G86="",H86="",I86=""),"",SUM($G$6:G86)+SUM($H$6:H86)-SUM($I$6:I86))</f>
        <v/>
      </c>
      <c r="K86" s="130"/>
      <c r="L86" s="130"/>
    </row>
    <row r="87" ht="20.1" customHeight="1" spans="1:12">
      <c r="A87" s="129"/>
      <c r="B87" s="130"/>
      <c r="C87" s="130"/>
      <c r="D87" s="130"/>
      <c r="E87" s="130"/>
      <c r="F87" s="130"/>
      <c r="G87" s="131"/>
      <c r="H87" s="131"/>
      <c r="I87" s="131"/>
      <c r="J87" s="132" t="str">
        <f>IF(AND(G87="",H87="",I87=""),"",SUM($G$6:G87)+SUM($H$6:H87)-SUM($I$6:I87))</f>
        <v/>
      </c>
      <c r="K87" s="130"/>
      <c r="L87" s="130"/>
    </row>
    <row r="88" ht="20.1" customHeight="1" spans="1:12">
      <c r="A88" s="129"/>
      <c r="B88" s="130"/>
      <c r="C88" s="130"/>
      <c r="D88" s="130"/>
      <c r="E88" s="130"/>
      <c r="F88" s="130"/>
      <c r="G88" s="131"/>
      <c r="H88" s="131"/>
      <c r="I88" s="131"/>
      <c r="J88" s="132" t="str">
        <f>IF(AND(G88="",H88="",I88=""),"",SUM($G$6:G88)+SUM($H$6:H88)-SUM($I$6:I88))</f>
        <v/>
      </c>
      <c r="K88" s="130"/>
      <c r="L88" s="130"/>
    </row>
    <row r="89" ht="20.1" customHeight="1" spans="1:12">
      <c r="A89" s="129"/>
      <c r="B89" s="130"/>
      <c r="C89" s="130"/>
      <c r="D89" s="130"/>
      <c r="E89" s="130"/>
      <c r="F89" s="130"/>
      <c r="G89" s="131"/>
      <c r="H89" s="131"/>
      <c r="I89" s="131"/>
      <c r="J89" s="132" t="str">
        <f>IF(AND(G89="",H89="",I89=""),"",SUM($G$6:G89)+SUM($H$6:H89)-SUM($I$6:I89))</f>
        <v/>
      </c>
      <c r="K89" s="130"/>
      <c r="L89" s="130"/>
    </row>
    <row r="90" ht="20.1" customHeight="1" spans="1:12">
      <c r="A90" s="129"/>
      <c r="B90" s="130"/>
      <c r="C90" s="130"/>
      <c r="D90" s="130"/>
      <c r="E90" s="130"/>
      <c r="F90" s="130"/>
      <c r="G90" s="131"/>
      <c r="H90" s="131"/>
      <c r="I90" s="131"/>
      <c r="J90" s="132" t="str">
        <f>IF(AND(G90="",H90="",I90=""),"",SUM($G$6:G90)+SUM($H$6:H90)-SUM($I$6:I90))</f>
        <v/>
      </c>
      <c r="K90" s="130"/>
      <c r="L90" s="130"/>
    </row>
    <row r="91" ht="20.1" customHeight="1" spans="1:12">
      <c r="A91" s="129"/>
      <c r="B91" s="130"/>
      <c r="C91" s="130"/>
      <c r="D91" s="130"/>
      <c r="E91" s="130"/>
      <c r="F91" s="130"/>
      <c r="G91" s="131"/>
      <c r="H91" s="131"/>
      <c r="I91" s="131"/>
      <c r="J91" s="132" t="str">
        <f>IF(AND(G91="",H91="",I91=""),"",SUM($G$6:G91)+SUM($H$6:H91)-SUM($I$6:I91))</f>
        <v/>
      </c>
      <c r="K91" s="130"/>
      <c r="L91" s="130"/>
    </row>
    <row r="92" ht="20.1" customHeight="1" spans="1:12">
      <c r="A92" s="129"/>
      <c r="B92" s="130"/>
      <c r="C92" s="130"/>
      <c r="D92" s="130"/>
      <c r="E92" s="130"/>
      <c r="F92" s="130"/>
      <c r="G92" s="131"/>
      <c r="H92" s="131"/>
      <c r="I92" s="131"/>
      <c r="J92" s="132" t="str">
        <f>IF(AND(G92="",H92="",I92=""),"",SUM($G$6:G92)+SUM($H$6:H92)-SUM($I$6:I92))</f>
        <v/>
      </c>
      <c r="K92" s="130"/>
      <c r="L92" s="130"/>
    </row>
    <row r="93" ht="20.1" customHeight="1" spans="1:12">
      <c r="A93" s="129"/>
      <c r="B93" s="130"/>
      <c r="C93" s="130"/>
      <c r="D93" s="130"/>
      <c r="E93" s="130"/>
      <c r="F93" s="130"/>
      <c r="G93" s="131"/>
      <c r="H93" s="131"/>
      <c r="I93" s="131"/>
      <c r="J93" s="132" t="str">
        <f>IF(AND(G93="",H93="",I93=""),"",SUM($G$6:G93)+SUM($H$6:H93)-SUM($I$6:I93))</f>
        <v/>
      </c>
      <c r="K93" s="130"/>
      <c r="L93" s="130"/>
    </row>
    <row r="94" ht="20.1" customHeight="1" spans="1:12">
      <c r="A94" s="129"/>
      <c r="B94" s="130"/>
      <c r="C94" s="130"/>
      <c r="D94" s="130"/>
      <c r="E94" s="130"/>
      <c r="F94" s="130"/>
      <c r="G94" s="131"/>
      <c r="H94" s="131"/>
      <c r="I94" s="131"/>
      <c r="J94" s="132" t="str">
        <f>IF(AND(G94="",H94="",I94=""),"",SUM($G$6:G94)+SUM($H$6:H94)-SUM($I$6:I94))</f>
        <v/>
      </c>
      <c r="K94" s="130"/>
      <c r="L94" s="130"/>
    </row>
    <row r="95" ht="20.1" customHeight="1" spans="1:12">
      <c r="A95" s="129"/>
      <c r="B95" s="130"/>
      <c r="C95" s="130"/>
      <c r="D95" s="130"/>
      <c r="E95" s="130"/>
      <c r="F95" s="130"/>
      <c r="G95" s="131"/>
      <c r="H95" s="131"/>
      <c r="I95" s="131"/>
      <c r="J95" s="132" t="str">
        <f>IF(AND(G95="",H95="",I95=""),"",SUM($G$6:G95)+SUM($H$6:H95)-SUM($I$6:I95))</f>
        <v/>
      </c>
      <c r="K95" s="130"/>
      <c r="L95" s="130"/>
    </row>
    <row r="96" ht="20.1" customHeight="1" spans="1:12">
      <c r="A96" s="129"/>
      <c r="B96" s="130"/>
      <c r="C96" s="130"/>
      <c r="D96" s="130"/>
      <c r="E96" s="130"/>
      <c r="F96" s="130"/>
      <c r="G96" s="131"/>
      <c r="H96" s="131"/>
      <c r="I96" s="131"/>
      <c r="J96" s="132" t="str">
        <f>IF(AND(G96="",H96="",I96=""),"",SUM($G$6:G96)+SUM($H$6:H96)-SUM($I$6:I96))</f>
        <v/>
      </c>
      <c r="K96" s="130"/>
      <c r="L96" s="130"/>
    </row>
    <row r="97" ht="20.1" customHeight="1" spans="1:12">
      <c r="A97" s="129"/>
      <c r="B97" s="130"/>
      <c r="C97" s="130"/>
      <c r="D97" s="130"/>
      <c r="E97" s="130"/>
      <c r="F97" s="130"/>
      <c r="G97" s="131"/>
      <c r="H97" s="131"/>
      <c r="I97" s="131"/>
      <c r="J97" s="132" t="str">
        <f>IF(AND(G97="",H97="",I97=""),"",SUM($G$6:G97)+SUM($H$6:H97)-SUM($I$6:I97))</f>
        <v/>
      </c>
      <c r="K97" s="130"/>
      <c r="L97" s="130"/>
    </row>
    <row r="98" ht="20.1" customHeight="1" spans="1:12">
      <c r="A98" s="129"/>
      <c r="B98" s="130"/>
      <c r="C98" s="130"/>
      <c r="D98" s="130"/>
      <c r="E98" s="130"/>
      <c r="F98" s="130"/>
      <c r="G98" s="131"/>
      <c r="H98" s="131"/>
      <c r="I98" s="131"/>
      <c r="J98" s="132" t="str">
        <f>IF(AND(G98="",H98="",I98=""),"",SUM($G$6:G98)+SUM($H$6:H98)-SUM($I$6:I98))</f>
        <v/>
      </c>
      <c r="K98" s="130"/>
      <c r="L98" s="130"/>
    </row>
    <row r="99" ht="20.1" customHeight="1" spans="1:12">
      <c r="A99" s="129"/>
      <c r="B99" s="130"/>
      <c r="C99" s="130"/>
      <c r="D99" s="130"/>
      <c r="E99" s="130"/>
      <c r="F99" s="130"/>
      <c r="G99" s="131"/>
      <c r="H99" s="131"/>
      <c r="I99" s="131"/>
      <c r="J99" s="132" t="str">
        <f>IF(AND(G99="",H99="",I99=""),"",SUM($G$6:G99)+SUM($H$6:H99)-SUM($I$6:I99))</f>
        <v/>
      </c>
      <c r="K99" s="130"/>
      <c r="L99" s="130"/>
    </row>
    <row r="100" ht="20.1" customHeight="1" spans="1:12">
      <c r="A100" s="129"/>
      <c r="B100" s="130"/>
      <c r="C100" s="130"/>
      <c r="D100" s="130"/>
      <c r="E100" s="130"/>
      <c r="F100" s="130"/>
      <c r="G100" s="131"/>
      <c r="H100" s="131"/>
      <c r="I100" s="131"/>
      <c r="J100" s="132" t="str">
        <f>IF(AND(G100="",H100="",I100=""),"",SUM($G$6:G100)+SUM($H$6:H100)-SUM($I$6:I100))</f>
        <v/>
      </c>
      <c r="K100" s="130"/>
      <c r="L100" s="130"/>
    </row>
    <row r="101" ht="20.1" customHeight="1" spans="1:12">
      <c r="A101" s="129"/>
      <c r="B101" s="130"/>
      <c r="C101" s="130"/>
      <c r="D101" s="130"/>
      <c r="E101" s="130"/>
      <c r="F101" s="130"/>
      <c r="G101" s="131"/>
      <c r="H101" s="131"/>
      <c r="I101" s="131"/>
      <c r="J101" s="132" t="str">
        <f>IF(AND(G101="",H101="",I101=""),"",SUM($G$6:G101)+SUM($H$6:H101)-SUM($I$6:I101))</f>
        <v/>
      </c>
      <c r="K101" s="130"/>
      <c r="L101" s="130"/>
    </row>
    <row r="102" ht="20.1" customHeight="1" spans="1:12">
      <c r="A102" s="129"/>
      <c r="B102" s="130"/>
      <c r="C102" s="130"/>
      <c r="D102" s="130"/>
      <c r="E102" s="130"/>
      <c r="F102" s="130"/>
      <c r="G102" s="131"/>
      <c r="H102" s="131"/>
      <c r="I102" s="131"/>
      <c r="J102" s="132" t="str">
        <f>IF(AND(G102="",H102="",I102=""),"",SUM($G$6:G102)+SUM($H$6:H102)-SUM($I$6:I102))</f>
        <v/>
      </c>
      <c r="K102" s="130"/>
      <c r="L102" s="130"/>
    </row>
    <row r="103" ht="20.1" customHeight="1" spans="1:12">
      <c r="A103" s="129"/>
      <c r="B103" s="130"/>
      <c r="C103" s="130"/>
      <c r="D103" s="130"/>
      <c r="E103" s="130"/>
      <c r="F103" s="130"/>
      <c r="G103" s="131"/>
      <c r="H103" s="131"/>
      <c r="I103" s="131"/>
      <c r="J103" s="132" t="str">
        <f>IF(AND(G103="",H103="",I103=""),"",SUM($G$6:G103)+SUM($H$6:H103)-SUM($I$6:I103))</f>
        <v/>
      </c>
      <c r="K103" s="130"/>
      <c r="L103" s="130"/>
    </row>
    <row r="104" ht="20.1" customHeight="1" spans="1:12">
      <c r="A104" s="129"/>
      <c r="B104" s="130"/>
      <c r="C104" s="130"/>
      <c r="D104" s="130"/>
      <c r="E104" s="130"/>
      <c r="F104" s="130"/>
      <c r="G104" s="131"/>
      <c r="H104" s="131"/>
      <c r="I104" s="131"/>
      <c r="J104" s="132" t="str">
        <f>IF(AND(G104="",H104="",I104=""),"",SUM($G$6:G104)+SUM($H$6:H104)-SUM($I$6:I104))</f>
        <v/>
      </c>
      <c r="K104" s="130"/>
      <c r="L104" s="130"/>
    </row>
    <row r="105" ht="20.1" customHeight="1" spans="1:12">
      <c r="A105" s="129"/>
      <c r="B105" s="130"/>
      <c r="C105" s="130"/>
      <c r="D105" s="130"/>
      <c r="E105" s="130"/>
      <c r="F105" s="130"/>
      <c r="G105" s="131"/>
      <c r="H105" s="131"/>
      <c r="I105" s="131"/>
      <c r="J105" s="132" t="str">
        <f>IF(AND(G105="",H105="",I105=""),"",SUM($G$6:G105)+SUM($H$6:H105)-SUM($I$6:I105))</f>
        <v/>
      </c>
      <c r="K105" s="130"/>
      <c r="L105" s="130"/>
    </row>
    <row r="106" ht="20.1" customHeight="1" spans="1:12">
      <c r="A106" s="129"/>
      <c r="B106" s="130"/>
      <c r="C106" s="130"/>
      <c r="D106" s="130"/>
      <c r="E106" s="130"/>
      <c r="F106" s="130"/>
      <c r="G106" s="131"/>
      <c r="H106" s="131"/>
      <c r="I106" s="131"/>
      <c r="J106" s="132" t="str">
        <f>IF(AND(G106="",H106="",I106=""),"",SUM($G$6:G106)+SUM($H$6:H106)-SUM($I$6:I106))</f>
        <v/>
      </c>
      <c r="K106" s="130"/>
      <c r="L106" s="130"/>
    </row>
    <row r="107" ht="20.1" customHeight="1" spans="1:12">
      <c r="A107" s="129"/>
      <c r="B107" s="130"/>
      <c r="C107" s="130"/>
      <c r="D107" s="130"/>
      <c r="E107" s="130"/>
      <c r="F107" s="130"/>
      <c r="G107" s="131"/>
      <c r="H107" s="131"/>
      <c r="I107" s="131"/>
      <c r="J107" s="132" t="str">
        <f>IF(AND(G107="",H107="",I107=""),"",SUM($G$6:G107)+SUM($H$6:H107)-SUM($I$6:I107))</f>
        <v/>
      </c>
      <c r="K107" s="130"/>
      <c r="L107" s="130"/>
    </row>
    <row r="108" ht="20.1" customHeight="1" spans="1:12">
      <c r="A108" s="129"/>
      <c r="B108" s="130"/>
      <c r="C108" s="130"/>
      <c r="D108" s="130"/>
      <c r="E108" s="130"/>
      <c r="F108" s="130"/>
      <c r="G108" s="131"/>
      <c r="H108" s="131"/>
      <c r="I108" s="131"/>
      <c r="J108" s="132" t="str">
        <f>IF(AND(G108="",H108="",I108=""),"",SUM($G$6:G108)+SUM($H$6:H108)-SUM($I$6:I108))</f>
        <v/>
      </c>
      <c r="K108" s="130"/>
      <c r="L108" s="130"/>
    </row>
    <row r="109" ht="20.1" customHeight="1" spans="1:12">
      <c r="A109" s="129"/>
      <c r="B109" s="130"/>
      <c r="C109" s="130"/>
      <c r="D109" s="130"/>
      <c r="E109" s="130"/>
      <c r="F109" s="130"/>
      <c r="G109" s="131"/>
      <c r="H109" s="131"/>
      <c r="I109" s="131"/>
      <c r="J109" s="132" t="str">
        <f>IF(AND(G109="",H109="",I109=""),"",SUM($G$6:G109)+SUM($H$6:H109)-SUM($I$6:I109))</f>
        <v/>
      </c>
      <c r="K109" s="130"/>
      <c r="L109" s="130"/>
    </row>
    <row r="110" ht="20.1" customHeight="1" spans="1:12">
      <c r="A110" s="129"/>
      <c r="B110" s="130"/>
      <c r="C110" s="130"/>
      <c r="D110" s="130"/>
      <c r="E110" s="130"/>
      <c r="F110" s="130"/>
      <c r="G110" s="131"/>
      <c r="H110" s="131"/>
      <c r="I110" s="131"/>
      <c r="J110" s="132" t="str">
        <f>IF(AND(G110="",H110="",I110=""),"",SUM($G$6:G110)+SUM($H$6:H110)-SUM($I$6:I110))</f>
        <v/>
      </c>
      <c r="K110" s="130"/>
      <c r="L110" s="130"/>
    </row>
    <row r="111" ht="20.1" customHeight="1" spans="1:12">
      <c r="A111" s="129"/>
      <c r="B111" s="130"/>
      <c r="C111" s="130"/>
      <c r="D111" s="130"/>
      <c r="E111" s="130"/>
      <c r="F111" s="130"/>
      <c r="G111" s="131"/>
      <c r="H111" s="131"/>
      <c r="I111" s="131"/>
      <c r="J111" s="132" t="str">
        <f>IF(AND(G111="",H111="",I111=""),"",SUM($G$6:G111)+SUM($H$6:H111)-SUM($I$6:I111))</f>
        <v/>
      </c>
      <c r="K111" s="130"/>
      <c r="L111" s="130"/>
    </row>
    <row r="112" ht="20.1" customHeight="1" spans="1:12">
      <c r="A112" s="129"/>
      <c r="B112" s="130"/>
      <c r="C112" s="130"/>
      <c r="D112" s="130"/>
      <c r="E112" s="130"/>
      <c r="F112" s="130"/>
      <c r="G112" s="131"/>
      <c r="H112" s="131"/>
      <c r="I112" s="131"/>
      <c r="J112" s="132" t="str">
        <f>IF(AND(G112="",H112="",I112=""),"",SUM($G$6:G112)+SUM($H$6:H112)-SUM($I$6:I112))</f>
        <v/>
      </c>
      <c r="K112" s="130"/>
      <c r="L112" s="130"/>
    </row>
    <row r="113" ht="20.1" customHeight="1" spans="1:12">
      <c r="A113" s="129"/>
      <c r="B113" s="130"/>
      <c r="C113" s="130"/>
      <c r="D113" s="130"/>
      <c r="E113" s="130"/>
      <c r="F113" s="130"/>
      <c r="G113" s="131"/>
      <c r="H113" s="131"/>
      <c r="I113" s="131"/>
      <c r="J113" s="132" t="str">
        <f>IF(AND(G113="",H113="",I113=""),"",SUM($G$6:G113)+SUM($H$6:H113)-SUM($I$6:I113))</f>
        <v/>
      </c>
      <c r="K113" s="130"/>
      <c r="L113" s="130"/>
    </row>
    <row r="114" ht="20.1" customHeight="1" spans="1:12">
      <c r="A114" s="129"/>
      <c r="B114" s="130"/>
      <c r="C114" s="130"/>
      <c r="D114" s="130"/>
      <c r="E114" s="130"/>
      <c r="F114" s="130"/>
      <c r="G114" s="131"/>
      <c r="H114" s="131"/>
      <c r="I114" s="131"/>
      <c r="J114" s="132" t="str">
        <f>IF(AND(G114="",H114="",I114=""),"",SUM($G$6:G114)+SUM($H$6:H114)-SUM($I$6:I114))</f>
        <v/>
      </c>
      <c r="K114" s="130"/>
      <c r="L114" s="130"/>
    </row>
    <row r="115" ht="20.1" customHeight="1" spans="1:12">
      <c r="A115" s="129"/>
      <c r="B115" s="130"/>
      <c r="C115" s="130"/>
      <c r="D115" s="130"/>
      <c r="E115" s="130"/>
      <c r="F115" s="130"/>
      <c r="G115" s="131"/>
      <c r="H115" s="131"/>
      <c r="I115" s="131"/>
      <c r="J115" s="132" t="str">
        <f>IF(AND(G115="",H115="",I115=""),"",SUM($G$6:G115)+SUM($H$6:H115)-SUM($I$6:I115))</f>
        <v/>
      </c>
      <c r="K115" s="130"/>
      <c r="L115" s="130"/>
    </row>
    <row r="116" ht="20.1" customHeight="1" spans="1:12">
      <c r="A116" s="129"/>
      <c r="B116" s="130"/>
      <c r="C116" s="130"/>
      <c r="D116" s="130"/>
      <c r="E116" s="130"/>
      <c r="F116" s="130"/>
      <c r="G116" s="131"/>
      <c r="H116" s="131"/>
      <c r="I116" s="131"/>
      <c r="J116" s="132" t="str">
        <f>IF(AND(G116="",H116="",I116=""),"",SUM($G$6:G116)+SUM($H$6:H116)-SUM($I$6:I116))</f>
        <v/>
      </c>
      <c r="K116" s="130"/>
      <c r="L116" s="130"/>
    </row>
    <row r="117" ht="20.1" customHeight="1" spans="1:12">
      <c r="A117" s="129"/>
      <c r="B117" s="130"/>
      <c r="C117" s="130"/>
      <c r="D117" s="130"/>
      <c r="E117" s="130"/>
      <c r="F117" s="130"/>
      <c r="G117" s="131"/>
      <c r="H117" s="131"/>
      <c r="I117" s="131"/>
      <c r="J117" s="132" t="str">
        <f>IF(AND(G117="",H117="",I117=""),"",SUM($G$6:G117)+SUM($H$6:H117)-SUM($I$6:I117))</f>
        <v/>
      </c>
      <c r="K117" s="130"/>
      <c r="L117" s="130"/>
    </row>
    <row r="118" ht="20.1" customHeight="1" spans="1:12">
      <c r="A118" s="129"/>
      <c r="B118" s="130"/>
      <c r="C118" s="130"/>
      <c r="D118" s="130"/>
      <c r="E118" s="130"/>
      <c r="F118" s="130"/>
      <c r="G118" s="131"/>
      <c r="H118" s="131"/>
      <c r="I118" s="131"/>
      <c r="J118" s="132" t="str">
        <f>IF(AND(G118="",H118="",I118=""),"",SUM($G$6:G118)+SUM($H$6:H118)-SUM($I$6:I118))</f>
        <v/>
      </c>
      <c r="K118" s="130"/>
      <c r="L118" s="130"/>
    </row>
    <row r="119" ht="20.1" customHeight="1" spans="1:12">
      <c r="A119" s="129"/>
      <c r="B119" s="130"/>
      <c r="C119" s="130"/>
      <c r="D119" s="130"/>
      <c r="E119" s="130"/>
      <c r="F119" s="130"/>
      <c r="G119" s="131"/>
      <c r="H119" s="131"/>
      <c r="I119" s="131"/>
      <c r="J119" s="132" t="str">
        <f>IF(AND(G119="",H119="",I119=""),"",SUM($G$6:G119)+SUM($H$6:H119)-SUM($I$6:I119))</f>
        <v/>
      </c>
      <c r="K119" s="130"/>
      <c r="L119" s="130"/>
    </row>
    <row r="120" ht="20.1" customHeight="1" spans="1:12">
      <c r="A120" s="129"/>
      <c r="B120" s="130"/>
      <c r="C120" s="130"/>
      <c r="D120" s="130"/>
      <c r="E120" s="130"/>
      <c r="F120" s="130"/>
      <c r="G120" s="131"/>
      <c r="H120" s="131"/>
      <c r="I120" s="131"/>
      <c r="J120" s="132" t="str">
        <f>IF(AND(G120="",H120="",I120=""),"",SUM($G$6:G120)+SUM($H$6:H120)-SUM($I$6:I120))</f>
        <v/>
      </c>
      <c r="K120" s="130"/>
      <c r="L120" s="130"/>
    </row>
    <row r="121" ht="20.1" customHeight="1" spans="1:12">
      <c r="A121" s="129"/>
      <c r="B121" s="130"/>
      <c r="C121" s="130"/>
      <c r="D121" s="130"/>
      <c r="E121" s="130"/>
      <c r="F121" s="130"/>
      <c r="G121" s="131"/>
      <c r="H121" s="131"/>
      <c r="I121" s="131"/>
      <c r="J121" s="132" t="str">
        <f>IF(AND(G121="",H121="",I121=""),"",SUM($G$6:G121)+SUM($H$6:H121)-SUM($I$6:I121))</f>
        <v/>
      </c>
      <c r="K121" s="130"/>
      <c r="L121" s="130"/>
    </row>
    <row r="122" ht="20.1" customHeight="1" spans="1:12">
      <c r="A122" s="129"/>
      <c r="B122" s="130"/>
      <c r="C122" s="130"/>
      <c r="D122" s="130"/>
      <c r="E122" s="130"/>
      <c r="F122" s="130"/>
      <c r="G122" s="131"/>
      <c r="H122" s="131"/>
      <c r="I122" s="131"/>
      <c r="J122" s="132" t="str">
        <f>IF(AND(G122="",H122="",I122=""),"",SUM($G$6:G122)+SUM($H$6:H122)-SUM($I$6:I122))</f>
        <v/>
      </c>
      <c r="K122" s="130"/>
      <c r="L122" s="130"/>
    </row>
    <row r="123" ht="20.1" customHeight="1" spans="1:12">
      <c r="A123" s="129"/>
      <c r="B123" s="130"/>
      <c r="C123" s="130"/>
      <c r="D123" s="130"/>
      <c r="E123" s="130"/>
      <c r="F123" s="130"/>
      <c r="G123" s="131"/>
      <c r="H123" s="131"/>
      <c r="I123" s="131"/>
      <c r="J123" s="132" t="str">
        <f>IF(AND(G123="",H123="",I123=""),"",SUM($G$6:G123)+SUM($H$6:H123)-SUM($I$6:I123))</f>
        <v/>
      </c>
      <c r="K123" s="130"/>
      <c r="L123" s="130"/>
    </row>
    <row r="124" ht="20.1" customHeight="1" spans="1:12">
      <c r="A124" s="129"/>
      <c r="B124" s="130"/>
      <c r="C124" s="130"/>
      <c r="D124" s="130"/>
      <c r="E124" s="130"/>
      <c r="F124" s="130"/>
      <c r="G124" s="131"/>
      <c r="H124" s="131"/>
      <c r="I124" s="131"/>
      <c r="J124" s="132" t="str">
        <f>IF(AND(G124="",H124="",I124=""),"",SUM($G$6:G124)+SUM($H$6:H124)-SUM($I$6:I124))</f>
        <v/>
      </c>
      <c r="K124" s="130"/>
      <c r="L124" s="130"/>
    </row>
    <row r="125" ht="20.1" customHeight="1" spans="1:12">
      <c r="A125" s="129"/>
      <c r="B125" s="130"/>
      <c r="C125" s="130"/>
      <c r="D125" s="130"/>
      <c r="E125" s="130"/>
      <c r="F125" s="130"/>
      <c r="G125" s="131"/>
      <c r="H125" s="131"/>
      <c r="I125" s="131"/>
      <c r="J125" s="132" t="str">
        <f>IF(AND(G125="",H125="",I125=""),"",SUM($G$6:G125)+SUM($H$6:H125)-SUM($I$6:I125))</f>
        <v/>
      </c>
      <c r="K125" s="130"/>
      <c r="L125" s="130"/>
    </row>
    <row r="126" ht="20.1" customHeight="1" spans="1:12">
      <c r="A126" s="129"/>
      <c r="B126" s="130"/>
      <c r="C126" s="130"/>
      <c r="D126" s="130"/>
      <c r="E126" s="130"/>
      <c r="F126" s="130"/>
      <c r="G126" s="131"/>
      <c r="H126" s="131"/>
      <c r="I126" s="131"/>
      <c r="J126" s="132" t="str">
        <f>IF(AND(G126="",H126="",I126=""),"",SUM($G$6:G126)+SUM($H$6:H126)-SUM($I$6:I126))</f>
        <v/>
      </c>
      <c r="K126" s="130"/>
      <c r="L126" s="130"/>
    </row>
    <row r="127" ht="20.1" customHeight="1" spans="1:12">
      <c r="A127" s="129"/>
      <c r="B127" s="130"/>
      <c r="C127" s="130"/>
      <c r="D127" s="130"/>
      <c r="E127" s="130"/>
      <c r="F127" s="130"/>
      <c r="G127" s="131"/>
      <c r="H127" s="131"/>
      <c r="I127" s="131"/>
      <c r="J127" s="132" t="str">
        <f>IF(AND(G127="",H127="",I127=""),"",SUM($G$6:G127)+SUM($H$6:H127)-SUM($I$6:I127))</f>
        <v/>
      </c>
      <c r="K127" s="130"/>
      <c r="L127" s="130"/>
    </row>
    <row r="128" ht="20.1" customHeight="1" spans="1:12">
      <c r="A128" s="129"/>
      <c r="B128" s="130"/>
      <c r="C128" s="130"/>
      <c r="D128" s="130"/>
      <c r="E128" s="130"/>
      <c r="F128" s="130"/>
      <c r="G128" s="131"/>
      <c r="H128" s="131"/>
      <c r="I128" s="131"/>
      <c r="J128" s="132" t="str">
        <f>IF(AND(G128="",H128="",I128=""),"",SUM($G$6:G128)+SUM($H$6:H128)-SUM($I$6:I128))</f>
        <v/>
      </c>
      <c r="K128" s="130"/>
      <c r="L128" s="130"/>
    </row>
    <row r="129" ht="20.1" customHeight="1" spans="1:12">
      <c r="A129" s="129"/>
      <c r="B129" s="130"/>
      <c r="C129" s="130"/>
      <c r="D129" s="130"/>
      <c r="E129" s="130"/>
      <c r="F129" s="130"/>
      <c r="G129" s="131"/>
      <c r="H129" s="131"/>
      <c r="I129" s="131"/>
      <c r="J129" s="132" t="str">
        <f>IF(AND(G129="",H129="",I129=""),"",SUM($G$6:G129)+SUM($H$6:H129)-SUM($I$6:I129))</f>
        <v/>
      </c>
      <c r="K129" s="130"/>
      <c r="L129" s="130"/>
    </row>
    <row r="130" ht="20.1" customHeight="1" spans="1:12">
      <c r="A130" s="129"/>
      <c r="B130" s="130"/>
      <c r="C130" s="130"/>
      <c r="D130" s="130"/>
      <c r="E130" s="130"/>
      <c r="F130" s="130"/>
      <c r="G130" s="131"/>
      <c r="H130" s="131"/>
      <c r="I130" s="131"/>
      <c r="J130" s="132" t="str">
        <f>IF(AND(G130="",H130="",I130=""),"",SUM($G$6:G130)+SUM($H$6:H130)-SUM($I$6:I130))</f>
        <v/>
      </c>
      <c r="K130" s="130"/>
      <c r="L130" s="130"/>
    </row>
    <row r="131" ht="20.1" customHeight="1" spans="1:12">
      <c r="A131" s="129"/>
      <c r="B131" s="130"/>
      <c r="C131" s="130"/>
      <c r="D131" s="130"/>
      <c r="E131" s="130"/>
      <c r="F131" s="130"/>
      <c r="G131" s="131"/>
      <c r="H131" s="131"/>
      <c r="I131" s="131"/>
      <c r="J131" s="132" t="str">
        <f>IF(AND(G131="",H131="",I131=""),"",SUM($G$6:G131)+SUM($H$6:H131)-SUM($I$6:I131))</f>
        <v/>
      </c>
      <c r="K131" s="130"/>
      <c r="L131" s="130"/>
    </row>
    <row r="132" ht="20.1" customHeight="1" spans="1:12">
      <c r="A132" s="129"/>
      <c r="B132" s="130"/>
      <c r="C132" s="130"/>
      <c r="D132" s="130"/>
      <c r="E132" s="130"/>
      <c r="F132" s="130"/>
      <c r="G132" s="131"/>
      <c r="H132" s="131"/>
      <c r="I132" s="131"/>
      <c r="J132" s="132" t="str">
        <f>IF(AND(G132="",H132="",I132=""),"",SUM($G$6:G132)+SUM($H$6:H132)-SUM($I$6:I132))</f>
        <v/>
      </c>
      <c r="K132" s="130"/>
      <c r="L132" s="130"/>
    </row>
    <row r="133" ht="20.1" customHeight="1" spans="1:12">
      <c r="A133" s="129"/>
      <c r="B133" s="130"/>
      <c r="C133" s="130"/>
      <c r="D133" s="130"/>
      <c r="E133" s="130"/>
      <c r="F133" s="130"/>
      <c r="G133" s="131"/>
      <c r="H133" s="131"/>
      <c r="I133" s="131"/>
      <c r="J133" s="132" t="str">
        <f>IF(AND(G133="",H133="",I133=""),"",SUM($G$6:G133)+SUM($H$6:H133)-SUM($I$6:I133))</f>
        <v/>
      </c>
      <c r="K133" s="130"/>
      <c r="L133" s="130"/>
    </row>
    <row r="134" ht="20.1" customHeight="1" spans="1:12">
      <c r="A134" s="129"/>
      <c r="B134" s="130"/>
      <c r="C134" s="130"/>
      <c r="D134" s="130"/>
      <c r="E134" s="130"/>
      <c r="F134" s="130"/>
      <c r="G134" s="131"/>
      <c r="H134" s="131"/>
      <c r="I134" s="131"/>
      <c r="J134" s="132" t="str">
        <f>IF(AND(G134="",H134="",I134=""),"",SUM($G$6:G134)+SUM($H$6:H134)-SUM($I$6:I134))</f>
        <v/>
      </c>
      <c r="K134" s="130"/>
      <c r="L134" s="130"/>
    </row>
    <row r="135" ht="20.1" customHeight="1" spans="1:12">
      <c r="A135" s="129"/>
      <c r="B135" s="130"/>
      <c r="C135" s="130"/>
      <c r="D135" s="130"/>
      <c r="E135" s="130"/>
      <c r="F135" s="130"/>
      <c r="G135" s="131"/>
      <c r="H135" s="131"/>
      <c r="I135" s="131"/>
      <c r="J135" s="132" t="str">
        <f>IF(AND(G135="",H135="",I135=""),"",SUM($G$6:G135)+SUM($H$6:H135)-SUM($I$6:I135))</f>
        <v/>
      </c>
      <c r="K135" s="130"/>
      <c r="L135" s="130"/>
    </row>
    <row r="136" ht="20.1" customHeight="1" spans="1:12">
      <c r="A136" s="129"/>
      <c r="B136" s="130"/>
      <c r="C136" s="130"/>
      <c r="D136" s="130"/>
      <c r="E136" s="130"/>
      <c r="F136" s="130"/>
      <c r="G136" s="131"/>
      <c r="H136" s="131"/>
      <c r="I136" s="131"/>
      <c r="J136" s="132" t="str">
        <f>IF(AND(G136="",H136="",I136=""),"",SUM($G$6:G136)+SUM($H$6:H136)-SUM($I$6:I136))</f>
        <v/>
      </c>
      <c r="K136" s="130"/>
      <c r="L136" s="130"/>
    </row>
    <row r="137" ht="20.1" customHeight="1" spans="1:12">
      <c r="A137" s="129"/>
      <c r="B137" s="130"/>
      <c r="C137" s="130"/>
      <c r="D137" s="130"/>
      <c r="E137" s="130"/>
      <c r="F137" s="130"/>
      <c r="G137" s="131"/>
      <c r="H137" s="131"/>
      <c r="I137" s="131"/>
      <c r="J137" s="132" t="str">
        <f>IF(AND(G137="",H137="",I137=""),"",SUM($G$6:G137)+SUM($H$6:H137)-SUM($I$6:I137))</f>
        <v/>
      </c>
      <c r="K137" s="130"/>
      <c r="L137" s="130"/>
    </row>
    <row r="138" ht="20.1" customHeight="1" spans="1:12">
      <c r="A138" s="129"/>
      <c r="B138" s="130"/>
      <c r="C138" s="130"/>
      <c r="D138" s="130"/>
      <c r="E138" s="130"/>
      <c r="F138" s="130"/>
      <c r="G138" s="131"/>
      <c r="H138" s="131"/>
      <c r="I138" s="131"/>
      <c r="J138" s="132" t="str">
        <f>IF(AND(G138="",H138="",I138=""),"",SUM($G$6:G138)+SUM($H$6:H138)-SUM($I$6:I138))</f>
        <v/>
      </c>
      <c r="K138" s="130"/>
      <c r="L138" s="130"/>
    </row>
    <row r="139" ht="20.1" customHeight="1" spans="1:12">
      <c r="A139" s="129"/>
      <c r="B139" s="130"/>
      <c r="C139" s="130"/>
      <c r="D139" s="130"/>
      <c r="E139" s="130"/>
      <c r="F139" s="130"/>
      <c r="G139" s="131"/>
      <c r="H139" s="131"/>
      <c r="I139" s="131"/>
      <c r="J139" s="132" t="str">
        <f>IF(AND(G139="",H139="",I139=""),"",SUM($G$6:G139)+SUM($H$6:H139)-SUM($I$6:I139))</f>
        <v/>
      </c>
      <c r="K139" s="130"/>
      <c r="L139" s="130"/>
    </row>
    <row r="140" ht="20.1" customHeight="1" spans="1:12">
      <c r="A140" s="129"/>
      <c r="B140" s="130"/>
      <c r="C140" s="130"/>
      <c r="D140" s="130"/>
      <c r="E140" s="130"/>
      <c r="F140" s="130"/>
      <c r="G140" s="131"/>
      <c r="H140" s="131"/>
      <c r="I140" s="131"/>
      <c r="J140" s="132" t="str">
        <f>IF(AND(G140="",H140="",I140=""),"",SUM($G$6:G140)+SUM($H$6:H140)-SUM($I$6:I140))</f>
        <v/>
      </c>
      <c r="K140" s="130"/>
      <c r="L140" s="130"/>
    </row>
    <row r="141" ht="20.1" customHeight="1" spans="1:12">
      <c r="A141" s="129"/>
      <c r="B141" s="130"/>
      <c r="C141" s="130"/>
      <c r="D141" s="130"/>
      <c r="E141" s="130"/>
      <c r="F141" s="130"/>
      <c r="G141" s="131"/>
      <c r="H141" s="131"/>
      <c r="I141" s="131"/>
      <c r="J141" s="132" t="str">
        <f>IF(AND(G141="",H141="",I141=""),"",SUM($G$6:G141)+SUM($H$6:H141)-SUM($I$6:I141))</f>
        <v/>
      </c>
      <c r="K141" s="130"/>
      <c r="L141" s="130"/>
    </row>
    <row r="142" ht="20.1" customHeight="1" spans="1:12">
      <c r="A142" s="129"/>
      <c r="B142" s="130"/>
      <c r="C142" s="130"/>
      <c r="D142" s="130"/>
      <c r="E142" s="130"/>
      <c r="F142" s="130"/>
      <c r="G142" s="131"/>
      <c r="H142" s="131"/>
      <c r="I142" s="131"/>
      <c r="J142" s="132" t="str">
        <f>IF(AND(G142="",H142="",I142=""),"",SUM($G$6:G142)+SUM($H$6:H142)-SUM($I$6:I142))</f>
        <v/>
      </c>
      <c r="K142" s="130"/>
      <c r="L142" s="130"/>
    </row>
    <row r="143" ht="20.1" customHeight="1" spans="1:12">
      <c r="A143" s="129"/>
      <c r="B143" s="130"/>
      <c r="C143" s="130"/>
      <c r="D143" s="130"/>
      <c r="E143" s="130"/>
      <c r="F143" s="130"/>
      <c r="G143" s="131"/>
      <c r="H143" s="131"/>
      <c r="I143" s="131"/>
      <c r="J143" s="132" t="str">
        <f>IF(AND(G143="",H143="",I143=""),"",SUM($G$6:G143)+SUM($H$6:H143)-SUM($I$6:I143))</f>
        <v/>
      </c>
      <c r="K143" s="130"/>
      <c r="L143" s="130"/>
    </row>
    <row r="144" ht="20.1" customHeight="1" spans="1:12">
      <c r="A144" s="129"/>
      <c r="B144" s="130"/>
      <c r="C144" s="130"/>
      <c r="D144" s="130"/>
      <c r="E144" s="130"/>
      <c r="F144" s="130"/>
      <c r="G144" s="131"/>
      <c r="H144" s="131"/>
      <c r="I144" s="131"/>
      <c r="J144" s="132" t="str">
        <f>IF(AND(G144="",H144="",I144=""),"",SUM($G$6:G144)+SUM($H$6:H144)-SUM($I$6:I144))</f>
        <v/>
      </c>
      <c r="K144" s="130"/>
      <c r="L144" s="130"/>
    </row>
    <row r="145" ht="20.1" customHeight="1" spans="1:12">
      <c r="A145" s="129"/>
      <c r="B145" s="130"/>
      <c r="C145" s="130"/>
      <c r="D145" s="130"/>
      <c r="E145" s="130"/>
      <c r="F145" s="130"/>
      <c r="G145" s="131"/>
      <c r="H145" s="131"/>
      <c r="I145" s="131"/>
      <c r="J145" s="132" t="str">
        <f>IF(AND(G145="",H145="",I145=""),"",SUM($G$6:G145)+SUM($H$6:H145)-SUM($I$6:I145))</f>
        <v/>
      </c>
      <c r="K145" s="130"/>
      <c r="L145" s="130"/>
    </row>
    <row r="146" ht="20.1" customHeight="1" spans="1:12">
      <c r="A146" s="129"/>
      <c r="B146" s="130"/>
      <c r="C146" s="130"/>
      <c r="D146" s="130"/>
      <c r="E146" s="130"/>
      <c r="F146" s="130"/>
      <c r="G146" s="131"/>
      <c r="H146" s="131"/>
      <c r="I146" s="131"/>
      <c r="J146" s="132" t="str">
        <f>IF(AND(G146="",H146="",I146=""),"",SUM($G$6:G146)+SUM($H$6:H146)-SUM($I$6:I146))</f>
        <v/>
      </c>
      <c r="K146" s="130"/>
      <c r="L146" s="130"/>
    </row>
    <row r="147" ht="20.1" customHeight="1" spans="1:12">
      <c r="A147" s="129"/>
      <c r="B147" s="130"/>
      <c r="C147" s="130"/>
      <c r="D147" s="130"/>
      <c r="E147" s="130"/>
      <c r="F147" s="130"/>
      <c r="G147" s="131"/>
      <c r="H147" s="131"/>
      <c r="I147" s="131"/>
      <c r="J147" s="132" t="str">
        <f>IF(AND(G147="",H147="",I147=""),"",SUM($G$6:G147)+SUM($H$6:H147)-SUM($I$6:I147))</f>
        <v/>
      </c>
      <c r="K147" s="130"/>
      <c r="L147" s="130"/>
    </row>
    <row r="148" ht="20.1" customHeight="1" spans="1:12">
      <c r="A148" s="129"/>
      <c r="B148" s="130"/>
      <c r="C148" s="130"/>
      <c r="D148" s="130"/>
      <c r="E148" s="130"/>
      <c r="F148" s="130"/>
      <c r="G148" s="131"/>
      <c r="H148" s="131"/>
      <c r="I148" s="131"/>
      <c r="J148" s="132" t="str">
        <f>IF(AND(G148="",H148="",I148=""),"",SUM($G$6:G148)+SUM($H$6:H148)-SUM($I$6:I148))</f>
        <v/>
      </c>
      <c r="K148" s="130"/>
      <c r="L148" s="130"/>
    </row>
    <row r="149" ht="20.1" customHeight="1" spans="1:12">
      <c r="A149" s="129"/>
      <c r="B149" s="130"/>
      <c r="C149" s="130"/>
      <c r="D149" s="130"/>
      <c r="E149" s="130"/>
      <c r="F149" s="130"/>
      <c r="G149" s="131"/>
      <c r="H149" s="131"/>
      <c r="I149" s="131"/>
      <c r="J149" s="132" t="str">
        <f>IF(AND(G149="",H149="",I149=""),"",SUM($G$6:G149)+SUM($H$6:H149)-SUM($I$6:I149))</f>
        <v/>
      </c>
      <c r="K149" s="130"/>
      <c r="L149" s="130"/>
    </row>
    <row r="150" ht="20.1" customHeight="1" spans="1:12">
      <c r="A150" s="129"/>
      <c r="B150" s="130"/>
      <c r="C150" s="130"/>
      <c r="D150" s="130"/>
      <c r="E150" s="130"/>
      <c r="F150" s="130"/>
      <c r="G150" s="131"/>
      <c r="H150" s="131"/>
      <c r="I150" s="131"/>
      <c r="J150" s="132" t="str">
        <f>IF(AND(G150="",H150="",I150=""),"",SUM($G$6:G150)+SUM($H$6:H150)-SUM($I$6:I150))</f>
        <v/>
      </c>
      <c r="K150" s="130"/>
      <c r="L150" s="130"/>
    </row>
    <row r="151" ht="20.1" customHeight="1" spans="1:12">
      <c r="A151" s="129"/>
      <c r="B151" s="130"/>
      <c r="C151" s="130"/>
      <c r="D151" s="130"/>
      <c r="E151" s="130"/>
      <c r="F151" s="130"/>
      <c r="G151" s="131"/>
      <c r="H151" s="131"/>
      <c r="I151" s="131"/>
      <c r="J151" s="132" t="str">
        <f>IF(AND(G151="",H151="",I151=""),"",SUM($G$6:G151)+SUM($H$6:H151)-SUM($I$6:I151))</f>
        <v/>
      </c>
      <c r="K151" s="130"/>
      <c r="L151" s="130"/>
    </row>
    <row r="152" ht="20.1" customHeight="1" spans="1:12">
      <c r="A152" s="129"/>
      <c r="B152" s="130"/>
      <c r="C152" s="130"/>
      <c r="D152" s="130"/>
      <c r="E152" s="130"/>
      <c r="F152" s="130"/>
      <c r="G152" s="131"/>
      <c r="H152" s="131"/>
      <c r="I152" s="131"/>
      <c r="J152" s="132" t="str">
        <f>IF(AND(G152="",H152="",I152=""),"",SUM($G$6:G152)+SUM($H$6:H152)-SUM($I$6:I152))</f>
        <v/>
      </c>
      <c r="K152" s="130"/>
      <c r="L152" s="130"/>
    </row>
    <row r="153" ht="20.1" customHeight="1" spans="1:12">
      <c r="A153" s="129"/>
      <c r="B153" s="130"/>
      <c r="C153" s="130"/>
      <c r="D153" s="130"/>
      <c r="E153" s="130"/>
      <c r="F153" s="130"/>
      <c r="G153" s="131"/>
      <c r="H153" s="131"/>
      <c r="I153" s="131"/>
      <c r="J153" s="132" t="str">
        <f>IF(AND(G153="",H153="",I153=""),"",SUM($G$6:G153)+SUM($H$6:H153)-SUM($I$6:I153))</f>
        <v/>
      </c>
      <c r="K153" s="130"/>
      <c r="L153" s="130"/>
    </row>
    <row r="154" ht="20.1" customHeight="1" spans="1:12">
      <c r="A154" s="129"/>
      <c r="B154" s="130"/>
      <c r="C154" s="130"/>
      <c r="D154" s="130"/>
      <c r="E154" s="130"/>
      <c r="F154" s="130"/>
      <c r="G154" s="131"/>
      <c r="H154" s="131"/>
      <c r="I154" s="131"/>
      <c r="J154" s="132" t="str">
        <f>IF(AND(G154="",H154="",I154=""),"",SUM($G$6:G154)+SUM($H$6:H154)-SUM($I$6:I154))</f>
        <v/>
      </c>
      <c r="K154" s="130"/>
      <c r="L154" s="130"/>
    </row>
    <row r="155" ht="20.1" customHeight="1" spans="1:12">
      <c r="A155" s="129"/>
      <c r="B155" s="130"/>
      <c r="C155" s="130"/>
      <c r="D155" s="130"/>
      <c r="E155" s="130"/>
      <c r="F155" s="130"/>
      <c r="G155" s="131"/>
      <c r="H155" s="131"/>
      <c r="I155" s="131"/>
      <c r="J155" s="132" t="str">
        <f>IF(AND(G155="",H155="",I155=""),"",SUM($G$6:G155)+SUM($H$6:H155)-SUM($I$6:I155))</f>
        <v/>
      </c>
      <c r="K155" s="130"/>
      <c r="L155" s="130"/>
    </row>
    <row r="156" ht="20.1" customHeight="1" spans="1:12">
      <c r="A156" s="129"/>
      <c r="B156" s="130"/>
      <c r="C156" s="130"/>
      <c r="D156" s="130"/>
      <c r="E156" s="130"/>
      <c r="F156" s="130"/>
      <c r="G156" s="131"/>
      <c r="H156" s="131"/>
      <c r="I156" s="131"/>
      <c r="J156" s="132" t="str">
        <f>IF(AND(G156="",H156="",I156=""),"",SUM($G$6:G156)+SUM($H$6:H156)-SUM($I$6:I156))</f>
        <v/>
      </c>
      <c r="K156" s="130"/>
      <c r="L156" s="130"/>
    </row>
    <row r="157" ht="20.1" customHeight="1" spans="1:12">
      <c r="A157" s="129"/>
      <c r="B157" s="130"/>
      <c r="C157" s="130"/>
      <c r="D157" s="130"/>
      <c r="E157" s="130"/>
      <c r="F157" s="130"/>
      <c r="G157" s="131"/>
      <c r="H157" s="131"/>
      <c r="I157" s="131"/>
      <c r="J157" s="132" t="str">
        <f>IF(AND(G157="",H157="",I157=""),"",SUM($G$6:G157)+SUM($H$6:H157)-SUM($I$6:I157))</f>
        <v/>
      </c>
      <c r="K157" s="130"/>
      <c r="L157" s="130"/>
    </row>
    <row r="158" ht="20.1" customHeight="1" spans="1:12">
      <c r="A158" s="129"/>
      <c r="B158" s="130"/>
      <c r="C158" s="130"/>
      <c r="D158" s="130"/>
      <c r="E158" s="130"/>
      <c r="F158" s="130"/>
      <c r="G158" s="131"/>
      <c r="H158" s="131"/>
      <c r="I158" s="131"/>
      <c r="J158" s="132" t="str">
        <f>IF(AND(G158="",H158="",I158=""),"",SUM($G$6:G158)+SUM($H$6:H158)-SUM($I$6:I158))</f>
        <v/>
      </c>
      <c r="K158" s="130"/>
      <c r="L158" s="130"/>
    </row>
    <row r="159" ht="20.1" customHeight="1" spans="1:12">
      <c r="A159" s="129"/>
      <c r="B159" s="130"/>
      <c r="C159" s="130"/>
      <c r="D159" s="130"/>
      <c r="E159" s="130"/>
      <c r="F159" s="130"/>
      <c r="G159" s="131"/>
      <c r="H159" s="131"/>
      <c r="I159" s="131"/>
      <c r="J159" s="132" t="str">
        <f>IF(AND(G159="",H159="",I159=""),"",SUM($G$6:G159)+SUM($H$6:H159)-SUM($I$6:I159))</f>
        <v/>
      </c>
      <c r="K159" s="130"/>
      <c r="L159" s="130"/>
    </row>
    <row r="160" ht="20.1" customHeight="1" spans="1:12">
      <c r="A160" s="129"/>
      <c r="B160" s="130"/>
      <c r="C160" s="130"/>
      <c r="D160" s="130"/>
      <c r="E160" s="130"/>
      <c r="F160" s="130"/>
      <c r="G160" s="131"/>
      <c r="H160" s="131"/>
      <c r="I160" s="131"/>
      <c r="J160" s="132" t="str">
        <f>IF(AND(G160="",H160="",I160=""),"",SUM($G$6:G160)+SUM($H$6:H160)-SUM($I$6:I160))</f>
        <v/>
      </c>
      <c r="K160" s="130"/>
      <c r="L160" s="130"/>
    </row>
    <row r="161" ht="20.1" customHeight="1" spans="1:12">
      <c r="A161" s="129"/>
      <c r="B161" s="130"/>
      <c r="C161" s="130"/>
      <c r="D161" s="130"/>
      <c r="E161" s="130"/>
      <c r="F161" s="130"/>
      <c r="G161" s="131"/>
      <c r="H161" s="131"/>
      <c r="I161" s="131"/>
      <c r="J161" s="132" t="str">
        <f>IF(AND(G161="",H161="",I161=""),"",SUM($G$6:G161)+SUM($H$6:H161)-SUM($I$6:I161))</f>
        <v/>
      </c>
      <c r="K161" s="130"/>
      <c r="L161" s="130"/>
    </row>
    <row r="162" ht="20.1" customHeight="1" spans="1:12">
      <c r="A162" s="129"/>
      <c r="B162" s="130"/>
      <c r="C162" s="130"/>
      <c r="D162" s="130"/>
      <c r="E162" s="130"/>
      <c r="F162" s="130"/>
      <c r="G162" s="131"/>
      <c r="H162" s="131"/>
      <c r="I162" s="131"/>
      <c r="J162" s="132" t="str">
        <f>IF(AND(G162="",H162="",I162=""),"",SUM($G$6:G162)+SUM($H$6:H162)-SUM($I$6:I162))</f>
        <v/>
      </c>
      <c r="K162" s="130"/>
      <c r="L162" s="130"/>
    </row>
    <row r="163" ht="20.1" customHeight="1" spans="1:12">
      <c r="A163" s="129"/>
      <c r="B163" s="130"/>
      <c r="C163" s="130"/>
      <c r="D163" s="130"/>
      <c r="E163" s="130"/>
      <c r="F163" s="130"/>
      <c r="G163" s="131"/>
      <c r="H163" s="131"/>
      <c r="I163" s="131"/>
      <c r="J163" s="132" t="str">
        <f>IF(AND(G163="",H163="",I163=""),"",SUM($G$6:G163)+SUM($H$6:H163)-SUM($I$6:I163))</f>
        <v/>
      </c>
      <c r="K163" s="130"/>
      <c r="L163" s="130"/>
    </row>
    <row r="164" ht="20.1" customHeight="1" spans="1:12">
      <c r="A164" s="129"/>
      <c r="B164" s="130"/>
      <c r="C164" s="130"/>
      <c r="D164" s="130"/>
      <c r="E164" s="130"/>
      <c r="F164" s="130"/>
      <c r="G164" s="131"/>
      <c r="H164" s="131"/>
      <c r="I164" s="131"/>
      <c r="J164" s="132" t="str">
        <f>IF(AND(G164="",H164="",I164=""),"",SUM($G$6:G164)+SUM($H$6:H164)-SUM($I$6:I164))</f>
        <v/>
      </c>
      <c r="K164" s="130"/>
      <c r="L164" s="130"/>
    </row>
    <row r="165" ht="20.1" customHeight="1" spans="1:12">
      <c r="A165" s="129"/>
      <c r="B165" s="130"/>
      <c r="C165" s="130"/>
      <c r="D165" s="130"/>
      <c r="E165" s="130"/>
      <c r="F165" s="130"/>
      <c r="G165" s="131"/>
      <c r="H165" s="131"/>
      <c r="I165" s="131"/>
      <c r="J165" s="132" t="str">
        <f>IF(AND(G165="",H165="",I165=""),"",SUM($G$6:G165)+SUM($H$6:H165)-SUM($I$6:I165))</f>
        <v/>
      </c>
      <c r="K165" s="130"/>
      <c r="L165" s="130"/>
    </row>
    <row r="166" ht="20.1" customHeight="1" spans="1:12">
      <c r="A166" s="129"/>
      <c r="B166" s="130"/>
      <c r="C166" s="130"/>
      <c r="D166" s="130"/>
      <c r="E166" s="130"/>
      <c r="F166" s="130"/>
      <c r="G166" s="131"/>
      <c r="H166" s="131"/>
      <c r="I166" s="131"/>
      <c r="J166" s="132" t="str">
        <f>IF(AND(G166="",H166="",I166=""),"",SUM($G$6:G166)+SUM($H$6:H166)-SUM($I$6:I166))</f>
        <v/>
      </c>
      <c r="K166" s="130"/>
      <c r="L166" s="130"/>
    </row>
    <row r="167" ht="20.1" customHeight="1" spans="1:12">
      <c r="A167" s="129"/>
      <c r="B167" s="130"/>
      <c r="C167" s="130"/>
      <c r="D167" s="130"/>
      <c r="E167" s="130"/>
      <c r="F167" s="130"/>
      <c r="G167" s="131"/>
      <c r="H167" s="131"/>
      <c r="I167" s="131"/>
      <c r="J167" s="132" t="str">
        <f>IF(AND(G167="",H167="",I167=""),"",SUM($G$6:G167)+SUM($H$6:H167)-SUM($I$6:I167))</f>
        <v/>
      </c>
      <c r="K167" s="130"/>
      <c r="L167" s="130"/>
    </row>
    <row r="168" ht="20.1" customHeight="1" spans="1:12">
      <c r="A168" s="129"/>
      <c r="B168" s="130"/>
      <c r="C168" s="130"/>
      <c r="D168" s="130"/>
      <c r="E168" s="130"/>
      <c r="F168" s="130"/>
      <c r="G168" s="131"/>
      <c r="H168" s="131"/>
      <c r="I168" s="131"/>
      <c r="J168" s="132" t="str">
        <f>IF(AND(G168="",H168="",I168=""),"",SUM($G$6:G168)+SUM($H$6:H168)-SUM($I$6:I168))</f>
        <v/>
      </c>
      <c r="K168" s="130"/>
      <c r="L168" s="130"/>
    </row>
    <row r="169" ht="20.1" customHeight="1" spans="1:12">
      <c r="A169" s="129"/>
      <c r="B169" s="130"/>
      <c r="C169" s="130"/>
      <c r="D169" s="130"/>
      <c r="E169" s="130"/>
      <c r="F169" s="130"/>
      <c r="G169" s="131"/>
      <c r="H169" s="131"/>
      <c r="I169" s="131"/>
      <c r="J169" s="132" t="str">
        <f>IF(AND(G169="",H169="",I169=""),"",SUM($G$6:G169)+SUM($H$6:H169)-SUM($I$6:I169))</f>
        <v/>
      </c>
      <c r="K169" s="130"/>
      <c r="L169" s="130"/>
    </row>
    <row r="170" ht="20.1" customHeight="1" spans="1:12">
      <c r="A170" s="129"/>
      <c r="B170" s="130"/>
      <c r="C170" s="130"/>
      <c r="D170" s="130"/>
      <c r="E170" s="130"/>
      <c r="F170" s="130"/>
      <c r="G170" s="131"/>
      <c r="H170" s="131"/>
      <c r="I170" s="131"/>
      <c r="J170" s="132" t="str">
        <f>IF(AND(G170="",H170="",I170=""),"",SUM($G$6:G170)+SUM($H$6:H170)-SUM($I$6:I170))</f>
        <v/>
      </c>
      <c r="K170" s="130"/>
      <c r="L170" s="130"/>
    </row>
    <row r="171" ht="20.1" customHeight="1" spans="1:12">
      <c r="A171" s="129"/>
      <c r="B171" s="130"/>
      <c r="C171" s="130"/>
      <c r="D171" s="130"/>
      <c r="E171" s="130"/>
      <c r="F171" s="130"/>
      <c r="G171" s="131"/>
      <c r="H171" s="131"/>
      <c r="I171" s="131"/>
      <c r="J171" s="132" t="str">
        <f>IF(AND(G171="",H171="",I171=""),"",SUM($G$6:G171)+SUM($H$6:H171)-SUM($I$6:I171))</f>
        <v/>
      </c>
      <c r="K171" s="130"/>
      <c r="L171" s="130"/>
    </row>
    <row r="172" ht="20.1" customHeight="1" spans="1:12">
      <c r="A172" s="129"/>
      <c r="B172" s="130"/>
      <c r="C172" s="130"/>
      <c r="D172" s="130"/>
      <c r="E172" s="130"/>
      <c r="F172" s="130"/>
      <c r="G172" s="131"/>
      <c r="H172" s="131"/>
      <c r="I172" s="131"/>
      <c r="J172" s="132" t="str">
        <f>IF(AND(G172="",H172="",I172=""),"",SUM($G$6:G172)+SUM($H$6:H172)-SUM($I$6:I172))</f>
        <v/>
      </c>
      <c r="K172" s="130"/>
      <c r="L172" s="130"/>
    </row>
    <row r="173" ht="20.1" customHeight="1" spans="1:12">
      <c r="A173" s="129"/>
      <c r="B173" s="130"/>
      <c r="C173" s="130"/>
      <c r="D173" s="130"/>
      <c r="E173" s="130"/>
      <c r="F173" s="130"/>
      <c r="G173" s="131"/>
      <c r="H173" s="131"/>
      <c r="I173" s="131"/>
      <c r="J173" s="132" t="str">
        <f>IF(AND(G173="",H173="",I173=""),"",SUM($G$6:G173)+SUM($H$6:H173)-SUM($I$6:I173))</f>
        <v/>
      </c>
      <c r="K173" s="130"/>
      <c r="L173" s="130"/>
    </row>
    <row r="174" ht="20.1" customHeight="1" spans="1:12">
      <c r="A174" s="129"/>
      <c r="B174" s="130"/>
      <c r="C174" s="130"/>
      <c r="D174" s="130"/>
      <c r="E174" s="130"/>
      <c r="F174" s="130"/>
      <c r="G174" s="131"/>
      <c r="H174" s="131"/>
      <c r="I174" s="131"/>
      <c r="J174" s="132" t="str">
        <f>IF(AND(G174="",H174="",I174=""),"",SUM($G$6:G174)+SUM($H$6:H174)-SUM($I$6:I174))</f>
        <v/>
      </c>
      <c r="K174" s="130"/>
      <c r="L174" s="130"/>
    </row>
    <row r="175" ht="20.1" customHeight="1" spans="1:12">
      <c r="A175" s="129"/>
      <c r="B175" s="130"/>
      <c r="C175" s="130"/>
      <c r="D175" s="130"/>
      <c r="E175" s="130"/>
      <c r="F175" s="130"/>
      <c r="G175" s="131"/>
      <c r="H175" s="131"/>
      <c r="I175" s="131"/>
      <c r="J175" s="132" t="str">
        <f>IF(AND(G175="",H175="",I175=""),"",SUM($G$6:G175)+SUM($H$6:H175)-SUM($I$6:I175))</f>
        <v/>
      </c>
      <c r="K175" s="130"/>
      <c r="L175" s="130"/>
    </row>
    <row r="176" ht="20.1" customHeight="1" spans="1:12">
      <c r="A176" s="129"/>
      <c r="B176" s="130"/>
      <c r="C176" s="130"/>
      <c r="D176" s="130"/>
      <c r="E176" s="130"/>
      <c r="F176" s="130"/>
      <c r="G176" s="131"/>
      <c r="H176" s="131"/>
      <c r="I176" s="131"/>
      <c r="J176" s="132" t="str">
        <f>IF(AND(G176="",H176="",I176=""),"",SUM($G$6:G176)+SUM($H$6:H176)-SUM($I$6:I176))</f>
        <v/>
      </c>
      <c r="K176" s="130"/>
      <c r="L176" s="130"/>
    </row>
    <row r="177" ht="20.1" customHeight="1" spans="1:12">
      <c r="A177" s="129"/>
      <c r="B177" s="130"/>
      <c r="C177" s="130"/>
      <c r="D177" s="130"/>
      <c r="E177" s="130"/>
      <c r="F177" s="130"/>
      <c r="G177" s="131"/>
      <c r="H177" s="131"/>
      <c r="I177" s="131"/>
      <c r="J177" s="132" t="str">
        <f>IF(AND(G177="",H177="",I177=""),"",SUM($G$6:G177)+SUM($H$6:H177)-SUM($I$6:I177))</f>
        <v/>
      </c>
      <c r="K177" s="130"/>
      <c r="L177" s="130"/>
    </row>
    <row r="178" ht="20.1" customHeight="1" spans="1:12">
      <c r="A178" s="129"/>
      <c r="B178" s="130"/>
      <c r="C178" s="130"/>
      <c r="D178" s="130"/>
      <c r="E178" s="130"/>
      <c r="F178" s="130"/>
      <c r="G178" s="131"/>
      <c r="H178" s="131"/>
      <c r="I178" s="131"/>
      <c r="J178" s="132" t="str">
        <f>IF(AND(G178="",H178="",I178=""),"",SUM($G$6:G178)+SUM($H$6:H178)-SUM($I$6:I178))</f>
        <v/>
      </c>
      <c r="K178" s="130"/>
      <c r="L178" s="130"/>
    </row>
    <row r="179" ht="20.1" customHeight="1" spans="1:12">
      <c r="A179" s="129"/>
      <c r="B179" s="130"/>
      <c r="C179" s="130"/>
      <c r="D179" s="130"/>
      <c r="E179" s="130"/>
      <c r="F179" s="130"/>
      <c r="G179" s="131"/>
      <c r="H179" s="131"/>
      <c r="I179" s="131"/>
      <c r="J179" s="132" t="str">
        <f>IF(AND(G179="",H179="",I179=""),"",SUM($G$6:G179)+SUM($H$6:H179)-SUM($I$6:I179))</f>
        <v/>
      </c>
      <c r="K179" s="130"/>
      <c r="L179" s="130"/>
    </row>
    <row r="180" ht="20.1" customHeight="1" spans="1:12">
      <c r="A180" s="129"/>
      <c r="B180" s="130"/>
      <c r="C180" s="130"/>
      <c r="D180" s="130"/>
      <c r="E180" s="130"/>
      <c r="F180" s="130"/>
      <c r="G180" s="131"/>
      <c r="H180" s="131"/>
      <c r="I180" s="131"/>
      <c r="J180" s="132" t="str">
        <f>IF(AND(G180="",H180="",I180=""),"",SUM($G$6:G180)+SUM($H$6:H180)-SUM($I$6:I180))</f>
        <v/>
      </c>
      <c r="K180" s="130"/>
      <c r="L180" s="130"/>
    </row>
    <row r="181" ht="20.1" customHeight="1" spans="1:12">
      <c r="A181" s="129"/>
      <c r="B181" s="130"/>
      <c r="C181" s="130"/>
      <c r="D181" s="130"/>
      <c r="E181" s="130"/>
      <c r="F181" s="130"/>
      <c r="G181" s="131"/>
      <c r="H181" s="131"/>
      <c r="I181" s="131"/>
      <c r="J181" s="132" t="str">
        <f>IF(AND(G181="",H181="",I181=""),"",SUM($G$6:G181)+SUM($H$6:H181)-SUM($I$6:I181))</f>
        <v/>
      </c>
      <c r="K181" s="130"/>
      <c r="L181" s="130"/>
    </row>
    <row r="182" ht="20.1" customHeight="1" spans="1:12">
      <c r="A182" s="129"/>
      <c r="B182" s="130"/>
      <c r="C182" s="130"/>
      <c r="D182" s="130"/>
      <c r="E182" s="130"/>
      <c r="F182" s="130"/>
      <c r="G182" s="131"/>
      <c r="H182" s="131"/>
      <c r="I182" s="131"/>
      <c r="J182" s="132" t="str">
        <f>IF(AND(G182="",H182="",I182=""),"",SUM($G$6:G182)+SUM($H$6:H182)-SUM($I$6:I182))</f>
        <v/>
      </c>
      <c r="K182" s="130"/>
      <c r="L182" s="130"/>
    </row>
    <row r="183" ht="20.1" customHeight="1" spans="1:12">
      <c r="A183" s="129"/>
      <c r="B183" s="130"/>
      <c r="C183" s="130"/>
      <c r="D183" s="130"/>
      <c r="E183" s="130"/>
      <c r="F183" s="130"/>
      <c r="G183" s="131"/>
      <c r="H183" s="131"/>
      <c r="I183" s="131"/>
      <c r="J183" s="132" t="str">
        <f>IF(AND(G183="",H183="",I183=""),"",SUM($G$6:G183)+SUM($H$6:H183)-SUM($I$6:I183))</f>
        <v/>
      </c>
      <c r="K183" s="130"/>
      <c r="L183" s="130"/>
    </row>
    <row r="184" ht="20.1" customHeight="1" spans="1:12">
      <c r="A184" s="129"/>
      <c r="B184" s="130"/>
      <c r="C184" s="130"/>
      <c r="D184" s="130"/>
      <c r="E184" s="130"/>
      <c r="F184" s="130"/>
      <c r="G184" s="131"/>
      <c r="H184" s="131"/>
      <c r="I184" s="131"/>
      <c r="J184" s="132" t="str">
        <f>IF(AND(G184="",H184="",I184=""),"",SUM($G$6:G184)+SUM($H$6:H184)-SUM($I$6:I184))</f>
        <v/>
      </c>
      <c r="K184" s="130"/>
      <c r="L184" s="130"/>
    </row>
    <row r="185" ht="20.1" customHeight="1" spans="1:12">
      <c r="A185" s="129"/>
      <c r="B185" s="130"/>
      <c r="C185" s="130"/>
      <c r="D185" s="130"/>
      <c r="E185" s="130"/>
      <c r="F185" s="130"/>
      <c r="G185" s="131"/>
      <c r="H185" s="131"/>
      <c r="I185" s="131"/>
      <c r="J185" s="132" t="str">
        <f>IF(AND(G185="",H185="",I185=""),"",SUM($G$6:G185)+SUM($H$6:H185)-SUM($I$6:I185))</f>
        <v/>
      </c>
      <c r="K185" s="130"/>
      <c r="L185" s="130"/>
    </row>
    <row r="186" ht="20.1" customHeight="1" spans="1:12">
      <c r="A186" s="129"/>
      <c r="B186" s="130"/>
      <c r="C186" s="130"/>
      <c r="D186" s="130"/>
      <c r="E186" s="130"/>
      <c r="F186" s="130"/>
      <c r="G186" s="131"/>
      <c r="H186" s="131"/>
      <c r="I186" s="131"/>
      <c r="J186" s="132" t="str">
        <f>IF(AND(G186="",H186="",I186=""),"",SUM($G$6:G186)+SUM($H$6:H186)-SUM($I$6:I186))</f>
        <v/>
      </c>
      <c r="K186" s="130"/>
      <c r="L186" s="130"/>
    </row>
    <row r="187" ht="20.1" customHeight="1" spans="1:12">
      <c r="A187" s="129"/>
      <c r="B187" s="130"/>
      <c r="C187" s="130"/>
      <c r="D187" s="130"/>
      <c r="E187" s="130"/>
      <c r="F187" s="130"/>
      <c r="G187" s="131"/>
      <c r="H187" s="131"/>
      <c r="I187" s="131"/>
      <c r="J187" s="132" t="str">
        <f>IF(AND(G187="",H187="",I187=""),"",SUM($G$6:G187)+SUM($H$6:H187)-SUM($I$6:I187))</f>
        <v/>
      </c>
      <c r="K187" s="130"/>
      <c r="L187" s="130"/>
    </row>
    <row r="188" ht="20.1" customHeight="1" spans="1:12">
      <c r="A188" s="129"/>
      <c r="B188" s="130"/>
      <c r="C188" s="130"/>
      <c r="D188" s="130"/>
      <c r="E188" s="130"/>
      <c r="F188" s="130"/>
      <c r="G188" s="131"/>
      <c r="H188" s="131"/>
      <c r="I188" s="131"/>
      <c r="J188" s="132" t="str">
        <f>IF(AND(G188="",H188="",I188=""),"",SUM($G$6:G188)+SUM($H$6:H188)-SUM($I$6:I188))</f>
        <v/>
      </c>
      <c r="K188" s="130"/>
      <c r="L188" s="130"/>
    </row>
    <row r="189" ht="20.1" customHeight="1" spans="1:12">
      <c r="A189" s="129"/>
      <c r="B189" s="130"/>
      <c r="C189" s="130"/>
      <c r="D189" s="130"/>
      <c r="E189" s="130"/>
      <c r="F189" s="130"/>
      <c r="G189" s="131"/>
      <c r="H189" s="131"/>
      <c r="I189" s="131"/>
      <c r="J189" s="132" t="str">
        <f>IF(AND(G189="",H189="",I189=""),"",SUM($G$6:G189)+SUM($H$6:H189)-SUM($I$6:I189))</f>
        <v/>
      </c>
      <c r="K189" s="130"/>
      <c r="L189" s="130"/>
    </row>
    <row r="190" ht="20.1" customHeight="1" spans="1:12">
      <c r="A190" s="129"/>
      <c r="B190" s="130"/>
      <c r="C190" s="130"/>
      <c r="D190" s="130"/>
      <c r="E190" s="130"/>
      <c r="F190" s="130"/>
      <c r="G190" s="131"/>
      <c r="H190" s="131"/>
      <c r="I190" s="131"/>
      <c r="J190" s="132" t="str">
        <f>IF(AND(G190="",H190="",I190=""),"",SUM($G$6:G190)+SUM($H$6:H190)-SUM($I$6:I190))</f>
        <v/>
      </c>
      <c r="K190" s="130"/>
      <c r="L190" s="130"/>
    </row>
    <row r="191" ht="20.1" customHeight="1" spans="1:12">
      <c r="A191" s="129"/>
      <c r="B191" s="130"/>
      <c r="C191" s="130"/>
      <c r="D191" s="130"/>
      <c r="E191" s="130"/>
      <c r="F191" s="130"/>
      <c r="G191" s="131"/>
      <c r="H191" s="131"/>
      <c r="I191" s="131"/>
      <c r="J191" s="132" t="str">
        <f>IF(AND(G191="",H191="",I191=""),"",SUM($G$6:G191)+SUM($H$6:H191)-SUM($I$6:I191))</f>
        <v/>
      </c>
      <c r="K191" s="130"/>
      <c r="L191" s="130"/>
    </row>
    <row r="192" ht="20.1" customHeight="1" spans="1:12">
      <c r="A192" s="129"/>
      <c r="B192" s="130"/>
      <c r="C192" s="130"/>
      <c r="D192" s="130"/>
      <c r="E192" s="130"/>
      <c r="F192" s="130"/>
      <c r="G192" s="131"/>
      <c r="H192" s="131"/>
      <c r="I192" s="131"/>
      <c r="J192" s="132" t="str">
        <f>IF(AND(G192="",H192="",I192=""),"",SUM($G$6:G192)+SUM($H$6:H192)-SUM($I$6:I192))</f>
        <v/>
      </c>
      <c r="K192" s="130"/>
      <c r="L192" s="130"/>
    </row>
    <row r="193" ht="20.1" customHeight="1" spans="1:12">
      <c r="A193" s="129"/>
      <c r="B193" s="130"/>
      <c r="C193" s="130"/>
      <c r="D193" s="130"/>
      <c r="E193" s="130"/>
      <c r="F193" s="130"/>
      <c r="G193" s="131"/>
      <c r="H193" s="131"/>
      <c r="I193" s="131"/>
      <c r="J193" s="132" t="str">
        <f>IF(AND(G193="",H193="",I193=""),"",SUM($G$6:G193)+SUM($H$6:H193)-SUM($I$6:I193))</f>
        <v/>
      </c>
      <c r="K193" s="130"/>
      <c r="L193" s="130"/>
    </row>
    <row r="194" ht="20.1" customHeight="1" spans="1:12">
      <c r="A194" s="129"/>
      <c r="B194" s="130"/>
      <c r="C194" s="130"/>
      <c r="D194" s="130"/>
      <c r="E194" s="130"/>
      <c r="F194" s="130"/>
      <c r="G194" s="131"/>
      <c r="H194" s="131"/>
      <c r="I194" s="131"/>
      <c r="J194" s="132" t="str">
        <f>IF(AND(G194="",H194="",I194=""),"",SUM($G$6:G194)+SUM($H$6:H194)-SUM($I$6:I194))</f>
        <v/>
      </c>
      <c r="K194" s="130"/>
      <c r="L194" s="130"/>
    </row>
    <row r="195" ht="20.1" customHeight="1" spans="1:12">
      <c r="A195" s="129"/>
      <c r="B195" s="130"/>
      <c r="C195" s="130"/>
      <c r="D195" s="130"/>
      <c r="E195" s="130"/>
      <c r="F195" s="130"/>
      <c r="G195" s="131"/>
      <c r="H195" s="131"/>
      <c r="I195" s="131"/>
      <c r="J195" s="132" t="str">
        <f>IF(AND(G195="",H195="",I195=""),"",SUM($G$6:G195)+SUM($H$6:H195)-SUM($I$6:I195))</f>
        <v/>
      </c>
      <c r="K195" s="130"/>
      <c r="L195" s="130"/>
    </row>
    <row r="196" ht="20.1" customHeight="1" spans="1:12">
      <c r="A196" s="129"/>
      <c r="B196" s="130"/>
      <c r="C196" s="130"/>
      <c r="D196" s="130"/>
      <c r="E196" s="130"/>
      <c r="F196" s="130"/>
      <c r="G196" s="131"/>
      <c r="H196" s="131"/>
      <c r="I196" s="131"/>
      <c r="J196" s="132" t="str">
        <f>IF(AND(G196="",H196="",I196=""),"",SUM($G$6:G196)+SUM($H$6:H196)-SUM($I$6:I196))</f>
        <v/>
      </c>
      <c r="K196" s="130"/>
      <c r="L196" s="130"/>
    </row>
    <row r="197" ht="20.1" customHeight="1" spans="1:12">
      <c r="A197" s="129"/>
      <c r="B197" s="130"/>
      <c r="C197" s="130"/>
      <c r="D197" s="130"/>
      <c r="E197" s="130"/>
      <c r="F197" s="130"/>
      <c r="G197" s="131"/>
      <c r="H197" s="131"/>
      <c r="I197" s="131"/>
      <c r="J197" s="132" t="str">
        <f>IF(AND(G197="",H197="",I197=""),"",SUM($G$6:G197)+SUM($H$6:H197)-SUM($I$6:I197))</f>
        <v/>
      </c>
      <c r="K197" s="130"/>
      <c r="L197" s="130"/>
    </row>
    <row r="198" ht="20.1" customHeight="1" spans="1:12">
      <c r="A198" s="129"/>
      <c r="B198" s="130"/>
      <c r="C198" s="130"/>
      <c r="D198" s="130"/>
      <c r="E198" s="130"/>
      <c r="F198" s="130"/>
      <c r="G198" s="131"/>
      <c r="H198" s="131"/>
      <c r="I198" s="131"/>
      <c r="J198" s="132" t="str">
        <f>IF(AND(G198="",H198="",I198=""),"",SUM($G$6:G198)+SUM($H$6:H198)-SUM($I$6:I198))</f>
        <v/>
      </c>
      <c r="K198" s="130"/>
      <c r="L198" s="130"/>
    </row>
    <row r="199" ht="20.1" customHeight="1" spans="1:12">
      <c r="A199" s="129"/>
      <c r="B199" s="130"/>
      <c r="C199" s="130"/>
      <c r="D199" s="130"/>
      <c r="E199" s="130"/>
      <c r="F199" s="130"/>
      <c r="G199" s="131"/>
      <c r="H199" s="131"/>
      <c r="I199" s="131"/>
      <c r="J199" s="132" t="str">
        <f>IF(AND(G199="",H199="",I199=""),"",SUM($G$6:G199)+SUM($H$6:H199)-SUM($I$6:I199))</f>
        <v/>
      </c>
      <c r="K199" s="130"/>
      <c r="L199" s="130"/>
    </row>
    <row r="200" ht="20.1" customHeight="1" spans="1:12">
      <c r="A200" s="129"/>
      <c r="B200" s="130"/>
      <c r="C200" s="130"/>
      <c r="D200" s="130"/>
      <c r="E200" s="130"/>
      <c r="F200" s="130"/>
      <c r="G200" s="131"/>
      <c r="H200" s="131"/>
      <c r="I200" s="131"/>
      <c r="J200" s="132" t="str">
        <f>IF(AND(G200="",H200="",I200=""),"",SUM($G$6:G200)+SUM($H$6:H200)-SUM($I$6:I200))</f>
        <v/>
      </c>
      <c r="K200" s="130"/>
      <c r="L200" s="130"/>
    </row>
    <row r="201" ht="20.1" customHeight="1" spans="1:12">
      <c r="A201" s="129"/>
      <c r="B201" s="130"/>
      <c r="C201" s="130"/>
      <c r="D201" s="130"/>
      <c r="E201" s="130"/>
      <c r="F201" s="130"/>
      <c r="G201" s="131"/>
      <c r="H201" s="131"/>
      <c r="I201" s="131"/>
      <c r="J201" s="132" t="str">
        <f>IF(AND(G201="",H201="",I201=""),"",SUM($G$6:G201)+SUM($H$6:H201)-SUM($I$6:I201))</f>
        <v/>
      </c>
      <c r="K201" s="130"/>
      <c r="L201" s="130"/>
    </row>
    <row r="202" ht="20.1" customHeight="1" spans="1:12">
      <c r="A202" s="129"/>
      <c r="B202" s="130"/>
      <c r="C202" s="130"/>
      <c r="D202" s="130"/>
      <c r="E202" s="130"/>
      <c r="F202" s="130"/>
      <c r="G202" s="131"/>
      <c r="H202" s="131"/>
      <c r="I202" s="131"/>
      <c r="J202" s="132" t="str">
        <f>IF(AND(G202="",H202="",I202=""),"",SUM($G$6:G202)+SUM($H$6:H202)-SUM($I$6:I202))</f>
        <v/>
      </c>
      <c r="K202" s="130"/>
      <c r="L202" s="130"/>
    </row>
    <row r="203" ht="20.1" customHeight="1" spans="1:12">
      <c r="A203" s="129"/>
      <c r="B203" s="130"/>
      <c r="C203" s="130"/>
      <c r="D203" s="130"/>
      <c r="E203" s="130"/>
      <c r="F203" s="130"/>
      <c r="G203" s="131"/>
      <c r="H203" s="131"/>
      <c r="I203" s="131"/>
      <c r="J203" s="132" t="str">
        <f>IF(AND(G203="",H203="",I203=""),"",SUM($G$6:G203)+SUM($H$6:H203)-SUM($I$6:I203))</f>
        <v/>
      </c>
      <c r="K203" s="130"/>
      <c r="L203" s="130"/>
    </row>
    <row r="204" ht="20.1" customHeight="1" spans="1:12">
      <c r="A204" s="129"/>
      <c r="B204" s="130"/>
      <c r="C204" s="130"/>
      <c r="D204" s="130"/>
      <c r="E204" s="130"/>
      <c r="F204" s="130"/>
      <c r="G204" s="131"/>
      <c r="H204" s="131"/>
      <c r="I204" s="131"/>
      <c r="J204" s="132" t="str">
        <f>IF(AND(G204="",H204="",I204=""),"",SUM($G$6:G204)+SUM($H$6:H204)-SUM($I$6:I204))</f>
        <v/>
      </c>
      <c r="K204" s="130"/>
      <c r="L204" s="130"/>
    </row>
    <row r="205" ht="20.1" customHeight="1" spans="1:12">
      <c r="A205" s="129"/>
      <c r="B205" s="130"/>
      <c r="C205" s="130"/>
      <c r="D205" s="130"/>
      <c r="E205" s="130"/>
      <c r="F205" s="130"/>
      <c r="G205" s="131"/>
      <c r="H205" s="131"/>
      <c r="I205" s="131"/>
      <c r="J205" s="132" t="str">
        <f>IF(AND(G205="",H205="",I205=""),"",SUM($G$6:G205)+SUM($H$6:H205)-SUM($I$6:I205))</f>
        <v/>
      </c>
      <c r="K205" s="130"/>
      <c r="L205" s="130"/>
    </row>
    <row r="206" ht="20.1" customHeight="1" spans="1:12">
      <c r="A206" s="129"/>
      <c r="B206" s="130"/>
      <c r="C206" s="130"/>
      <c r="D206" s="130"/>
      <c r="E206" s="130"/>
      <c r="F206" s="130"/>
      <c r="G206" s="131"/>
      <c r="H206" s="131"/>
      <c r="I206" s="131"/>
      <c r="J206" s="132" t="str">
        <f>IF(AND(G206="",H206="",I206=""),"",SUM($G$6:G206)+SUM($H$6:H206)-SUM($I$6:I206))</f>
        <v/>
      </c>
      <c r="K206" s="130"/>
      <c r="L206" s="130"/>
    </row>
    <row r="207" ht="20.1" customHeight="1" spans="1:12">
      <c r="A207" s="129"/>
      <c r="B207" s="130"/>
      <c r="C207" s="130"/>
      <c r="D207" s="130"/>
      <c r="E207" s="130"/>
      <c r="F207" s="130"/>
      <c r="G207" s="131"/>
      <c r="H207" s="131"/>
      <c r="I207" s="131"/>
      <c r="J207" s="132" t="str">
        <f>IF(AND(G207="",H207="",I207=""),"",SUM($G$6:G207)+SUM($H$6:H207)-SUM($I$6:I207))</f>
        <v/>
      </c>
      <c r="K207" s="130"/>
      <c r="L207" s="130"/>
    </row>
    <row r="208" ht="20.1" customHeight="1" spans="1:12">
      <c r="A208" s="129"/>
      <c r="B208" s="130"/>
      <c r="C208" s="130"/>
      <c r="D208" s="130"/>
      <c r="E208" s="130"/>
      <c r="F208" s="130"/>
      <c r="G208" s="131"/>
      <c r="H208" s="131"/>
      <c r="I208" s="131"/>
      <c r="J208" s="132" t="str">
        <f>IF(AND(G208="",H208="",I208=""),"",SUM($G$6:G208)+SUM($H$6:H208)-SUM($I$6:I208))</f>
        <v/>
      </c>
      <c r="K208" s="130"/>
      <c r="L208" s="130"/>
    </row>
    <row r="209" ht="20.1" customHeight="1" spans="1:12">
      <c r="A209" s="129"/>
      <c r="B209" s="130"/>
      <c r="C209" s="130"/>
      <c r="D209" s="130"/>
      <c r="E209" s="130"/>
      <c r="F209" s="130"/>
      <c r="G209" s="131"/>
      <c r="H209" s="131"/>
      <c r="I209" s="131"/>
      <c r="J209" s="132" t="str">
        <f>IF(AND(G209="",H209="",I209=""),"",SUM($G$6:G209)+SUM($H$6:H209)-SUM($I$6:I209))</f>
        <v/>
      </c>
      <c r="K209" s="130"/>
      <c r="L209" s="130"/>
    </row>
    <row r="210" ht="20.1" customHeight="1" spans="1:12">
      <c r="A210" s="129"/>
      <c r="B210" s="130"/>
      <c r="C210" s="130"/>
      <c r="D210" s="130"/>
      <c r="E210" s="130"/>
      <c r="F210" s="130"/>
      <c r="G210" s="131"/>
      <c r="H210" s="131"/>
      <c r="I210" s="131"/>
      <c r="J210" s="132" t="str">
        <f>IF(AND(G210="",H210="",I210=""),"",SUM($G$6:G210)+SUM($H$6:H210)-SUM($I$6:I210))</f>
        <v/>
      </c>
      <c r="K210" s="130"/>
      <c r="L210" s="130"/>
    </row>
    <row r="211" ht="20.1" customHeight="1" spans="1:12">
      <c r="A211" s="129"/>
      <c r="B211" s="130"/>
      <c r="C211" s="130"/>
      <c r="D211" s="130"/>
      <c r="E211" s="130"/>
      <c r="F211" s="130"/>
      <c r="G211" s="131"/>
      <c r="H211" s="131"/>
      <c r="I211" s="131"/>
      <c r="J211" s="132" t="str">
        <f>IF(AND(G211="",H211="",I211=""),"",SUM($G$6:G211)+SUM($H$6:H211)-SUM($I$6:I211))</f>
        <v/>
      </c>
      <c r="K211" s="130"/>
      <c r="L211" s="130"/>
    </row>
    <row r="212" ht="20.1" customHeight="1" spans="1:12">
      <c r="A212" s="129"/>
      <c r="B212" s="130"/>
      <c r="C212" s="130"/>
      <c r="D212" s="130"/>
      <c r="E212" s="130"/>
      <c r="F212" s="130"/>
      <c r="G212" s="131"/>
      <c r="H212" s="131"/>
      <c r="I212" s="131"/>
      <c r="J212" s="132" t="str">
        <f>IF(AND(G212="",H212="",I212=""),"",SUM($G$6:G212)+SUM($H$6:H212)-SUM($I$6:I212))</f>
        <v/>
      </c>
      <c r="K212" s="130"/>
      <c r="L212" s="130"/>
    </row>
    <row r="213" ht="20.1" customHeight="1" spans="1:12">
      <c r="A213" s="129"/>
      <c r="B213" s="130"/>
      <c r="C213" s="130"/>
      <c r="D213" s="130"/>
      <c r="E213" s="130"/>
      <c r="F213" s="130"/>
      <c r="G213" s="131"/>
      <c r="H213" s="131"/>
      <c r="I213" s="131"/>
      <c r="J213" s="132" t="str">
        <f>IF(AND(G213="",H213="",I213=""),"",SUM($G$6:G213)+SUM($H$6:H213)-SUM($I$6:I213))</f>
        <v/>
      </c>
      <c r="K213" s="130"/>
      <c r="L213" s="130"/>
    </row>
    <row r="214" ht="20.1" customHeight="1" spans="1:12">
      <c r="A214" s="129"/>
      <c r="B214" s="130"/>
      <c r="C214" s="130"/>
      <c r="D214" s="130"/>
      <c r="E214" s="130"/>
      <c r="F214" s="130"/>
      <c r="G214" s="131"/>
      <c r="H214" s="131"/>
      <c r="I214" s="131"/>
      <c r="J214" s="132" t="str">
        <f>IF(AND(G214="",H214="",I214=""),"",SUM($G$6:G214)+SUM($H$6:H214)-SUM($I$6:I214))</f>
        <v/>
      </c>
      <c r="K214" s="130"/>
      <c r="L214" s="130"/>
    </row>
    <row r="215" ht="20.1" customHeight="1" spans="1:12">
      <c r="A215" s="129"/>
      <c r="B215" s="130"/>
      <c r="C215" s="130"/>
      <c r="D215" s="130"/>
      <c r="E215" s="130"/>
      <c r="F215" s="130"/>
      <c r="G215" s="131"/>
      <c r="H215" s="131"/>
      <c r="I215" s="131"/>
      <c r="J215" s="132" t="str">
        <f>IF(AND(G215="",H215="",I215=""),"",SUM($G$6:G215)+SUM($H$6:H215)-SUM($I$6:I215))</f>
        <v/>
      </c>
      <c r="K215" s="130"/>
      <c r="L215" s="130"/>
    </row>
    <row r="216" ht="20.1" customHeight="1" spans="1:12">
      <c r="A216" s="129"/>
      <c r="B216" s="130"/>
      <c r="C216" s="130"/>
      <c r="D216" s="130"/>
      <c r="E216" s="130"/>
      <c r="F216" s="130"/>
      <c r="G216" s="131"/>
      <c r="H216" s="131"/>
      <c r="I216" s="131"/>
      <c r="J216" s="132" t="str">
        <f>IF(AND(G216="",H216="",I216=""),"",SUM($G$6:G216)+SUM($H$6:H216)-SUM($I$6:I216))</f>
        <v/>
      </c>
      <c r="K216" s="130"/>
      <c r="L216" s="130"/>
    </row>
    <row r="217" ht="20.1" customHeight="1" spans="1:12">
      <c r="A217" s="129"/>
      <c r="B217" s="130"/>
      <c r="C217" s="130"/>
      <c r="D217" s="130"/>
      <c r="E217" s="130"/>
      <c r="F217" s="130"/>
      <c r="G217" s="131"/>
      <c r="H217" s="131"/>
      <c r="I217" s="131"/>
      <c r="J217" s="132" t="str">
        <f>IF(AND(G217="",H217="",I217=""),"",SUM($G$6:G217)+SUM($H$6:H217)-SUM($I$6:I217))</f>
        <v/>
      </c>
      <c r="K217" s="130"/>
      <c r="L217" s="130"/>
    </row>
    <row r="218" ht="20.1" customHeight="1" spans="1:12">
      <c r="A218" s="129"/>
      <c r="B218" s="130"/>
      <c r="C218" s="130"/>
      <c r="D218" s="130"/>
      <c r="E218" s="130"/>
      <c r="F218" s="130"/>
      <c r="G218" s="131"/>
      <c r="H218" s="131"/>
      <c r="I218" s="131"/>
      <c r="J218" s="132" t="str">
        <f>IF(AND(G218="",H218="",I218=""),"",SUM($G$6:G218)+SUM($H$6:H218)-SUM($I$6:I218))</f>
        <v/>
      </c>
      <c r="K218" s="130"/>
      <c r="L218" s="130"/>
    </row>
    <row r="219" ht="20.1" customHeight="1" spans="1:12">
      <c r="A219" s="129"/>
      <c r="B219" s="130"/>
      <c r="C219" s="130"/>
      <c r="D219" s="130"/>
      <c r="E219" s="130"/>
      <c r="F219" s="130"/>
      <c r="G219" s="131"/>
      <c r="H219" s="131"/>
      <c r="I219" s="131"/>
      <c r="J219" s="132" t="str">
        <f>IF(AND(G219="",H219="",I219=""),"",SUM($G$6:G219)+SUM($H$6:H219)-SUM($I$6:I219))</f>
        <v/>
      </c>
      <c r="K219" s="130"/>
      <c r="L219" s="130"/>
    </row>
    <row r="220" ht="20.1" customHeight="1" spans="1:12">
      <c r="A220" s="129"/>
      <c r="B220" s="130"/>
      <c r="C220" s="130"/>
      <c r="D220" s="130"/>
      <c r="E220" s="130"/>
      <c r="F220" s="130"/>
      <c r="G220" s="131"/>
      <c r="H220" s="131"/>
      <c r="I220" s="131"/>
      <c r="J220" s="132" t="str">
        <f>IF(AND(G220="",H220="",I220=""),"",SUM($G$6:G220)+SUM($H$6:H220)-SUM($I$6:I220))</f>
        <v/>
      </c>
      <c r="K220" s="130"/>
      <c r="L220" s="130"/>
    </row>
    <row r="221" ht="20.1" customHeight="1" spans="1:12">
      <c r="A221" s="129"/>
      <c r="B221" s="130"/>
      <c r="C221" s="130"/>
      <c r="D221" s="130"/>
      <c r="E221" s="130"/>
      <c r="F221" s="130"/>
      <c r="G221" s="131"/>
      <c r="H221" s="131"/>
      <c r="I221" s="131"/>
      <c r="J221" s="132" t="str">
        <f>IF(AND(G221="",H221="",I221=""),"",SUM($G$6:G221)+SUM($H$6:H221)-SUM($I$6:I221))</f>
        <v/>
      </c>
      <c r="K221" s="130"/>
      <c r="L221" s="130"/>
    </row>
    <row r="222" ht="20.1" customHeight="1" spans="1:12">
      <c r="A222" s="129"/>
      <c r="B222" s="130"/>
      <c r="C222" s="130"/>
      <c r="D222" s="130"/>
      <c r="E222" s="130"/>
      <c r="F222" s="130"/>
      <c r="G222" s="131"/>
      <c r="H222" s="131"/>
      <c r="I222" s="131"/>
      <c r="J222" s="132" t="str">
        <f>IF(AND(G222="",H222="",I222=""),"",SUM($G$6:G222)+SUM($H$6:H222)-SUM($I$6:I222))</f>
        <v/>
      </c>
      <c r="K222" s="130"/>
      <c r="L222" s="130"/>
    </row>
    <row r="223" ht="20.1" customHeight="1" spans="1:12">
      <c r="A223" s="129"/>
      <c r="B223" s="130"/>
      <c r="C223" s="130"/>
      <c r="D223" s="130"/>
      <c r="E223" s="130"/>
      <c r="F223" s="130"/>
      <c r="G223" s="131"/>
      <c r="H223" s="131"/>
      <c r="I223" s="131"/>
      <c r="J223" s="132" t="str">
        <f>IF(AND(G223="",H223="",I223=""),"",SUM($G$6:G223)+SUM($H$6:H223)-SUM($I$6:I223))</f>
        <v/>
      </c>
      <c r="K223" s="130"/>
      <c r="L223" s="130"/>
    </row>
    <row r="224" ht="20.1" customHeight="1" spans="1:12">
      <c r="A224" s="129"/>
      <c r="B224" s="130"/>
      <c r="C224" s="130"/>
      <c r="D224" s="130"/>
      <c r="E224" s="130"/>
      <c r="F224" s="130"/>
      <c r="G224" s="131"/>
      <c r="H224" s="131"/>
      <c r="I224" s="131"/>
      <c r="J224" s="132" t="str">
        <f>IF(AND(G224="",H224="",I224=""),"",SUM($G$6:G224)+SUM($H$6:H224)-SUM($I$6:I224))</f>
        <v/>
      </c>
      <c r="K224" s="130"/>
      <c r="L224" s="130"/>
    </row>
    <row r="225" ht="20.1" customHeight="1" spans="1:12">
      <c r="A225" s="129"/>
      <c r="B225" s="130"/>
      <c r="C225" s="130"/>
      <c r="D225" s="130"/>
      <c r="E225" s="130"/>
      <c r="F225" s="130"/>
      <c r="G225" s="131"/>
      <c r="H225" s="131"/>
      <c r="I225" s="131"/>
      <c r="J225" s="132" t="str">
        <f>IF(AND(G225="",H225="",I225=""),"",SUM($G$6:G225)+SUM($H$6:H225)-SUM($I$6:I225))</f>
        <v/>
      </c>
      <c r="K225" s="130"/>
      <c r="L225" s="130"/>
    </row>
    <row r="226" ht="20.1" customHeight="1" spans="1:12">
      <c r="A226" s="129"/>
      <c r="B226" s="130"/>
      <c r="C226" s="130"/>
      <c r="D226" s="130"/>
      <c r="E226" s="130"/>
      <c r="F226" s="130"/>
      <c r="G226" s="131"/>
      <c r="H226" s="131"/>
      <c r="I226" s="131"/>
      <c r="J226" s="132" t="str">
        <f>IF(AND(G226="",H226="",I226=""),"",SUM($G$6:G226)+SUM($H$6:H226)-SUM($I$6:I226))</f>
        <v/>
      </c>
      <c r="K226" s="130"/>
      <c r="L226" s="130"/>
    </row>
    <row r="227" ht="20.1" customHeight="1" spans="1:12">
      <c r="A227" s="129"/>
      <c r="B227" s="130"/>
      <c r="C227" s="130"/>
      <c r="D227" s="130"/>
      <c r="E227" s="130"/>
      <c r="F227" s="130"/>
      <c r="G227" s="131"/>
      <c r="H227" s="131"/>
      <c r="I227" s="131"/>
      <c r="J227" s="132" t="str">
        <f>IF(AND(G227="",H227="",I227=""),"",SUM($G$6:G227)+SUM($H$6:H227)-SUM($I$6:I227))</f>
        <v/>
      </c>
      <c r="K227" s="130"/>
      <c r="L227" s="130"/>
    </row>
    <row r="228" ht="20.1" customHeight="1" spans="1:12">
      <c r="A228" s="129"/>
      <c r="B228" s="130"/>
      <c r="C228" s="130"/>
      <c r="D228" s="130"/>
      <c r="E228" s="130"/>
      <c r="F228" s="130"/>
      <c r="G228" s="131"/>
      <c r="H228" s="131"/>
      <c r="I228" s="131"/>
      <c r="J228" s="132" t="str">
        <f>IF(AND(G228="",H228="",I228=""),"",SUM($G$6:G228)+SUM($H$6:H228)-SUM($I$6:I228))</f>
        <v/>
      </c>
      <c r="K228" s="130"/>
      <c r="L228" s="130"/>
    </row>
    <row r="229" ht="20.1" customHeight="1" spans="1:12">
      <c r="A229" s="129"/>
      <c r="B229" s="130"/>
      <c r="C229" s="130"/>
      <c r="D229" s="130"/>
      <c r="E229" s="130"/>
      <c r="F229" s="130"/>
      <c r="G229" s="131"/>
      <c r="H229" s="131"/>
      <c r="I229" s="131"/>
      <c r="J229" s="132" t="str">
        <f>IF(AND(G229="",H229="",I229=""),"",SUM($G$6:G229)+SUM($H$6:H229)-SUM($I$6:I229))</f>
        <v/>
      </c>
      <c r="K229" s="130"/>
      <c r="L229" s="130"/>
    </row>
    <row r="230" ht="20.1" customHeight="1" spans="1:12">
      <c r="A230" s="129"/>
      <c r="B230" s="130"/>
      <c r="C230" s="130"/>
      <c r="D230" s="130"/>
      <c r="E230" s="130"/>
      <c r="F230" s="130"/>
      <c r="G230" s="131"/>
      <c r="H230" s="131"/>
      <c r="I230" s="131"/>
      <c r="J230" s="132" t="str">
        <f>IF(AND(G230="",H230="",I230=""),"",SUM($G$6:G230)+SUM($H$6:H230)-SUM($I$6:I230))</f>
        <v/>
      </c>
      <c r="K230" s="130"/>
      <c r="L230" s="130"/>
    </row>
    <row r="231" ht="20.1" customHeight="1" spans="1:12">
      <c r="A231" s="129"/>
      <c r="B231" s="130"/>
      <c r="C231" s="130"/>
      <c r="D231" s="130"/>
      <c r="E231" s="130"/>
      <c r="F231" s="130"/>
      <c r="G231" s="131"/>
      <c r="H231" s="131"/>
      <c r="I231" s="131"/>
      <c r="J231" s="132" t="str">
        <f>IF(AND(G231="",H231="",I231=""),"",SUM($G$6:G231)+SUM($H$6:H231)-SUM($I$6:I231))</f>
        <v/>
      </c>
      <c r="K231" s="130"/>
      <c r="L231" s="130"/>
    </row>
    <row r="232" ht="20.1" customHeight="1" spans="1:12">
      <c r="A232" s="129"/>
      <c r="B232" s="130"/>
      <c r="C232" s="130"/>
      <c r="D232" s="130"/>
      <c r="E232" s="130"/>
      <c r="F232" s="130"/>
      <c r="G232" s="131"/>
      <c r="H232" s="131"/>
      <c r="I232" s="131"/>
      <c r="J232" s="132" t="str">
        <f>IF(AND(G232="",H232="",I232=""),"",SUM($G$6:G232)+SUM($H$6:H232)-SUM($I$6:I232))</f>
        <v/>
      </c>
      <c r="K232" s="130"/>
      <c r="L232" s="130"/>
    </row>
    <row r="233" ht="20.1" customHeight="1" spans="1:12">
      <c r="A233" s="129"/>
      <c r="B233" s="130"/>
      <c r="C233" s="130"/>
      <c r="D233" s="130"/>
      <c r="E233" s="130"/>
      <c r="F233" s="130"/>
      <c r="G233" s="131"/>
      <c r="H233" s="131"/>
      <c r="I233" s="131"/>
      <c r="J233" s="132" t="str">
        <f>IF(AND(G233="",H233="",I233=""),"",SUM($G$6:G233)+SUM($H$6:H233)-SUM($I$6:I233))</f>
        <v/>
      </c>
      <c r="K233" s="130"/>
      <c r="L233" s="130"/>
    </row>
    <row r="234" ht="20.1" customHeight="1" spans="1:12">
      <c r="A234" s="129"/>
      <c r="B234" s="130"/>
      <c r="C234" s="130"/>
      <c r="D234" s="130"/>
      <c r="E234" s="130"/>
      <c r="F234" s="130"/>
      <c r="G234" s="131"/>
      <c r="H234" s="131"/>
      <c r="I234" s="131"/>
      <c r="J234" s="132" t="str">
        <f>IF(AND(G234="",H234="",I234=""),"",SUM($G$6:G234)+SUM($H$6:H234)-SUM($I$6:I234))</f>
        <v/>
      </c>
      <c r="K234" s="130"/>
      <c r="L234" s="130"/>
    </row>
    <row r="235" ht="20.1" customHeight="1" spans="1:12">
      <c r="A235" s="129"/>
      <c r="B235" s="130"/>
      <c r="C235" s="130"/>
      <c r="D235" s="130"/>
      <c r="E235" s="130"/>
      <c r="F235" s="130"/>
      <c r="G235" s="131"/>
      <c r="H235" s="131"/>
      <c r="I235" s="131"/>
      <c r="J235" s="132" t="str">
        <f>IF(AND(G235="",H235="",I235=""),"",SUM($G$6:G235)+SUM($H$6:H235)-SUM($I$6:I235))</f>
        <v/>
      </c>
      <c r="K235" s="130"/>
      <c r="L235" s="130"/>
    </row>
    <row r="236" ht="20.1" customHeight="1" spans="1:12">
      <c r="A236" s="129"/>
      <c r="B236" s="130"/>
      <c r="C236" s="130"/>
      <c r="D236" s="130"/>
      <c r="E236" s="130"/>
      <c r="F236" s="130"/>
      <c r="G236" s="131"/>
      <c r="H236" s="131"/>
      <c r="I236" s="131"/>
      <c r="J236" s="132" t="str">
        <f>IF(AND(G236="",H236="",I236=""),"",SUM($G$6:G236)+SUM($H$6:H236)-SUM($I$6:I236))</f>
        <v/>
      </c>
      <c r="K236" s="130"/>
      <c r="L236" s="130"/>
    </row>
    <row r="237" ht="20.1" customHeight="1" spans="1:12">
      <c r="A237" s="129"/>
      <c r="B237" s="130"/>
      <c r="C237" s="130"/>
      <c r="D237" s="130"/>
      <c r="E237" s="130"/>
      <c r="F237" s="130"/>
      <c r="G237" s="131"/>
      <c r="H237" s="131"/>
      <c r="I237" s="131"/>
      <c r="J237" s="132" t="str">
        <f>IF(AND(G237="",H237="",I237=""),"",SUM($G$6:G237)+SUM($H$6:H237)-SUM($I$6:I237))</f>
        <v/>
      </c>
      <c r="K237" s="130"/>
      <c r="L237" s="130"/>
    </row>
    <row r="238" ht="20.1" customHeight="1" spans="1:12">
      <c r="A238" s="129"/>
      <c r="B238" s="130"/>
      <c r="C238" s="130"/>
      <c r="D238" s="130"/>
      <c r="E238" s="130"/>
      <c r="F238" s="130"/>
      <c r="G238" s="131"/>
      <c r="H238" s="131"/>
      <c r="I238" s="131"/>
      <c r="J238" s="132" t="str">
        <f>IF(AND(G238="",H238="",I238=""),"",SUM($G$6:G238)+SUM($H$6:H238)-SUM($I$6:I238))</f>
        <v/>
      </c>
      <c r="K238" s="130"/>
      <c r="L238" s="130"/>
    </row>
    <row r="239" ht="20.1" customHeight="1" spans="1:12">
      <c r="A239" s="129"/>
      <c r="B239" s="130"/>
      <c r="C239" s="130"/>
      <c r="D239" s="130"/>
      <c r="E239" s="130"/>
      <c r="F239" s="130"/>
      <c r="G239" s="131"/>
      <c r="H239" s="131"/>
      <c r="I239" s="131"/>
      <c r="J239" s="132" t="str">
        <f>IF(AND(G239="",H239="",I239=""),"",SUM($G$6:G239)+SUM($H$6:H239)-SUM($I$6:I239))</f>
        <v/>
      </c>
      <c r="K239" s="130"/>
      <c r="L239" s="130"/>
    </row>
    <row r="240" ht="20.1" customHeight="1" spans="1:12">
      <c r="A240" s="129"/>
      <c r="B240" s="130"/>
      <c r="C240" s="130"/>
      <c r="D240" s="130"/>
      <c r="E240" s="130"/>
      <c r="F240" s="130"/>
      <c r="G240" s="131"/>
      <c r="H240" s="131"/>
      <c r="I240" s="131"/>
      <c r="J240" s="132" t="str">
        <f>IF(AND(G240="",H240="",I240=""),"",SUM($G$6:G240)+SUM($H$6:H240)-SUM($I$6:I240))</f>
        <v/>
      </c>
      <c r="K240" s="130"/>
      <c r="L240" s="130"/>
    </row>
    <row r="241" ht="20.1" customHeight="1" spans="1:12">
      <c r="A241" s="129"/>
      <c r="B241" s="130"/>
      <c r="C241" s="130"/>
      <c r="D241" s="130"/>
      <c r="E241" s="130"/>
      <c r="F241" s="130"/>
      <c r="G241" s="131"/>
      <c r="H241" s="131"/>
      <c r="I241" s="131"/>
      <c r="J241" s="132" t="str">
        <f>IF(AND(G241="",H241="",I241=""),"",SUM($G$6:G241)+SUM($H$6:H241)-SUM($I$6:I241))</f>
        <v/>
      </c>
      <c r="K241" s="130"/>
      <c r="L241" s="130"/>
    </row>
    <row r="242" ht="20.1" customHeight="1" spans="1:12">
      <c r="A242" s="129"/>
      <c r="B242" s="130"/>
      <c r="C242" s="130"/>
      <c r="D242" s="130"/>
      <c r="E242" s="130"/>
      <c r="F242" s="130"/>
      <c r="G242" s="131"/>
      <c r="H242" s="131"/>
      <c r="I242" s="131"/>
      <c r="J242" s="132" t="str">
        <f>IF(AND(G242="",H242="",I242=""),"",SUM($G$6:G242)+SUM($H$6:H242)-SUM($I$6:I242))</f>
        <v/>
      </c>
      <c r="K242" s="130"/>
      <c r="L242" s="130"/>
    </row>
    <row r="243" ht="20.1" customHeight="1" spans="1:12">
      <c r="A243" s="129"/>
      <c r="B243" s="130"/>
      <c r="C243" s="130"/>
      <c r="D243" s="130"/>
      <c r="E243" s="130"/>
      <c r="F243" s="130"/>
      <c r="G243" s="131"/>
      <c r="H243" s="131"/>
      <c r="I243" s="131"/>
      <c r="J243" s="132" t="str">
        <f>IF(AND(G243="",H243="",I243=""),"",SUM($G$6:G243)+SUM($H$6:H243)-SUM($I$6:I243))</f>
        <v/>
      </c>
      <c r="K243" s="130"/>
      <c r="L243" s="130"/>
    </row>
    <row r="244" ht="20.1" customHeight="1" spans="1:12">
      <c r="A244" s="129"/>
      <c r="B244" s="130"/>
      <c r="C244" s="130"/>
      <c r="D244" s="130"/>
      <c r="E244" s="130"/>
      <c r="F244" s="130"/>
      <c r="G244" s="131"/>
      <c r="H244" s="131"/>
      <c r="I244" s="131"/>
      <c r="J244" s="132" t="str">
        <f>IF(AND(G244="",H244="",I244=""),"",SUM($G$6:G244)+SUM($H$6:H244)-SUM($I$6:I244))</f>
        <v/>
      </c>
      <c r="K244" s="130"/>
      <c r="L244" s="130"/>
    </row>
    <row r="245" ht="20.1" customHeight="1" spans="1:12">
      <c r="A245" s="129"/>
      <c r="B245" s="130"/>
      <c r="C245" s="130"/>
      <c r="D245" s="130"/>
      <c r="E245" s="130"/>
      <c r="F245" s="130"/>
      <c r="G245" s="131"/>
      <c r="H245" s="131"/>
      <c r="I245" s="131"/>
      <c r="J245" s="132" t="str">
        <f>IF(AND(G245="",H245="",I245=""),"",SUM($G$6:G245)+SUM($H$6:H245)-SUM($I$6:I245))</f>
        <v/>
      </c>
      <c r="K245" s="130"/>
      <c r="L245" s="130"/>
    </row>
    <row r="246" ht="20.1" customHeight="1" spans="1:12">
      <c r="A246" s="129"/>
      <c r="B246" s="130"/>
      <c r="C246" s="130"/>
      <c r="D246" s="130"/>
      <c r="E246" s="130"/>
      <c r="F246" s="130"/>
      <c r="G246" s="131"/>
      <c r="H246" s="131"/>
      <c r="I246" s="131"/>
      <c r="J246" s="132" t="str">
        <f>IF(AND(G246="",H246="",I246=""),"",SUM($G$6:G246)+SUM($H$6:H246)-SUM($I$6:I246))</f>
        <v/>
      </c>
      <c r="K246" s="130"/>
      <c r="L246" s="130"/>
    </row>
    <row r="247" ht="20.1" customHeight="1" spans="1:12">
      <c r="A247" s="129"/>
      <c r="B247" s="130"/>
      <c r="C247" s="130"/>
      <c r="D247" s="130"/>
      <c r="E247" s="130"/>
      <c r="F247" s="130"/>
      <c r="G247" s="131"/>
      <c r="H247" s="131"/>
      <c r="I247" s="131"/>
      <c r="J247" s="132" t="str">
        <f>IF(AND(G247="",H247="",I247=""),"",SUM($G$6:G247)+SUM($H$6:H247)-SUM($I$6:I247))</f>
        <v/>
      </c>
      <c r="K247" s="130"/>
      <c r="L247" s="130"/>
    </row>
    <row r="248" ht="20.1" customHeight="1" spans="1:12">
      <c r="A248" s="129"/>
      <c r="B248" s="130"/>
      <c r="C248" s="130"/>
      <c r="D248" s="130"/>
      <c r="E248" s="130"/>
      <c r="F248" s="130"/>
      <c r="G248" s="131"/>
      <c r="H248" s="131"/>
      <c r="I248" s="131"/>
      <c r="J248" s="132" t="str">
        <f>IF(AND(G248="",H248="",I248=""),"",SUM($G$6:G248)+SUM($H$6:H248)-SUM($I$6:I248))</f>
        <v/>
      </c>
      <c r="K248" s="130"/>
      <c r="L248" s="130"/>
    </row>
    <row r="249" ht="20.1" customHeight="1" spans="1:12">
      <c r="A249" s="129"/>
      <c r="B249" s="130"/>
      <c r="C249" s="130"/>
      <c r="D249" s="130"/>
      <c r="E249" s="130"/>
      <c r="F249" s="130"/>
      <c r="G249" s="131"/>
      <c r="H249" s="131"/>
      <c r="I249" s="131"/>
      <c r="J249" s="132" t="str">
        <f>IF(AND(G249="",H249="",I249=""),"",SUM($G$6:G249)+SUM($H$6:H249)-SUM($I$6:I249))</f>
        <v/>
      </c>
      <c r="K249" s="130"/>
      <c r="L249" s="130"/>
    </row>
    <row r="250" ht="20.1" customHeight="1" spans="1:12">
      <c r="A250" s="129"/>
      <c r="B250" s="130"/>
      <c r="C250" s="130"/>
      <c r="D250" s="130"/>
      <c r="E250" s="130"/>
      <c r="F250" s="130"/>
      <c r="G250" s="131"/>
      <c r="H250" s="131"/>
      <c r="I250" s="131"/>
      <c r="J250" s="132" t="str">
        <f>IF(AND(G250="",H250="",I250=""),"",SUM($G$6:G250)+SUM($H$6:H250)-SUM($I$6:I250))</f>
        <v/>
      </c>
      <c r="K250" s="130"/>
      <c r="L250" s="130"/>
    </row>
    <row r="251" ht="20.1" customHeight="1" spans="1:12">
      <c r="A251" s="129"/>
      <c r="B251" s="130"/>
      <c r="C251" s="130"/>
      <c r="D251" s="130"/>
      <c r="E251" s="130"/>
      <c r="F251" s="130"/>
      <c r="G251" s="131"/>
      <c r="H251" s="131"/>
      <c r="I251" s="131"/>
      <c r="J251" s="132" t="str">
        <f>IF(AND(G251="",H251="",I251=""),"",SUM($G$6:G251)+SUM($H$6:H251)-SUM($I$6:I251))</f>
        <v/>
      </c>
      <c r="K251" s="130"/>
      <c r="L251" s="130"/>
    </row>
    <row r="252" ht="20.1" customHeight="1" spans="1:12">
      <c r="A252" s="129"/>
      <c r="B252" s="130"/>
      <c r="C252" s="130"/>
      <c r="D252" s="130"/>
      <c r="E252" s="130"/>
      <c r="F252" s="130"/>
      <c r="G252" s="131"/>
      <c r="H252" s="131"/>
      <c r="I252" s="131"/>
      <c r="J252" s="132" t="str">
        <f>IF(AND(G252="",H252="",I252=""),"",SUM($G$6:G252)+SUM($H$6:H252)-SUM($I$6:I252))</f>
        <v/>
      </c>
      <c r="K252" s="130"/>
      <c r="L252" s="130"/>
    </row>
    <row r="253" ht="20.1" customHeight="1" spans="1:12">
      <c r="A253" s="129"/>
      <c r="B253" s="130"/>
      <c r="C253" s="130"/>
      <c r="D253" s="130"/>
      <c r="E253" s="130"/>
      <c r="F253" s="130"/>
      <c r="G253" s="131"/>
      <c r="H253" s="131"/>
      <c r="I253" s="131"/>
      <c r="J253" s="132" t="str">
        <f>IF(AND(G253="",H253="",I253=""),"",SUM($G$6:G253)+SUM($H$6:H253)-SUM($I$6:I253))</f>
        <v/>
      </c>
      <c r="K253" s="130"/>
      <c r="L253" s="130"/>
    </row>
    <row r="254" ht="20.1" customHeight="1" spans="1:12">
      <c r="A254" s="129"/>
      <c r="B254" s="130"/>
      <c r="C254" s="130"/>
      <c r="D254" s="130"/>
      <c r="E254" s="130"/>
      <c r="F254" s="130"/>
      <c r="G254" s="131"/>
      <c r="H254" s="131"/>
      <c r="I254" s="131"/>
      <c r="J254" s="132" t="str">
        <f>IF(AND(G254="",H254="",I254=""),"",SUM($G$6:G254)+SUM($H$6:H254)-SUM($I$6:I254))</f>
        <v/>
      </c>
      <c r="K254" s="130"/>
      <c r="L254" s="130"/>
    </row>
    <row r="255" ht="20.1" customHeight="1" spans="1:12">
      <c r="A255" s="129"/>
      <c r="B255" s="130"/>
      <c r="C255" s="130"/>
      <c r="D255" s="130"/>
      <c r="E255" s="130"/>
      <c r="F255" s="130"/>
      <c r="G255" s="131"/>
      <c r="H255" s="131"/>
      <c r="I255" s="131"/>
      <c r="J255" s="132" t="str">
        <f>IF(AND(G255="",H255="",I255=""),"",SUM($G$6:G255)+SUM($H$6:H255)-SUM($I$6:I255))</f>
        <v/>
      </c>
      <c r="K255" s="130"/>
      <c r="L255" s="130"/>
    </row>
    <row r="256" ht="20.1" customHeight="1" spans="1:12">
      <c r="A256" s="129"/>
      <c r="B256" s="130"/>
      <c r="C256" s="130"/>
      <c r="D256" s="130"/>
      <c r="E256" s="130"/>
      <c r="F256" s="130"/>
      <c r="G256" s="131"/>
      <c r="H256" s="131"/>
      <c r="I256" s="131"/>
      <c r="J256" s="132" t="str">
        <f>IF(AND(G256="",H256="",I256=""),"",SUM($G$6:G256)+SUM($H$6:H256)-SUM($I$6:I256))</f>
        <v/>
      </c>
      <c r="K256" s="130"/>
      <c r="L256" s="130"/>
    </row>
    <row r="257" ht="20.1" customHeight="1" spans="1:12">
      <c r="A257" s="129"/>
      <c r="B257" s="130"/>
      <c r="C257" s="130"/>
      <c r="D257" s="130"/>
      <c r="E257" s="130"/>
      <c r="F257" s="130"/>
      <c r="G257" s="131"/>
      <c r="H257" s="131"/>
      <c r="I257" s="131"/>
      <c r="J257" s="132" t="str">
        <f>IF(AND(G257="",H257="",I257=""),"",SUM($G$6:G257)+SUM($H$6:H257)-SUM($I$6:I257))</f>
        <v/>
      </c>
      <c r="K257" s="130"/>
      <c r="L257" s="130"/>
    </row>
    <row r="258" ht="20.1" customHeight="1" spans="1:12">
      <c r="A258" s="129"/>
      <c r="B258" s="130"/>
      <c r="C258" s="130"/>
      <c r="D258" s="130"/>
      <c r="E258" s="130"/>
      <c r="F258" s="130"/>
      <c r="G258" s="131"/>
      <c r="H258" s="131"/>
      <c r="I258" s="131"/>
      <c r="J258" s="132" t="str">
        <f>IF(AND(G258="",H258="",I258=""),"",SUM($G$6:G258)+SUM($H$6:H258)-SUM($I$6:I258))</f>
        <v/>
      </c>
      <c r="K258" s="130"/>
      <c r="L258" s="130"/>
    </row>
    <row r="259" ht="20.1" customHeight="1" spans="1:12">
      <c r="A259" s="129"/>
      <c r="B259" s="130"/>
      <c r="C259" s="130"/>
      <c r="D259" s="130"/>
      <c r="E259" s="130"/>
      <c r="F259" s="130"/>
      <c r="G259" s="131"/>
      <c r="H259" s="131"/>
      <c r="I259" s="131"/>
      <c r="J259" s="132" t="str">
        <f>IF(AND(G259="",H259="",I259=""),"",SUM($G$6:G259)+SUM($H$6:H259)-SUM($I$6:I259))</f>
        <v/>
      </c>
      <c r="K259" s="130"/>
      <c r="L259" s="130"/>
    </row>
    <row r="260" ht="20.1" customHeight="1" spans="1:12">
      <c r="A260" s="129"/>
      <c r="B260" s="130"/>
      <c r="C260" s="130"/>
      <c r="D260" s="130"/>
      <c r="E260" s="130"/>
      <c r="F260" s="130"/>
      <c r="G260" s="131"/>
      <c r="H260" s="131"/>
      <c r="I260" s="131"/>
      <c r="J260" s="132" t="str">
        <f>IF(AND(G260="",H260="",I260=""),"",SUM($G$6:G260)+SUM($H$6:H260)-SUM($I$6:I260))</f>
        <v/>
      </c>
      <c r="K260" s="130"/>
      <c r="L260" s="130"/>
    </row>
    <row r="261" ht="20.1" customHeight="1" spans="1:12">
      <c r="A261" s="129"/>
      <c r="B261" s="130"/>
      <c r="C261" s="130"/>
      <c r="D261" s="130"/>
      <c r="E261" s="130"/>
      <c r="F261" s="130"/>
      <c r="G261" s="131"/>
      <c r="H261" s="131"/>
      <c r="I261" s="131"/>
      <c r="J261" s="132" t="str">
        <f>IF(AND(G261="",H261="",I261=""),"",SUM($G$6:G261)+SUM($H$6:H261)-SUM($I$6:I261))</f>
        <v/>
      </c>
      <c r="K261" s="130"/>
      <c r="L261" s="130"/>
    </row>
    <row r="262" ht="20.1" customHeight="1" spans="1:12">
      <c r="A262" s="129"/>
      <c r="B262" s="130"/>
      <c r="C262" s="130"/>
      <c r="D262" s="130"/>
      <c r="E262" s="130"/>
      <c r="F262" s="130"/>
      <c r="G262" s="131"/>
      <c r="H262" s="131"/>
      <c r="I262" s="131"/>
      <c r="J262" s="132" t="str">
        <f>IF(AND(G262="",H262="",I262=""),"",SUM($G$6:G262)+SUM($H$6:H262)-SUM($I$6:I262))</f>
        <v/>
      </c>
      <c r="K262" s="130"/>
      <c r="L262" s="130"/>
    </row>
    <row r="263" ht="20.1" customHeight="1" spans="1:12">
      <c r="A263" s="129"/>
      <c r="B263" s="130"/>
      <c r="C263" s="130"/>
      <c r="D263" s="130"/>
      <c r="E263" s="130"/>
      <c r="F263" s="130"/>
      <c r="G263" s="131"/>
      <c r="H263" s="131"/>
      <c r="I263" s="131"/>
      <c r="J263" s="132" t="str">
        <f>IF(AND(G263="",H263="",I263=""),"",SUM($G$6:G263)+SUM($H$6:H263)-SUM($I$6:I263))</f>
        <v/>
      </c>
      <c r="K263" s="130"/>
      <c r="L263" s="130"/>
    </row>
    <row r="264" ht="20.1" customHeight="1" spans="1:12">
      <c r="A264" s="129"/>
      <c r="B264" s="130"/>
      <c r="C264" s="130"/>
      <c r="D264" s="130"/>
      <c r="E264" s="130"/>
      <c r="F264" s="130"/>
      <c r="G264" s="131"/>
      <c r="H264" s="131"/>
      <c r="I264" s="131"/>
      <c r="J264" s="132" t="str">
        <f>IF(AND(G264="",H264="",I264=""),"",SUM($G$6:G264)+SUM($H$6:H264)-SUM($I$6:I264))</f>
        <v/>
      </c>
      <c r="K264" s="130"/>
      <c r="L264" s="130"/>
    </row>
    <row r="265" ht="20.1" customHeight="1" spans="1:12">
      <c r="A265" s="129"/>
      <c r="B265" s="130"/>
      <c r="C265" s="130"/>
      <c r="D265" s="130"/>
      <c r="E265" s="130"/>
      <c r="F265" s="130"/>
      <c r="G265" s="131"/>
      <c r="H265" s="131"/>
      <c r="I265" s="131"/>
      <c r="J265" s="132" t="str">
        <f>IF(AND(G265="",H265="",I265=""),"",SUM($G$6:G265)+SUM($H$6:H265)-SUM($I$6:I265))</f>
        <v/>
      </c>
      <c r="K265" s="130"/>
      <c r="L265" s="130"/>
    </row>
    <row r="266" ht="20.1" customHeight="1" spans="1:12">
      <c r="A266" s="129"/>
      <c r="B266" s="130"/>
      <c r="C266" s="130"/>
      <c r="D266" s="130"/>
      <c r="E266" s="130"/>
      <c r="F266" s="130"/>
      <c r="G266" s="131"/>
      <c r="H266" s="131"/>
      <c r="I266" s="131"/>
      <c r="J266" s="132" t="str">
        <f>IF(AND(G266="",H266="",I266=""),"",SUM($G$6:G266)+SUM($H$6:H266)-SUM($I$6:I266))</f>
        <v/>
      </c>
      <c r="K266" s="130"/>
      <c r="L266" s="130"/>
    </row>
    <row r="267" ht="20.1" customHeight="1" spans="1:12">
      <c r="A267" s="129"/>
      <c r="B267" s="130"/>
      <c r="C267" s="130"/>
      <c r="D267" s="130"/>
      <c r="E267" s="130"/>
      <c r="F267" s="130"/>
      <c r="G267" s="131"/>
      <c r="H267" s="131"/>
      <c r="I267" s="131"/>
      <c r="J267" s="132" t="str">
        <f>IF(AND(G267="",H267="",I267=""),"",SUM($G$6:G267)+SUM($H$6:H267)-SUM($I$6:I267))</f>
        <v/>
      </c>
      <c r="K267" s="130"/>
      <c r="L267" s="130"/>
    </row>
    <row r="268" ht="20.1" customHeight="1" spans="1:12">
      <c r="A268" s="129"/>
      <c r="B268" s="130"/>
      <c r="C268" s="130"/>
      <c r="D268" s="130"/>
      <c r="E268" s="130"/>
      <c r="F268" s="130"/>
      <c r="G268" s="131"/>
      <c r="H268" s="131"/>
      <c r="I268" s="131"/>
      <c r="J268" s="132" t="str">
        <f>IF(AND(G268="",H268="",I268=""),"",SUM($G$6:G268)+SUM($H$6:H268)-SUM($I$6:I268))</f>
        <v/>
      </c>
      <c r="K268" s="130"/>
      <c r="L268" s="130"/>
    </row>
    <row r="269" ht="20.1" customHeight="1" spans="1:12">
      <c r="A269" s="129"/>
      <c r="B269" s="130"/>
      <c r="C269" s="130"/>
      <c r="D269" s="130"/>
      <c r="E269" s="130"/>
      <c r="F269" s="130"/>
      <c r="G269" s="131"/>
      <c r="H269" s="131"/>
      <c r="I269" s="131"/>
      <c r="J269" s="132" t="str">
        <f>IF(AND(G269="",H269="",I269=""),"",SUM($G$6:G269)+SUM($H$6:H269)-SUM($I$6:I269))</f>
        <v/>
      </c>
      <c r="K269" s="130"/>
      <c r="L269" s="130"/>
    </row>
    <row r="270" ht="20.1" customHeight="1" spans="1:12">
      <c r="A270" s="129"/>
      <c r="B270" s="130"/>
      <c r="C270" s="130"/>
      <c r="D270" s="130"/>
      <c r="E270" s="130"/>
      <c r="F270" s="130"/>
      <c r="G270" s="131"/>
      <c r="H270" s="131"/>
      <c r="I270" s="131"/>
      <c r="J270" s="132" t="str">
        <f>IF(AND(G270="",H270="",I270=""),"",SUM($G$6:G270)+SUM($H$6:H270)-SUM($I$6:I270))</f>
        <v/>
      </c>
      <c r="K270" s="130"/>
      <c r="L270" s="130"/>
    </row>
    <row r="271" ht="20.1" customHeight="1" spans="1:12">
      <c r="A271" s="129"/>
      <c r="B271" s="130"/>
      <c r="C271" s="130"/>
      <c r="D271" s="130"/>
      <c r="E271" s="130"/>
      <c r="F271" s="130"/>
      <c r="G271" s="131"/>
      <c r="H271" s="131"/>
      <c r="I271" s="131"/>
      <c r="J271" s="132" t="str">
        <f>IF(AND(G271="",H271="",I271=""),"",SUM($G$6:G271)+SUM($H$6:H271)-SUM($I$6:I271))</f>
        <v/>
      </c>
      <c r="K271" s="130"/>
      <c r="L271" s="130"/>
    </row>
    <row r="272" ht="20.1" customHeight="1" spans="1:12">
      <c r="A272" s="129"/>
      <c r="B272" s="130"/>
      <c r="C272" s="130"/>
      <c r="D272" s="130"/>
      <c r="E272" s="130"/>
      <c r="F272" s="130"/>
      <c r="G272" s="131"/>
      <c r="H272" s="131"/>
      <c r="I272" s="131"/>
      <c r="J272" s="132" t="str">
        <f>IF(AND(G272="",H272="",I272=""),"",SUM($G$6:G272)+SUM($H$6:H272)-SUM($I$6:I272))</f>
        <v/>
      </c>
      <c r="K272" s="130"/>
      <c r="L272" s="130"/>
    </row>
    <row r="273" ht="20.1" customHeight="1" spans="1:12">
      <c r="A273" s="129"/>
      <c r="B273" s="130"/>
      <c r="C273" s="130"/>
      <c r="D273" s="130"/>
      <c r="E273" s="130"/>
      <c r="F273" s="130"/>
      <c r="G273" s="131"/>
      <c r="H273" s="131"/>
      <c r="I273" s="131"/>
      <c r="J273" s="132" t="str">
        <f>IF(AND(G273="",H273="",I273=""),"",SUM($G$6:G273)+SUM($H$6:H273)-SUM($I$6:I273))</f>
        <v/>
      </c>
      <c r="K273" s="130"/>
      <c r="L273" s="130"/>
    </row>
    <row r="274" ht="20.1" customHeight="1" spans="1:12">
      <c r="A274" s="129"/>
      <c r="B274" s="130"/>
      <c r="C274" s="130"/>
      <c r="D274" s="130"/>
      <c r="E274" s="130"/>
      <c r="F274" s="130"/>
      <c r="G274" s="131"/>
      <c r="H274" s="131"/>
      <c r="I274" s="131"/>
      <c r="J274" s="132" t="str">
        <f>IF(AND(G274="",H274="",I274=""),"",SUM($G$6:G274)+SUM($H$6:H274)-SUM($I$6:I274))</f>
        <v/>
      </c>
      <c r="K274" s="130"/>
      <c r="L274" s="130"/>
    </row>
    <row r="275" ht="20.1" customHeight="1" spans="1:12">
      <c r="A275" s="129"/>
      <c r="B275" s="130"/>
      <c r="C275" s="130"/>
      <c r="D275" s="130"/>
      <c r="E275" s="130"/>
      <c r="F275" s="130"/>
      <c r="G275" s="131"/>
      <c r="H275" s="131"/>
      <c r="I275" s="131"/>
      <c r="J275" s="132" t="str">
        <f>IF(AND(G275="",H275="",I275=""),"",SUM($G$6:G275)+SUM($H$6:H275)-SUM($I$6:I275))</f>
        <v/>
      </c>
      <c r="K275" s="130"/>
      <c r="L275" s="130"/>
    </row>
    <row r="276" ht="20.1" customHeight="1" spans="1:12">
      <c r="A276" s="129"/>
      <c r="B276" s="130"/>
      <c r="C276" s="130"/>
      <c r="D276" s="130"/>
      <c r="E276" s="130"/>
      <c r="F276" s="130"/>
      <c r="G276" s="131"/>
      <c r="H276" s="131"/>
      <c r="I276" s="131"/>
      <c r="J276" s="132" t="str">
        <f>IF(AND(G276="",H276="",I276=""),"",SUM($G$6:G276)+SUM($H$6:H276)-SUM($I$6:I276))</f>
        <v/>
      </c>
      <c r="K276" s="130"/>
      <c r="L276" s="130"/>
    </row>
    <row r="277" ht="20.1" customHeight="1" spans="1:12">
      <c r="A277" s="129"/>
      <c r="B277" s="130"/>
      <c r="C277" s="130"/>
      <c r="D277" s="130"/>
      <c r="E277" s="130"/>
      <c r="F277" s="130"/>
      <c r="G277" s="131"/>
      <c r="H277" s="131"/>
      <c r="I277" s="131"/>
      <c r="J277" s="132" t="str">
        <f>IF(AND(G277="",H277="",I277=""),"",SUM($G$6:G277)+SUM($H$6:H277)-SUM($I$6:I277))</f>
        <v/>
      </c>
      <c r="K277" s="130"/>
      <c r="L277" s="130"/>
    </row>
    <row r="278" ht="20.1" customHeight="1" spans="1:12">
      <c r="A278" s="129"/>
      <c r="B278" s="130"/>
      <c r="C278" s="130"/>
      <c r="D278" s="130"/>
      <c r="E278" s="130"/>
      <c r="F278" s="130"/>
      <c r="G278" s="131"/>
      <c r="H278" s="131"/>
      <c r="I278" s="131"/>
      <c r="J278" s="132" t="str">
        <f>IF(AND(G278="",H278="",I278=""),"",SUM($G$6:G278)+SUM($H$6:H278)-SUM($I$6:I278))</f>
        <v/>
      </c>
      <c r="K278" s="130"/>
      <c r="L278" s="130"/>
    </row>
    <row r="279" ht="20.1" customHeight="1" spans="1:12">
      <c r="A279" s="129"/>
      <c r="B279" s="130"/>
      <c r="C279" s="130"/>
      <c r="D279" s="130"/>
      <c r="E279" s="130"/>
      <c r="F279" s="130"/>
      <c r="G279" s="131"/>
      <c r="H279" s="131"/>
      <c r="I279" s="131"/>
      <c r="J279" s="132" t="str">
        <f>IF(AND(G279="",H279="",I279=""),"",SUM($G$6:G279)+SUM($H$6:H279)-SUM($I$6:I279))</f>
        <v/>
      </c>
      <c r="K279" s="130"/>
      <c r="L279" s="130"/>
    </row>
    <row r="280" ht="20.1" customHeight="1" spans="1:12">
      <c r="A280" s="129"/>
      <c r="B280" s="130"/>
      <c r="C280" s="130"/>
      <c r="D280" s="130"/>
      <c r="E280" s="130"/>
      <c r="F280" s="130"/>
      <c r="G280" s="131"/>
      <c r="H280" s="131"/>
      <c r="I280" s="131"/>
      <c r="J280" s="132" t="str">
        <f>IF(AND(G280="",H280="",I280=""),"",SUM($G$6:G280)+SUM($H$6:H280)-SUM($I$6:I280))</f>
        <v/>
      </c>
      <c r="K280" s="130"/>
      <c r="L280" s="130"/>
    </row>
    <row r="281" ht="20.1" customHeight="1" spans="1:12">
      <c r="A281" s="129"/>
      <c r="B281" s="130"/>
      <c r="C281" s="130"/>
      <c r="D281" s="130"/>
      <c r="E281" s="130"/>
      <c r="F281" s="130"/>
      <c r="G281" s="131"/>
      <c r="H281" s="131"/>
      <c r="I281" s="131"/>
      <c r="J281" s="132" t="str">
        <f>IF(AND(G281="",H281="",I281=""),"",SUM($G$6:G281)+SUM($H$6:H281)-SUM($I$6:I281))</f>
        <v/>
      </c>
      <c r="K281" s="130"/>
      <c r="L281" s="130"/>
    </row>
    <row r="282" ht="20.1" customHeight="1" spans="1:12">
      <c r="A282" s="129"/>
      <c r="B282" s="130"/>
      <c r="C282" s="130"/>
      <c r="D282" s="130"/>
      <c r="E282" s="130"/>
      <c r="F282" s="130"/>
      <c r="G282" s="131"/>
      <c r="H282" s="131"/>
      <c r="I282" s="131"/>
      <c r="J282" s="132" t="str">
        <f>IF(AND(G282="",H282="",I282=""),"",SUM($G$6:G282)+SUM($H$6:H282)-SUM($I$6:I282))</f>
        <v/>
      </c>
      <c r="K282" s="130"/>
      <c r="L282" s="130"/>
    </row>
    <row r="283" ht="20.1" customHeight="1" spans="1:12">
      <c r="A283" s="129"/>
      <c r="B283" s="130"/>
      <c r="C283" s="130"/>
      <c r="D283" s="130"/>
      <c r="E283" s="130"/>
      <c r="F283" s="130"/>
      <c r="G283" s="131"/>
      <c r="H283" s="131"/>
      <c r="I283" s="131"/>
      <c r="J283" s="132" t="str">
        <f>IF(AND(G283="",H283="",I283=""),"",SUM($G$6:G283)+SUM($H$6:H283)-SUM($I$6:I283))</f>
        <v/>
      </c>
      <c r="K283" s="130"/>
      <c r="L283" s="130"/>
    </row>
    <row r="284" ht="20.1" customHeight="1" spans="1:12">
      <c r="A284" s="129"/>
      <c r="B284" s="130"/>
      <c r="C284" s="130"/>
      <c r="D284" s="130"/>
      <c r="E284" s="130"/>
      <c r="F284" s="130"/>
      <c r="G284" s="131"/>
      <c r="H284" s="131"/>
      <c r="I284" s="131"/>
      <c r="J284" s="132" t="str">
        <f>IF(AND(G284="",H284="",I284=""),"",SUM($G$6:G284)+SUM($H$6:H284)-SUM($I$6:I284))</f>
        <v/>
      </c>
      <c r="K284" s="130"/>
      <c r="L284" s="130"/>
    </row>
    <row r="285" ht="20.1" customHeight="1" spans="1:12">
      <c r="A285" s="129"/>
      <c r="B285" s="130"/>
      <c r="C285" s="130"/>
      <c r="D285" s="130"/>
      <c r="E285" s="130"/>
      <c r="F285" s="130"/>
      <c r="G285" s="131"/>
      <c r="H285" s="131"/>
      <c r="I285" s="131"/>
      <c r="J285" s="132" t="str">
        <f>IF(AND(G285="",H285="",I285=""),"",SUM($G$6:G285)+SUM($H$6:H285)-SUM($I$6:I285))</f>
        <v/>
      </c>
      <c r="K285" s="130"/>
      <c r="L285" s="130"/>
    </row>
    <row r="286" ht="20.1" customHeight="1" spans="1:12">
      <c r="A286" s="129"/>
      <c r="B286" s="130"/>
      <c r="C286" s="130"/>
      <c r="D286" s="130"/>
      <c r="E286" s="130"/>
      <c r="F286" s="130"/>
      <c r="G286" s="131"/>
      <c r="H286" s="131"/>
      <c r="I286" s="131"/>
      <c r="J286" s="132" t="str">
        <f>IF(AND(G286="",H286="",I286=""),"",SUM($G$6:G286)+SUM($H$6:H286)-SUM($I$6:I286))</f>
        <v/>
      </c>
      <c r="K286" s="130"/>
      <c r="L286" s="130"/>
    </row>
    <row r="287" ht="20.1" customHeight="1" spans="1:12">
      <c r="A287" s="129"/>
      <c r="B287" s="130"/>
      <c r="C287" s="130"/>
      <c r="D287" s="130"/>
      <c r="E287" s="130"/>
      <c r="F287" s="130"/>
      <c r="G287" s="131"/>
      <c r="H287" s="131"/>
      <c r="I287" s="131"/>
      <c r="J287" s="132" t="str">
        <f>IF(AND(G287="",H287="",I287=""),"",SUM($G$6:G287)+SUM($H$6:H287)-SUM($I$6:I287))</f>
        <v/>
      </c>
      <c r="K287" s="130"/>
      <c r="L287" s="130"/>
    </row>
    <row r="288" ht="20.1" customHeight="1" spans="1:12">
      <c r="A288" s="129"/>
      <c r="B288" s="130"/>
      <c r="C288" s="130"/>
      <c r="D288" s="130"/>
      <c r="E288" s="130"/>
      <c r="F288" s="130"/>
      <c r="G288" s="131"/>
      <c r="H288" s="131"/>
      <c r="I288" s="131"/>
      <c r="J288" s="132" t="str">
        <f>IF(AND(G288="",H288="",I288=""),"",SUM($G$6:G288)+SUM($H$6:H288)-SUM($I$6:I288))</f>
        <v/>
      </c>
      <c r="K288" s="130"/>
      <c r="L288" s="130"/>
    </row>
    <row r="289" ht="20.1" customHeight="1" spans="1:12">
      <c r="A289" s="129"/>
      <c r="B289" s="130"/>
      <c r="C289" s="130"/>
      <c r="D289" s="130"/>
      <c r="E289" s="130"/>
      <c r="F289" s="130"/>
      <c r="G289" s="131"/>
      <c r="H289" s="131"/>
      <c r="I289" s="131"/>
      <c r="J289" s="132" t="str">
        <f>IF(AND(G289="",H289="",I289=""),"",SUM($G$6:G289)+SUM($H$6:H289)-SUM($I$6:I289))</f>
        <v/>
      </c>
      <c r="K289" s="130"/>
      <c r="L289" s="130"/>
    </row>
    <row r="290" ht="20.1" customHeight="1" spans="1:12">
      <c r="A290" s="129"/>
      <c r="B290" s="130"/>
      <c r="C290" s="130"/>
      <c r="D290" s="130"/>
      <c r="E290" s="130"/>
      <c r="F290" s="130"/>
      <c r="G290" s="131"/>
      <c r="H290" s="131"/>
      <c r="I290" s="131"/>
      <c r="J290" s="132" t="str">
        <f>IF(AND(G290="",H290="",I290=""),"",SUM($G$6:G290)+SUM($H$6:H290)-SUM($I$6:I290))</f>
        <v/>
      </c>
      <c r="K290" s="130"/>
      <c r="L290" s="130"/>
    </row>
    <row r="291" ht="20.1" customHeight="1" spans="1:12">
      <c r="A291" s="129"/>
      <c r="B291" s="130"/>
      <c r="C291" s="130"/>
      <c r="D291" s="130"/>
      <c r="E291" s="130"/>
      <c r="F291" s="130"/>
      <c r="G291" s="131"/>
      <c r="H291" s="131"/>
      <c r="I291" s="131"/>
      <c r="J291" s="132" t="str">
        <f>IF(AND(G291="",H291="",I291=""),"",SUM($G$6:G291)+SUM($H$6:H291)-SUM($I$6:I291))</f>
        <v/>
      </c>
      <c r="K291" s="130"/>
      <c r="L291" s="130"/>
    </row>
    <row r="292" ht="20.1" customHeight="1" spans="1:12">
      <c r="A292" s="129"/>
      <c r="B292" s="130"/>
      <c r="C292" s="130"/>
      <c r="D292" s="130"/>
      <c r="E292" s="130"/>
      <c r="F292" s="130"/>
      <c r="G292" s="131"/>
      <c r="H292" s="131"/>
      <c r="I292" s="131"/>
      <c r="J292" s="132" t="str">
        <f>IF(AND(G292="",H292="",I292=""),"",SUM($G$6:G292)+SUM($H$6:H292)-SUM($I$6:I292))</f>
        <v/>
      </c>
      <c r="K292" s="130"/>
      <c r="L292" s="130"/>
    </row>
    <row r="293" ht="20.1" customHeight="1" spans="1:12">
      <c r="A293" s="129"/>
      <c r="B293" s="130"/>
      <c r="C293" s="130"/>
      <c r="D293" s="130"/>
      <c r="E293" s="130"/>
      <c r="F293" s="130"/>
      <c r="G293" s="131"/>
      <c r="H293" s="131"/>
      <c r="I293" s="131"/>
      <c r="J293" s="132" t="str">
        <f>IF(AND(G293="",H293="",I293=""),"",SUM($G$6:G293)+SUM($H$6:H293)-SUM($I$6:I293))</f>
        <v/>
      </c>
      <c r="K293" s="130"/>
      <c r="L293" s="130"/>
    </row>
    <row r="294" ht="20.1" customHeight="1" spans="1:12">
      <c r="A294" s="129"/>
      <c r="B294" s="130"/>
      <c r="C294" s="130"/>
      <c r="D294" s="130"/>
      <c r="E294" s="130"/>
      <c r="F294" s="130"/>
      <c r="G294" s="131"/>
      <c r="H294" s="131"/>
      <c r="I294" s="131"/>
      <c r="J294" s="132" t="str">
        <f>IF(AND(G294="",H294="",I294=""),"",SUM($G$6:G294)+SUM($H$6:H294)-SUM($I$6:I294))</f>
        <v/>
      </c>
      <c r="K294" s="130"/>
      <c r="L294" s="130"/>
    </row>
    <row r="295" ht="20.1" customHeight="1" spans="1:12">
      <c r="A295" s="129"/>
      <c r="B295" s="130"/>
      <c r="C295" s="130"/>
      <c r="D295" s="130"/>
      <c r="E295" s="130"/>
      <c r="F295" s="130"/>
      <c r="G295" s="131"/>
      <c r="H295" s="131"/>
      <c r="I295" s="131"/>
      <c r="J295" s="132" t="str">
        <f>IF(AND(G295="",H295="",I295=""),"",SUM($G$6:G295)+SUM($H$6:H295)-SUM($I$6:I295))</f>
        <v/>
      </c>
      <c r="K295" s="130"/>
      <c r="L295" s="130"/>
    </row>
    <row r="296" ht="20.1" customHeight="1" spans="1:12">
      <c r="A296" s="129"/>
      <c r="B296" s="130"/>
      <c r="C296" s="130"/>
      <c r="D296" s="130"/>
      <c r="E296" s="130"/>
      <c r="F296" s="130"/>
      <c r="G296" s="131"/>
      <c r="H296" s="131"/>
      <c r="I296" s="131"/>
      <c r="J296" s="132" t="str">
        <f>IF(AND(G296="",H296="",I296=""),"",SUM($G$6:G296)+SUM($H$6:H296)-SUM($I$6:I296))</f>
        <v/>
      </c>
      <c r="K296" s="130"/>
      <c r="L296" s="130"/>
    </row>
    <row r="297" ht="20.1" customHeight="1" spans="1:12">
      <c r="A297" s="129"/>
      <c r="B297" s="130"/>
      <c r="C297" s="130"/>
      <c r="D297" s="130"/>
      <c r="E297" s="130"/>
      <c r="F297" s="130"/>
      <c r="G297" s="131"/>
      <c r="H297" s="131"/>
      <c r="I297" s="131"/>
      <c r="J297" s="132" t="str">
        <f>IF(AND(G297="",H297="",I297=""),"",SUM($G$6:G297)+SUM($H$6:H297)-SUM($I$6:I297))</f>
        <v/>
      </c>
      <c r="K297" s="130"/>
      <c r="L297" s="130"/>
    </row>
    <row r="298" ht="20.1" customHeight="1" spans="1:12">
      <c r="A298" s="129"/>
      <c r="B298" s="130"/>
      <c r="C298" s="130"/>
      <c r="D298" s="130"/>
      <c r="E298" s="130"/>
      <c r="F298" s="130"/>
      <c r="G298" s="131"/>
      <c r="H298" s="131"/>
      <c r="I298" s="131"/>
      <c r="J298" s="132" t="str">
        <f>IF(AND(G298="",H298="",I298=""),"",SUM($G$6:G298)+SUM($H$6:H298)-SUM($I$6:I298))</f>
        <v/>
      </c>
      <c r="K298" s="130"/>
      <c r="L298" s="130"/>
    </row>
    <row r="299" ht="20.1" customHeight="1" spans="1:12">
      <c r="A299" s="129"/>
      <c r="B299" s="130"/>
      <c r="C299" s="130"/>
      <c r="D299" s="130"/>
      <c r="E299" s="130"/>
      <c r="F299" s="130"/>
      <c r="G299" s="131"/>
      <c r="H299" s="131"/>
      <c r="I299" s="131"/>
      <c r="J299" s="132" t="str">
        <f>IF(AND(G299="",H299="",I299=""),"",SUM($G$6:G299)+SUM($H$6:H299)-SUM($I$6:I299))</f>
        <v/>
      </c>
      <c r="K299" s="130"/>
      <c r="L299" s="130"/>
    </row>
    <row r="300" ht="20.1" customHeight="1" spans="1:12">
      <c r="A300" s="129"/>
      <c r="B300" s="130"/>
      <c r="C300" s="130"/>
      <c r="D300" s="130"/>
      <c r="E300" s="130"/>
      <c r="F300" s="130"/>
      <c r="G300" s="131"/>
      <c r="H300" s="131"/>
      <c r="I300" s="131"/>
      <c r="J300" s="132" t="str">
        <f>IF(AND(G300="",H300="",I300=""),"",SUM($G$6:G300)+SUM($H$6:H300)-SUM($I$6:I300))</f>
        <v/>
      </c>
      <c r="K300" s="130"/>
      <c r="L300" s="130"/>
    </row>
    <row r="301" ht="20.1" customHeight="1" spans="1:12">
      <c r="A301" s="129"/>
      <c r="B301" s="130"/>
      <c r="C301" s="130"/>
      <c r="D301" s="130"/>
      <c r="E301" s="130"/>
      <c r="F301" s="130"/>
      <c r="G301" s="131"/>
      <c r="H301" s="131"/>
      <c r="I301" s="131"/>
      <c r="J301" s="132" t="str">
        <f>IF(AND(G301="",H301="",I301=""),"",SUM($G$6:G301)+SUM($H$6:H301)-SUM($I$6:I301))</f>
        <v/>
      </c>
      <c r="K301" s="130"/>
      <c r="L301" s="130"/>
    </row>
    <row r="302" ht="20.1" customHeight="1" spans="1:12">
      <c r="A302" s="129"/>
      <c r="B302" s="130"/>
      <c r="C302" s="130"/>
      <c r="D302" s="130"/>
      <c r="E302" s="130"/>
      <c r="F302" s="130"/>
      <c r="G302" s="131"/>
      <c r="H302" s="131"/>
      <c r="I302" s="131"/>
      <c r="J302" s="132" t="str">
        <f>IF(AND(G302="",H302="",I302=""),"",SUM($G$6:G302)+SUM($H$6:H302)-SUM($I$6:I302))</f>
        <v/>
      </c>
      <c r="K302" s="130"/>
      <c r="L302" s="130"/>
    </row>
    <row r="303" ht="20.1" customHeight="1" spans="1:12">
      <c r="A303" s="129"/>
      <c r="B303" s="130"/>
      <c r="C303" s="130"/>
      <c r="D303" s="130"/>
      <c r="E303" s="130"/>
      <c r="F303" s="130"/>
      <c r="G303" s="131"/>
      <c r="H303" s="131"/>
      <c r="I303" s="131"/>
      <c r="J303" s="132" t="str">
        <f>IF(AND(G303="",H303="",I303=""),"",SUM($G$6:G303)+SUM($H$6:H303)-SUM($I$6:I303))</f>
        <v/>
      </c>
      <c r="K303" s="130"/>
      <c r="L303" s="130"/>
    </row>
    <row r="304" ht="20.1" customHeight="1" spans="1:12">
      <c r="A304" s="129"/>
      <c r="B304" s="130"/>
      <c r="C304" s="130"/>
      <c r="D304" s="130"/>
      <c r="E304" s="130"/>
      <c r="F304" s="130"/>
      <c r="G304" s="131"/>
      <c r="H304" s="131"/>
      <c r="I304" s="131"/>
      <c r="J304" s="132" t="str">
        <f>IF(AND(G304="",H304="",I304=""),"",SUM($G$6:G304)+SUM($H$6:H304)-SUM($I$6:I304))</f>
        <v/>
      </c>
      <c r="K304" s="130"/>
      <c r="L304" s="130"/>
    </row>
    <row r="305" ht="20.1" customHeight="1" spans="1:12">
      <c r="A305" s="129"/>
      <c r="B305" s="130"/>
      <c r="C305" s="130"/>
      <c r="D305" s="130"/>
      <c r="E305" s="130"/>
      <c r="F305" s="130"/>
      <c r="G305" s="131"/>
      <c r="H305" s="131"/>
      <c r="I305" s="131"/>
      <c r="J305" s="132" t="str">
        <f>IF(AND(G305="",H305="",I305=""),"",SUM($G$6:G305)+SUM($H$6:H305)-SUM($I$6:I305))</f>
        <v/>
      </c>
      <c r="K305" s="130"/>
      <c r="L305" s="130"/>
    </row>
    <row r="306" ht="20.1" customHeight="1" spans="1:12">
      <c r="A306" s="129"/>
      <c r="B306" s="130"/>
      <c r="C306" s="130"/>
      <c r="D306" s="130"/>
      <c r="E306" s="130"/>
      <c r="F306" s="130"/>
      <c r="G306" s="131"/>
      <c r="H306" s="131"/>
      <c r="I306" s="131"/>
      <c r="J306" s="132" t="str">
        <f>IF(AND(G306="",H306="",I306=""),"",SUM($G$6:G306)+SUM($H$6:H306)-SUM($I$6:I306))</f>
        <v/>
      </c>
      <c r="K306" s="130"/>
      <c r="L306" s="130"/>
    </row>
    <row r="307" ht="20.1" customHeight="1" spans="1:12">
      <c r="A307" s="129"/>
      <c r="B307" s="130"/>
      <c r="C307" s="130"/>
      <c r="D307" s="130"/>
      <c r="E307" s="130"/>
      <c r="F307" s="130"/>
      <c r="G307" s="131"/>
      <c r="H307" s="131"/>
      <c r="I307" s="131"/>
      <c r="J307" s="132" t="str">
        <f>IF(AND(G307="",H307="",I307=""),"",SUM($G$6:G307)+SUM($H$6:H307)-SUM($I$6:I307))</f>
        <v/>
      </c>
      <c r="K307" s="130"/>
      <c r="L307" s="130"/>
    </row>
    <row r="308" ht="20.1" customHeight="1" spans="1:12">
      <c r="A308" s="129"/>
      <c r="B308" s="130"/>
      <c r="C308" s="130"/>
      <c r="D308" s="130"/>
      <c r="E308" s="130"/>
      <c r="F308" s="130"/>
      <c r="G308" s="131"/>
      <c r="H308" s="131"/>
      <c r="I308" s="131"/>
      <c r="J308" s="132" t="str">
        <f>IF(AND(G308="",H308="",I308=""),"",SUM($G$6:G308)+SUM($H$6:H308)-SUM($I$6:I308))</f>
        <v/>
      </c>
      <c r="K308" s="130"/>
      <c r="L308" s="130"/>
    </row>
    <row r="309" ht="20.1" customHeight="1" spans="1:12">
      <c r="A309" s="129"/>
      <c r="B309" s="130"/>
      <c r="C309" s="130"/>
      <c r="D309" s="130"/>
      <c r="E309" s="130"/>
      <c r="F309" s="130"/>
      <c r="G309" s="131"/>
      <c r="H309" s="131"/>
      <c r="I309" s="131"/>
      <c r="J309" s="132" t="str">
        <f>IF(AND(G309="",H309="",I309=""),"",SUM($G$6:G309)+SUM($H$6:H309)-SUM($I$6:I309))</f>
        <v/>
      </c>
      <c r="K309" s="130"/>
      <c r="L309" s="130"/>
    </row>
    <row r="310" ht="20.1" customHeight="1" spans="1:12">
      <c r="A310" s="129"/>
      <c r="B310" s="130"/>
      <c r="C310" s="130"/>
      <c r="D310" s="130"/>
      <c r="E310" s="130"/>
      <c r="F310" s="130"/>
      <c r="G310" s="131"/>
      <c r="H310" s="131"/>
      <c r="I310" s="131"/>
      <c r="J310" s="132" t="str">
        <f>IF(AND(G310="",H310="",I310=""),"",SUM($G$6:G310)+SUM($H$6:H310)-SUM($I$6:I310))</f>
        <v/>
      </c>
      <c r="K310" s="130"/>
      <c r="L310" s="130"/>
    </row>
    <row r="311" ht="20.1" customHeight="1" spans="1:12">
      <c r="A311" s="129"/>
      <c r="B311" s="130"/>
      <c r="C311" s="130"/>
      <c r="D311" s="130"/>
      <c r="E311" s="130"/>
      <c r="F311" s="130"/>
      <c r="G311" s="131"/>
      <c r="H311" s="131"/>
      <c r="I311" s="131"/>
      <c r="J311" s="132" t="str">
        <f>IF(AND(G311="",H311="",I311=""),"",SUM($G$6:G311)+SUM($H$6:H311)-SUM($I$6:I311))</f>
        <v/>
      </c>
      <c r="K311" s="130"/>
      <c r="L311" s="130"/>
    </row>
    <row r="312" ht="20.1" customHeight="1" spans="1:12">
      <c r="A312" s="129"/>
      <c r="B312" s="130"/>
      <c r="C312" s="130"/>
      <c r="D312" s="130"/>
      <c r="E312" s="130"/>
      <c r="F312" s="130"/>
      <c r="G312" s="131"/>
      <c r="H312" s="131"/>
      <c r="I312" s="131"/>
      <c r="J312" s="132" t="str">
        <f>IF(AND(G312="",H312="",I312=""),"",SUM($G$6:G312)+SUM($H$6:H312)-SUM($I$6:I312))</f>
        <v/>
      </c>
      <c r="K312" s="130"/>
      <c r="L312" s="130"/>
    </row>
    <row r="313" ht="20.1" customHeight="1" spans="1:12">
      <c r="A313" s="129"/>
      <c r="B313" s="130"/>
      <c r="C313" s="130"/>
      <c r="D313" s="130"/>
      <c r="E313" s="130"/>
      <c r="F313" s="130"/>
      <c r="G313" s="131"/>
      <c r="H313" s="131"/>
      <c r="I313" s="131"/>
      <c r="J313" s="132" t="str">
        <f>IF(AND(G313="",H313="",I313=""),"",SUM($G$6:G313)+SUM($H$6:H313)-SUM($I$6:I313))</f>
        <v/>
      </c>
      <c r="K313" s="130"/>
      <c r="L313" s="130"/>
    </row>
    <row r="314" ht="20.1" customHeight="1" spans="1:12">
      <c r="A314" s="129"/>
      <c r="B314" s="130"/>
      <c r="C314" s="130"/>
      <c r="D314" s="130"/>
      <c r="E314" s="130"/>
      <c r="F314" s="130"/>
      <c r="G314" s="131"/>
      <c r="H314" s="131"/>
      <c r="I314" s="131"/>
      <c r="J314" s="132" t="str">
        <f>IF(AND(G314="",H314="",I314=""),"",SUM($G$6:G314)+SUM($H$6:H314)-SUM($I$6:I314))</f>
        <v/>
      </c>
      <c r="K314" s="130"/>
      <c r="L314" s="130"/>
    </row>
    <row r="315" ht="20.1" customHeight="1" spans="1:12">
      <c r="A315" s="129"/>
      <c r="B315" s="130"/>
      <c r="C315" s="130"/>
      <c r="D315" s="130"/>
      <c r="E315" s="130"/>
      <c r="F315" s="130"/>
      <c r="G315" s="131"/>
      <c r="H315" s="131"/>
      <c r="I315" s="131"/>
      <c r="J315" s="132" t="str">
        <f>IF(AND(G315="",H315="",I315=""),"",SUM($G$6:G315)+SUM($H$6:H315)-SUM($I$6:I315))</f>
        <v/>
      </c>
      <c r="K315" s="130"/>
      <c r="L315" s="130"/>
    </row>
    <row r="316" ht="20.1" customHeight="1" spans="1:12">
      <c r="A316" s="129"/>
      <c r="B316" s="130"/>
      <c r="C316" s="130"/>
      <c r="D316" s="130"/>
      <c r="E316" s="130"/>
      <c r="F316" s="130"/>
      <c r="G316" s="131"/>
      <c r="H316" s="131"/>
      <c r="I316" s="131"/>
      <c r="J316" s="132" t="str">
        <f>IF(AND(G316="",H316="",I316=""),"",SUM($G$6:G316)+SUM($H$6:H316)-SUM($I$6:I316))</f>
        <v/>
      </c>
      <c r="K316" s="130"/>
      <c r="L316" s="130"/>
    </row>
    <row r="317" ht="20.1" customHeight="1" spans="1:12">
      <c r="A317" s="129"/>
      <c r="B317" s="130"/>
      <c r="C317" s="130"/>
      <c r="D317" s="130"/>
      <c r="E317" s="130"/>
      <c r="F317" s="130"/>
      <c r="G317" s="131"/>
      <c r="H317" s="131"/>
      <c r="I317" s="131"/>
      <c r="J317" s="132" t="str">
        <f>IF(AND(G317="",H317="",I317=""),"",SUM($G$6:G317)+SUM($H$6:H317)-SUM($I$6:I317))</f>
        <v/>
      </c>
      <c r="K317" s="130"/>
      <c r="L317" s="130"/>
    </row>
    <row r="318" ht="20.1" customHeight="1" spans="1:12">
      <c r="A318" s="129"/>
      <c r="B318" s="130"/>
      <c r="C318" s="130"/>
      <c r="D318" s="130"/>
      <c r="E318" s="130"/>
      <c r="F318" s="130"/>
      <c r="G318" s="131"/>
      <c r="H318" s="131"/>
      <c r="I318" s="131"/>
      <c r="J318" s="132" t="str">
        <f>IF(AND(G318="",H318="",I318=""),"",SUM($G$6:G318)+SUM($H$6:H318)-SUM($I$6:I318))</f>
        <v/>
      </c>
      <c r="K318" s="130"/>
      <c r="L318" s="130"/>
    </row>
    <row r="319" ht="20.1" customHeight="1" spans="1:12">
      <c r="A319" s="129"/>
      <c r="B319" s="130"/>
      <c r="C319" s="130"/>
      <c r="D319" s="130"/>
      <c r="E319" s="130"/>
      <c r="F319" s="130"/>
      <c r="G319" s="131"/>
      <c r="H319" s="131"/>
      <c r="I319" s="131"/>
      <c r="J319" s="132" t="str">
        <f>IF(AND(G319="",H319="",I319=""),"",SUM($G$6:G319)+SUM($H$6:H319)-SUM($I$6:I319))</f>
        <v/>
      </c>
      <c r="K319" s="130"/>
      <c r="L319" s="130"/>
    </row>
    <row r="320" ht="20.1" customHeight="1" spans="1:12">
      <c r="A320" s="129"/>
      <c r="B320" s="130"/>
      <c r="C320" s="130"/>
      <c r="D320" s="130"/>
      <c r="E320" s="130"/>
      <c r="F320" s="130"/>
      <c r="G320" s="131"/>
      <c r="H320" s="131"/>
      <c r="I320" s="131"/>
      <c r="J320" s="132" t="str">
        <f>IF(AND(G320="",H320="",I320=""),"",SUM($G$6:G320)+SUM($H$6:H320)-SUM($I$6:I320))</f>
        <v/>
      </c>
      <c r="K320" s="130"/>
      <c r="L320" s="130"/>
    </row>
    <row r="321" ht="20.1" customHeight="1" spans="1:12">
      <c r="A321" s="129"/>
      <c r="B321" s="130"/>
      <c r="C321" s="130"/>
      <c r="D321" s="130"/>
      <c r="E321" s="130"/>
      <c r="F321" s="130"/>
      <c r="G321" s="131"/>
      <c r="H321" s="131"/>
      <c r="I321" s="131"/>
      <c r="J321" s="132" t="str">
        <f>IF(AND(G321="",H321="",I321=""),"",SUM($G$6:G321)+SUM($H$6:H321)-SUM($I$6:I321))</f>
        <v/>
      </c>
      <c r="K321" s="130"/>
      <c r="L321" s="130"/>
    </row>
    <row r="322" ht="20.1" customHeight="1" spans="1:12">
      <c r="A322" s="129"/>
      <c r="B322" s="130"/>
      <c r="C322" s="130"/>
      <c r="D322" s="130"/>
      <c r="E322" s="130"/>
      <c r="F322" s="130"/>
      <c r="G322" s="131"/>
      <c r="H322" s="131"/>
      <c r="I322" s="131"/>
      <c r="J322" s="132" t="str">
        <f>IF(AND(G322="",H322="",I322=""),"",SUM($G$6:G322)+SUM($H$6:H322)-SUM($I$6:I322))</f>
        <v/>
      </c>
      <c r="K322" s="130"/>
      <c r="L322" s="130"/>
    </row>
    <row r="323" ht="20.1" customHeight="1" spans="1:12">
      <c r="A323" s="129"/>
      <c r="B323" s="130"/>
      <c r="C323" s="130"/>
      <c r="D323" s="130"/>
      <c r="E323" s="130"/>
      <c r="F323" s="130"/>
      <c r="G323" s="131"/>
      <c r="H323" s="131"/>
      <c r="I323" s="131"/>
      <c r="J323" s="132" t="str">
        <f>IF(AND(G323="",H323="",I323=""),"",SUM($G$6:G323)+SUM($H$6:H323)-SUM($I$6:I323))</f>
        <v/>
      </c>
      <c r="K323" s="130"/>
      <c r="L323" s="130"/>
    </row>
    <row r="324" ht="20.1" customHeight="1" spans="1:12">
      <c r="A324" s="129"/>
      <c r="B324" s="130"/>
      <c r="C324" s="130"/>
      <c r="D324" s="130"/>
      <c r="E324" s="130"/>
      <c r="F324" s="130"/>
      <c r="G324" s="131"/>
      <c r="H324" s="131"/>
      <c r="I324" s="131"/>
      <c r="J324" s="132" t="str">
        <f>IF(AND(G324="",H324="",I324=""),"",SUM($G$6:G324)+SUM($H$6:H324)-SUM($I$6:I324))</f>
        <v/>
      </c>
      <c r="K324" s="130"/>
      <c r="L324" s="130"/>
    </row>
    <row r="325" ht="20.1" customHeight="1" spans="1:12">
      <c r="A325" s="129"/>
      <c r="B325" s="130"/>
      <c r="C325" s="130"/>
      <c r="D325" s="130"/>
      <c r="E325" s="130"/>
      <c r="F325" s="130"/>
      <c r="G325" s="131"/>
      <c r="H325" s="131"/>
      <c r="I325" s="131"/>
      <c r="J325" s="132" t="str">
        <f>IF(AND(G325="",H325="",I325=""),"",SUM($G$6:G325)+SUM($H$6:H325)-SUM($I$6:I325))</f>
        <v/>
      </c>
      <c r="K325" s="130"/>
      <c r="L325" s="130"/>
    </row>
    <row r="326" ht="20.1" customHeight="1" spans="1:12">
      <c r="A326" s="129"/>
      <c r="B326" s="130"/>
      <c r="C326" s="130"/>
      <c r="D326" s="130"/>
      <c r="E326" s="130"/>
      <c r="F326" s="130"/>
      <c r="G326" s="131"/>
      <c r="H326" s="131"/>
      <c r="I326" s="131"/>
      <c r="J326" s="132" t="str">
        <f>IF(AND(G326="",H326="",I326=""),"",SUM($G$6:G326)+SUM($H$6:H326)-SUM($I$6:I326))</f>
        <v/>
      </c>
      <c r="K326" s="130"/>
      <c r="L326" s="130"/>
    </row>
    <row r="327" ht="20.1" customHeight="1" spans="1:12">
      <c r="A327" s="129"/>
      <c r="B327" s="130"/>
      <c r="C327" s="130"/>
      <c r="D327" s="130"/>
      <c r="E327" s="130"/>
      <c r="F327" s="130"/>
      <c r="G327" s="131"/>
      <c r="H327" s="131"/>
      <c r="I327" s="131"/>
      <c r="J327" s="132" t="str">
        <f>IF(AND(G327="",H327="",I327=""),"",SUM($G$6:G327)+SUM($H$6:H327)-SUM($I$6:I327))</f>
        <v/>
      </c>
      <c r="K327" s="130"/>
      <c r="L327" s="130"/>
    </row>
    <row r="328" ht="20.1" customHeight="1" spans="1:12">
      <c r="A328" s="129"/>
      <c r="B328" s="130"/>
      <c r="C328" s="130"/>
      <c r="D328" s="130"/>
      <c r="E328" s="130"/>
      <c r="F328" s="130"/>
      <c r="G328" s="131"/>
      <c r="H328" s="131"/>
      <c r="I328" s="131"/>
      <c r="J328" s="132" t="str">
        <f>IF(AND(G328="",H328="",I328=""),"",SUM($G$6:G328)+SUM($H$6:H328)-SUM($I$6:I328))</f>
        <v/>
      </c>
      <c r="K328" s="130"/>
      <c r="L328" s="130"/>
    </row>
    <row r="329" ht="20.1" customHeight="1" spans="1:12">
      <c r="A329" s="129"/>
      <c r="B329" s="130"/>
      <c r="C329" s="130"/>
      <c r="D329" s="130"/>
      <c r="E329" s="130"/>
      <c r="F329" s="130"/>
      <c r="G329" s="131"/>
      <c r="H329" s="131"/>
      <c r="I329" s="131"/>
      <c r="J329" s="132" t="str">
        <f>IF(AND(G329="",H329="",I329=""),"",SUM($G$6:G329)+SUM($H$6:H329)-SUM($I$6:I329))</f>
        <v/>
      </c>
      <c r="K329" s="130"/>
      <c r="L329" s="130"/>
    </row>
    <row r="330" ht="20.1" customHeight="1" spans="1:12">
      <c r="A330" s="129"/>
      <c r="B330" s="130"/>
      <c r="C330" s="130"/>
      <c r="D330" s="130"/>
      <c r="E330" s="130"/>
      <c r="F330" s="130"/>
      <c r="G330" s="131"/>
      <c r="H330" s="131"/>
      <c r="I330" s="131"/>
      <c r="J330" s="132" t="str">
        <f>IF(AND(G330="",H330="",I330=""),"",SUM($G$6:G330)+SUM($H$6:H330)-SUM($I$6:I330))</f>
        <v/>
      </c>
      <c r="K330" s="130"/>
      <c r="L330" s="130"/>
    </row>
    <row r="331" ht="20.1" customHeight="1" spans="1:12">
      <c r="A331" s="129"/>
      <c r="B331" s="130"/>
      <c r="C331" s="130"/>
      <c r="D331" s="130"/>
      <c r="E331" s="130"/>
      <c r="F331" s="130"/>
      <c r="G331" s="131"/>
      <c r="H331" s="131"/>
      <c r="I331" s="131"/>
      <c r="J331" s="132" t="str">
        <f>IF(AND(G331="",H331="",I331=""),"",SUM($G$6:G331)+SUM($H$6:H331)-SUM($I$6:I331))</f>
        <v/>
      </c>
      <c r="K331" s="130"/>
      <c r="L331" s="130"/>
    </row>
    <row r="332" ht="20.1" customHeight="1" spans="1:12">
      <c r="A332" s="129"/>
      <c r="B332" s="130"/>
      <c r="C332" s="130"/>
      <c r="D332" s="130"/>
      <c r="E332" s="130"/>
      <c r="F332" s="130"/>
      <c r="G332" s="131"/>
      <c r="H332" s="131"/>
      <c r="I332" s="131"/>
      <c r="J332" s="132" t="str">
        <f>IF(AND(G332="",H332="",I332=""),"",SUM($G$6:G332)+SUM($H$6:H332)-SUM($I$6:I332))</f>
        <v/>
      </c>
      <c r="K332" s="130"/>
      <c r="L332" s="130"/>
    </row>
    <row r="333" ht="20.1" customHeight="1" spans="1:12">
      <c r="A333" s="129"/>
      <c r="B333" s="130"/>
      <c r="C333" s="130"/>
      <c r="D333" s="130"/>
      <c r="E333" s="130"/>
      <c r="F333" s="130"/>
      <c r="G333" s="131"/>
      <c r="H333" s="131"/>
      <c r="I333" s="131"/>
      <c r="J333" s="132" t="str">
        <f>IF(AND(G333="",H333="",I333=""),"",SUM($G$6:G333)+SUM($H$6:H333)-SUM($I$6:I333))</f>
        <v/>
      </c>
      <c r="K333" s="130"/>
      <c r="L333" s="130"/>
    </row>
    <row r="334" ht="20.1" customHeight="1" spans="1:12">
      <c r="A334" s="129"/>
      <c r="B334" s="130"/>
      <c r="C334" s="130"/>
      <c r="D334" s="130"/>
      <c r="E334" s="130"/>
      <c r="F334" s="130"/>
      <c r="G334" s="131"/>
      <c r="H334" s="131"/>
      <c r="I334" s="131"/>
      <c r="J334" s="132" t="str">
        <f>IF(AND(G334="",H334="",I334=""),"",SUM($G$6:G334)+SUM($H$6:H334)-SUM($I$6:I334))</f>
        <v/>
      </c>
      <c r="K334" s="130"/>
      <c r="L334" s="130"/>
    </row>
    <row r="335" ht="20.1" customHeight="1" spans="1:12">
      <c r="A335" s="129"/>
      <c r="B335" s="130"/>
      <c r="C335" s="130"/>
      <c r="D335" s="130"/>
      <c r="E335" s="130"/>
      <c r="F335" s="130"/>
      <c r="G335" s="131"/>
      <c r="H335" s="131"/>
      <c r="I335" s="131"/>
      <c r="J335" s="132" t="str">
        <f>IF(AND(G335="",H335="",I335=""),"",SUM($G$6:G335)+SUM($H$6:H335)-SUM($I$6:I335))</f>
        <v/>
      </c>
      <c r="K335" s="130"/>
      <c r="L335" s="130"/>
    </row>
    <row r="336" ht="20.1" customHeight="1" spans="1:12">
      <c r="A336" s="129"/>
      <c r="B336" s="130"/>
      <c r="C336" s="130"/>
      <c r="D336" s="130"/>
      <c r="E336" s="130"/>
      <c r="F336" s="130"/>
      <c r="G336" s="131"/>
      <c r="H336" s="131"/>
      <c r="I336" s="131"/>
      <c r="J336" s="132" t="str">
        <f>IF(AND(G336="",H336="",I336=""),"",SUM($G$6:G336)+SUM($H$6:H336)-SUM($I$6:I336))</f>
        <v/>
      </c>
      <c r="K336" s="130"/>
      <c r="L336" s="130"/>
    </row>
    <row r="337" ht="20.1" customHeight="1" spans="1:12">
      <c r="A337" s="129"/>
      <c r="B337" s="130"/>
      <c r="C337" s="130"/>
      <c r="D337" s="130"/>
      <c r="E337" s="130"/>
      <c r="F337" s="130"/>
      <c r="G337" s="131"/>
      <c r="H337" s="131"/>
      <c r="I337" s="131"/>
      <c r="J337" s="132" t="str">
        <f>IF(AND(G337="",H337="",I337=""),"",SUM($G$6:G337)+SUM($H$6:H337)-SUM($I$6:I337))</f>
        <v/>
      </c>
      <c r="K337" s="130"/>
      <c r="L337" s="130"/>
    </row>
    <row r="338" ht="20.1" customHeight="1" spans="1:12">
      <c r="A338" s="129"/>
      <c r="B338" s="130"/>
      <c r="C338" s="130"/>
      <c r="D338" s="130"/>
      <c r="E338" s="130"/>
      <c r="F338" s="130"/>
      <c r="G338" s="131"/>
      <c r="H338" s="131"/>
      <c r="I338" s="131"/>
      <c r="J338" s="132" t="str">
        <f>IF(AND(G338="",H338="",I338=""),"",SUM($G$6:G338)+SUM($H$6:H338)-SUM($I$6:I338))</f>
        <v/>
      </c>
      <c r="K338" s="130"/>
      <c r="L338" s="130"/>
    </row>
    <row r="339" ht="20.1" customHeight="1" spans="1:12">
      <c r="A339" s="129"/>
      <c r="B339" s="130"/>
      <c r="C339" s="130"/>
      <c r="D339" s="130"/>
      <c r="E339" s="130"/>
      <c r="F339" s="130"/>
      <c r="G339" s="131"/>
      <c r="H339" s="131"/>
      <c r="I339" s="131"/>
      <c r="J339" s="132" t="str">
        <f>IF(AND(G339="",H339="",I339=""),"",SUM($G$6:G339)+SUM($H$6:H339)-SUM($I$6:I339))</f>
        <v/>
      </c>
      <c r="K339" s="130"/>
      <c r="L339" s="130"/>
    </row>
    <row r="340" ht="20.1" customHeight="1" spans="1:12">
      <c r="A340" s="129"/>
      <c r="B340" s="130"/>
      <c r="C340" s="130"/>
      <c r="D340" s="130"/>
      <c r="E340" s="130"/>
      <c r="F340" s="130"/>
      <c r="G340" s="131"/>
      <c r="H340" s="131"/>
      <c r="I340" s="131"/>
      <c r="J340" s="132" t="str">
        <f>IF(AND(G340="",H340="",I340=""),"",SUM($G$6:G340)+SUM($H$6:H340)-SUM($I$6:I340))</f>
        <v/>
      </c>
      <c r="K340" s="130"/>
      <c r="L340" s="130"/>
    </row>
    <row r="341" ht="20.1" customHeight="1" spans="1:12">
      <c r="A341" s="129"/>
      <c r="B341" s="130"/>
      <c r="C341" s="130"/>
      <c r="D341" s="130"/>
      <c r="E341" s="130"/>
      <c r="F341" s="130"/>
      <c r="G341" s="131"/>
      <c r="H341" s="131"/>
      <c r="I341" s="131"/>
      <c r="J341" s="132" t="str">
        <f>IF(AND(G341="",H341="",I341=""),"",SUM($G$6:G341)+SUM($H$6:H341)-SUM($I$6:I341))</f>
        <v/>
      </c>
      <c r="K341" s="130"/>
      <c r="L341" s="130"/>
    </row>
    <row r="342" ht="20.1" customHeight="1" spans="1:12">
      <c r="A342" s="129"/>
      <c r="B342" s="130"/>
      <c r="C342" s="130"/>
      <c r="D342" s="130"/>
      <c r="E342" s="130"/>
      <c r="F342" s="130"/>
      <c r="G342" s="131"/>
      <c r="H342" s="131"/>
      <c r="I342" s="131"/>
      <c r="J342" s="132" t="str">
        <f>IF(AND(G342="",H342="",I342=""),"",SUM($G$6:G342)+SUM($H$6:H342)-SUM($I$6:I342))</f>
        <v/>
      </c>
      <c r="K342" s="130"/>
      <c r="L342" s="130"/>
    </row>
    <row r="343" ht="20.1" customHeight="1" spans="1:12">
      <c r="A343" s="129"/>
      <c r="B343" s="130"/>
      <c r="C343" s="130"/>
      <c r="D343" s="130"/>
      <c r="E343" s="130"/>
      <c r="F343" s="130"/>
      <c r="G343" s="131"/>
      <c r="H343" s="131"/>
      <c r="I343" s="131"/>
      <c r="J343" s="132" t="str">
        <f>IF(AND(G343="",H343="",I343=""),"",SUM($G$6:G343)+SUM($H$6:H343)-SUM($I$6:I343))</f>
        <v/>
      </c>
      <c r="K343" s="130"/>
      <c r="L343" s="130"/>
    </row>
    <row r="344" ht="20.1" customHeight="1" spans="1:12">
      <c r="A344" s="129"/>
      <c r="B344" s="130"/>
      <c r="C344" s="130"/>
      <c r="D344" s="130"/>
      <c r="E344" s="130"/>
      <c r="F344" s="130"/>
      <c r="G344" s="131"/>
      <c r="H344" s="131"/>
      <c r="I344" s="131"/>
      <c r="J344" s="132" t="str">
        <f>IF(AND(G344="",H344="",I344=""),"",SUM($G$6:G344)+SUM($H$6:H344)-SUM($I$6:I344))</f>
        <v/>
      </c>
      <c r="K344" s="130"/>
      <c r="L344" s="130"/>
    </row>
    <row r="345" ht="20.1" customHeight="1" spans="1:12">
      <c r="A345" s="129"/>
      <c r="B345" s="130"/>
      <c r="C345" s="130"/>
      <c r="D345" s="130"/>
      <c r="E345" s="130"/>
      <c r="F345" s="130"/>
      <c r="G345" s="131"/>
      <c r="H345" s="131"/>
      <c r="I345" s="131"/>
      <c r="J345" s="132" t="str">
        <f>IF(AND(G345="",H345="",I345=""),"",SUM($G$6:G345)+SUM($H$6:H345)-SUM($I$6:I345))</f>
        <v/>
      </c>
      <c r="K345" s="130"/>
      <c r="L345" s="130"/>
    </row>
    <row r="346" ht="20.1" customHeight="1" spans="1:12">
      <c r="A346" s="129"/>
      <c r="B346" s="130"/>
      <c r="C346" s="130"/>
      <c r="D346" s="130"/>
      <c r="E346" s="130"/>
      <c r="F346" s="130"/>
      <c r="G346" s="131"/>
      <c r="H346" s="131"/>
      <c r="I346" s="131"/>
      <c r="J346" s="132" t="str">
        <f>IF(AND(G346="",H346="",I346=""),"",SUM($G$6:G346)+SUM($H$6:H346)-SUM($I$6:I346))</f>
        <v/>
      </c>
      <c r="K346" s="130"/>
      <c r="L346" s="130"/>
    </row>
    <row r="347" ht="20.1" customHeight="1" spans="1:12">
      <c r="A347" s="129"/>
      <c r="B347" s="130"/>
      <c r="C347" s="130"/>
      <c r="D347" s="130"/>
      <c r="E347" s="130"/>
      <c r="F347" s="130"/>
      <c r="G347" s="131"/>
      <c r="H347" s="131"/>
      <c r="I347" s="131"/>
      <c r="J347" s="132" t="str">
        <f>IF(AND(G347="",H347="",I347=""),"",SUM($G$6:G347)+SUM($H$6:H347)-SUM($I$6:I347))</f>
        <v/>
      </c>
      <c r="K347" s="130"/>
      <c r="L347" s="130"/>
    </row>
    <row r="348" ht="20.1" customHeight="1" spans="1:12">
      <c r="A348" s="129"/>
      <c r="B348" s="130"/>
      <c r="C348" s="130"/>
      <c r="D348" s="130"/>
      <c r="E348" s="130"/>
      <c r="F348" s="130"/>
      <c r="G348" s="131"/>
      <c r="H348" s="131"/>
      <c r="I348" s="131"/>
      <c r="J348" s="132" t="str">
        <f>IF(AND(G348="",H348="",I348=""),"",SUM($G$6:G348)+SUM($H$6:H348)-SUM($I$6:I348))</f>
        <v/>
      </c>
      <c r="K348" s="130"/>
      <c r="L348" s="130"/>
    </row>
    <row r="349" ht="20.1" customHeight="1" spans="1:12">
      <c r="A349" s="129"/>
      <c r="B349" s="130"/>
      <c r="C349" s="130"/>
      <c r="D349" s="130"/>
      <c r="E349" s="130"/>
      <c r="F349" s="130"/>
      <c r="G349" s="131"/>
      <c r="H349" s="131"/>
      <c r="I349" s="131"/>
      <c r="J349" s="132" t="str">
        <f>IF(AND(G349="",H349="",I349=""),"",SUM($G$6:G349)+SUM($H$6:H349)-SUM($I$6:I349))</f>
        <v/>
      </c>
      <c r="K349" s="130"/>
      <c r="L349" s="130"/>
    </row>
    <row r="350" ht="20.1" customHeight="1" spans="1:12">
      <c r="A350" s="129"/>
      <c r="B350" s="130"/>
      <c r="C350" s="130"/>
      <c r="D350" s="130"/>
      <c r="E350" s="130"/>
      <c r="F350" s="130"/>
      <c r="G350" s="131"/>
      <c r="H350" s="131"/>
      <c r="I350" s="131"/>
      <c r="J350" s="132" t="str">
        <f>IF(AND(G350="",H350="",I350=""),"",SUM($G$6:G350)+SUM($H$6:H350)-SUM($I$6:I350))</f>
        <v/>
      </c>
      <c r="K350" s="130"/>
      <c r="L350" s="130"/>
    </row>
    <row r="351" ht="20.1" customHeight="1" spans="1:12">
      <c r="A351" s="129"/>
      <c r="B351" s="130"/>
      <c r="C351" s="130"/>
      <c r="D351" s="130"/>
      <c r="E351" s="130"/>
      <c r="F351" s="130"/>
      <c r="G351" s="131"/>
      <c r="H351" s="131"/>
      <c r="I351" s="131"/>
      <c r="J351" s="132" t="str">
        <f>IF(AND(G351="",H351="",I351=""),"",SUM($G$6:G351)+SUM($H$6:H351)-SUM($I$6:I351))</f>
        <v/>
      </c>
      <c r="K351" s="130"/>
      <c r="L351" s="130"/>
    </row>
    <row r="352" ht="20.1" customHeight="1" spans="1:12">
      <c r="A352" s="129"/>
      <c r="B352" s="130"/>
      <c r="C352" s="130"/>
      <c r="D352" s="130"/>
      <c r="E352" s="130"/>
      <c r="F352" s="130"/>
      <c r="G352" s="131"/>
      <c r="H352" s="131"/>
      <c r="I352" s="131"/>
      <c r="J352" s="132" t="str">
        <f>IF(AND(G352="",H352="",I352=""),"",SUM($G$6:G352)+SUM($H$6:H352)-SUM($I$6:I352))</f>
        <v/>
      </c>
      <c r="K352" s="130"/>
      <c r="L352" s="130"/>
    </row>
    <row r="353" ht="20.1" customHeight="1" spans="1:12">
      <c r="A353" s="129"/>
      <c r="B353" s="130"/>
      <c r="C353" s="130"/>
      <c r="D353" s="130"/>
      <c r="E353" s="130"/>
      <c r="F353" s="130"/>
      <c r="G353" s="131"/>
      <c r="H353" s="131"/>
      <c r="I353" s="131"/>
      <c r="J353" s="132" t="str">
        <f>IF(AND(G353="",H353="",I353=""),"",SUM($G$6:G353)+SUM($H$6:H353)-SUM($I$6:I353))</f>
        <v/>
      </c>
      <c r="K353" s="130"/>
      <c r="L353" s="130"/>
    </row>
    <row r="354" ht="20.1" customHeight="1" spans="1:12">
      <c r="A354" s="129"/>
      <c r="B354" s="130"/>
      <c r="C354" s="130"/>
      <c r="D354" s="130"/>
      <c r="E354" s="130"/>
      <c r="F354" s="130"/>
      <c r="G354" s="131"/>
      <c r="H354" s="131"/>
      <c r="I354" s="131"/>
      <c r="J354" s="132" t="str">
        <f>IF(AND(G354="",H354="",I354=""),"",SUM($G$6:G354)+SUM($H$6:H354)-SUM($I$6:I354))</f>
        <v/>
      </c>
      <c r="K354" s="130"/>
      <c r="L354" s="130"/>
    </row>
    <row r="355" ht="20.1" customHeight="1" spans="1:12">
      <c r="A355" s="129"/>
      <c r="B355" s="130"/>
      <c r="C355" s="130"/>
      <c r="D355" s="130"/>
      <c r="E355" s="130"/>
      <c r="F355" s="130"/>
      <c r="G355" s="131"/>
      <c r="H355" s="131"/>
      <c r="I355" s="131"/>
      <c r="J355" s="132" t="str">
        <f>IF(AND(G355="",H355="",I355=""),"",SUM($G$6:G355)+SUM($H$6:H355)-SUM($I$6:I355))</f>
        <v/>
      </c>
      <c r="K355" s="130"/>
      <c r="L355" s="130"/>
    </row>
    <row r="356" ht="20.1" customHeight="1" spans="1:12">
      <c r="A356" s="129"/>
      <c r="B356" s="130"/>
      <c r="C356" s="130"/>
      <c r="D356" s="130"/>
      <c r="E356" s="130"/>
      <c r="F356" s="130"/>
      <c r="G356" s="131"/>
      <c r="H356" s="131"/>
      <c r="I356" s="131"/>
      <c r="J356" s="132" t="str">
        <f>IF(AND(G356="",H356="",I356=""),"",SUM($G$6:G356)+SUM($H$6:H356)-SUM($I$6:I356))</f>
        <v/>
      </c>
      <c r="K356" s="130"/>
      <c r="L356" s="130"/>
    </row>
    <row r="357" ht="20.1" customHeight="1" spans="1:12">
      <c r="A357" s="129"/>
      <c r="B357" s="130"/>
      <c r="C357" s="130"/>
      <c r="D357" s="130"/>
      <c r="E357" s="130"/>
      <c r="F357" s="130"/>
      <c r="G357" s="131"/>
      <c r="H357" s="131"/>
      <c r="I357" s="131"/>
      <c r="J357" s="132" t="str">
        <f>IF(AND(G357="",H357="",I357=""),"",SUM($G$6:G357)+SUM($H$6:H357)-SUM($I$6:I357))</f>
        <v/>
      </c>
      <c r="K357" s="130"/>
      <c r="L357" s="130"/>
    </row>
    <row r="358" ht="20.1" customHeight="1" spans="1:12">
      <c r="A358" s="129"/>
      <c r="B358" s="130"/>
      <c r="C358" s="130"/>
      <c r="D358" s="130"/>
      <c r="E358" s="130"/>
      <c r="F358" s="130"/>
      <c r="G358" s="131"/>
      <c r="H358" s="131"/>
      <c r="I358" s="131"/>
      <c r="J358" s="132" t="str">
        <f>IF(AND(G358="",H358="",I358=""),"",SUM($G$6:G358)+SUM($H$6:H358)-SUM($I$6:I358))</f>
        <v/>
      </c>
      <c r="K358" s="130"/>
      <c r="L358" s="130"/>
    </row>
    <row r="359" ht="20.1" customHeight="1" spans="1:12">
      <c r="A359" s="129"/>
      <c r="B359" s="130"/>
      <c r="C359" s="130"/>
      <c r="D359" s="130"/>
      <c r="E359" s="130"/>
      <c r="F359" s="130"/>
      <c r="G359" s="131"/>
      <c r="H359" s="131"/>
      <c r="I359" s="131"/>
      <c r="J359" s="132" t="str">
        <f>IF(AND(G359="",H359="",I359=""),"",SUM($G$6:G359)+SUM($H$6:H359)-SUM($I$6:I359))</f>
        <v/>
      </c>
      <c r="K359" s="130"/>
      <c r="L359" s="130"/>
    </row>
    <row r="360" ht="20.1" customHeight="1" spans="1:12">
      <c r="A360" s="129"/>
      <c r="B360" s="130"/>
      <c r="C360" s="130"/>
      <c r="D360" s="130"/>
      <c r="E360" s="130"/>
      <c r="F360" s="130"/>
      <c r="G360" s="131"/>
      <c r="H360" s="131"/>
      <c r="I360" s="131"/>
      <c r="J360" s="132" t="str">
        <f>IF(AND(G360="",H360="",I360=""),"",SUM($G$6:G360)+SUM($H$6:H360)-SUM($I$6:I360))</f>
        <v/>
      </c>
      <c r="K360" s="130"/>
      <c r="L360" s="130"/>
    </row>
    <row r="361" ht="20.1" customHeight="1" spans="1:12">
      <c r="A361" s="129"/>
      <c r="B361" s="130"/>
      <c r="C361" s="130"/>
      <c r="D361" s="130"/>
      <c r="E361" s="130"/>
      <c r="F361" s="130"/>
      <c r="G361" s="131"/>
      <c r="H361" s="131"/>
      <c r="I361" s="131"/>
      <c r="J361" s="132" t="str">
        <f>IF(AND(G361="",H361="",I361=""),"",SUM($G$6:G361)+SUM($H$6:H361)-SUM($I$6:I361))</f>
        <v/>
      </c>
      <c r="K361" s="130"/>
      <c r="L361" s="130"/>
    </row>
    <row r="362" ht="20.1" customHeight="1" spans="1:12">
      <c r="A362" s="129"/>
      <c r="B362" s="130"/>
      <c r="C362" s="130"/>
      <c r="D362" s="130"/>
      <c r="E362" s="130"/>
      <c r="F362" s="130"/>
      <c r="G362" s="131"/>
      <c r="H362" s="131"/>
      <c r="I362" s="131"/>
      <c r="J362" s="132" t="str">
        <f>IF(AND(G362="",H362="",I362=""),"",SUM($G$6:G362)+SUM($H$6:H362)-SUM($I$6:I362))</f>
        <v/>
      </c>
      <c r="K362" s="130"/>
      <c r="L362" s="130"/>
    </row>
    <row r="363" ht="20.1" customHeight="1" spans="1:12">
      <c r="A363" s="129"/>
      <c r="B363" s="130"/>
      <c r="C363" s="130"/>
      <c r="D363" s="130"/>
      <c r="E363" s="130"/>
      <c r="F363" s="130"/>
      <c r="G363" s="131"/>
      <c r="H363" s="131"/>
      <c r="I363" s="131"/>
      <c r="J363" s="132" t="str">
        <f>IF(AND(G363="",H363="",I363=""),"",SUM($G$6:G363)+SUM($H$6:H363)-SUM($I$6:I363))</f>
        <v/>
      </c>
      <c r="K363" s="130"/>
      <c r="L363" s="130"/>
    </row>
    <row r="364" ht="20.1" customHeight="1" spans="1:12">
      <c r="A364" s="129"/>
      <c r="B364" s="130"/>
      <c r="C364" s="130"/>
      <c r="D364" s="130"/>
      <c r="E364" s="130"/>
      <c r="F364" s="130"/>
      <c r="G364" s="131"/>
      <c r="H364" s="131"/>
      <c r="I364" s="131"/>
      <c r="J364" s="132" t="str">
        <f>IF(AND(G364="",H364="",I364=""),"",SUM($G$6:G364)+SUM($H$6:H364)-SUM($I$6:I364))</f>
        <v/>
      </c>
      <c r="K364" s="130"/>
      <c r="L364" s="130"/>
    </row>
    <row r="365" ht="20.1" customHeight="1" spans="1:12">
      <c r="A365" s="129"/>
      <c r="B365" s="130"/>
      <c r="C365" s="130"/>
      <c r="D365" s="130"/>
      <c r="E365" s="130"/>
      <c r="F365" s="130"/>
      <c r="G365" s="131"/>
      <c r="H365" s="131"/>
      <c r="I365" s="131"/>
      <c r="J365" s="132" t="str">
        <f>IF(AND(G365="",H365="",I365=""),"",SUM($G$6:G365)+SUM($H$6:H365)-SUM($I$6:I365))</f>
        <v/>
      </c>
      <c r="K365" s="130"/>
      <c r="L365" s="130"/>
    </row>
    <row r="366" ht="20.1" customHeight="1" spans="1:12">
      <c r="A366" s="129"/>
      <c r="B366" s="130"/>
      <c r="C366" s="130"/>
      <c r="D366" s="130"/>
      <c r="E366" s="130"/>
      <c r="F366" s="130"/>
      <c r="G366" s="131"/>
      <c r="H366" s="131"/>
      <c r="I366" s="131"/>
      <c r="J366" s="132" t="str">
        <f>IF(AND(G366="",H366="",I366=""),"",SUM($G$6:G366)+SUM($H$6:H366)-SUM($I$6:I366))</f>
        <v/>
      </c>
      <c r="K366" s="130"/>
      <c r="L366" s="130"/>
    </row>
    <row r="367" ht="20.1" customHeight="1" spans="1:12">
      <c r="A367" s="129"/>
      <c r="B367" s="130"/>
      <c r="C367" s="130"/>
      <c r="D367" s="130"/>
      <c r="E367" s="130"/>
      <c r="F367" s="130"/>
      <c r="G367" s="131"/>
      <c r="H367" s="131"/>
      <c r="I367" s="131"/>
      <c r="J367" s="132" t="str">
        <f>IF(AND(G367="",H367="",I367=""),"",SUM($G$6:G367)+SUM($H$6:H367)-SUM($I$6:I367))</f>
        <v/>
      </c>
      <c r="K367" s="130"/>
      <c r="L367" s="130"/>
    </row>
    <row r="368" ht="20.1" customHeight="1" spans="1:12">
      <c r="A368" s="129"/>
      <c r="B368" s="130"/>
      <c r="C368" s="130"/>
      <c r="D368" s="130"/>
      <c r="E368" s="130"/>
      <c r="F368" s="130"/>
      <c r="G368" s="131"/>
      <c r="H368" s="131"/>
      <c r="I368" s="131"/>
      <c r="J368" s="132" t="str">
        <f>IF(AND(G368="",H368="",I368=""),"",SUM($G$6:G368)+SUM($H$6:H368)-SUM($I$6:I368))</f>
        <v/>
      </c>
      <c r="K368" s="130"/>
      <c r="L368" s="130"/>
    </row>
    <row r="369" ht="20.1" customHeight="1" spans="1:12">
      <c r="A369" s="129"/>
      <c r="B369" s="130"/>
      <c r="C369" s="130"/>
      <c r="D369" s="130"/>
      <c r="E369" s="130"/>
      <c r="F369" s="130"/>
      <c r="G369" s="131"/>
      <c r="H369" s="131"/>
      <c r="I369" s="131"/>
      <c r="J369" s="132" t="str">
        <f>IF(AND(G369="",H369="",I369=""),"",SUM($G$6:G369)+SUM($H$6:H369)-SUM($I$6:I369))</f>
        <v/>
      </c>
      <c r="K369" s="130"/>
      <c r="L369" s="130"/>
    </row>
    <row r="370" ht="20.1" customHeight="1" spans="1:12">
      <c r="A370" s="129"/>
      <c r="B370" s="130"/>
      <c r="C370" s="130"/>
      <c r="D370" s="130"/>
      <c r="E370" s="130"/>
      <c r="F370" s="130"/>
      <c r="G370" s="131"/>
      <c r="H370" s="131"/>
      <c r="I370" s="131"/>
      <c r="J370" s="132" t="str">
        <f>IF(AND(G370="",H370="",I370=""),"",SUM($G$6:G370)+SUM($H$6:H370)-SUM($I$6:I370))</f>
        <v/>
      </c>
      <c r="K370" s="130"/>
      <c r="L370" s="130"/>
    </row>
    <row r="371" ht="20.1" customHeight="1" spans="1:12">
      <c r="A371" s="129"/>
      <c r="B371" s="130"/>
      <c r="C371" s="130"/>
      <c r="D371" s="130"/>
      <c r="E371" s="130"/>
      <c r="F371" s="130"/>
      <c r="G371" s="131"/>
      <c r="H371" s="131"/>
      <c r="I371" s="131"/>
      <c r="J371" s="132" t="str">
        <f>IF(AND(G371="",H371="",I371=""),"",SUM($G$6:G371)+SUM($H$6:H371)-SUM($I$6:I371))</f>
        <v/>
      </c>
      <c r="K371" s="130"/>
      <c r="L371" s="130"/>
    </row>
    <row r="372" ht="20.1" customHeight="1" spans="1:12">
      <c r="A372" s="129"/>
      <c r="B372" s="130"/>
      <c r="C372" s="130"/>
      <c r="D372" s="130"/>
      <c r="E372" s="130"/>
      <c r="F372" s="130"/>
      <c r="G372" s="131"/>
      <c r="H372" s="131"/>
      <c r="I372" s="131"/>
      <c r="J372" s="132" t="str">
        <f>IF(AND(G372="",H372="",I372=""),"",SUM($G$6:G372)+SUM($H$6:H372)-SUM($I$6:I372))</f>
        <v/>
      </c>
      <c r="K372" s="130"/>
      <c r="L372" s="130"/>
    </row>
    <row r="373" ht="20.1" customHeight="1" spans="1:12">
      <c r="A373" s="129"/>
      <c r="B373" s="130"/>
      <c r="C373" s="130"/>
      <c r="D373" s="130"/>
      <c r="E373" s="130"/>
      <c r="F373" s="130"/>
      <c r="G373" s="131"/>
      <c r="H373" s="131"/>
      <c r="I373" s="131"/>
      <c r="J373" s="132" t="str">
        <f>IF(AND(G373="",H373="",I373=""),"",SUM($G$6:G373)+SUM($H$6:H373)-SUM($I$6:I373))</f>
        <v/>
      </c>
      <c r="K373" s="130"/>
      <c r="L373" s="130"/>
    </row>
    <row r="374" ht="20.1" customHeight="1" spans="1:12">
      <c r="A374" s="129"/>
      <c r="B374" s="130"/>
      <c r="C374" s="130"/>
      <c r="D374" s="130"/>
      <c r="E374" s="130"/>
      <c r="F374" s="130"/>
      <c r="G374" s="131"/>
      <c r="H374" s="131"/>
      <c r="I374" s="131"/>
      <c r="J374" s="132" t="str">
        <f>IF(AND(G374="",H374="",I374=""),"",SUM($G$6:G374)+SUM($H$6:H374)-SUM($I$6:I374))</f>
        <v/>
      </c>
      <c r="K374" s="130"/>
      <c r="L374" s="130"/>
    </row>
    <row r="375" ht="20.1" customHeight="1" spans="1:12">
      <c r="A375" s="129"/>
      <c r="B375" s="130"/>
      <c r="C375" s="130"/>
      <c r="D375" s="130"/>
      <c r="E375" s="130"/>
      <c r="F375" s="130"/>
      <c r="G375" s="131"/>
      <c r="H375" s="131"/>
      <c r="I375" s="131"/>
      <c r="J375" s="132" t="str">
        <f>IF(AND(G375="",H375="",I375=""),"",SUM($G$6:G375)+SUM($H$6:H375)-SUM($I$6:I375))</f>
        <v/>
      </c>
      <c r="K375" s="130"/>
      <c r="L375" s="130"/>
    </row>
    <row r="376" ht="20.1" customHeight="1" spans="1:12">
      <c r="A376" s="129"/>
      <c r="B376" s="130"/>
      <c r="C376" s="130"/>
      <c r="D376" s="130"/>
      <c r="E376" s="130"/>
      <c r="F376" s="130"/>
      <c r="G376" s="131"/>
      <c r="H376" s="131"/>
      <c r="I376" s="131"/>
      <c r="J376" s="132" t="str">
        <f>IF(AND(G376="",H376="",I376=""),"",SUM($G$6:G376)+SUM($H$6:H376)-SUM($I$6:I376))</f>
        <v/>
      </c>
      <c r="K376" s="130"/>
      <c r="L376" s="130"/>
    </row>
    <row r="377" ht="20.1" customHeight="1" spans="1:12">
      <c r="A377" s="129"/>
      <c r="B377" s="130"/>
      <c r="C377" s="130"/>
      <c r="D377" s="130"/>
      <c r="E377" s="130"/>
      <c r="F377" s="130"/>
      <c r="G377" s="131"/>
      <c r="H377" s="131"/>
      <c r="I377" s="131"/>
      <c r="J377" s="132" t="str">
        <f>IF(AND(G377="",H377="",I377=""),"",SUM($G$6:G377)+SUM($H$6:H377)-SUM($I$6:I377))</f>
        <v/>
      </c>
      <c r="K377" s="130"/>
      <c r="L377" s="130"/>
    </row>
    <row r="378" ht="20.1" customHeight="1" spans="1:12">
      <c r="A378" s="129"/>
      <c r="B378" s="130"/>
      <c r="C378" s="130"/>
      <c r="D378" s="130"/>
      <c r="E378" s="130"/>
      <c r="F378" s="130"/>
      <c r="G378" s="131"/>
      <c r="H378" s="131"/>
      <c r="I378" s="131"/>
      <c r="J378" s="132" t="str">
        <f>IF(AND(G378="",H378="",I378=""),"",SUM($G$6:G378)+SUM($H$6:H378)-SUM($I$6:I378))</f>
        <v/>
      </c>
      <c r="K378" s="130"/>
      <c r="L378" s="130"/>
    </row>
    <row r="379" ht="20.1" customHeight="1" spans="1:12">
      <c r="A379" s="129"/>
      <c r="B379" s="130"/>
      <c r="C379" s="130"/>
      <c r="D379" s="130"/>
      <c r="E379" s="130"/>
      <c r="F379" s="130"/>
      <c r="G379" s="131"/>
      <c r="H379" s="131"/>
      <c r="I379" s="131"/>
      <c r="J379" s="132" t="str">
        <f>IF(AND(G379="",H379="",I379=""),"",SUM($G$6:G379)+SUM($H$6:H379)-SUM($I$6:I379))</f>
        <v/>
      </c>
      <c r="K379" s="130"/>
      <c r="L379" s="130"/>
    </row>
    <row r="380" ht="20.1" customHeight="1" spans="1:12">
      <c r="A380" s="129"/>
      <c r="B380" s="130"/>
      <c r="C380" s="130"/>
      <c r="D380" s="130"/>
      <c r="E380" s="130"/>
      <c r="F380" s="130"/>
      <c r="G380" s="131"/>
      <c r="H380" s="131"/>
      <c r="I380" s="131"/>
      <c r="J380" s="132" t="str">
        <f>IF(AND(G380="",H380="",I380=""),"",SUM($G$6:G380)+SUM($H$6:H380)-SUM($I$6:I380))</f>
        <v/>
      </c>
      <c r="K380" s="130"/>
      <c r="L380" s="130"/>
    </row>
    <row r="381" ht="20.1" customHeight="1" spans="1:12">
      <c r="A381" s="129"/>
      <c r="B381" s="130"/>
      <c r="C381" s="130"/>
      <c r="D381" s="130"/>
      <c r="E381" s="130"/>
      <c r="F381" s="130"/>
      <c r="G381" s="131"/>
      <c r="H381" s="131"/>
      <c r="I381" s="131"/>
      <c r="J381" s="132" t="str">
        <f>IF(AND(G381="",H381="",I381=""),"",SUM($G$6:G381)+SUM($H$6:H381)-SUM($I$6:I381))</f>
        <v/>
      </c>
      <c r="K381" s="130"/>
      <c r="L381" s="130"/>
    </row>
    <row r="382" ht="20.1" customHeight="1" spans="1:12">
      <c r="A382" s="129"/>
      <c r="B382" s="130"/>
      <c r="C382" s="130"/>
      <c r="D382" s="130"/>
      <c r="E382" s="130"/>
      <c r="F382" s="130"/>
      <c r="G382" s="131"/>
      <c r="H382" s="131"/>
      <c r="I382" s="131"/>
      <c r="J382" s="132" t="str">
        <f>IF(AND(G382="",H382="",I382=""),"",SUM($G$6:G382)+SUM($H$6:H382)-SUM($I$6:I382))</f>
        <v/>
      </c>
      <c r="K382" s="130"/>
      <c r="L382" s="130"/>
    </row>
    <row r="383" ht="20.1" customHeight="1" spans="1:12">
      <c r="A383" s="129"/>
      <c r="B383" s="130"/>
      <c r="C383" s="130"/>
      <c r="D383" s="130"/>
      <c r="E383" s="130"/>
      <c r="F383" s="130"/>
      <c r="G383" s="131"/>
      <c r="H383" s="131"/>
      <c r="I383" s="131"/>
      <c r="J383" s="132" t="str">
        <f>IF(AND(G383="",H383="",I383=""),"",SUM($G$6:G383)+SUM($H$6:H383)-SUM($I$6:I383))</f>
        <v/>
      </c>
      <c r="K383" s="130"/>
      <c r="L383" s="130"/>
    </row>
    <row r="384" ht="20.1" customHeight="1" spans="1:12">
      <c r="A384" s="129"/>
      <c r="B384" s="130"/>
      <c r="C384" s="130"/>
      <c r="D384" s="130"/>
      <c r="E384" s="130"/>
      <c r="F384" s="130"/>
      <c r="G384" s="131"/>
      <c r="H384" s="131"/>
      <c r="I384" s="131"/>
      <c r="J384" s="132" t="str">
        <f>IF(AND(G384="",H384="",I384=""),"",SUM($G$6:G384)+SUM($H$6:H384)-SUM($I$6:I384))</f>
        <v/>
      </c>
      <c r="K384" s="130"/>
      <c r="L384" s="130"/>
    </row>
    <row r="385" ht="20.1" customHeight="1" spans="1:12">
      <c r="A385" s="129"/>
      <c r="B385" s="130"/>
      <c r="C385" s="130"/>
      <c r="D385" s="130"/>
      <c r="E385" s="130"/>
      <c r="F385" s="130"/>
      <c r="G385" s="131"/>
      <c r="H385" s="131"/>
      <c r="I385" s="131"/>
      <c r="J385" s="132" t="str">
        <f>IF(AND(G385="",H385="",I385=""),"",SUM($G$6:G385)+SUM($H$6:H385)-SUM($I$6:I385))</f>
        <v/>
      </c>
      <c r="K385" s="130"/>
      <c r="L385" s="130"/>
    </row>
    <row r="386" ht="20.1" customHeight="1" spans="1:12">
      <c r="A386" s="129"/>
      <c r="B386" s="130"/>
      <c r="C386" s="130"/>
      <c r="D386" s="130"/>
      <c r="E386" s="130"/>
      <c r="F386" s="130"/>
      <c r="G386" s="131"/>
      <c r="H386" s="131"/>
      <c r="I386" s="131"/>
      <c r="J386" s="132" t="str">
        <f>IF(AND(G386="",H386="",I386=""),"",SUM($G$6:G386)+SUM($H$6:H386)-SUM($I$6:I386))</f>
        <v/>
      </c>
      <c r="K386" s="130"/>
      <c r="L386" s="130"/>
    </row>
    <row r="387" ht="20.1" customHeight="1" spans="1:12">
      <c r="A387" s="129"/>
      <c r="B387" s="130"/>
      <c r="C387" s="130"/>
      <c r="D387" s="130"/>
      <c r="E387" s="130"/>
      <c r="F387" s="130"/>
      <c r="G387" s="131"/>
      <c r="H387" s="131"/>
      <c r="I387" s="131"/>
      <c r="J387" s="132" t="str">
        <f>IF(AND(G387="",H387="",I387=""),"",SUM($G$6:G387)+SUM($H$6:H387)-SUM($I$6:I387))</f>
        <v/>
      </c>
      <c r="K387" s="130"/>
      <c r="L387" s="130"/>
    </row>
    <row r="388" ht="20.1" customHeight="1" spans="1:12">
      <c r="A388" s="129"/>
      <c r="B388" s="130"/>
      <c r="C388" s="130"/>
      <c r="D388" s="130"/>
      <c r="E388" s="130"/>
      <c r="F388" s="130"/>
      <c r="G388" s="131"/>
      <c r="H388" s="131"/>
      <c r="I388" s="131"/>
      <c r="J388" s="132" t="str">
        <f>IF(AND(G388="",H388="",I388=""),"",SUM($G$6:G388)+SUM($H$6:H388)-SUM($I$6:I388))</f>
        <v/>
      </c>
      <c r="K388" s="130"/>
      <c r="L388" s="130"/>
    </row>
    <row r="389" ht="20.1" customHeight="1" spans="1:12">
      <c r="A389" s="129"/>
      <c r="B389" s="130"/>
      <c r="C389" s="130"/>
      <c r="D389" s="130"/>
      <c r="E389" s="130"/>
      <c r="F389" s="130"/>
      <c r="G389" s="131"/>
      <c r="H389" s="131"/>
      <c r="I389" s="131"/>
      <c r="J389" s="132" t="str">
        <f>IF(AND(G389="",H389="",I389=""),"",SUM($G$6:G389)+SUM($H$6:H389)-SUM($I$6:I389))</f>
        <v/>
      </c>
      <c r="K389" s="130"/>
      <c r="L389" s="130"/>
    </row>
    <row r="390" ht="20.1" customHeight="1" spans="1:12">
      <c r="A390" s="129"/>
      <c r="B390" s="130"/>
      <c r="C390" s="130"/>
      <c r="D390" s="130"/>
      <c r="E390" s="130"/>
      <c r="F390" s="130"/>
      <c r="G390" s="131"/>
      <c r="H390" s="131"/>
      <c r="I390" s="131"/>
      <c r="J390" s="132" t="str">
        <f>IF(AND(G390="",H390="",I390=""),"",SUM($G$6:G390)+SUM($H$6:H390)-SUM($I$6:I390))</f>
        <v/>
      </c>
      <c r="K390" s="130"/>
      <c r="L390" s="130"/>
    </row>
    <row r="391" ht="20.1" customHeight="1" spans="1:12">
      <c r="A391" s="129"/>
      <c r="B391" s="130"/>
      <c r="C391" s="130"/>
      <c r="D391" s="130"/>
      <c r="E391" s="130"/>
      <c r="F391" s="130"/>
      <c r="G391" s="131"/>
      <c r="H391" s="131"/>
      <c r="I391" s="131"/>
      <c r="J391" s="132" t="str">
        <f>IF(AND(G391="",H391="",I391=""),"",SUM($G$6:G391)+SUM($H$6:H391)-SUM($I$6:I391))</f>
        <v/>
      </c>
      <c r="K391" s="130"/>
      <c r="L391" s="130"/>
    </row>
    <row r="392" ht="20.1" customHeight="1" spans="1:12">
      <c r="A392" s="129"/>
      <c r="B392" s="130"/>
      <c r="C392" s="130"/>
      <c r="D392" s="130"/>
      <c r="E392" s="130"/>
      <c r="F392" s="130"/>
      <c r="G392" s="131"/>
      <c r="H392" s="131"/>
      <c r="I392" s="131"/>
      <c r="J392" s="132" t="str">
        <f>IF(AND(G392="",H392="",I392=""),"",SUM($G$6:G392)+SUM($H$6:H392)-SUM($I$6:I392))</f>
        <v/>
      </c>
      <c r="K392" s="130"/>
      <c r="L392" s="130"/>
    </row>
    <row r="393" ht="20.1" customHeight="1" spans="1:12">
      <c r="A393" s="129"/>
      <c r="B393" s="130"/>
      <c r="C393" s="130"/>
      <c r="D393" s="130"/>
      <c r="E393" s="130"/>
      <c r="F393" s="130"/>
      <c r="G393" s="131"/>
      <c r="H393" s="131"/>
      <c r="I393" s="131"/>
      <c r="J393" s="132" t="str">
        <f>IF(AND(G393="",H393="",I393=""),"",SUM($G$6:G393)+SUM($H$6:H393)-SUM($I$6:I393))</f>
        <v/>
      </c>
      <c r="K393" s="130"/>
      <c r="L393" s="130"/>
    </row>
    <row r="394" ht="20.1" customHeight="1" spans="1:12">
      <c r="A394" s="129"/>
      <c r="B394" s="130"/>
      <c r="C394" s="130"/>
      <c r="D394" s="130"/>
      <c r="E394" s="130"/>
      <c r="F394" s="130"/>
      <c r="G394" s="131"/>
      <c r="H394" s="131"/>
      <c r="I394" s="131"/>
      <c r="J394" s="132" t="str">
        <f>IF(AND(G394="",H394="",I394=""),"",SUM($G$6:G394)+SUM($H$6:H394)-SUM($I$6:I394))</f>
        <v/>
      </c>
      <c r="K394" s="130"/>
      <c r="L394" s="130"/>
    </row>
    <row r="395" ht="20.1" customHeight="1" spans="1:12">
      <c r="A395" s="129"/>
      <c r="B395" s="130"/>
      <c r="C395" s="130"/>
      <c r="D395" s="130"/>
      <c r="E395" s="130"/>
      <c r="F395" s="130"/>
      <c r="G395" s="131"/>
      <c r="H395" s="131"/>
      <c r="I395" s="131"/>
      <c r="J395" s="132" t="str">
        <f>IF(AND(G395="",H395="",I395=""),"",SUM($G$6:G395)+SUM($H$6:H395)-SUM($I$6:I395))</f>
        <v/>
      </c>
      <c r="K395" s="130"/>
      <c r="L395" s="130"/>
    </row>
    <row r="396" ht="20.1" customHeight="1" spans="1:12">
      <c r="A396" s="129"/>
      <c r="B396" s="130"/>
      <c r="C396" s="130"/>
      <c r="D396" s="130"/>
      <c r="E396" s="130"/>
      <c r="F396" s="130"/>
      <c r="G396" s="131"/>
      <c r="H396" s="131"/>
      <c r="I396" s="131"/>
      <c r="J396" s="132" t="str">
        <f>IF(AND(G396="",H396="",I396=""),"",SUM($G$6:G396)+SUM($H$6:H396)-SUM($I$6:I396))</f>
        <v/>
      </c>
      <c r="K396" s="130"/>
      <c r="L396" s="130"/>
    </row>
    <row r="397" ht="20.1" customHeight="1" spans="1:12">
      <c r="A397" s="129"/>
      <c r="B397" s="130"/>
      <c r="C397" s="130"/>
      <c r="D397" s="130"/>
      <c r="E397" s="130"/>
      <c r="F397" s="130"/>
      <c r="G397" s="131"/>
      <c r="H397" s="131"/>
      <c r="I397" s="131"/>
      <c r="J397" s="132" t="str">
        <f>IF(AND(G397="",H397="",I397=""),"",SUM($G$6:G397)+SUM($H$6:H397)-SUM($I$6:I397))</f>
        <v/>
      </c>
      <c r="K397" s="130"/>
      <c r="L397" s="130"/>
    </row>
    <row r="398" ht="20.1" customHeight="1" spans="1:12">
      <c r="A398" s="129"/>
      <c r="B398" s="130"/>
      <c r="C398" s="130"/>
      <c r="D398" s="130"/>
      <c r="E398" s="130"/>
      <c r="F398" s="130"/>
      <c r="G398" s="131"/>
      <c r="H398" s="131"/>
      <c r="I398" s="131"/>
      <c r="J398" s="132" t="str">
        <f>IF(AND(G398="",H398="",I398=""),"",SUM($G$6:G398)+SUM($H$6:H398)-SUM($I$6:I398))</f>
        <v/>
      </c>
      <c r="K398" s="130"/>
      <c r="L398" s="130"/>
    </row>
    <row r="399" ht="20.1" customHeight="1" spans="1:12">
      <c r="A399" s="129"/>
      <c r="B399" s="130"/>
      <c r="C399" s="130"/>
      <c r="D399" s="130"/>
      <c r="E399" s="130"/>
      <c r="F399" s="130"/>
      <c r="G399" s="131"/>
      <c r="H399" s="131"/>
      <c r="I399" s="131"/>
      <c r="J399" s="132" t="str">
        <f>IF(AND(G399="",H399="",I399=""),"",SUM($G$6:G399)+SUM($H$6:H399)-SUM($I$6:I399))</f>
        <v/>
      </c>
      <c r="K399" s="130"/>
      <c r="L399" s="130"/>
    </row>
    <row r="400" ht="20.1" customHeight="1" spans="1:12">
      <c r="A400" s="129"/>
      <c r="B400" s="130"/>
      <c r="C400" s="130"/>
      <c r="D400" s="130"/>
      <c r="E400" s="130"/>
      <c r="F400" s="130"/>
      <c r="G400" s="131"/>
      <c r="H400" s="131"/>
      <c r="I400" s="131"/>
      <c r="J400" s="132" t="str">
        <f>IF(AND(G400="",H400="",I400=""),"",SUM($G$6:G400)+SUM($H$6:H400)-SUM($I$6:I400))</f>
        <v/>
      </c>
      <c r="K400" s="130"/>
      <c r="L400" s="130"/>
    </row>
    <row r="401" ht="20.1" customHeight="1" spans="1:12">
      <c r="A401" s="129"/>
      <c r="B401" s="130"/>
      <c r="C401" s="130"/>
      <c r="D401" s="130"/>
      <c r="E401" s="130"/>
      <c r="F401" s="130"/>
      <c r="G401" s="131"/>
      <c r="H401" s="131"/>
      <c r="I401" s="131"/>
      <c r="J401" s="132" t="str">
        <f>IF(AND(G401="",H401="",I401=""),"",SUM($G$6:G401)+SUM($H$6:H401)-SUM($I$6:I401))</f>
        <v/>
      </c>
      <c r="K401" s="130"/>
      <c r="L401" s="130"/>
    </row>
    <row r="402" ht="20.1" customHeight="1" spans="1:12">
      <c r="A402" s="129"/>
      <c r="B402" s="130"/>
      <c r="C402" s="130"/>
      <c r="D402" s="130"/>
      <c r="E402" s="130"/>
      <c r="F402" s="130"/>
      <c r="G402" s="131"/>
      <c r="H402" s="131"/>
      <c r="I402" s="131"/>
      <c r="J402" s="132" t="str">
        <f>IF(AND(G402="",H402="",I402=""),"",SUM($G$6:G402)+SUM($H$6:H402)-SUM($I$6:I402))</f>
        <v/>
      </c>
      <c r="K402" s="130"/>
      <c r="L402" s="130"/>
    </row>
    <row r="403" ht="20.1" customHeight="1" spans="1:12">
      <c r="A403" s="129"/>
      <c r="B403" s="130"/>
      <c r="C403" s="130"/>
      <c r="D403" s="130"/>
      <c r="E403" s="130"/>
      <c r="F403" s="130"/>
      <c r="G403" s="131"/>
      <c r="H403" s="131"/>
      <c r="I403" s="131"/>
      <c r="J403" s="132" t="str">
        <f>IF(AND(G403="",H403="",I403=""),"",SUM($G$6:G403)+SUM($H$6:H403)-SUM($I$6:I403))</f>
        <v/>
      </c>
      <c r="K403" s="130"/>
      <c r="L403" s="130"/>
    </row>
    <row r="404" ht="20.1" customHeight="1" spans="1:12">
      <c r="A404" s="129"/>
      <c r="B404" s="130"/>
      <c r="C404" s="130"/>
      <c r="D404" s="130"/>
      <c r="E404" s="130"/>
      <c r="F404" s="130"/>
      <c r="G404" s="131"/>
      <c r="H404" s="131"/>
      <c r="I404" s="131"/>
      <c r="J404" s="132" t="str">
        <f>IF(AND(G404="",H404="",I404=""),"",SUM($G$6:G404)+SUM($H$6:H404)-SUM($I$6:I404))</f>
        <v/>
      </c>
      <c r="K404" s="130"/>
      <c r="L404" s="130"/>
    </row>
    <row r="405" ht="20.1" customHeight="1" spans="1:12">
      <c r="A405" s="129"/>
      <c r="B405" s="130"/>
      <c r="C405" s="130"/>
      <c r="D405" s="130"/>
      <c r="E405" s="130"/>
      <c r="F405" s="130"/>
      <c r="G405" s="131"/>
      <c r="H405" s="131"/>
      <c r="I405" s="131"/>
      <c r="J405" s="132" t="str">
        <f>IF(AND(G405="",H405="",I405=""),"",SUM($G$6:G405)+SUM($H$6:H405)-SUM($I$6:I405))</f>
        <v/>
      </c>
      <c r="K405" s="130"/>
      <c r="L405" s="130"/>
    </row>
    <row r="406" ht="20.1" customHeight="1" spans="1:12">
      <c r="A406" s="129"/>
      <c r="B406" s="130"/>
      <c r="C406" s="130"/>
      <c r="D406" s="130"/>
      <c r="E406" s="130"/>
      <c r="F406" s="130"/>
      <c r="G406" s="131"/>
      <c r="H406" s="131"/>
      <c r="I406" s="131"/>
      <c r="J406" s="132" t="str">
        <f>IF(AND(G406="",H406="",I406=""),"",SUM($G$6:G406)+SUM($H$6:H406)-SUM($I$6:I406))</f>
        <v/>
      </c>
      <c r="K406" s="130"/>
      <c r="L406" s="130"/>
    </row>
    <row r="407" ht="20.1" customHeight="1" spans="1:12">
      <c r="A407" s="129"/>
      <c r="B407" s="130"/>
      <c r="C407" s="130"/>
      <c r="D407" s="130"/>
      <c r="E407" s="130"/>
      <c r="F407" s="130"/>
      <c r="G407" s="131"/>
      <c r="H407" s="131"/>
      <c r="I407" s="131"/>
      <c r="J407" s="132" t="str">
        <f>IF(AND(G407="",H407="",I407=""),"",SUM($G$6:G407)+SUM($H$6:H407)-SUM($I$6:I407))</f>
        <v/>
      </c>
      <c r="K407" s="130"/>
      <c r="L407" s="130"/>
    </row>
    <row r="408" ht="20.1" customHeight="1" spans="1:12">
      <c r="A408" s="129"/>
      <c r="B408" s="130"/>
      <c r="C408" s="130"/>
      <c r="D408" s="130"/>
      <c r="E408" s="130"/>
      <c r="F408" s="130"/>
      <c r="G408" s="131"/>
      <c r="H408" s="131"/>
      <c r="I408" s="131"/>
      <c r="J408" s="132" t="str">
        <f>IF(AND(G408="",H408="",I408=""),"",SUM($G$6:G408)+SUM($H$6:H408)-SUM($I$6:I408))</f>
        <v/>
      </c>
      <c r="K408" s="130"/>
      <c r="L408" s="130"/>
    </row>
    <row r="409" ht="20.1" customHeight="1" spans="1:12">
      <c r="A409" s="129"/>
      <c r="B409" s="130"/>
      <c r="C409" s="130"/>
      <c r="D409" s="130"/>
      <c r="E409" s="130"/>
      <c r="F409" s="130"/>
      <c r="G409" s="131"/>
      <c r="H409" s="131"/>
      <c r="I409" s="131"/>
      <c r="J409" s="132" t="str">
        <f>IF(AND(G409="",H409="",I409=""),"",SUM($G$6:G409)+SUM($H$6:H409)-SUM($I$6:I409))</f>
        <v/>
      </c>
      <c r="K409" s="130"/>
      <c r="L409" s="130"/>
    </row>
    <row r="410" ht="20.1" customHeight="1" spans="1:12">
      <c r="A410" s="129"/>
      <c r="B410" s="130"/>
      <c r="C410" s="130"/>
      <c r="D410" s="130"/>
      <c r="E410" s="130"/>
      <c r="F410" s="130"/>
      <c r="G410" s="131"/>
      <c r="H410" s="131"/>
      <c r="I410" s="131"/>
      <c r="J410" s="132" t="str">
        <f>IF(AND(G410="",H410="",I410=""),"",SUM($G$6:G410)+SUM($H$6:H410)-SUM($I$6:I410))</f>
        <v/>
      </c>
      <c r="K410" s="130"/>
      <c r="L410" s="130"/>
    </row>
    <row r="411" ht="20.1" customHeight="1" spans="1:12">
      <c r="A411" s="129"/>
      <c r="B411" s="130"/>
      <c r="C411" s="130"/>
      <c r="D411" s="130"/>
      <c r="E411" s="130"/>
      <c r="F411" s="130"/>
      <c r="G411" s="131"/>
      <c r="H411" s="131"/>
      <c r="I411" s="131"/>
      <c r="J411" s="132" t="str">
        <f>IF(AND(G411="",H411="",I411=""),"",SUM($G$6:G411)+SUM($H$6:H411)-SUM($I$6:I411))</f>
        <v/>
      </c>
      <c r="K411" s="130"/>
      <c r="L411" s="130"/>
    </row>
    <row r="412" ht="20.1" customHeight="1" spans="1:12">
      <c r="A412" s="129"/>
      <c r="B412" s="130"/>
      <c r="C412" s="130"/>
      <c r="D412" s="130"/>
      <c r="E412" s="130"/>
      <c r="F412" s="130"/>
      <c r="G412" s="131"/>
      <c r="H412" s="131"/>
      <c r="I412" s="131"/>
      <c r="J412" s="132" t="str">
        <f>IF(AND(G412="",H412="",I412=""),"",SUM($G$6:G412)+SUM($H$6:H412)-SUM($I$6:I412))</f>
        <v/>
      </c>
      <c r="K412" s="130"/>
      <c r="L412" s="130"/>
    </row>
    <row r="413" ht="20.1" customHeight="1" spans="1:12">
      <c r="A413" s="129"/>
      <c r="B413" s="130"/>
      <c r="C413" s="130"/>
      <c r="D413" s="130"/>
      <c r="E413" s="130"/>
      <c r="F413" s="130"/>
      <c r="G413" s="131"/>
      <c r="H413" s="131"/>
      <c r="I413" s="131"/>
      <c r="J413" s="132" t="str">
        <f>IF(AND(G413="",H413="",I413=""),"",SUM($G$6:G413)+SUM($H$6:H413)-SUM($I$6:I413))</f>
        <v/>
      </c>
      <c r="K413" s="130"/>
      <c r="L413" s="130"/>
    </row>
    <row r="414" ht="20.1" customHeight="1" spans="1:12">
      <c r="A414" s="129"/>
      <c r="B414" s="130"/>
      <c r="C414" s="130"/>
      <c r="D414" s="130"/>
      <c r="E414" s="130"/>
      <c r="F414" s="130"/>
      <c r="G414" s="131"/>
      <c r="H414" s="131"/>
      <c r="I414" s="131"/>
      <c r="J414" s="132" t="str">
        <f>IF(AND(G414="",H414="",I414=""),"",SUM($G$6:G414)+SUM($H$6:H414)-SUM($I$6:I414))</f>
        <v/>
      </c>
      <c r="K414" s="130"/>
      <c r="L414" s="130"/>
    </row>
    <row r="415" ht="20.1" customHeight="1" spans="1:12">
      <c r="A415" s="129"/>
      <c r="B415" s="130"/>
      <c r="C415" s="130"/>
      <c r="D415" s="130"/>
      <c r="E415" s="130"/>
      <c r="F415" s="130"/>
      <c r="G415" s="131"/>
      <c r="H415" s="131"/>
      <c r="I415" s="131"/>
      <c r="J415" s="132" t="str">
        <f>IF(AND(G415="",H415="",I415=""),"",SUM($G$6:G415)+SUM($H$6:H415)-SUM($I$6:I415))</f>
        <v/>
      </c>
      <c r="K415" s="130"/>
      <c r="L415" s="130"/>
    </row>
    <row r="416" ht="20.1" customHeight="1" spans="1:12">
      <c r="A416" s="129"/>
      <c r="B416" s="130"/>
      <c r="C416" s="130"/>
      <c r="D416" s="130"/>
      <c r="E416" s="130"/>
      <c r="F416" s="130"/>
      <c r="G416" s="131"/>
      <c r="H416" s="131"/>
      <c r="I416" s="131"/>
      <c r="J416" s="132" t="str">
        <f>IF(AND(G416="",H416="",I416=""),"",SUM($G$6:G416)+SUM($H$6:H416)-SUM($I$6:I416))</f>
        <v/>
      </c>
      <c r="K416" s="130"/>
      <c r="L416" s="130"/>
    </row>
    <row r="417" ht="20.1" customHeight="1" spans="1:12">
      <c r="A417" s="129"/>
      <c r="B417" s="130"/>
      <c r="C417" s="130"/>
      <c r="D417" s="130"/>
      <c r="E417" s="130"/>
      <c r="F417" s="130"/>
      <c r="G417" s="131"/>
      <c r="H417" s="131"/>
      <c r="I417" s="131"/>
      <c r="J417" s="132" t="str">
        <f>IF(AND(G417="",H417="",I417=""),"",SUM($G$6:G417)+SUM($H$6:H417)-SUM($I$6:I417))</f>
        <v/>
      </c>
      <c r="K417" s="130"/>
      <c r="L417" s="130"/>
    </row>
    <row r="418" ht="20.1" customHeight="1" spans="1:12">
      <c r="A418" s="129"/>
      <c r="B418" s="130"/>
      <c r="C418" s="130"/>
      <c r="D418" s="130"/>
      <c r="E418" s="130"/>
      <c r="F418" s="130"/>
      <c r="G418" s="131"/>
      <c r="H418" s="131"/>
      <c r="I418" s="131"/>
      <c r="J418" s="132" t="str">
        <f>IF(AND(G418="",H418="",I418=""),"",SUM($G$6:G418)+SUM($H$6:H418)-SUM($I$6:I418))</f>
        <v/>
      </c>
      <c r="K418" s="130"/>
      <c r="L418" s="130"/>
    </row>
    <row r="419" ht="20.1" customHeight="1" spans="1:12">
      <c r="A419" s="129"/>
      <c r="B419" s="130"/>
      <c r="C419" s="130"/>
      <c r="D419" s="130"/>
      <c r="E419" s="130"/>
      <c r="F419" s="130"/>
      <c r="G419" s="131"/>
      <c r="H419" s="131"/>
      <c r="I419" s="131"/>
      <c r="J419" s="132" t="str">
        <f>IF(AND(G419="",H419="",I419=""),"",SUM($G$6:G419)+SUM($H$6:H419)-SUM($I$6:I419))</f>
        <v/>
      </c>
      <c r="K419" s="130"/>
      <c r="L419" s="130"/>
    </row>
    <row r="420" ht="20.1" customHeight="1" spans="1:12">
      <c r="A420" s="129"/>
      <c r="B420" s="130"/>
      <c r="C420" s="130"/>
      <c r="D420" s="130"/>
      <c r="E420" s="130"/>
      <c r="F420" s="130"/>
      <c r="G420" s="131"/>
      <c r="H420" s="131"/>
      <c r="I420" s="131"/>
      <c r="J420" s="132" t="str">
        <f>IF(AND(G420="",H420="",I420=""),"",SUM($G$6:G420)+SUM($H$6:H420)-SUM($I$6:I420))</f>
        <v/>
      </c>
      <c r="K420" s="130"/>
      <c r="L420" s="130"/>
    </row>
    <row r="421" ht="20.1" customHeight="1" spans="1:12">
      <c r="A421" s="129"/>
      <c r="B421" s="130"/>
      <c r="C421" s="130"/>
      <c r="D421" s="130"/>
      <c r="E421" s="130"/>
      <c r="F421" s="130"/>
      <c r="G421" s="131"/>
      <c r="H421" s="131"/>
      <c r="I421" s="131"/>
      <c r="J421" s="132" t="str">
        <f>IF(AND(G421="",H421="",I421=""),"",SUM($G$6:G421)+SUM($H$6:H421)-SUM($I$6:I421))</f>
        <v/>
      </c>
      <c r="K421" s="130"/>
      <c r="L421" s="130"/>
    </row>
    <row r="422" ht="20.1" customHeight="1" spans="1:12">
      <c r="A422" s="129"/>
      <c r="B422" s="130"/>
      <c r="C422" s="130"/>
      <c r="D422" s="130"/>
      <c r="E422" s="130"/>
      <c r="F422" s="130"/>
      <c r="G422" s="131"/>
      <c r="H422" s="131"/>
      <c r="I422" s="131"/>
      <c r="J422" s="132" t="str">
        <f>IF(AND(G422="",H422="",I422=""),"",SUM($G$6:G422)+SUM($H$6:H422)-SUM($I$6:I422))</f>
        <v/>
      </c>
      <c r="K422" s="130"/>
      <c r="L422" s="130"/>
    </row>
    <row r="423" ht="20.1" customHeight="1" spans="1:12">
      <c r="A423" s="129"/>
      <c r="B423" s="130"/>
      <c r="C423" s="130"/>
      <c r="D423" s="130"/>
      <c r="E423" s="130"/>
      <c r="F423" s="130"/>
      <c r="G423" s="131"/>
      <c r="H423" s="131"/>
      <c r="I423" s="131"/>
      <c r="J423" s="132" t="str">
        <f>IF(AND(G423="",H423="",I423=""),"",SUM($G$6:G423)+SUM($H$6:H423)-SUM($I$6:I423))</f>
        <v/>
      </c>
      <c r="K423" s="130"/>
      <c r="L423" s="130"/>
    </row>
    <row r="424" ht="20.1" customHeight="1" spans="1:12">
      <c r="A424" s="129"/>
      <c r="B424" s="130"/>
      <c r="C424" s="130"/>
      <c r="D424" s="130"/>
      <c r="E424" s="130"/>
      <c r="F424" s="130"/>
      <c r="G424" s="131"/>
      <c r="H424" s="131"/>
      <c r="I424" s="131"/>
      <c r="J424" s="132" t="str">
        <f>IF(AND(G424="",H424="",I424=""),"",SUM($G$6:G424)+SUM($H$6:H424)-SUM($I$6:I424))</f>
        <v/>
      </c>
      <c r="K424" s="130"/>
      <c r="L424" s="130"/>
    </row>
    <row r="425" ht="20.1" customHeight="1" spans="1:12">
      <c r="A425" s="129"/>
      <c r="B425" s="130"/>
      <c r="C425" s="130"/>
      <c r="D425" s="130"/>
      <c r="E425" s="130"/>
      <c r="F425" s="130"/>
      <c r="G425" s="131"/>
      <c r="H425" s="131"/>
      <c r="I425" s="131"/>
      <c r="J425" s="132" t="str">
        <f>IF(AND(G425="",H425="",I425=""),"",SUM($G$6:G425)+SUM($H$6:H425)-SUM($I$6:I425))</f>
        <v/>
      </c>
      <c r="K425" s="130"/>
      <c r="L425" s="130"/>
    </row>
    <row r="426" ht="20.1" customHeight="1" spans="1:12">
      <c r="A426" s="129"/>
      <c r="B426" s="130"/>
      <c r="C426" s="130"/>
      <c r="D426" s="130"/>
      <c r="E426" s="130"/>
      <c r="F426" s="130"/>
      <c r="G426" s="131"/>
      <c r="H426" s="131"/>
      <c r="I426" s="131"/>
      <c r="J426" s="132" t="str">
        <f>IF(AND(G426="",H426="",I426=""),"",SUM($G$6:G426)+SUM($H$6:H426)-SUM($I$6:I426))</f>
        <v/>
      </c>
      <c r="K426" s="130"/>
      <c r="L426" s="130"/>
    </row>
    <row r="427" ht="20.1" customHeight="1" spans="1:12">
      <c r="A427" s="129"/>
      <c r="B427" s="130"/>
      <c r="C427" s="130"/>
      <c r="D427" s="130"/>
      <c r="E427" s="130"/>
      <c r="F427" s="130"/>
      <c r="G427" s="131"/>
      <c r="H427" s="131"/>
      <c r="I427" s="131"/>
      <c r="J427" s="132" t="str">
        <f>IF(AND(G427="",H427="",I427=""),"",SUM($G$6:G427)+SUM($H$6:H427)-SUM($I$6:I427))</f>
        <v/>
      </c>
      <c r="K427" s="130"/>
      <c r="L427" s="130"/>
    </row>
    <row r="428" ht="20.1" customHeight="1" spans="1:12">
      <c r="A428" s="129"/>
      <c r="B428" s="130"/>
      <c r="C428" s="130"/>
      <c r="D428" s="130"/>
      <c r="E428" s="130"/>
      <c r="F428" s="130"/>
      <c r="G428" s="131"/>
      <c r="H428" s="131"/>
      <c r="I428" s="131"/>
      <c r="J428" s="132" t="str">
        <f>IF(AND(G428="",H428="",I428=""),"",SUM($G$6:G428)+SUM($H$6:H428)-SUM($I$6:I428))</f>
        <v/>
      </c>
      <c r="K428" s="130"/>
      <c r="L428" s="130"/>
    </row>
    <row r="429" ht="20.1" customHeight="1" spans="1:12">
      <c r="A429" s="129"/>
      <c r="B429" s="130"/>
      <c r="C429" s="130"/>
      <c r="D429" s="130"/>
      <c r="E429" s="130"/>
      <c r="F429" s="130"/>
      <c r="G429" s="131"/>
      <c r="H429" s="131"/>
      <c r="I429" s="131"/>
      <c r="J429" s="132" t="str">
        <f>IF(AND(G429="",H429="",I429=""),"",SUM($G$6:G429)+SUM($H$6:H429)-SUM($I$6:I429))</f>
        <v/>
      </c>
      <c r="K429" s="130"/>
      <c r="L429" s="130"/>
    </row>
    <row r="430" ht="20.1" customHeight="1" spans="1:12">
      <c r="A430" s="129"/>
      <c r="B430" s="130"/>
      <c r="C430" s="130"/>
      <c r="D430" s="130"/>
      <c r="E430" s="130"/>
      <c r="F430" s="130"/>
      <c r="G430" s="131"/>
      <c r="H430" s="131"/>
      <c r="I430" s="131"/>
      <c r="J430" s="132" t="str">
        <f>IF(AND(G430="",H430="",I430=""),"",SUM($G$6:G430)+SUM($H$6:H430)-SUM($I$6:I430))</f>
        <v/>
      </c>
      <c r="K430" s="130"/>
      <c r="L430" s="130"/>
    </row>
    <row r="431" ht="20.1" customHeight="1" spans="1:12">
      <c r="A431" s="129"/>
      <c r="B431" s="130"/>
      <c r="C431" s="130"/>
      <c r="D431" s="130"/>
      <c r="E431" s="130"/>
      <c r="F431" s="130"/>
      <c r="G431" s="131"/>
      <c r="H431" s="131"/>
      <c r="I431" s="131"/>
      <c r="J431" s="132" t="str">
        <f>IF(AND(G431="",H431="",I431=""),"",SUM($G$6:G431)+SUM($H$6:H431)-SUM($I$6:I431))</f>
        <v/>
      </c>
      <c r="K431" s="130"/>
      <c r="L431" s="130"/>
    </row>
    <row r="432" ht="20.1" customHeight="1" spans="1:12">
      <c r="A432" s="129"/>
      <c r="B432" s="130"/>
      <c r="C432" s="130"/>
      <c r="D432" s="130"/>
      <c r="E432" s="130"/>
      <c r="F432" s="130"/>
      <c r="G432" s="131"/>
      <c r="H432" s="131"/>
      <c r="I432" s="131"/>
      <c r="J432" s="132" t="str">
        <f>IF(AND(G432="",H432="",I432=""),"",SUM($G$6:G432)+SUM($H$6:H432)-SUM($I$6:I432))</f>
        <v/>
      </c>
      <c r="K432" s="130"/>
      <c r="L432" s="130"/>
    </row>
    <row r="433" ht="20.1" customHeight="1" spans="1:12">
      <c r="A433" s="129"/>
      <c r="B433" s="130"/>
      <c r="C433" s="130"/>
      <c r="D433" s="130"/>
      <c r="E433" s="130"/>
      <c r="F433" s="130"/>
      <c r="G433" s="131"/>
      <c r="H433" s="131"/>
      <c r="I433" s="131"/>
      <c r="J433" s="132" t="str">
        <f>IF(AND(G433="",H433="",I433=""),"",SUM($G$6:G433)+SUM($H$6:H433)-SUM($I$6:I433))</f>
        <v/>
      </c>
      <c r="K433" s="130"/>
      <c r="L433" s="130"/>
    </row>
    <row r="434" ht="20.1" customHeight="1" spans="1:12">
      <c r="A434" s="129"/>
      <c r="B434" s="130"/>
      <c r="C434" s="130"/>
      <c r="D434" s="130"/>
      <c r="E434" s="130"/>
      <c r="F434" s="130"/>
      <c r="G434" s="131"/>
      <c r="H434" s="131"/>
      <c r="I434" s="131"/>
      <c r="J434" s="132" t="str">
        <f>IF(AND(G434="",H434="",I434=""),"",SUM($G$6:G434)+SUM($H$6:H434)-SUM($I$6:I434))</f>
        <v/>
      </c>
      <c r="K434" s="130"/>
      <c r="L434" s="130"/>
    </row>
    <row r="435" ht="20.1" customHeight="1" spans="1:12">
      <c r="A435" s="129"/>
      <c r="B435" s="130"/>
      <c r="C435" s="130"/>
      <c r="D435" s="130"/>
      <c r="E435" s="130"/>
      <c r="F435" s="130"/>
      <c r="G435" s="131"/>
      <c r="H435" s="131"/>
      <c r="I435" s="131"/>
      <c r="J435" s="132" t="str">
        <f>IF(AND(G435="",H435="",I435=""),"",SUM($G$6:G435)+SUM($H$6:H435)-SUM($I$6:I435))</f>
        <v/>
      </c>
      <c r="K435" s="130"/>
      <c r="L435" s="130"/>
    </row>
    <row r="436" ht="20.1" customHeight="1" spans="1:12">
      <c r="A436" s="129"/>
      <c r="B436" s="130"/>
      <c r="C436" s="130"/>
      <c r="D436" s="130"/>
      <c r="E436" s="130"/>
      <c r="F436" s="130"/>
      <c r="G436" s="131"/>
      <c r="H436" s="131"/>
      <c r="I436" s="131"/>
      <c r="J436" s="132" t="str">
        <f>IF(AND(G436="",H436="",I436=""),"",SUM($G$6:G436)+SUM($H$6:H436)-SUM($I$6:I436))</f>
        <v/>
      </c>
      <c r="K436" s="130"/>
      <c r="L436" s="130"/>
    </row>
    <row r="437" ht="20.1" customHeight="1" spans="1:12">
      <c r="A437" s="129"/>
      <c r="B437" s="130"/>
      <c r="C437" s="130"/>
      <c r="D437" s="130"/>
      <c r="E437" s="130"/>
      <c r="F437" s="130"/>
      <c r="G437" s="131"/>
      <c r="H437" s="131"/>
      <c r="I437" s="131"/>
      <c r="J437" s="132" t="str">
        <f>IF(AND(G437="",H437="",I437=""),"",SUM($G$6:G437)+SUM($H$6:H437)-SUM($I$6:I437))</f>
        <v/>
      </c>
      <c r="K437" s="130"/>
      <c r="L437" s="130"/>
    </row>
    <row r="438" ht="20.1" customHeight="1" spans="1:12">
      <c r="A438" s="129"/>
      <c r="B438" s="130"/>
      <c r="C438" s="130"/>
      <c r="D438" s="130"/>
      <c r="E438" s="130"/>
      <c r="F438" s="130"/>
      <c r="G438" s="131"/>
      <c r="H438" s="131"/>
      <c r="I438" s="131"/>
      <c r="J438" s="132" t="str">
        <f>IF(AND(G438="",H438="",I438=""),"",SUM($G$6:G438)+SUM($H$6:H438)-SUM($I$6:I438))</f>
        <v/>
      </c>
      <c r="K438" s="130"/>
      <c r="L438" s="130"/>
    </row>
    <row r="439" ht="20.1" customHeight="1" spans="1:12">
      <c r="A439" s="129"/>
      <c r="B439" s="130"/>
      <c r="C439" s="130"/>
      <c r="D439" s="130"/>
      <c r="E439" s="130"/>
      <c r="F439" s="130"/>
      <c r="G439" s="131"/>
      <c r="H439" s="131"/>
      <c r="I439" s="131"/>
      <c r="J439" s="132" t="str">
        <f>IF(AND(G439="",H439="",I439=""),"",SUM($G$6:G439)+SUM($H$6:H439)-SUM($I$6:I439))</f>
        <v/>
      </c>
      <c r="K439" s="130"/>
      <c r="L439" s="130"/>
    </row>
    <row r="440" ht="20.1" customHeight="1" spans="1:12">
      <c r="A440" s="129"/>
      <c r="B440" s="130"/>
      <c r="C440" s="130"/>
      <c r="D440" s="130"/>
      <c r="E440" s="130"/>
      <c r="F440" s="130"/>
      <c r="G440" s="131"/>
      <c r="H440" s="131"/>
      <c r="I440" s="131"/>
      <c r="J440" s="132" t="str">
        <f>IF(AND(G440="",H440="",I440=""),"",SUM($G$6:G440)+SUM($H$6:H440)-SUM($I$6:I440))</f>
        <v/>
      </c>
      <c r="K440" s="130"/>
      <c r="L440" s="130"/>
    </row>
    <row r="441" ht="20.1" customHeight="1" spans="1:12">
      <c r="A441" s="129"/>
      <c r="B441" s="130"/>
      <c r="C441" s="130"/>
      <c r="D441" s="130"/>
      <c r="E441" s="130"/>
      <c r="F441" s="130"/>
      <c r="G441" s="131"/>
      <c r="H441" s="131"/>
      <c r="I441" s="131"/>
      <c r="J441" s="132" t="str">
        <f>IF(AND(G441="",H441="",I441=""),"",SUM($G$6:G441)+SUM($H$6:H441)-SUM($I$6:I441))</f>
        <v/>
      </c>
      <c r="K441" s="130"/>
      <c r="L441" s="130"/>
    </row>
    <row r="442" ht="20.1" customHeight="1" spans="1:12">
      <c r="A442" s="129"/>
      <c r="B442" s="130"/>
      <c r="C442" s="130"/>
      <c r="D442" s="130"/>
      <c r="E442" s="130"/>
      <c r="F442" s="130"/>
      <c r="G442" s="131"/>
      <c r="H442" s="131"/>
      <c r="I442" s="131"/>
      <c r="J442" s="132" t="str">
        <f>IF(AND(G442="",H442="",I442=""),"",SUM($G$6:G442)+SUM($H$6:H442)-SUM($I$6:I442))</f>
        <v/>
      </c>
      <c r="K442" s="130"/>
      <c r="L442" s="130"/>
    </row>
    <row r="443" ht="20.1" customHeight="1" spans="1:12">
      <c r="A443" s="129"/>
      <c r="B443" s="130"/>
      <c r="C443" s="130"/>
      <c r="D443" s="130"/>
      <c r="E443" s="130"/>
      <c r="F443" s="130"/>
      <c r="G443" s="131"/>
      <c r="H443" s="131"/>
      <c r="I443" s="131"/>
      <c r="J443" s="132" t="str">
        <f>IF(AND(G443="",H443="",I443=""),"",SUM($G$6:G443)+SUM($H$6:H443)-SUM($I$6:I443))</f>
        <v/>
      </c>
      <c r="K443" s="130"/>
      <c r="L443" s="130"/>
    </row>
    <row r="444" ht="20.1" customHeight="1" spans="1:12">
      <c r="A444" s="129"/>
      <c r="B444" s="130"/>
      <c r="C444" s="130"/>
      <c r="D444" s="130"/>
      <c r="E444" s="130"/>
      <c r="F444" s="130"/>
      <c r="G444" s="131"/>
      <c r="H444" s="131"/>
      <c r="I444" s="131"/>
      <c r="J444" s="132" t="str">
        <f>IF(AND(G444="",H444="",I444=""),"",SUM($G$6:G444)+SUM($H$6:H444)-SUM($I$6:I444))</f>
        <v/>
      </c>
      <c r="K444" s="130"/>
      <c r="L444" s="130"/>
    </row>
    <row r="445" ht="20.1" customHeight="1" spans="1:12">
      <c r="A445" s="129"/>
      <c r="B445" s="130"/>
      <c r="C445" s="130"/>
      <c r="D445" s="130"/>
      <c r="E445" s="130"/>
      <c r="F445" s="130"/>
      <c r="G445" s="131"/>
      <c r="H445" s="131"/>
      <c r="I445" s="131"/>
      <c r="J445" s="132" t="str">
        <f>IF(AND(G445="",H445="",I445=""),"",SUM($G$6:G445)+SUM($H$6:H445)-SUM($I$6:I445))</f>
        <v/>
      </c>
      <c r="K445" s="130"/>
      <c r="L445" s="130"/>
    </row>
    <row r="446" ht="20.1" customHeight="1" spans="1:12">
      <c r="A446" s="129"/>
      <c r="B446" s="130"/>
      <c r="C446" s="130"/>
      <c r="D446" s="130"/>
      <c r="E446" s="130"/>
      <c r="F446" s="130"/>
      <c r="G446" s="131"/>
      <c r="H446" s="131"/>
      <c r="I446" s="131"/>
      <c r="J446" s="132" t="str">
        <f>IF(AND(G446="",H446="",I446=""),"",SUM($G$6:G446)+SUM($H$6:H446)-SUM($I$6:I446))</f>
        <v/>
      </c>
      <c r="K446" s="130"/>
      <c r="L446" s="130"/>
    </row>
    <row r="447" ht="20.1" customHeight="1" spans="1:12">
      <c r="A447" s="129"/>
      <c r="B447" s="130"/>
      <c r="C447" s="130"/>
      <c r="D447" s="130"/>
      <c r="E447" s="130"/>
      <c r="F447" s="130"/>
      <c r="G447" s="131"/>
      <c r="H447" s="131"/>
      <c r="I447" s="131"/>
      <c r="J447" s="132" t="str">
        <f>IF(AND(G447="",H447="",I447=""),"",SUM($G$6:G447)+SUM($H$6:H447)-SUM($I$6:I447))</f>
        <v/>
      </c>
      <c r="K447" s="130"/>
      <c r="L447" s="130"/>
    </row>
    <row r="448" ht="20.1" customHeight="1" spans="1:12">
      <c r="A448" s="129"/>
      <c r="B448" s="130"/>
      <c r="C448" s="130"/>
      <c r="D448" s="130"/>
      <c r="E448" s="130"/>
      <c r="F448" s="130"/>
      <c r="G448" s="131"/>
      <c r="H448" s="131"/>
      <c r="I448" s="131"/>
      <c r="J448" s="132" t="str">
        <f>IF(AND(G448="",H448="",I448=""),"",SUM($G$6:G448)+SUM($H$6:H448)-SUM($I$6:I448))</f>
        <v/>
      </c>
      <c r="K448" s="130"/>
      <c r="L448" s="130"/>
    </row>
    <row r="449" ht="20.1" customHeight="1" spans="1:12">
      <c r="A449" s="129"/>
      <c r="B449" s="130"/>
      <c r="C449" s="130"/>
      <c r="D449" s="130"/>
      <c r="E449" s="130"/>
      <c r="F449" s="130"/>
      <c r="G449" s="131"/>
      <c r="H449" s="131"/>
      <c r="I449" s="131"/>
      <c r="J449" s="132" t="str">
        <f>IF(AND(G449="",H449="",I449=""),"",SUM($G$6:G449)+SUM($H$6:H449)-SUM($I$6:I449))</f>
        <v/>
      </c>
      <c r="K449" s="130"/>
      <c r="L449" s="130"/>
    </row>
    <row r="450" ht="20.1" customHeight="1" spans="1:12">
      <c r="A450" s="129"/>
      <c r="B450" s="130"/>
      <c r="C450" s="130"/>
      <c r="D450" s="130"/>
      <c r="E450" s="130"/>
      <c r="F450" s="130"/>
      <c r="G450" s="131"/>
      <c r="H450" s="131"/>
      <c r="I450" s="131"/>
      <c r="J450" s="132" t="str">
        <f>IF(AND(G450="",H450="",I450=""),"",SUM($G$6:G450)+SUM($H$6:H450)-SUM($I$6:I450))</f>
        <v/>
      </c>
      <c r="K450" s="130"/>
      <c r="L450" s="130"/>
    </row>
    <row r="451" ht="20.1" customHeight="1" spans="1:12">
      <c r="A451" s="129"/>
      <c r="B451" s="130"/>
      <c r="C451" s="130"/>
      <c r="D451" s="130"/>
      <c r="E451" s="130"/>
      <c r="F451" s="130"/>
      <c r="G451" s="131"/>
      <c r="H451" s="131"/>
      <c r="I451" s="131"/>
      <c r="J451" s="132" t="str">
        <f>IF(AND(G451="",H451="",I451=""),"",SUM($G$6:G451)+SUM($H$6:H451)-SUM($I$6:I451))</f>
        <v/>
      </c>
      <c r="K451" s="130"/>
      <c r="L451" s="130"/>
    </row>
    <row r="452" ht="20.1" customHeight="1" spans="1:12">
      <c r="A452" s="129"/>
      <c r="B452" s="130"/>
      <c r="C452" s="130"/>
      <c r="D452" s="130"/>
      <c r="E452" s="130"/>
      <c r="F452" s="130"/>
      <c r="G452" s="131"/>
      <c r="H452" s="131"/>
      <c r="I452" s="131"/>
      <c r="J452" s="132" t="str">
        <f>IF(AND(G452="",H452="",I452=""),"",SUM($G$6:G452)+SUM($H$6:H452)-SUM($I$6:I452))</f>
        <v/>
      </c>
      <c r="K452" s="130"/>
      <c r="L452" s="130"/>
    </row>
    <row r="453" ht="20.1" customHeight="1" spans="1:12">
      <c r="A453" s="129"/>
      <c r="B453" s="130"/>
      <c r="C453" s="130"/>
      <c r="D453" s="130"/>
      <c r="E453" s="130"/>
      <c r="F453" s="130"/>
      <c r="G453" s="131"/>
      <c r="H453" s="131"/>
      <c r="I453" s="131"/>
      <c r="J453" s="132" t="str">
        <f>IF(AND(G453="",H453="",I453=""),"",SUM($G$6:G453)+SUM($H$6:H453)-SUM($I$6:I453))</f>
        <v/>
      </c>
      <c r="K453" s="130"/>
      <c r="L453" s="130"/>
    </row>
    <row r="454" ht="20.1" customHeight="1" spans="1:12">
      <c r="A454" s="129"/>
      <c r="B454" s="130"/>
      <c r="C454" s="130"/>
      <c r="D454" s="130"/>
      <c r="E454" s="130"/>
      <c r="F454" s="130"/>
      <c r="G454" s="131"/>
      <c r="H454" s="131"/>
      <c r="I454" s="131"/>
      <c r="J454" s="132" t="str">
        <f>IF(AND(G454="",H454="",I454=""),"",SUM($G$6:G454)+SUM($H$6:H454)-SUM($I$6:I454))</f>
        <v/>
      </c>
      <c r="K454" s="130"/>
      <c r="L454" s="130"/>
    </row>
    <row r="455" ht="20.1" customHeight="1" spans="1:12">
      <c r="A455" s="129"/>
      <c r="B455" s="130"/>
      <c r="C455" s="130"/>
      <c r="D455" s="130"/>
      <c r="E455" s="130"/>
      <c r="F455" s="130"/>
      <c r="G455" s="131"/>
      <c r="H455" s="131"/>
      <c r="I455" s="131"/>
      <c r="J455" s="132" t="str">
        <f>IF(AND(G455="",H455="",I455=""),"",SUM($G$6:G455)+SUM($H$6:H455)-SUM($I$6:I455))</f>
        <v/>
      </c>
      <c r="K455" s="130"/>
      <c r="L455" s="130"/>
    </row>
    <row r="456" ht="20.1" customHeight="1" spans="1:12">
      <c r="A456" s="129"/>
      <c r="B456" s="130"/>
      <c r="C456" s="130"/>
      <c r="D456" s="130"/>
      <c r="E456" s="130"/>
      <c r="F456" s="130"/>
      <c r="G456" s="131"/>
      <c r="H456" s="131"/>
      <c r="I456" s="131"/>
      <c r="J456" s="132" t="str">
        <f>IF(AND(G456="",H456="",I456=""),"",SUM($G$6:G456)+SUM($H$6:H456)-SUM($I$6:I456))</f>
        <v/>
      </c>
      <c r="K456" s="130"/>
      <c r="L456" s="130"/>
    </row>
    <row r="457" ht="20.1" customHeight="1" spans="1:12">
      <c r="A457" s="129"/>
      <c r="B457" s="130"/>
      <c r="C457" s="130"/>
      <c r="D457" s="130"/>
      <c r="E457" s="130"/>
      <c r="F457" s="130"/>
      <c r="G457" s="131"/>
      <c r="H457" s="131"/>
      <c r="I457" s="131"/>
      <c r="J457" s="132" t="str">
        <f>IF(AND(G457="",H457="",I457=""),"",SUM($G$6:G457)+SUM($H$6:H457)-SUM($I$6:I457))</f>
        <v/>
      </c>
      <c r="K457" s="130"/>
      <c r="L457" s="130"/>
    </row>
    <row r="458" ht="20.1" customHeight="1" spans="1:12">
      <c r="A458" s="129"/>
      <c r="B458" s="130"/>
      <c r="C458" s="130"/>
      <c r="D458" s="130"/>
      <c r="E458" s="130"/>
      <c r="F458" s="130"/>
      <c r="G458" s="131"/>
      <c r="H458" s="131"/>
      <c r="I458" s="131"/>
      <c r="J458" s="132" t="str">
        <f>IF(AND(G458="",H458="",I458=""),"",SUM($G$6:G458)+SUM($H$6:H458)-SUM($I$6:I458))</f>
        <v/>
      </c>
      <c r="K458" s="130"/>
      <c r="L458" s="130"/>
    </row>
    <row r="459" ht="20.1" customHeight="1" spans="1:12">
      <c r="A459" s="129"/>
      <c r="B459" s="130"/>
      <c r="C459" s="130"/>
      <c r="D459" s="130"/>
      <c r="E459" s="130"/>
      <c r="F459" s="130"/>
      <c r="G459" s="131"/>
      <c r="H459" s="131"/>
      <c r="I459" s="131"/>
      <c r="J459" s="132" t="str">
        <f>IF(AND(G459="",H459="",I459=""),"",SUM($G$6:G459)+SUM($H$6:H459)-SUM($I$6:I459))</f>
        <v/>
      </c>
      <c r="K459" s="130"/>
      <c r="L459" s="130"/>
    </row>
    <row r="460" ht="20.1" customHeight="1" spans="1:12">
      <c r="A460" s="129"/>
      <c r="B460" s="130"/>
      <c r="C460" s="130"/>
      <c r="D460" s="130"/>
      <c r="E460" s="130"/>
      <c r="F460" s="130"/>
      <c r="G460" s="131"/>
      <c r="H460" s="131"/>
      <c r="I460" s="131"/>
      <c r="J460" s="132" t="str">
        <f>IF(AND(G460="",H460="",I460=""),"",SUM($G$6:G460)+SUM($H$6:H460)-SUM($I$6:I460))</f>
        <v/>
      </c>
      <c r="K460" s="130"/>
      <c r="L460" s="130"/>
    </row>
    <row r="461" ht="20.1" customHeight="1" spans="1:12">
      <c r="A461" s="129"/>
      <c r="B461" s="130"/>
      <c r="C461" s="130"/>
      <c r="D461" s="130"/>
      <c r="E461" s="130"/>
      <c r="F461" s="130"/>
      <c r="G461" s="131"/>
      <c r="H461" s="131"/>
      <c r="I461" s="131"/>
      <c r="J461" s="132" t="str">
        <f>IF(AND(G461="",H461="",I461=""),"",SUM($G$6:G461)+SUM($H$6:H461)-SUM($I$6:I461))</f>
        <v/>
      </c>
      <c r="K461" s="130"/>
      <c r="L461" s="130"/>
    </row>
    <row r="462" ht="20.1" customHeight="1" spans="1:12">
      <c r="A462" s="129"/>
      <c r="B462" s="130"/>
      <c r="C462" s="130"/>
      <c r="D462" s="130"/>
      <c r="E462" s="130"/>
      <c r="F462" s="130"/>
      <c r="G462" s="131"/>
      <c r="H462" s="131"/>
      <c r="I462" s="131"/>
      <c r="J462" s="132" t="str">
        <f>IF(AND(G462="",H462="",I462=""),"",SUM($G$6:G462)+SUM($H$6:H462)-SUM($I$6:I462))</f>
        <v/>
      </c>
      <c r="K462" s="130"/>
      <c r="L462" s="130"/>
    </row>
    <row r="463" ht="20.1" customHeight="1" spans="1:12">
      <c r="A463" s="129"/>
      <c r="B463" s="130"/>
      <c r="C463" s="130"/>
      <c r="D463" s="130"/>
      <c r="E463" s="130"/>
      <c r="F463" s="130"/>
      <c r="G463" s="131"/>
      <c r="H463" s="131"/>
      <c r="I463" s="131"/>
      <c r="J463" s="132" t="str">
        <f>IF(AND(G463="",H463="",I463=""),"",SUM($G$6:G463)+SUM($H$6:H463)-SUM($I$6:I463))</f>
        <v/>
      </c>
      <c r="K463" s="130"/>
      <c r="L463" s="130"/>
    </row>
    <row r="464" ht="20.1" customHeight="1" spans="1:12">
      <c r="A464" s="129"/>
      <c r="B464" s="130"/>
      <c r="C464" s="130"/>
      <c r="D464" s="130"/>
      <c r="E464" s="130"/>
      <c r="F464" s="130"/>
      <c r="G464" s="131"/>
      <c r="H464" s="131"/>
      <c r="I464" s="131"/>
      <c r="J464" s="132" t="str">
        <f>IF(AND(G464="",H464="",I464=""),"",SUM($G$6:G464)+SUM($H$6:H464)-SUM($I$6:I464))</f>
        <v/>
      </c>
      <c r="K464" s="130"/>
      <c r="L464" s="130"/>
    </row>
    <row r="465" ht="20.1" customHeight="1" spans="1:12">
      <c r="A465" s="129"/>
      <c r="B465" s="130"/>
      <c r="C465" s="130"/>
      <c r="D465" s="130"/>
      <c r="E465" s="130"/>
      <c r="F465" s="130"/>
      <c r="G465" s="131"/>
      <c r="H465" s="131"/>
      <c r="I465" s="131"/>
      <c r="J465" s="132" t="str">
        <f>IF(AND(G465="",H465="",I465=""),"",SUM($G$6:G465)+SUM($H$6:H465)-SUM($I$6:I465))</f>
        <v/>
      </c>
      <c r="K465" s="130"/>
      <c r="L465" s="130"/>
    </row>
    <row r="466" ht="20.1" customHeight="1" spans="1:12">
      <c r="A466" s="129"/>
      <c r="B466" s="130"/>
      <c r="C466" s="130"/>
      <c r="D466" s="130"/>
      <c r="E466" s="130"/>
      <c r="F466" s="130"/>
      <c r="G466" s="131"/>
      <c r="H466" s="131"/>
      <c r="I466" s="131"/>
      <c r="J466" s="132" t="str">
        <f>IF(AND(G466="",H466="",I466=""),"",SUM($G$6:G466)+SUM($H$6:H466)-SUM($I$6:I466))</f>
        <v/>
      </c>
      <c r="K466" s="130"/>
      <c r="L466" s="130"/>
    </row>
    <row r="467" ht="20.1" customHeight="1" spans="1:12">
      <c r="A467" s="129"/>
      <c r="B467" s="130"/>
      <c r="C467" s="130"/>
      <c r="D467" s="130"/>
      <c r="E467" s="130"/>
      <c r="F467" s="130"/>
      <c r="G467" s="131"/>
      <c r="H467" s="131"/>
      <c r="I467" s="131"/>
      <c r="J467" s="132" t="str">
        <f>IF(AND(G467="",H467="",I467=""),"",SUM($G$6:G467)+SUM($H$6:H467)-SUM($I$6:I467))</f>
        <v/>
      </c>
      <c r="K467" s="130"/>
      <c r="L467" s="130"/>
    </row>
    <row r="468" ht="20.1" customHeight="1" spans="1:12">
      <c r="A468" s="129"/>
      <c r="B468" s="130"/>
      <c r="C468" s="130"/>
      <c r="D468" s="130"/>
      <c r="E468" s="130"/>
      <c r="F468" s="130"/>
      <c r="G468" s="131"/>
      <c r="H468" s="131"/>
      <c r="I468" s="131"/>
      <c r="J468" s="132" t="str">
        <f>IF(AND(G468="",H468="",I468=""),"",SUM($G$6:G468)+SUM($H$6:H468)-SUM($I$6:I468))</f>
        <v/>
      </c>
      <c r="K468" s="130"/>
      <c r="L468" s="130"/>
    </row>
    <row r="469" ht="20.1" customHeight="1" spans="1:12">
      <c r="A469" s="129"/>
      <c r="B469" s="130"/>
      <c r="C469" s="130"/>
      <c r="D469" s="130"/>
      <c r="E469" s="130"/>
      <c r="F469" s="130"/>
      <c r="G469" s="131"/>
      <c r="H469" s="131"/>
      <c r="I469" s="131"/>
      <c r="J469" s="132" t="str">
        <f>IF(AND(G469="",H469="",I469=""),"",SUM($G$6:G469)+SUM($H$6:H469)-SUM($I$6:I469))</f>
        <v/>
      </c>
      <c r="K469" s="130"/>
      <c r="L469" s="130"/>
    </row>
    <row r="470" ht="20.1" customHeight="1" spans="1:12">
      <c r="A470" s="129"/>
      <c r="B470" s="130"/>
      <c r="C470" s="130"/>
      <c r="D470" s="130"/>
      <c r="E470" s="130"/>
      <c r="F470" s="130"/>
      <c r="G470" s="131"/>
      <c r="H470" s="131"/>
      <c r="I470" s="131"/>
      <c r="J470" s="132" t="str">
        <f>IF(AND(G470="",H470="",I470=""),"",SUM($G$6:G470)+SUM($H$6:H470)-SUM($I$6:I470))</f>
        <v/>
      </c>
      <c r="K470" s="130"/>
      <c r="L470" s="130"/>
    </row>
    <row r="471" ht="20.1" customHeight="1" spans="1:12">
      <c r="A471" s="129"/>
      <c r="B471" s="130"/>
      <c r="C471" s="130"/>
      <c r="D471" s="130"/>
      <c r="E471" s="130"/>
      <c r="F471" s="130"/>
      <c r="G471" s="131"/>
      <c r="H471" s="131"/>
      <c r="I471" s="131"/>
      <c r="J471" s="132" t="str">
        <f>IF(AND(G471="",H471="",I471=""),"",SUM($G$6:G471)+SUM($H$6:H471)-SUM($I$6:I471))</f>
        <v/>
      </c>
      <c r="K471" s="130"/>
      <c r="L471" s="130"/>
    </row>
    <row r="472" ht="20.1" customHeight="1" spans="1:12">
      <c r="A472" s="129"/>
      <c r="B472" s="130"/>
      <c r="C472" s="130"/>
      <c r="D472" s="130"/>
      <c r="E472" s="130"/>
      <c r="F472" s="130"/>
      <c r="G472" s="131"/>
      <c r="H472" s="131"/>
      <c r="I472" s="131"/>
      <c r="J472" s="132" t="str">
        <f>IF(AND(G472="",H472="",I472=""),"",SUM($G$6:G472)+SUM($H$6:H472)-SUM($I$6:I472))</f>
        <v/>
      </c>
      <c r="K472" s="130"/>
      <c r="L472" s="130"/>
    </row>
    <row r="473" ht="20.1" customHeight="1" spans="1:12">
      <c r="A473" s="129"/>
      <c r="B473" s="130"/>
      <c r="C473" s="130"/>
      <c r="D473" s="130"/>
      <c r="E473" s="130"/>
      <c r="F473" s="130"/>
      <c r="G473" s="131"/>
      <c r="H473" s="131"/>
      <c r="I473" s="131"/>
      <c r="J473" s="132" t="str">
        <f>IF(AND(G473="",H473="",I473=""),"",SUM($G$6:G473)+SUM($H$6:H473)-SUM($I$6:I473))</f>
        <v/>
      </c>
      <c r="K473" s="130"/>
      <c r="L473" s="130"/>
    </row>
    <row r="474" ht="20.1" customHeight="1" spans="1:12">
      <c r="A474" s="129"/>
      <c r="B474" s="130"/>
      <c r="C474" s="130"/>
      <c r="D474" s="130"/>
      <c r="E474" s="130"/>
      <c r="F474" s="130"/>
      <c r="G474" s="131"/>
      <c r="H474" s="131"/>
      <c r="I474" s="131"/>
      <c r="J474" s="132" t="str">
        <f>IF(AND(G474="",H474="",I474=""),"",SUM($G$6:G474)+SUM($H$6:H474)-SUM($I$6:I474))</f>
        <v/>
      </c>
      <c r="K474" s="130"/>
      <c r="L474" s="130"/>
    </row>
    <row r="475" ht="20.1" customHeight="1" spans="1:12">
      <c r="A475" s="129"/>
      <c r="B475" s="130"/>
      <c r="C475" s="130"/>
      <c r="D475" s="130"/>
      <c r="E475" s="130"/>
      <c r="F475" s="130"/>
      <c r="G475" s="131"/>
      <c r="H475" s="131"/>
      <c r="I475" s="131"/>
      <c r="J475" s="132" t="str">
        <f>IF(AND(G475="",H475="",I475=""),"",SUM($G$6:G475)+SUM($H$6:H475)-SUM($I$6:I475))</f>
        <v/>
      </c>
      <c r="K475" s="130"/>
      <c r="L475" s="130"/>
    </row>
    <row r="476" ht="20.1" customHeight="1" spans="1:12">
      <c r="A476" s="129"/>
      <c r="B476" s="130"/>
      <c r="C476" s="130"/>
      <c r="D476" s="130"/>
      <c r="E476" s="130"/>
      <c r="F476" s="130"/>
      <c r="G476" s="131"/>
      <c r="H476" s="131"/>
      <c r="I476" s="131"/>
      <c r="J476" s="132" t="str">
        <f>IF(AND(G476="",H476="",I476=""),"",SUM($G$6:G476)+SUM($H$6:H476)-SUM($I$6:I476))</f>
        <v/>
      </c>
      <c r="K476" s="130"/>
      <c r="L476" s="130"/>
    </row>
    <row r="477" ht="20.1" customHeight="1" spans="1:12">
      <c r="A477" s="129"/>
      <c r="B477" s="130"/>
      <c r="C477" s="130"/>
      <c r="D477" s="130"/>
      <c r="E477" s="130"/>
      <c r="F477" s="130"/>
      <c r="G477" s="131"/>
      <c r="H477" s="131"/>
      <c r="I477" s="131"/>
      <c r="J477" s="132" t="str">
        <f>IF(AND(G477="",H477="",I477=""),"",SUM($G$6:G477)+SUM($H$6:H477)-SUM($I$6:I477))</f>
        <v/>
      </c>
      <c r="K477" s="130"/>
      <c r="L477" s="130"/>
    </row>
    <row r="478" ht="20.1" customHeight="1" spans="1:12">
      <c r="A478" s="129"/>
      <c r="B478" s="130"/>
      <c r="C478" s="130"/>
      <c r="D478" s="130"/>
      <c r="E478" s="130"/>
      <c r="F478" s="130"/>
      <c r="G478" s="131"/>
      <c r="H478" s="131"/>
      <c r="I478" s="131"/>
      <c r="J478" s="132" t="str">
        <f>IF(AND(G478="",H478="",I478=""),"",SUM($G$6:G478)+SUM($H$6:H478)-SUM($I$6:I478))</f>
        <v/>
      </c>
      <c r="K478" s="130"/>
      <c r="L478" s="130"/>
    </row>
    <row r="479" ht="20.1" customHeight="1" spans="1:12">
      <c r="A479" s="129"/>
      <c r="B479" s="130"/>
      <c r="C479" s="130"/>
      <c r="D479" s="130"/>
      <c r="E479" s="130"/>
      <c r="F479" s="130"/>
      <c r="G479" s="131"/>
      <c r="H479" s="131"/>
      <c r="I479" s="131"/>
      <c r="J479" s="132" t="str">
        <f>IF(AND(G479="",H479="",I479=""),"",SUM($G$6:G479)+SUM($H$6:H479)-SUM($I$6:I479))</f>
        <v/>
      </c>
      <c r="K479" s="130"/>
      <c r="L479" s="130"/>
    </row>
    <row r="480" ht="20.1" customHeight="1" spans="1:12">
      <c r="A480" s="129"/>
      <c r="B480" s="130"/>
      <c r="C480" s="130"/>
      <c r="D480" s="130"/>
      <c r="E480" s="130"/>
      <c r="F480" s="130"/>
      <c r="G480" s="131"/>
      <c r="H480" s="131"/>
      <c r="I480" s="131"/>
      <c r="J480" s="132" t="str">
        <f>IF(AND(G480="",H480="",I480=""),"",SUM($G$6:G480)+SUM($H$6:H480)-SUM($I$6:I480))</f>
        <v/>
      </c>
      <c r="K480" s="130"/>
      <c r="L480" s="130"/>
    </row>
    <row r="481" ht="20.1" customHeight="1" spans="1:12">
      <c r="A481" s="129"/>
      <c r="B481" s="130"/>
      <c r="C481" s="130"/>
      <c r="D481" s="130"/>
      <c r="E481" s="130"/>
      <c r="F481" s="130"/>
      <c r="G481" s="131"/>
      <c r="H481" s="131"/>
      <c r="I481" s="131"/>
      <c r="J481" s="132" t="str">
        <f>IF(AND(G481="",H481="",I481=""),"",SUM($G$6:G481)+SUM($H$6:H481)-SUM($I$6:I481))</f>
        <v/>
      </c>
      <c r="K481" s="130"/>
      <c r="L481" s="130"/>
    </row>
    <row r="482" ht="20.1" customHeight="1" spans="1:12">
      <c r="A482" s="129"/>
      <c r="B482" s="130"/>
      <c r="C482" s="130"/>
      <c r="D482" s="130"/>
      <c r="E482" s="130"/>
      <c r="F482" s="130"/>
      <c r="G482" s="131"/>
      <c r="H482" s="131"/>
      <c r="I482" s="131"/>
      <c r="J482" s="132" t="str">
        <f>IF(AND(G482="",H482="",I482=""),"",SUM($G$6:G482)+SUM($H$6:H482)-SUM($I$6:I482))</f>
        <v/>
      </c>
      <c r="K482" s="130"/>
      <c r="L482" s="130"/>
    </row>
    <row r="483" ht="20.1" customHeight="1" spans="1:12">
      <c r="A483" s="129"/>
      <c r="B483" s="130"/>
      <c r="C483" s="130"/>
      <c r="D483" s="130"/>
      <c r="E483" s="130"/>
      <c r="F483" s="130"/>
      <c r="G483" s="131"/>
      <c r="H483" s="131"/>
      <c r="I483" s="131"/>
      <c r="J483" s="132" t="str">
        <f>IF(AND(G483="",H483="",I483=""),"",SUM($G$6:G483)+SUM($H$6:H483)-SUM($I$6:I483))</f>
        <v/>
      </c>
      <c r="K483" s="130"/>
      <c r="L483" s="130"/>
    </row>
    <row r="484" ht="20.1" customHeight="1" spans="1:12">
      <c r="A484" s="129"/>
      <c r="B484" s="130"/>
      <c r="C484" s="130"/>
      <c r="D484" s="130"/>
      <c r="E484" s="130"/>
      <c r="F484" s="130"/>
      <c r="G484" s="131"/>
      <c r="H484" s="131"/>
      <c r="I484" s="131"/>
      <c r="J484" s="132" t="str">
        <f>IF(AND(G484="",H484="",I484=""),"",SUM($G$6:G484)+SUM($H$6:H484)-SUM($I$6:I484))</f>
        <v/>
      </c>
      <c r="K484" s="130"/>
      <c r="L484" s="130"/>
    </row>
    <row r="485" ht="20.1" customHeight="1" spans="1:12">
      <c r="A485" s="129"/>
      <c r="B485" s="130"/>
      <c r="C485" s="130"/>
      <c r="D485" s="130"/>
      <c r="E485" s="130"/>
      <c r="F485" s="130"/>
      <c r="G485" s="131"/>
      <c r="H485" s="131"/>
      <c r="I485" s="131"/>
      <c r="J485" s="132" t="str">
        <f>IF(AND(G485="",H485="",I485=""),"",SUM($G$6:G485)+SUM($H$6:H485)-SUM($I$6:I485))</f>
        <v/>
      </c>
      <c r="K485" s="130"/>
      <c r="L485" s="130"/>
    </row>
    <row r="486" ht="20.1" customHeight="1" spans="1:12">
      <c r="A486" s="129"/>
      <c r="B486" s="130"/>
      <c r="C486" s="130"/>
      <c r="D486" s="130"/>
      <c r="E486" s="130"/>
      <c r="F486" s="130"/>
      <c r="G486" s="131"/>
      <c r="H486" s="131"/>
      <c r="I486" s="131"/>
      <c r="J486" s="132" t="str">
        <f>IF(AND(G486="",H486="",I486=""),"",SUM($G$6:G486)+SUM($H$6:H486)-SUM($I$6:I486))</f>
        <v/>
      </c>
      <c r="K486" s="130"/>
      <c r="L486" s="130"/>
    </row>
    <row r="487" ht="20.1" customHeight="1" spans="1:12">
      <c r="A487" s="129"/>
      <c r="B487" s="130"/>
      <c r="C487" s="130"/>
      <c r="D487" s="130"/>
      <c r="E487" s="130"/>
      <c r="F487" s="130"/>
      <c r="G487" s="131"/>
      <c r="H487" s="131"/>
      <c r="I487" s="131"/>
      <c r="J487" s="132" t="str">
        <f>IF(AND(G487="",H487="",I487=""),"",SUM($G$6:G487)+SUM($H$6:H487)-SUM($I$6:I487))</f>
        <v/>
      </c>
      <c r="K487" s="130"/>
      <c r="L487" s="130"/>
    </row>
    <row r="488" ht="20.1" customHeight="1" spans="1:12">
      <c r="A488" s="129"/>
      <c r="B488" s="130"/>
      <c r="C488" s="130"/>
      <c r="D488" s="130"/>
      <c r="E488" s="130"/>
      <c r="F488" s="130"/>
      <c r="G488" s="131"/>
      <c r="H488" s="131"/>
      <c r="I488" s="131"/>
      <c r="J488" s="132" t="str">
        <f>IF(AND(G488="",H488="",I488=""),"",SUM($G$6:G488)+SUM($H$6:H488)-SUM($I$6:I488))</f>
        <v/>
      </c>
      <c r="K488" s="130"/>
      <c r="L488" s="130"/>
    </row>
    <row r="489" ht="20.1" customHeight="1" spans="1:12">
      <c r="A489" s="129"/>
      <c r="B489" s="130"/>
      <c r="C489" s="130"/>
      <c r="D489" s="130"/>
      <c r="E489" s="130"/>
      <c r="F489" s="130"/>
      <c r="G489" s="131"/>
      <c r="H489" s="131"/>
      <c r="I489" s="131"/>
      <c r="J489" s="132" t="str">
        <f>IF(AND(G489="",H489="",I489=""),"",SUM($G$6:G489)+SUM($H$6:H489)-SUM($I$6:I489))</f>
        <v/>
      </c>
      <c r="K489" s="130"/>
      <c r="L489" s="130"/>
    </row>
    <row r="490" ht="20.1" customHeight="1" spans="1:12">
      <c r="A490" s="129"/>
      <c r="B490" s="130"/>
      <c r="C490" s="130"/>
      <c r="D490" s="130"/>
      <c r="E490" s="130"/>
      <c r="F490" s="130"/>
      <c r="G490" s="131"/>
      <c r="H490" s="131"/>
      <c r="I490" s="131"/>
      <c r="J490" s="132" t="str">
        <f>IF(AND(G490="",H490="",I490=""),"",SUM($G$6:G490)+SUM($H$6:H490)-SUM($I$6:I490))</f>
        <v/>
      </c>
      <c r="K490" s="130"/>
      <c r="L490" s="130"/>
    </row>
    <row r="491" ht="20.1" customHeight="1" spans="1:12">
      <c r="A491" s="129"/>
      <c r="B491" s="130"/>
      <c r="C491" s="130"/>
      <c r="D491" s="130"/>
      <c r="E491" s="130"/>
      <c r="F491" s="130"/>
      <c r="G491" s="131"/>
      <c r="H491" s="131"/>
      <c r="I491" s="131"/>
      <c r="J491" s="132" t="str">
        <f>IF(AND(G491="",H491="",I491=""),"",SUM($G$6:G491)+SUM($H$6:H491)-SUM($I$6:I491))</f>
        <v/>
      </c>
      <c r="K491" s="130"/>
      <c r="L491" s="130"/>
    </row>
    <row r="492" ht="20.1" customHeight="1" spans="1:12">
      <c r="A492" s="129"/>
      <c r="B492" s="130"/>
      <c r="C492" s="130"/>
      <c r="D492" s="130"/>
      <c r="E492" s="130"/>
      <c r="F492" s="130"/>
      <c r="G492" s="131"/>
      <c r="H492" s="131"/>
      <c r="I492" s="131"/>
      <c r="J492" s="132" t="str">
        <f>IF(AND(G492="",H492="",I492=""),"",SUM($G$6:G492)+SUM($H$6:H492)-SUM($I$6:I492))</f>
        <v/>
      </c>
      <c r="K492" s="130"/>
      <c r="L492" s="130"/>
    </row>
    <row r="493" ht="20.1" customHeight="1" spans="1:12">
      <c r="A493" s="129"/>
      <c r="B493" s="130"/>
      <c r="C493" s="130"/>
      <c r="D493" s="130"/>
      <c r="E493" s="130"/>
      <c r="F493" s="130"/>
      <c r="G493" s="131"/>
      <c r="H493" s="131"/>
      <c r="I493" s="131"/>
      <c r="J493" s="132" t="str">
        <f>IF(AND(G493="",H493="",I493=""),"",SUM($G$6:G493)+SUM($H$6:H493)-SUM($I$6:I493))</f>
        <v/>
      </c>
      <c r="K493" s="130"/>
      <c r="L493" s="130"/>
    </row>
    <row r="494" ht="20.1" customHeight="1" spans="1:12">
      <c r="A494" s="129"/>
      <c r="B494" s="130"/>
      <c r="C494" s="130"/>
      <c r="D494" s="130"/>
      <c r="E494" s="130"/>
      <c r="F494" s="130"/>
      <c r="G494" s="131"/>
      <c r="H494" s="131"/>
      <c r="I494" s="131"/>
      <c r="J494" s="132" t="str">
        <f>IF(AND(G494="",H494="",I494=""),"",SUM($G$6:G494)+SUM($H$6:H494)-SUM($I$6:I494))</f>
        <v/>
      </c>
      <c r="K494" s="130"/>
      <c r="L494" s="130"/>
    </row>
    <row r="495" ht="20.1" customHeight="1" spans="1:12">
      <c r="A495" s="129"/>
      <c r="B495" s="130"/>
      <c r="C495" s="130"/>
      <c r="D495" s="130"/>
      <c r="E495" s="130"/>
      <c r="F495" s="130"/>
      <c r="G495" s="131"/>
      <c r="H495" s="131"/>
      <c r="I495" s="131"/>
      <c r="J495" s="132" t="str">
        <f>IF(AND(G495="",H495="",I495=""),"",SUM($G$6:G495)+SUM($H$6:H495)-SUM($I$6:I495))</f>
        <v/>
      </c>
      <c r="K495" s="130"/>
      <c r="L495" s="130"/>
    </row>
    <row r="496" ht="20.1" customHeight="1" spans="1:12">
      <c r="A496" s="129"/>
      <c r="B496" s="130"/>
      <c r="C496" s="130"/>
      <c r="D496" s="130"/>
      <c r="E496" s="130"/>
      <c r="F496" s="130"/>
      <c r="G496" s="131"/>
      <c r="H496" s="131"/>
      <c r="I496" s="131"/>
      <c r="J496" s="132" t="str">
        <f>IF(AND(G496="",H496="",I496=""),"",SUM($G$6:G496)+SUM($H$6:H496)-SUM($I$6:I496))</f>
        <v/>
      </c>
      <c r="K496" s="130"/>
      <c r="L496" s="130"/>
    </row>
    <row r="497" ht="20.1" customHeight="1" spans="1:12">
      <c r="A497" s="129"/>
      <c r="B497" s="130"/>
      <c r="C497" s="130"/>
      <c r="D497" s="130"/>
      <c r="E497" s="130"/>
      <c r="F497" s="130"/>
      <c r="G497" s="131"/>
      <c r="H497" s="131"/>
      <c r="I497" s="131"/>
      <c r="J497" s="132" t="str">
        <f>IF(AND(G497="",H497="",I497=""),"",SUM($G$6:G497)+SUM($H$6:H497)-SUM($I$6:I497))</f>
        <v/>
      </c>
      <c r="K497" s="130"/>
      <c r="L497" s="130"/>
    </row>
    <row r="498" ht="20.1" customHeight="1" spans="1:12">
      <c r="A498" s="129"/>
      <c r="B498" s="130"/>
      <c r="C498" s="130"/>
      <c r="D498" s="130"/>
      <c r="E498" s="130"/>
      <c r="F498" s="130"/>
      <c r="G498" s="131"/>
      <c r="H498" s="131"/>
      <c r="I498" s="131"/>
      <c r="J498" s="132" t="str">
        <f>IF(AND(G498="",H498="",I498=""),"",SUM($G$6:G498)+SUM($H$6:H498)-SUM($I$6:I498))</f>
        <v/>
      </c>
      <c r="K498" s="130"/>
      <c r="L498" s="130"/>
    </row>
    <row r="499" ht="20.1" customHeight="1" spans="1:12">
      <c r="A499" s="129"/>
      <c r="B499" s="130"/>
      <c r="C499" s="130"/>
      <c r="D499" s="130"/>
      <c r="E499" s="130"/>
      <c r="F499" s="130"/>
      <c r="G499" s="131"/>
      <c r="H499" s="131"/>
      <c r="I499" s="131"/>
      <c r="J499" s="132" t="str">
        <f>IF(AND(G499="",H499="",I499=""),"",SUM($G$6:G499)+SUM($H$6:H499)-SUM($I$6:I499))</f>
        <v/>
      </c>
      <c r="K499" s="130"/>
      <c r="L499" s="130"/>
    </row>
    <row r="500" ht="20.1" customHeight="1" spans="1:12">
      <c r="A500" s="129"/>
      <c r="B500" s="130"/>
      <c r="C500" s="130"/>
      <c r="D500" s="130"/>
      <c r="E500" s="130"/>
      <c r="F500" s="130"/>
      <c r="G500" s="131"/>
      <c r="H500" s="131"/>
      <c r="I500" s="131"/>
      <c r="J500" s="132" t="str">
        <f>IF(AND(G500="",H500="",I500=""),"",SUM($G$6:G500)+SUM($H$6:H500)-SUM($I$6:I500))</f>
        <v/>
      </c>
      <c r="K500" s="130"/>
      <c r="L500" s="130"/>
    </row>
    <row r="501" ht="20.1" customHeight="1" spans="1:12">
      <c r="A501" s="129"/>
      <c r="B501" s="130"/>
      <c r="C501" s="130"/>
      <c r="D501" s="130"/>
      <c r="E501" s="130"/>
      <c r="F501" s="130"/>
      <c r="G501" s="131"/>
      <c r="H501" s="131"/>
      <c r="I501" s="131"/>
      <c r="J501" s="132" t="str">
        <f>IF(AND(G501="",H501="",I501=""),"",SUM($G$6:G501)+SUM($H$6:H501)-SUM($I$6:I501))</f>
        <v/>
      </c>
      <c r="K501" s="130"/>
      <c r="L501" s="130"/>
    </row>
    <row r="502" ht="20.1" customHeight="1" spans="1:12">
      <c r="A502" s="129"/>
      <c r="B502" s="130"/>
      <c r="C502" s="130"/>
      <c r="D502" s="130"/>
      <c r="E502" s="130"/>
      <c r="F502" s="130"/>
      <c r="G502" s="131"/>
      <c r="H502" s="131"/>
      <c r="I502" s="131"/>
      <c r="J502" s="132" t="str">
        <f>IF(AND(G502="",H502="",I502=""),"",SUM($G$6:G502)+SUM($H$6:H502)-SUM($I$6:I502))</f>
        <v/>
      </c>
      <c r="K502" s="130"/>
      <c r="L502" s="130"/>
    </row>
    <row r="503" ht="20.1" customHeight="1" spans="1:12">
      <c r="A503" s="129"/>
      <c r="B503" s="130"/>
      <c r="C503" s="130"/>
      <c r="D503" s="130"/>
      <c r="E503" s="130"/>
      <c r="F503" s="130"/>
      <c r="G503" s="131"/>
      <c r="H503" s="131"/>
      <c r="I503" s="131"/>
      <c r="J503" s="132" t="str">
        <f>IF(AND(G503="",H503="",I503=""),"",SUM($G$6:G503)+SUM($H$6:H503)-SUM($I$6:I503))</f>
        <v/>
      </c>
      <c r="K503" s="130"/>
      <c r="L503" s="130"/>
    </row>
    <row r="504" ht="20.1" customHeight="1" spans="1:12">
      <c r="A504" s="129"/>
      <c r="B504" s="130"/>
      <c r="C504" s="130"/>
      <c r="D504" s="130"/>
      <c r="E504" s="130"/>
      <c r="F504" s="130"/>
      <c r="G504" s="131"/>
      <c r="H504" s="131"/>
      <c r="I504" s="131"/>
      <c r="J504" s="132" t="str">
        <f>IF(AND(G504="",H504="",I504=""),"",SUM($G$6:G504)+SUM($H$6:H504)-SUM($I$6:I504))</f>
        <v/>
      </c>
      <c r="K504" s="130"/>
      <c r="L504" s="130"/>
    </row>
    <row r="505" ht="20.1" customHeight="1" spans="1:12">
      <c r="A505" s="129"/>
      <c r="B505" s="130"/>
      <c r="C505" s="130"/>
      <c r="D505" s="130"/>
      <c r="E505" s="130"/>
      <c r="F505" s="130"/>
      <c r="G505" s="131"/>
      <c r="H505" s="131"/>
      <c r="I505" s="131"/>
      <c r="J505" s="132" t="str">
        <f>IF(AND(G505="",H505="",I505=""),"",SUM($G$6:G505)+SUM($H$6:H505)-SUM($I$6:I505))</f>
        <v/>
      </c>
      <c r="K505" s="130"/>
      <c r="L505" s="130"/>
    </row>
    <row r="506" ht="20.1" customHeight="1" spans="1:12">
      <c r="A506" s="129"/>
      <c r="B506" s="130"/>
      <c r="C506" s="130"/>
      <c r="D506" s="130"/>
      <c r="E506" s="130"/>
      <c r="F506" s="130"/>
      <c r="G506" s="131"/>
      <c r="H506" s="131"/>
      <c r="I506" s="131"/>
      <c r="J506" s="132" t="str">
        <f>IF(AND(G506="",H506="",I506=""),"",SUM($G$6:G506)+SUM($H$6:H506)-SUM($I$6:I506))</f>
        <v/>
      </c>
      <c r="K506" s="130"/>
      <c r="L506" s="130"/>
    </row>
    <row r="507" ht="20.1" customHeight="1" spans="1:12">
      <c r="A507" s="129"/>
      <c r="B507" s="130"/>
      <c r="C507" s="130"/>
      <c r="D507" s="130"/>
      <c r="E507" s="130"/>
      <c r="F507" s="130"/>
      <c r="G507" s="131"/>
      <c r="H507" s="131"/>
      <c r="I507" s="131"/>
      <c r="J507" s="132" t="str">
        <f>IF(AND(G507="",H507="",I507=""),"",SUM($G$6:G507)+SUM($H$6:H507)-SUM($I$6:I507))</f>
        <v/>
      </c>
      <c r="K507" s="130"/>
      <c r="L507" s="130"/>
    </row>
    <row r="508" ht="20.1" customHeight="1" spans="1:12">
      <c r="A508" s="129"/>
      <c r="B508" s="130"/>
      <c r="C508" s="130"/>
      <c r="D508" s="130"/>
      <c r="E508" s="130"/>
      <c r="F508" s="130"/>
      <c r="G508" s="131"/>
      <c r="H508" s="131"/>
      <c r="I508" s="131"/>
      <c r="J508" s="132" t="str">
        <f>IF(AND(G508="",H508="",I508=""),"",SUM($G$6:G508)+SUM($H$6:H508)-SUM($I$6:I508))</f>
        <v/>
      </c>
      <c r="K508" s="130"/>
      <c r="L508" s="130"/>
    </row>
    <row r="509" ht="20.1" customHeight="1" spans="1:12">
      <c r="A509" s="129"/>
      <c r="B509" s="130"/>
      <c r="C509" s="130"/>
      <c r="D509" s="130"/>
      <c r="E509" s="130"/>
      <c r="F509" s="130"/>
      <c r="G509" s="131"/>
      <c r="H509" s="131"/>
      <c r="I509" s="131"/>
      <c r="J509" s="132" t="str">
        <f>IF(AND(G509="",H509="",I509=""),"",SUM($G$6:G509)+SUM($H$6:H509)-SUM($I$6:I509))</f>
        <v/>
      </c>
      <c r="K509" s="130"/>
      <c r="L509" s="130"/>
    </row>
    <row r="510" ht="20.1" customHeight="1" spans="1:12">
      <c r="A510" s="129"/>
      <c r="B510" s="130"/>
      <c r="C510" s="130"/>
      <c r="D510" s="130"/>
      <c r="E510" s="130"/>
      <c r="F510" s="130"/>
      <c r="G510" s="131"/>
      <c r="H510" s="131"/>
      <c r="I510" s="131"/>
      <c r="J510" s="132" t="str">
        <f>IF(AND(G510="",H510="",I510=""),"",SUM($G$6:G510)+SUM($H$6:H510)-SUM($I$6:I510))</f>
        <v/>
      </c>
      <c r="K510" s="130"/>
      <c r="L510" s="130"/>
    </row>
    <row r="511" ht="20.1" customHeight="1" spans="1:12">
      <c r="A511" s="129"/>
      <c r="B511" s="130"/>
      <c r="C511" s="130"/>
      <c r="D511" s="130"/>
      <c r="E511" s="130"/>
      <c r="F511" s="130"/>
      <c r="G511" s="131"/>
      <c r="H511" s="131"/>
      <c r="I511" s="131"/>
      <c r="J511" s="132" t="str">
        <f>IF(AND(G511="",H511="",I511=""),"",SUM($G$6:G511)+SUM($H$6:H511)-SUM($I$6:I511))</f>
        <v/>
      </c>
      <c r="K511" s="130"/>
      <c r="L511" s="130"/>
    </row>
    <row r="512" ht="20.1" customHeight="1" spans="1:12">
      <c r="A512" s="129"/>
      <c r="B512" s="130"/>
      <c r="C512" s="130"/>
      <c r="D512" s="130"/>
      <c r="E512" s="130"/>
      <c r="F512" s="130"/>
      <c r="G512" s="131"/>
      <c r="H512" s="131"/>
      <c r="I512" s="131"/>
      <c r="J512" s="132" t="str">
        <f>IF(AND(G512="",H512="",I512=""),"",SUM($G$6:G512)+SUM($H$6:H512)-SUM($I$6:I512))</f>
        <v/>
      </c>
      <c r="K512" s="130"/>
      <c r="L512" s="130"/>
    </row>
    <row r="513" ht="20.1" customHeight="1" spans="1:12">
      <c r="A513" s="129"/>
      <c r="B513" s="130"/>
      <c r="C513" s="130"/>
      <c r="D513" s="130"/>
      <c r="E513" s="130"/>
      <c r="F513" s="130"/>
      <c r="G513" s="131"/>
      <c r="H513" s="131"/>
      <c r="I513" s="131"/>
      <c r="J513" s="132" t="str">
        <f>IF(AND(G513="",H513="",I513=""),"",SUM($G$6:G513)+SUM($H$6:H513)-SUM($I$6:I513))</f>
        <v/>
      </c>
      <c r="K513" s="130"/>
      <c r="L513" s="130"/>
    </row>
    <row r="514" ht="20.1" customHeight="1" spans="1:12">
      <c r="A514" s="129"/>
      <c r="B514" s="130"/>
      <c r="C514" s="130"/>
      <c r="D514" s="130"/>
      <c r="E514" s="130"/>
      <c r="F514" s="130"/>
      <c r="G514" s="131"/>
      <c r="H514" s="131"/>
      <c r="I514" s="131"/>
      <c r="J514" s="132" t="str">
        <f>IF(AND(G514="",H514="",I514=""),"",SUM($G$6:G514)+SUM($H$6:H514)-SUM($I$6:I514))</f>
        <v/>
      </c>
      <c r="K514" s="130"/>
      <c r="L514" s="130"/>
    </row>
    <row r="515" ht="20.1" customHeight="1" spans="1:12">
      <c r="A515" s="129"/>
      <c r="B515" s="130"/>
      <c r="C515" s="130"/>
      <c r="D515" s="130"/>
      <c r="E515" s="130"/>
      <c r="F515" s="130"/>
      <c r="G515" s="131"/>
      <c r="H515" s="131"/>
      <c r="I515" s="131"/>
      <c r="J515" s="132" t="str">
        <f>IF(AND(G515="",H515="",I515=""),"",SUM($G$6:G515)+SUM($H$6:H515)-SUM($I$6:I515))</f>
        <v/>
      </c>
      <c r="K515" s="130"/>
      <c r="L515" s="130"/>
    </row>
    <row r="516" ht="20.1" customHeight="1" spans="1:12">
      <c r="A516" s="129"/>
      <c r="B516" s="130"/>
      <c r="C516" s="130"/>
      <c r="D516" s="130"/>
      <c r="E516" s="130"/>
      <c r="F516" s="130"/>
      <c r="G516" s="131"/>
      <c r="H516" s="131"/>
      <c r="I516" s="131"/>
      <c r="J516" s="132" t="str">
        <f>IF(AND(G516="",H516="",I516=""),"",SUM($G$6:G516)+SUM($H$6:H516)-SUM($I$6:I516))</f>
        <v/>
      </c>
      <c r="K516" s="130"/>
      <c r="L516" s="130"/>
    </row>
    <row r="517" ht="20.1" customHeight="1" spans="1:12">
      <c r="A517" s="129"/>
      <c r="B517" s="130"/>
      <c r="C517" s="130"/>
      <c r="D517" s="130"/>
      <c r="E517" s="130"/>
      <c r="F517" s="130"/>
      <c r="G517" s="131"/>
      <c r="H517" s="131"/>
      <c r="I517" s="131"/>
      <c r="J517" s="132" t="str">
        <f>IF(AND(G517="",H517="",I517=""),"",SUM($G$6:G517)+SUM($H$6:H517)-SUM($I$6:I517))</f>
        <v/>
      </c>
      <c r="K517" s="130"/>
      <c r="L517" s="130"/>
    </row>
    <row r="518" ht="20.1" customHeight="1" spans="1:12">
      <c r="A518" s="129"/>
      <c r="B518" s="130"/>
      <c r="C518" s="130"/>
      <c r="D518" s="130"/>
      <c r="E518" s="130"/>
      <c r="F518" s="130"/>
      <c r="G518" s="131"/>
      <c r="H518" s="131"/>
      <c r="I518" s="131"/>
      <c r="J518" s="132" t="str">
        <f>IF(AND(G518="",H518="",I518=""),"",SUM($G$6:G518)+SUM($H$6:H518)-SUM($I$6:I518))</f>
        <v/>
      </c>
      <c r="K518" s="130"/>
      <c r="L518" s="130"/>
    </row>
    <row r="519" ht="20.1" customHeight="1" spans="1:12">
      <c r="A519" s="129"/>
      <c r="B519" s="130"/>
      <c r="C519" s="130"/>
      <c r="D519" s="130"/>
      <c r="E519" s="130"/>
      <c r="F519" s="130"/>
      <c r="G519" s="131"/>
      <c r="H519" s="131"/>
      <c r="I519" s="131"/>
      <c r="J519" s="132" t="str">
        <f>IF(AND(G519="",H519="",I519=""),"",SUM($G$6:G519)+SUM($H$6:H519)-SUM($I$6:I519))</f>
        <v/>
      </c>
      <c r="K519" s="130"/>
      <c r="L519" s="130"/>
    </row>
    <row r="520" ht="20.1" customHeight="1" spans="1:12">
      <c r="A520" s="129"/>
      <c r="B520" s="130"/>
      <c r="C520" s="130"/>
      <c r="D520" s="130"/>
      <c r="E520" s="130"/>
      <c r="F520" s="130"/>
      <c r="G520" s="131"/>
      <c r="H520" s="131"/>
      <c r="I520" s="131"/>
      <c r="J520" s="132" t="str">
        <f>IF(AND(G520="",H520="",I520=""),"",SUM($G$6:G520)+SUM($H$6:H520)-SUM($I$6:I520))</f>
        <v/>
      </c>
      <c r="K520" s="130"/>
      <c r="L520" s="130"/>
    </row>
    <row r="521" ht="20.1" customHeight="1" spans="1:12">
      <c r="A521" s="129"/>
      <c r="B521" s="130"/>
      <c r="C521" s="130"/>
      <c r="D521" s="130"/>
      <c r="E521" s="130"/>
      <c r="F521" s="130"/>
      <c r="G521" s="131"/>
      <c r="H521" s="131"/>
      <c r="I521" s="131"/>
      <c r="J521" s="132" t="str">
        <f>IF(AND(G521="",H521="",I521=""),"",SUM($G$6:G521)+SUM($H$6:H521)-SUM($I$6:I521))</f>
        <v/>
      </c>
      <c r="K521" s="130"/>
      <c r="L521" s="130"/>
    </row>
    <row r="522" ht="20.1" customHeight="1" spans="1:12">
      <c r="A522" s="129"/>
      <c r="B522" s="130"/>
      <c r="C522" s="130"/>
      <c r="D522" s="130"/>
      <c r="E522" s="130"/>
      <c r="F522" s="130"/>
      <c r="G522" s="131"/>
      <c r="H522" s="131"/>
      <c r="I522" s="131"/>
      <c r="J522" s="132" t="str">
        <f>IF(AND(G522="",H522="",I522=""),"",SUM($G$6:G522)+SUM($H$6:H522)-SUM($I$6:I522))</f>
        <v/>
      </c>
      <c r="K522" s="130"/>
      <c r="L522" s="130"/>
    </row>
    <row r="523" ht="20.1" customHeight="1" spans="1:12">
      <c r="A523" s="129"/>
      <c r="B523" s="130"/>
      <c r="C523" s="130"/>
      <c r="D523" s="130"/>
      <c r="E523" s="130"/>
      <c r="F523" s="130"/>
      <c r="G523" s="131"/>
      <c r="H523" s="131"/>
      <c r="I523" s="131"/>
      <c r="J523" s="132" t="str">
        <f>IF(AND(G523="",H523="",I523=""),"",SUM($G$6:G523)+SUM($H$6:H523)-SUM($I$6:I523))</f>
        <v/>
      </c>
      <c r="K523" s="130"/>
      <c r="L523" s="130"/>
    </row>
    <row r="524" ht="20.1" customHeight="1" spans="1:12">
      <c r="A524" s="129"/>
      <c r="B524" s="130"/>
      <c r="C524" s="130"/>
      <c r="D524" s="130"/>
      <c r="E524" s="130"/>
      <c r="F524" s="130"/>
      <c r="G524" s="131"/>
      <c r="H524" s="131"/>
      <c r="I524" s="131"/>
      <c r="J524" s="132" t="str">
        <f>IF(AND(G524="",H524="",I524=""),"",SUM($G$6:G524)+SUM($H$6:H524)-SUM($I$6:I524))</f>
        <v/>
      </c>
      <c r="K524" s="130"/>
      <c r="L524" s="130"/>
    </row>
    <row r="525" ht="20.1" customHeight="1" spans="1:12">
      <c r="A525" s="129"/>
      <c r="B525" s="130"/>
      <c r="C525" s="130"/>
      <c r="D525" s="130"/>
      <c r="E525" s="130"/>
      <c r="F525" s="130"/>
      <c r="G525" s="131"/>
      <c r="H525" s="131"/>
      <c r="I525" s="131"/>
      <c r="J525" s="132" t="str">
        <f>IF(AND(G525="",H525="",I525=""),"",SUM($G$6:G525)+SUM($H$6:H525)-SUM($I$6:I525))</f>
        <v/>
      </c>
      <c r="K525" s="130"/>
      <c r="L525" s="130"/>
    </row>
    <row r="526" ht="20.1" customHeight="1" spans="1:12">
      <c r="A526" s="129"/>
      <c r="B526" s="130"/>
      <c r="C526" s="130"/>
      <c r="D526" s="130"/>
      <c r="E526" s="130"/>
      <c r="F526" s="130"/>
      <c r="G526" s="131"/>
      <c r="H526" s="131"/>
      <c r="I526" s="131"/>
      <c r="J526" s="132" t="str">
        <f>IF(AND(G526="",H526="",I526=""),"",SUM($G$6:G526)+SUM($H$6:H526)-SUM($I$6:I526))</f>
        <v/>
      </c>
      <c r="K526" s="130"/>
      <c r="L526" s="130"/>
    </row>
    <row r="527" ht="20.1" customHeight="1" spans="1:12">
      <c r="A527" s="129"/>
      <c r="B527" s="130"/>
      <c r="C527" s="130"/>
      <c r="D527" s="130"/>
      <c r="E527" s="130"/>
      <c r="F527" s="130"/>
      <c r="G527" s="131"/>
      <c r="H527" s="131"/>
      <c r="I527" s="131"/>
      <c r="J527" s="132" t="str">
        <f>IF(AND(G527="",H527="",I527=""),"",SUM($G$6:G527)+SUM($H$6:H527)-SUM($I$6:I527))</f>
        <v/>
      </c>
      <c r="K527" s="130"/>
      <c r="L527" s="130"/>
    </row>
    <row r="528" ht="20.1" customHeight="1" spans="1:12">
      <c r="A528" s="129"/>
      <c r="B528" s="130"/>
      <c r="C528" s="130"/>
      <c r="D528" s="130"/>
      <c r="E528" s="130"/>
      <c r="F528" s="130"/>
      <c r="G528" s="131"/>
      <c r="H528" s="131"/>
      <c r="I528" s="131"/>
      <c r="J528" s="132" t="str">
        <f>IF(AND(G528="",H528="",I528=""),"",SUM($G$6:G528)+SUM($H$6:H528)-SUM($I$6:I528))</f>
        <v/>
      </c>
      <c r="K528" s="130"/>
      <c r="L528" s="130"/>
    </row>
    <row r="529" ht="20.1" customHeight="1" spans="1:12">
      <c r="A529" s="129"/>
      <c r="B529" s="130"/>
      <c r="C529" s="130"/>
      <c r="D529" s="130"/>
      <c r="E529" s="130"/>
      <c r="F529" s="130"/>
      <c r="G529" s="131"/>
      <c r="H529" s="131"/>
      <c r="I529" s="131"/>
      <c r="J529" s="132" t="str">
        <f>IF(AND(G529="",H529="",I529=""),"",SUM($G$6:G529)+SUM($H$6:H529)-SUM($I$6:I529))</f>
        <v/>
      </c>
      <c r="K529" s="130"/>
      <c r="L529" s="130"/>
    </row>
    <row r="530" ht="20.1" customHeight="1" spans="1:12">
      <c r="A530" s="129"/>
      <c r="B530" s="130"/>
      <c r="C530" s="130"/>
      <c r="D530" s="130"/>
      <c r="E530" s="130"/>
      <c r="F530" s="130"/>
      <c r="G530" s="131"/>
      <c r="H530" s="131"/>
      <c r="I530" s="131"/>
      <c r="J530" s="132" t="str">
        <f>IF(AND(G530="",H530="",I530=""),"",SUM($G$6:G530)+SUM($H$6:H530)-SUM($I$6:I530))</f>
        <v/>
      </c>
      <c r="K530" s="130"/>
      <c r="L530" s="130"/>
    </row>
    <row r="531" ht="20.1" customHeight="1" spans="1:12">
      <c r="A531" s="129"/>
      <c r="B531" s="130"/>
      <c r="C531" s="130"/>
      <c r="D531" s="130"/>
      <c r="E531" s="130"/>
      <c r="F531" s="130"/>
      <c r="G531" s="131"/>
      <c r="H531" s="131"/>
      <c r="I531" s="131"/>
      <c r="J531" s="132" t="str">
        <f>IF(AND(G531="",H531="",I531=""),"",SUM($G$6:G531)+SUM($H$6:H531)-SUM($I$6:I531))</f>
        <v/>
      </c>
      <c r="K531" s="130"/>
      <c r="L531" s="130"/>
    </row>
    <row r="532" ht="20.1" customHeight="1" spans="1:12">
      <c r="A532" s="129"/>
      <c r="B532" s="130"/>
      <c r="C532" s="130"/>
      <c r="D532" s="130"/>
      <c r="E532" s="130"/>
      <c r="F532" s="130"/>
      <c r="G532" s="131"/>
      <c r="H532" s="131"/>
      <c r="I532" s="131"/>
      <c r="J532" s="132" t="str">
        <f>IF(AND(G532="",H532="",I532=""),"",SUM($G$6:G532)+SUM($H$6:H532)-SUM($I$6:I532))</f>
        <v/>
      </c>
      <c r="K532" s="130"/>
      <c r="L532" s="130"/>
    </row>
    <row r="533" ht="20.1" customHeight="1" spans="1:12">
      <c r="A533" s="129"/>
      <c r="B533" s="130"/>
      <c r="C533" s="130"/>
      <c r="D533" s="130"/>
      <c r="E533" s="130"/>
      <c r="F533" s="130"/>
      <c r="G533" s="131"/>
      <c r="H533" s="131"/>
      <c r="I533" s="131"/>
      <c r="J533" s="132" t="str">
        <f>IF(AND(G533="",H533="",I533=""),"",SUM($G$6:G533)+SUM($H$6:H533)-SUM($I$6:I533))</f>
        <v/>
      </c>
      <c r="K533" s="130"/>
      <c r="L533" s="130"/>
    </row>
    <row r="534" ht="20.1" customHeight="1" spans="1:12">
      <c r="A534" s="129"/>
      <c r="B534" s="130"/>
      <c r="C534" s="130"/>
      <c r="D534" s="130"/>
      <c r="E534" s="130"/>
      <c r="F534" s="130"/>
      <c r="G534" s="131"/>
      <c r="H534" s="131"/>
      <c r="I534" s="131"/>
      <c r="J534" s="132" t="str">
        <f>IF(AND(G534="",H534="",I534=""),"",SUM($G$6:G534)+SUM($H$6:H534)-SUM($I$6:I534))</f>
        <v/>
      </c>
      <c r="K534" s="130"/>
      <c r="L534" s="130"/>
    </row>
    <row r="535" ht="20.1" customHeight="1" spans="1:12">
      <c r="A535" s="129"/>
      <c r="B535" s="130"/>
      <c r="C535" s="130"/>
      <c r="D535" s="130"/>
      <c r="E535" s="130"/>
      <c r="F535" s="130"/>
      <c r="G535" s="131"/>
      <c r="H535" s="131"/>
      <c r="I535" s="131"/>
      <c r="J535" s="132" t="str">
        <f>IF(AND(G535="",H535="",I535=""),"",SUM($G$6:G535)+SUM($H$6:H535)-SUM($I$6:I535))</f>
        <v/>
      </c>
      <c r="K535" s="130"/>
      <c r="L535" s="130"/>
    </row>
    <row r="536" ht="20.1" customHeight="1" spans="1:12">
      <c r="A536" s="129"/>
      <c r="B536" s="130"/>
      <c r="C536" s="130"/>
      <c r="D536" s="130"/>
      <c r="E536" s="130"/>
      <c r="F536" s="130"/>
      <c r="G536" s="131"/>
      <c r="H536" s="131"/>
      <c r="I536" s="131"/>
      <c r="J536" s="132" t="str">
        <f>IF(AND(G536="",H536="",I536=""),"",SUM($G$6:G536)+SUM($H$6:H536)-SUM($I$6:I536))</f>
        <v/>
      </c>
      <c r="K536" s="130"/>
      <c r="L536" s="130"/>
    </row>
    <row r="537" ht="20.1" customHeight="1" spans="1:12">
      <c r="A537" s="129"/>
      <c r="B537" s="130"/>
      <c r="C537" s="130"/>
      <c r="D537" s="130"/>
      <c r="E537" s="130"/>
      <c r="F537" s="130"/>
      <c r="G537" s="131"/>
      <c r="H537" s="131"/>
      <c r="I537" s="131"/>
      <c r="J537" s="132" t="str">
        <f>IF(AND(G537="",H537="",I537=""),"",SUM($G$6:G537)+SUM($H$6:H537)-SUM($I$6:I537))</f>
        <v/>
      </c>
      <c r="K537" s="130"/>
      <c r="L537" s="130"/>
    </row>
    <row r="538" ht="20.1" customHeight="1" spans="1:12">
      <c r="A538" s="129"/>
      <c r="B538" s="130"/>
      <c r="C538" s="130"/>
      <c r="D538" s="130"/>
      <c r="E538" s="130"/>
      <c r="F538" s="130"/>
      <c r="G538" s="131"/>
      <c r="H538" s="131"/>
      <c r="I538" s="131"/>
      <c r="J538" s="132" t="str">
        <f>IF(AND(G538="",H538="",I538=""),"",SUM($G$6:G538)+SUM($H$6:H538)-SUM($I$6:I538))</f>
        <v/>
      </c>
      <c r="K538" s="130"/>
      <c r="L538" s="130"/>
    </row>
    <row r="539" ht="20.1" customHeight="1" spans="1:12">
      <c r="A539" s="129"/>
      <c r="B539" s="130"/>
      <c r="C539" s="130"/>
      <c r="D539" s="130"/>
      <c r="E539" s="130"/>
      <c r="F539" s="130"/>
      <c r="G539" s="131"/>
      <c r="H539" s="131"/>
      <c r="I539" s="131"/>
      <c r="J539" s="132" t="str">
        <f>IF(AND(G539="",H539="",I539=""),"",SUM($G$6:G539)+SUM($H$6:H539)-SUM($I$6:I539))</f>
        <v/>
      </c>
      <c r="K539" s="130"/>
      <c r="L539" s="130"/>
    </row>
    <row r="540" ht="20.1" customHeight="1" spans="1:12">
      <c r="A540" s="129"/>
      <c r="B540" s="130"/>
      <c r="C540" s="130"/>
      <c r="D540" s="130"/>
      <c r="E540" s="130"/>
      <c r="F540" s="130"/>
      <c r="G540" s="131"/>
      <c r="H540" s="131"/>
      <c r="I540" s="131"/>
      <c r="J540" s="132" t="str">
        <f>IF(AND(G540="",H540="",I540=""),"",SUM($G$6:G540)+SUM($H$6:H540)-SUM($I$6:I540))</f>
        <v/>
      </c>
      <c r="K540" s="130"/>
      <c r="L540" s="130"/>
    </row>
    <row r="541" ht="20.1" customHeight="1" spans="1:12">
      <c r="A541" s="129"/>
      <c r="B541" s="130"/>
      <c r="C541" s="130"/>
      <c r="D541" s="130"/>
      <c r="E541" s="130"/>
      <c r="F541" s="130"/>
      <c r="G541" s="131"/>
      <c r="H541" s="131"/>
      <c r="I541" s="131"/>
      <c r="J541" s="132" t="str">
        <f>IF(AND(G541="",H541="",I541=""),"",SUM($G$6:G541)+SUM($H$6:H541)-SUM($I$6:I541))</f>
        <v/>
      </c>
      <c r="K541" s="130"/>
      <c r="L541" s="130"/>
    </row>
    <row r="542" ht="20.1" customHeight="1" spans="1:12">
      <c r="A542" s="129"/>
      <c r="B542" s="130"/>
      <c r="C542" s="130"/>
      <c r="D542" s="130"/>
      <c r="E542" s="130"/>
      <c r="F542" s="130"/>
      <c r="G542" s="131"/>
      <c r="H542" s="131"/>
      <c r="I542" s="131"/>
      <c r="J542" s="132" t="str">
        <f>IF(AND(G542="",H542="",I542=""),"",SUM($G$6:G542)+SUM($H$6:H542)-SUM($I$6:I542))</f>
        <v/>
      </c>
      <c r="K542" s="130"/>
      <c r="L542" s="130"/>
    </row>
    <row r="543" ht="20.1" customHeight="1" spans="1:12">
      <c r="A543" s="129"/>
      <c r="B543" s="130"/>
      <c r="C543" s="130"/>
      <c r="D543" s="130"/>
      <c r="E543" s="130"/>
      <c r="F543" s="130"/>
      <c r="G543" s="131"/>
      <c r="H543" s="131"/>
      <c r="I543" s="131"/>
      <c r="J543" s="132" t="str">
        <f>IF(AND(G543="",H543="",I543=""),"",SUM($G$6:G543)+SUM($H$6:H543)-SUM($I$6:I543))</f>
        <v/>
      </c>
      <c r="K543" s="130"/>
      <c r="L543" s="130"/>
    </row>
    <row r="544" ht="20.1" customHeight="1" spans="1:12">
      <c r="A544" s="129"/>
      <c r="B544" s="130"/>
      <c r="C544" s="130"/>
      <c r="D544" s="130"/>
      <c r="E544" s="130"/>
      <c r="F544" s="130"/>
      <c r="G544" s="131"/>
      <c r="H544" s="131"/>
      <c r="I544" s="131"/>
      <c r="J544" s="132" t="str">
        <f>IF(AND(G544="",H544="",I544=""),"",SUM($G$6:G544)+SUM($H$6:H544)-SUM($I$6:I544))</f>
        <v/>
      </c>
      <c r="K544" s="130"/>
      <c r="L544" s="130"/>
    </row>
    <row r="545" ht="20.1" customHeight="1" spans="1:12">
      <c r="A545" s="129"/>
      <c r="B545" s="130"/>
      <c r="C545" s="130"/>
      <c r="D545" s="130"/>
      <c r="E545" s="130"/>
      <c r="F545" s="130"/>
      <c r="G545" s="131"/>
      <c r="H545" s="131"/>
      <c r="I545" s="131"/>
      <c r="J545" s="132" t="str">
        <f>IF(AND(G545="",H545="",I545=""),"",SUM($G$6:G545)+SUM($H$6:H545)-SUM($I$6:I545))</f>
        <v/>
      </c>
      <c r="K545" s="130"/>
      <c r="L545" s="130"/>
    </row>
    <row r="546" ht="20.1" customHeight="1" spans="1:12">
      <c r="A546" s="129"/>
      <c r="B546" s="130"/>
      <c r="C546" s="130"/>
      <c r="D546" s="130"/>
      <c r="E546" s="130"/>
      <c r="F546" s="130"/>
      <c r="G546" s="131"/>
      <c r="H546" s="131"/>
      <c r="I546" s="131"/>
      <c r="J546" s="132" t="str">
        <f>IF(AND(G546="",H546="",I546=""),"",SUM($G$6:G546)+SUM($H$6:H546)-SUM($I$6:I546))</f>
        <v/>
      </c>
      <c r="K546" s="130"/>
      <c r="L546" s="130"/>
    </row>
    <row r="547" ht="20.1" customHeight="1" spans="1:12">
      <c r="A547" s="129"/>
      <c r="B547" s="130"/>
      <c r="C547" s="130"/>
      <c r="D547" s="130"/>
      <c r="E547" s="130"/>
      <c r="F547" s="130"/>
      <c r="G547" s="131"/>
      <c r="H547" s="131"/>
      <c r="I547" s="131"/>
      <c r="J547" s="132" t="str">
        <f>IF(AND(G547="",H547="",I547=""),"",SUM($G$6:G547)+SUM($H$6:H547)-SUM($I$6:I547))</f>
        <v/>
      </c>
      <c r="K547" s="130"/>
      <c r="L547" s="130"/>
    </row>
    <row r="548" ht="20.1" customHeight="1" spans="1:12">
      <c r="A548" s="129"/>
      <c r="B548" s="130"/>
      <c r="C548" s="130"/>
      <c r="D548" s="130"/>
      <c r="E548" s="130"/>
      <c r="F548" s="130"/>
      <c r="G548" s="131"/>
      <c r="H548" s="131"/>
      <c r="I548" s="131"/>
      <c r="J548" s="132" t="str">
        <f>IF(AND(G548="",H548="",I548=""),"",SUM($G$6:G548)+SUM($H$6:H548)-SUM($I$6:I548))</f>
        <v/>
      </c>
      <c r="K548" s="130"/>
      <c r="L548" s="130"/>
    </row>
    <row r="549" ht="20.1" customHeight="1" spans="1:12">
      <c r="A549" s="129"/>
      <c r="B549" s="130"/>
      <c r="C549" s="130"/>
      <c r="D549" s="130"/>
      <c r="E549" s="130"/>
      <c r="F549" s="130"/>
      <c r="G549" s="131"/>
      <c r="H549" s="131"/>
      <c r="I549" s="131"/>
      <c r="J549" s="132" t="str">
        <f>IF(AND(G549="",H549="",I549=""),"",SUM($G$6:G549)+SUM($H$6:H549)-SUM($I$6:I549))</f>
        <v/>
      </c>
      <c r="K549" s="130"/>
      <c r="L549" s="130"/>
    </row>
    <row r="550" ht="20.1" customHeight="1" spans="1:12">
      <c r="A550" s="129"/>
      <c r="B550" s="130"/>
      <c r="C550" s="130"/>
      <c r="D550" s="130"/>
      <c r="E550" s="130"/>
      <c r="F550" s="130"/>
      <c r="G550" s="131"/>
      <c r="H550" s="131"/>
      <c r="I550" s="131"/>
      <c r="J550" s="132" t="str">
        <f>IF(AND(G550="",H550="",I550=""),"",SUM($G$6:G550)+SUM($H$6:H550)-SUM($I$6:I550))</f>
        <v/>
      </c>
      <c r="K550" s="130"/>
      <c r="L550" s="130"/>
    </row>
    <row r="551" ht="20.1" customHeight="1" spans="1:12">
      <c r="A551" s="129"/>
      <c r="B551" s="130"/>
      <c r="C551" s="130"/>
      <c r="D551" s="130"/>
      <c r="E551" s="130"/>
      <c r="F551" s="130"/>
      <c r="G551" s="131"/>
      <c r="H551" s="131"/>
      <c r="I551" s="131"/>
      <c r="J551" s="132" t="str">
        <f>IF(AND(G551="",H551="",I551=""),"",SUM($G$6:G551)+SUM($H$6:H551)-SUM($I$6:I551))</f>
        <v/>
      </c>
      <c r="K551" s="130"/>
      <c r="L551" s="130"/>
    </row>
    <row r="552" ht="20.1" customHeight="1" spans="1:12">
      <c r="A552" s="129"/>
      <c r="B552" s="130"/>
      <c r="C552" s="130"/>
      <c r="D552" s="130"/>
      <c r="E552" s="130"/>
      <c r="F552" s="130"/>
      <c r="G552" s="131"/>
      <c r="H552" s="131"/>
      <c r="I552" s="131"/>
      <c r="J552" s="132" t="str">
        <f>IF(AND(G552="",H552="",I552=""),"",SUM($G$6:G552)+SUM($H$6:H552)-SUM($I$6:I552))</f>
        <v/>
      </c>
      <c r="K552" s="130"/>
      <c r="L552" s="130"/>
    </row>
    <row r="553" ht="20.1" customHeight="1" spans="1:12">
      <c r="A553" s="129"/>
      <c r="B553" s="130"/>
      <c r="C553" s="130"/>
      <c r="D553" s="130"/>
      <c r="E553" s="130"/>
      <c r="F553" s="130"/>
      <c r="G553" s="131"/>
      <c r="H553" s="131"/>
      <c r="I553" s="131"/>
      <c r="J553" s="132" t="str">
        <f>IF(AND(G553="",H553="",I553=""),"",SUM($G$6:G553)+SUM($H$6:H553)-SUM($I$6:I553))</f>
        <v/>
      </c>
      <c r="K553" s="130"/>
      <c r="L553" s="130"/>
    </row>
    <row r="554" ht="20.1" customHeight="1" spans="1:12">
      <c r="A554" s="129"/>
      <c r="B554" s="130"/>
      <c r="C554" s="130"/>
      <c r="D554" s="130"/>
      <c r="E554" s="130"/>
      <c r="F554" s="130"/>
      <c r="G554" s="131"/>
      <c r="H554" s="131"/>
      <c r="I554" s="131"/>
      <c r="J554" s="132" t="str">
        <f>IF(AND(G554="",H554="",I554=""),"",SUM($G$6:G554)+SUM($H$6:H554)-SUM($I$6:I554))</f>
        <v/>
      </c>
      <c r="K554" s="130"/>
      <c r="L554" s="130"/>
    </row>
    <row r="555" ht="20.1" customHeight="1" spans="1:12">
      <c r="A555" s="129"/>
      <c r="B555" s="130"/>
      <c r="C555" s="130"/>
      <c r="D555" s="130"/>
      <c r="E555" s="130"/>
      <c r="F555" s="130"/>
      <c r="G555" s="131"/>
      <c r="H555" s="131"/>
      <c r="I555" s="131"/>
      <c r="J555" s="132" t="str">
        <f>IF(AND(G555="",H555="",I555=""),"",SUM($G$6:G555)+SUM($H$6:H555)-SUM($I$6:I555))</f>
        <v/>
      </c>
      <c r="K555" s="130"/>
      <c r="L555" s="130"/>
    </row>
    <row r="556" ht="20.1" customHeight="1" spans="1:12">
      <c r="A556" s="129"/>
      <c r="B556" s="130"/>
      <c r="C556" s="130"/>
      <c r="D556" s="130"/>
      <c r="E556" s="130"/>
      <c r="F556" s="130"/>
      <c r="G556" s="131"/>
      <c r="H556" s="131"/>
      <c r="I556" s="131"/>
      <c r="J556" s="132" t="str">
        <f>IF(AND(G556="",H556="",I556=""),"",SUM($G$6:G556)+SUM($H$6:H556)-SUM($I$6:I556))</f>
        <v/>
      </c>
      <c r="K556" s="130"/>
      <c r="L556" s="130"/>
    </row>
    <row r="557" ht="20.1" customHeight="1" spans="1:12">
      <c r="A557" s="129"/>
      <c r="B557" s="130"/>
      <c r="C557" s="130"/>
      <c r="D557" s="130"/>
      <c r="E557" s="130"/>
      <c r="F557" s="130"/>
      <c r="G557" s="131"/>
      <c r="H557" s="131"/>
      <c r="I557" s="131"/>
      <c r="J557" s="132" t="str">
        <f>IF(AND(G557="",H557="",I557=""),"",SUM($G$6:G557)+SUM($H$6:H557)-SUM($I$6:I557))</f>
        <v/>
      </c>
      <c r="K557" s="130"/>
      <c r="L557" s="130"/>
    </row>
    <row r="558" ht="20.1" customHeight="1" spans="1:12">
      <c r="A558" s="129"/>
      <c r="B558" s="130"/>
      <c r="C558" s="130"/>
      <c r="D558" s="130"/>
      <c r="E558" s="130"/>
      <c r="F558" s="130"/>
      <c r="G558" s="131"/>
      <c r="H558" s="131"/>
      <c r="I558" s="131"/>
      <c r="J558" s="132" t="str">
        <f>IF(AND(G558="",H558="",I558=""),"",SUM($G$6:G558)+SUM($H$6:H558)-SUM($I$6:I558))</f>
        <v/>
      </c>
      <c r="K558" s="130"/>
      <c r="L558" s="130"/>
    </row>
    <row r="559" ht="20.1" customHeight="1" spans="1:12">
      <c r="A559" s="129"/>
      <c r="B559" s="130"/>
      <c r="C559" s="130"/>
      <c r="D559" s="130"/>
      <c r="E559" s="130"/>
      <c r="F559" s="130"/>
      <c r="G559" s="131"/>
      <c r="H559" s="131"/>
      <c r="I559" s="131"/>
      <c r="J559" s="132" t="str">
        <f>IF(AND(G559="",H559="",I559=""),"",SUM($G$6:G559)+SUM($H$6:H559)-SUM($I$6:I559))</f>
        <v/>
      </c>
      <c r="K559" s="130"/>
      <c r="L559" s="130"/>
    </row>
    <row r="560" ht="20.1" customHeight="1" spans="1:12">
      <c r="A560" s="129"/>
      <c r="B560" s="130"/>
      <c r="C560" s="130"/>
      <c r="D560" s="130"/>
      <c r="E560" s="130"/>
      <c r="F560" s="130"/>
      <c r="G560" s="131"/>
      <c r="H560" s="131"/>
      <c r="I560" s="131"/>
      <c r="J560" s="132" t="str">
        <f>IF(AND(G560="",H560="",I560=""),"",SUM($G$6:G560)+SUM($H$6:H560)-SUM($I$6:I560))</f>
        <v/>
      </c>
      <c r="K560" s="130"/>
      <c r="L560" s="130"/>
    </row>
    <row r="561" ht="20.1" customHeight="1" spans="1:12">
      <c r="A561" s="129"/>
      <c r="B561" s="130"/>
      <c r="C561" s="130"/>
      <c r="D561" s="130"/>
      <c r="E561" s="130"/>
      <c r="F561" s="130"/>
      <c r="G561" s="131"/>
      <c r="H561" s="131"/>
      <c r="I561" s="131"/>
      <c r="J561" s="132" t="str">
        <f>IF(AND(G561="",H561="",I561=""),"",SUM($G$6:G561)+SUM($H$6:H561)-SUM($I$6:I561))</f>
        <v/>
      </c>
      <c r="K561" s="130"/>
      <c r="L561" s="130"/>
    </row>
    <row r="562" ht="20.1" customHeight="1" spans="1:12">
      <c r="A562" s="129"/>
      <c r="B562" s="130"/>
      <c r="C562" s="130"/>
      <c r="D562" s="130"/>
      <c r="E562" s="130"/>
      <c r="F562" s="130"/>
      <c r="G562" s="131"/>
      <c r="H562" s="131"/>
      <c r="I562" s="131"/>
      <c r="J562" s="132" t="str">
        <f>IF(AND(G562="",H562="",I562=""),"",SUM($G$6:G562)+SUM($H$6:H562)-SUM($I$6:I562))</f>
        <v/>
      </c>
      <c r="K562" s="130"/>
      <c r="L562" s="130"/>
    </row>
    <row r="563" ht="20.1" customHeight="1" spans="1:12">
      <c r="A563" s="129"/>
      <c r="B563" s="130"/>
      <c r="C563" s="130"/>
      <c r="D563" s="130"/>
      <c r="E563" s="130"/>
      <c r="F563" s="130"/>
      <c r="G563" s="131"/>
      <c r="H563" s="131"/>
      <c r="I563" s="131"/>
      <c r="J563" s="132" t="str">
        <f>IF(AND(G563="",H563="",I563=""),"",SUM($G$6:G563)+SUM($H$6:H563)-SUM($I$6:I563))</f>
        <v/>
      </c>
      <c r="K563" s="130"/>
      <c r="L563" s="130"/>
    </row>
    <row r="564" ht="20.1" customHeight="1" spans="1:12">
      <c r="A564" s="129"/>
      <c r="B564" s="130"/>
      <c r="C564" s="130"/>
      <c r="D564" s="130"/>
      <c r="E564" s="130"/>
      <c r="F564" s="130"/>
      <c r="G564" s="131"/>
      <c r="H564" s="131"/>
      <c r="I564" s="131"/>
      <c r="J564" s="132" t="str">
        <f>IF(AND(G564="",H564="",I564=""),"",SUM($G$6:G564)+SUM($H$6:H564)-SUM($I$6:I564))</f>
        <v/>
      </c>
      <c r="K564" s="130"/>
      <c r="L564" s="130"/>
    </row>
    <row r="565" ht="20.1" customHeight="1" spans="1:12">
      <c r="A565" s="129"/>
      <c r="B565" s="130"/>
      <c r="C565" s="130"/>
      <c r="D565" s="130"/>
      <c r="E565" s="130"/>
      <c r="F565" s="130"/>
      <c r="G565" s="131"/>
      <c r="H565" s="131"/>
      <c r="I565" s="131"/>
      <c r="J565" s="132" t="str">
        <f>IF(AND(G565="",H565="",I565=""),"",SUM($G$6:G565)+SUM($H$6:H565)-SUM($I$6:I565))</f>
        <v/>
      </c>
      <c r="K565" s="130"/>
      <c r="L565" s="130"/>
    </row>
    <row r="566" ht="20.1" customHeight="1" spans="1:12">
      <c r="A566" s="129"/>
      <c r="B566" s="130"/>
      <c r="C566" s="130"/>
      <c r="D566" s="130"/>
      <c r="E566" s="130"/>
      <c r="F566" s="130"/>
      <c r="G566" s="131"/>
      <c r="H566" s="131"/>
      <c r="I566" s="131"/>
      <c r="J566" s="132" t="str">
        <f>IF(AND(G566="",H566="",I566=""),"",SUM($G$6:G566)+SUM($H$6:H566)-SUM($I$6:I566))</f>
        <v/>
      </c>
      <c r="K566" s="130"/>
      <c r="L566" s="130"/>
    </row>
    <row r="567" ht="20.1" customHeight="1" spans="1:12">
      <c r="A567" s="129"/>
      <c r="B567" s="130"/>
      <c r="C567" s="130"/>
      <c r="D567" s="130"/>
      <c r="E567" s="130"/>
      <c r="F567" s="130"/>
      <c r="G567" s="131"/>
      <c r="H567" s="131"/>
      <c r="I567" s="131"/>
      <c r="J567" s="132" t="str">
        <f>IF(AND(G567="",H567="",I567=""),"",SUM($G$6:G567)+SUM($H$6:H567)-SUM($I$6:I567))</f>
        <v/>
      </c>
      <c r="K567" s="130"/>
      <c r="L567" s="130"/>
    </row>
    <row r="568" ht="20.1" customHeight="1" spans="1:12">
      <c r="A568" s="129"/>
      <c r="B568" s="130"/>
      <c r="C568" s="130"/>
      <c r="D568" s="130"/>
      <c r="E568" s="130"/>
      <c r="F568" s="130"/>
      <c r="G568" s="131"/>
      <c r="H568" s="131"/>
      <c r="I568" s="131"/>
      <c r="J568" s="132" t="str">
        <f>IF(AND(G568="",H568="",I568=""),"",SUM($G$6:G568)+SUM($H$6:H568)-SUM($I$6:I568))</f>
        <v/>
      </c>
      <c r="K568" s="130"/>
      <c r="L568" s="130"/>
    </row>
    <row r="569" ht="20.1" customHeight="1" spans="1:12">
      <c r="A569" s="129"/>
      <c r="B569" s="130"/>
      <c r="C569" s="130"/>
      <c r="D569" s="130"/>
      <c r="E569" s="130"/>
      <c r="F569" s="130"/>
      <c r="G569" s="131"/>
      <c r="H569" s="131"/>
      <c r="I569" s="131"/>
      <c r="J569" s="132" t="str">
        <f>IF(AND(G569="",H569="",I569=""),"",SUM($G$6:G569)+SUM($H$6:H569)-SUM($I$6:I569))</f>
        <v/>
      </c>
      <c r="K569" s="130"/>
      <c r="L569" s="130"/>
    </row>
    <row r="570" ht="20.1" customHeight="1" spans="1:12">
      <c r="A570" s="129"/>
      <c r="B570" s="130"/>
      <c r="C570" s="130"/>
      <c r="D570" s="130"/>
      <c r="E570" s="130"/>
      <c r="F570" s="130"/>
      <c r="G570" s="131"/>
      <c r="H570" s="131"/>
      <c r="I570" s="131"/>
      <c r="J570" s="132" t="str">
        <f>IF(AND(G570="",H570="",I570=""),"",SUM($G$6:G570)+SUM($H$6:H570)-SUM($I$6:I570))</f>
        <v/>
      </c>
      <c r="K570" s="130"/>
      <c r="L570" s="130"/>
    </row>
    <row r="571" ht="20.1" customHeight="1" spans="1:12">
      <c r="A571" s="129"/>
      <c r="B571" s="130"/>
      <c r="C571" s="130"/>
      <c r="D571" s="130"/>
      <c r="E571" s="130"/>
      <c r="F571" s="130"/>
      <c r="G571" s="131"/>
      <c r="H571" s="131"/>
      <c r="I571" s="131"/>
      <c r="J571" s="132" t="str">
        <f>IF(AND(G571="",H571="",I571=""),"",SUM($G$6:G571)+SUM($H$6:H571)-SUM($I$6:I571))</f>
        <v/>
      </c>
      <c r="K571" s="130"/>
      <c r="L571" s="130"/>
    </row>
    <row r="572" ht="20.1" customHeight="1" spans="1:12">
      <c r="A572" s="129"/>
      <c r="B572" s="130"/>
      <c r="C572" s="130"/>
      <c r="D572" s="130"/>
      <c r="E572" s="130"/>
      <c r="F572" s="130"/>
      <c r="G572" s="131"/>
      <c r="H572" s="131"/>
      <c r="I572" s="131"/>
      <c r="J572" s="132" t="str">
        <f>IF(AND(G572="",H572="",I572=""),"",SUM($G$6:G572)+SUM($H$6:H572)-SUM($I$6:I572))</f>
        <v/>
      </c>
      <c r="K572" s="130"/>
      <c r="L572" s="130"/>
    </row>
    <row r="573" ht="20.1" customHeight="1" spans="1:12">
      <c r="A573" s="129"/>
      <c r="B573" s="130"/>
      <c r="C573" s="130"/>
      <c r="D573" s="130"/>
      <c r="E573" s="130"/>
      <c r="F573" s="130"/>
      <c r="G573" s="131"/>
      <c r="H573" s="131"/>
      <c r="I573" s="131"/>
      <c r="J573" s="132" t="str">
        <f>IF(AND(G573="",H573="",I573=""),"",SUM($G$6:G573)+SUM($H$6:H573)-SUM($I$6:I573))</f>
        <v/>
      </c>
      <c r="K573" s="130"/>
      <c r="L573" s="130"/>
    </row>
    <row r="574" ht="20.1" customHeight="1" spans="1:12">
      <c r="A574" s="129"/>
      <c r="B574" s="130"/>
      <c r="C574" s="130"/>
      <c r="D574" s="130"/>
      <c r="E574" s="130"/>
      <c r="F574" s="130"/>
      <c r="G574" s="131"/>
      <c r="H574" s="131"/>
      <c r="I574" s="131"/>
      <c r="J574" s="132" t="str">
        <f>IF(AND(G574="",H574="",I574=""),"",SUM($G$6:G574)+SUM($H$6:H574)-SUM($I$6:I574))</f>
        <v/>
      </c>
      <c r="K574" s="130"/>
      <c r="L574" s="130"/>
    </row>
    <row r="575" ht="20.1" customHeight="1" spans="1:12">
      <c r="A575" s="129"/>
      <c r="B575" s="130"/>
      <c r="C575" s="130"/>
      <c r="D575" s="130"/>
      <c r="E575" s="130"/>
      <c r="F575" s="130"/>
      <c r="G575" s="131"/>
      <c r="H575" s="131"/>
      <c r="I575" s="131"/>
      <c r="J575" s="132" t="str">
        <f>IF(AND(G575="",H575="",I575=""),"",SUM($G$6:G575)+SUM($H$6:H575)-SUM($I$6:I575))</f>
        <v/>
      </c>
      <c r="K575" s="130"/>
      <c r="L575" s="130"/>
    </row>
    <row r="576" ht="20.1" customHeight="1" spans="1:12">
      <c r="A576" s="129"/>
      <c r="B576" s="130"/>
      <c r="C576" s="130"/>
      <c r="D576" s="130"/>
      <c r="E576" s="130"/>
      <c r="F576" s="130"/>
      <c r="G576" s="131"/>
      <c r="H576" s="131"/>
      <c r="I576" s="131"/>
      <c r="J576" s="132" t="str">
        <f>IF(AND(G576="",H576="",I576=""),"",SUM($G$6:G576)+SUM($H$6:H576)-SUM($I$6:I576))</f>
        <v/>
      </c>
      <c r="K576" s="130"/>
      <c r="L576" s="130"/>
    </row>
    <row r="577" ht="20.1" customHeight="1" spans="1:12">
      <c r="A577" s="129"/>
      <c r="B577" s="130"/>
      <c r="C577" s="130"/>
      <c r="D577" s="130"/>
      <c r="E577" s="130"/>
      <c r="F577" s="130"/>
      <c r="G577" s="131"/>
      <c r="H577" s="131"/>
      <c r="I577" s="131"/>
      <c r="J577" s="132" t="str">
        <f>IF(AND(G577="",H577="",I577=""),"",SUM($G$6:G577)+SUM($H$6:H577)-SUM($I$6:I577))</f>
        <v/>
      </c>
      <c r="K577" s="130"/>
      <c r="L577" s="130"/>
    </row>
    <row r="578" ht="20.1" customHeight="1" spans="1:12">
      <c r="A578" s="129"/>
      <c r="B578" s="130"/>
      <c r="C578" s="130"/>
      <c r="D578" s="130"/>
      <c r="E578" s="130"/>
      <c r="F578" s="130"/>
      <c r="G578" s="131"/>
      <c r="H578" s="131"/>
      <c r="I578" s="131"/>
      <c r="J578" s="132" t="str">
        <f>IF(AND(G578="",H578="",I578=""),"",SUM($G$6:G578)+SUM($H$6:H578)-SUM($I$6:I578))</f>
        <v/>
      </c>
      <c r="K578" s="130"/>
      <c r="L578" s="130"/>
    </row>
    <row r="579" ht="20.1" customHeight="1" spans="1:12">
      <c r="A579" s="129"/>
      <c r="B579" s="130"/>
      <c r="C579" s="130"/>
      <c r="D579" s="130"/>
      <c r="E579" s="130"/>
      <c r="F579" s="130"/>
      <c r="G579" s="131"/>
      <c r="H579" s="131"/>
      <c r="I579" s="131"/>
      <c r="J579" s="132" t="str">
        <f>IF(AND(G579="",H579="",I579=""),"",SUM($G$6:G579)+SUM($H$6:H579)-SUM($I$6:I579))</f>
        <v/>
      </c>
      <c r="K579" s="130"/>
      <c r="L579" s="130"/>
    </row>
    <row r="580" ht="20.1" customHeight="1" spans="1:12">
      <c r="A580" s="129"/>
      <c r="B580" s="130"/>
      <c r="C580" s="130"/>
      <c r="D580" s="130"/>
      <c r="E580" s="130"/>
      <c r="F580" s="130"/>
      <c r="G580" s="131"/>
      <c r="H580" s="131"/>
      <c r="I580" s="131"/>
      <c r="J580" s="132" t="str">
        <f>IF(AND(G580="",H580="",I580=""),"",SUM($G$6:G580)+SUM($H$6:H580)-SUM($I$6:I580))</f>
        <v/>
      </c>
      <c r="K580" s="130"/>
      <c r="L580" s="130"/>
    </row>
    <row r="581" ht="20.1" customHeight="1" spans="1:12">
      <c r="A581" s="129"/>
      <c r="B581" s="130"/>
      <c r="C581" s="130"/>
      <c r="D581" s="130"/>
      <c r="E581" s="130"/>
      <c r="F581" s="130"/>
      <c r="G581" s="131"/>
      <c r="H581" s="131"/>
      <c r="I581" s="131"/>
      <c r="J581" s="132" t="str">
        <f>IF(AND(G581="",H581="",I581=""),"",SUM($G$6:G581)+SUM($H$6:H581)-SUM($I$6:I581))</f>
        <v/>
      </c>
      <c r="K581" s="130"/>
      <c r="L581" s="130"/>
    </row>
    <row r="582" ht="20.1" customHeight="1" spans="1:12">
      <c r="A582" s="129"/>
      <c r="B582" s="130"/>
      <c r="C582" s="130"/>
      <c r="D582" s="130"/>
      <c r="E582" s="130"/>
      <c r="F582" s="130"/>
      <c r="G582" s="131"/>
      <c r="H582" s="131"/>
      <c r="I582" s="131"/>
      <c r="J582" s="132" t="str">
        <f>IF(AND(G582="",H582="",I582=""),"",SUM($G$6:G582)+SUM($H$6:H582)-SUM($I$6:I582))</f>
        <v/>
      </c>
      <c r="K582" s="130"/>
      <c r="L582" s="130"/>
    </row>
    <row r="583" ht="20.1" customHeight="1" spans="1:12">
      <c r="A583" s="129"/>
      <c r="B583" s="130"/>
      <c r="C583" s="130"/>
      <c r="D583" s="130"/>
      <c r="E583" s="130"/>
      <c r="F583" s="130"/>
      <c r="G583" s="131"/>
      <c r="H583" s="131"/>
      <c r="I583" s="131"/>
      <c r="J583" s="132" t="str">
        <f>IF(AND(G583="",H583="",I583=""),"",SUM($G$6:G583)+SUM($H$6:H583)-SUM($I$6:I583))</f>
        <v/>
      </c>
      <c r="K583" s="130"/>
      <c r="L583" s="130"/>
    </row>
    <row r="584" ht="20.1" customHeight="1" spans="1:12">
      <c r="A584" s="129"/>
      <c r="B584" s="130"/>
      <c r="C584" s="130"/>
      <c r="D584" s="130"/>
      <c r="E584" s="130"/>
      <c r="F584" s="130"/>
      <c r="G584" s="131"/>
      <c r="H584" s="131"/>
      <c r="I584" s="131"/>
      <c r="J584" s="132" t="str">
        <f>IF(AND(G584="",H584="",I584=""),"",SUM($G$6:G584)+SUM($H$6:H584)-SUM($I$6:I584))</f>
        <v/>
      </c>
      <c r="K584" s="130"/>
      <c r="L584" s="130"/>
    </row>
    <row r="585" ht="20.1" customHeight="1" spans="1:12">
      <c r="A585" s="129"/>
      <c r="B585" s="130"/>
      <c r="C585" s="130"/>
      <c r="D585" s="130"/>
      <c r="E585" s="130"/>
      <c r="F585" s="130"/>
      <c r="G585" s="131"/>
      <c r="H585" s="131"/>
      <c r="I585" s="131"/>
      <c r="J585" s="132" t="str">
        <f>IF(AND(G585="",H585="",I585=""),"",SUM($G$6:G585)+SUM($H$6:H585)-SUM($I$6:I585))</f>
        <v/>
      </c>
      <c r="K585" s="130"/>
      <c r="L585" s="130"/>
    </row>
    <row r="586" ht="20.1" customHeight="1" spans="1:12">
      <c r="A586" s="129"/>
      <c r="B586" s="130"/>
      <c r="C586" s="130"/>
      <c r="D586" s="130"/>
      <c r="E586" s="130"/>
      <c r="F586" s="130"/>
      <c r="G586" s="131"/>
      <c r="H586" s="131"/>
      <c r="I586" s="131"/>
      <c r="J586" s="132" t="str">
        <f>IF(AND(G586="",H586="",I586=""),"",SUM($G$6:G586)+SUM($H$6:H586)-SUM($I$6:I586))</f>
        <v/>
      </c>
      <c r="K586" s="130"/>
      <c r="L586" s="130"/>
    </row>
    <row r="587" ht="20.1" customHeight="1" spans="1:12">
      <c r="A587" s="129"/>
      <c r="B587" s="130"/>
      <c r="C587" s="130"/>
      <c r="D587" s="130"/>
      <c r="E587" s="130"/>
      <c r="F587" s="130"/>
      <c r="G587" s="131"/>
      <c r="H587" s="131"/>
      <c r="I587" s="131"/>
      <c r="J587" s="132" t="str">
        <f>IF(AND(G587="",H587="",I587=""),"",SUM($G$6:G587)+SUM($H$6:H587)-SUM($I$6:I587))</f>
        <v/>
      </c>
      <c r="K587" s="130"/>
      <c r="L587" s="130"/>
    </row>
    <row r="588" ht="20.1" customHeight="1" spans="1:12">
      <c r="A588" s="129"/>
      <c r="B588" s="130"/>
      <c r="C588" s="130"/>
      <c r="D588" s="130"/>
      <c r="E588" s="130"/>
      <c r="F588" s="130"/>
      <c r="G588" s="131"/>
      <c r="H588" s="131"/>
      <c r="I588" s="131"/>
      <c r="J588" s="132" t="str">
        <f>IF(AND(G588="",H588="",I588=""),"",SUM($G$6:G588)+SUM($H$6:H588)-SUM($I$6:I588))</f>
        <v/>
      </c>
      <c r="K588" s="130"/>
      <c r="L588" s="130"/>
    </row>
    <row r="589" ht="20.1" customHeight="1" spans="1:12">
      <c r="A589" s="129"/>
      <c r="B589" s="130"/>
      <c r="C589" s="130"/>
      <c r="D589" s="130"/>
      <c r="E589" s="130"/>
      <c r="F589" s="130"/>
      <c r="G589" s="131"/>
      <c r="H589" s="131"/>
      <c r="I589" s="131"/>
      <c r="J589" s="132" t="str">
        <f>IF(AND(G589="",H589="",I589=""),"",SUM($G$6:G589)+SUM($H$6:H589)-SUM($I$6:I589))</f>
        <v/>
      </c>
      <c r="K589" s="130"/>
      <c r="L589" s="130"/>
    </row>
    <row r="590" ht="20.1" customHeight="1" spans="1:12">
      <c r="A590" s="129"/>
      <c r="B590" s="130"/>
      <c r="C590" s="130"/>
      <c r="D590" s="130"/>
      <c r="E590" s="130"/>
      <c r="F590" s="130"/>
      <c r="G590" s="131"/>
      <c r="H590" s="131"/>
      <c r="I590" s="131"/>
      <c r="J590" s="132" t="str">
        <f>IF(AND(G590="",H590="",I590=""),"",SUM($G$6:G590)+SUM($H$6:H590)-SUM($I$6:I590))</f>
        <v/>
      </c>
      <c r="K590" s="130"/>
      <c r="L590" s="130"/>
    </row>
    <row r="591" ht="20.1" customHeight="1" spans="1:12">
      <c r="A591" s="129"/>
      <c r="B591" s="130"/>
      <c r="C591" s="130"/>
      <c r="D591" s="130"/>
      <c r="E591" s="130"/>
      <c r="F591" s="130"/>
      <c r="G591" s="131"/>
      <c r="H591" s="131"/>
      <c r="I591" s="131"/>
      <c r="J591" s="132" t="str">
        <f>IF(AND(G591="",H591="",I591=""),"",SUM($G$6:G591)+SUM($H$6:H591)-SUM($I$6:I591))</f>
        <v/>
      </c>
      <c r="K591" s="130"/>
      <c r="L591" s="130"/>
    </row>
    <row r="592" ht="20.1" customHeight="1" spans="1:12">
      <c r="A592" s="129"/>
      <c r="B592" s="130"/>
      <c r="C592" s="130"/>
      <c r="D592" s="130"/>
      <c r="E592" s="130"/>
      <c r="F592" s="130"/>
      <c r="G592" s="131"/>
      <c r="H592" s="131"/>
      <c r="I592" s="131"/>
      <c r="J592" s="132" t="str">
        <f>IF(AND(G592="",H592="",I592=""),"",SUM($G$6:G592)+SUM($H$6:H592)-SUM($I$6:I592))</f>
        <v/>
      </c>
      <c r="K592" s="130"/>
      <c r="L592" s="130"/>
    </row>
    <row r="593" ht="20.1" customHeight="1" spans="1:12">
      <c r="A593" s="129"/>
      <c r="B593" s="130"/>
      <c r="C593" s="130"/>
      <c r="D593" s="130"/>
      <c r="E593" s="130"/>
      <c r="F593" s="130"/>
      <c r="G593" s="131"/>
      <c r="H593" s="131"/>
      <c r="I593" s="131"/>
      <c r="J593" s="132" t="str">
        <f>IF(AND(G593="",H593="",I593=""),"",SUM($G$6:G593)+SUM($H$6:H593)-SUM($I$6:I593))</f>
        <v/>
      </c>
      <c r="K593" s="130"/>
      <c r="L593" s="130"/>
    </row>
    <row r="594" ht="20.1" customHeight="1" spans="1:12">
      <c r="A594" s="129"/>
      <c r="B594" s="130"/>
      <c r="C594" s="130"/>
      <c r="D594" s="130"/>
      <c r="E594" s="130"/>
      <c r="F594" s="130"/>
      <c r="G594" s="131"/>
      <c r="H594" s="131"/>
      <c r="I594" s="131"/>
      <c r="J594" s="132" t="str">
        <f>IF(AND(G594="",H594="",I594=""),"",SUM($G$6:G594)+SUM($H$6:H594)-SUM($I$6:I594))</f>
        <v/>
      </c>
      <c r="K594" s="130"/>
      <c r="L594" s="130"/>
    </row>
    <row r="595" ht="20.1" customHeight="1" spans="1:12">
      <c r="A595" s="129"/>
      <c r="B595" s="130"/>
      <c r="C595" s="130"/>
      <c r="D595" s="130"/>
      <c r="E595" s="130"/>
      <c r="F595" s="130"/>
      <c r="G595" s="131"/>
      <c r="H595" s="131"/>
      <c r="I595" s="131"/>
      <c r="J595" s="132" t="str">
        <f>IF(AND(G595="",H595="",I595=""),"",SUM($G$6:G595)+SUM($H$6:H595)-SUM($I$6:I595))</f>
        <v/>
      </c>
      <c r="K595" s="130"/>
      <c r="L595" s="130"/>
    </row>
    <row r="596" ht="20.1" customHeight="1" spans="1:12">
      <c r="A596" s="129"/>
      <c r="B596" s="130"/>
      <c r="C596" s="130"/>
      <c r="D596" s="130"/>
      <c r="E596" s="130"/>
      <c r="F596" s="130"/>
      <c r="G596" s="131"/>
      <c r="H596" s="131"/>
      <c r="I596" s="131"/>
      <c r="J596" s="132" t="str">
        <f>IF(AND(G596="",H596="",I596=""),"",SUM($G$6:G596)+SUM($H$6:H596)-SUM($I$6:I596))</f>
        <v/>
      </c>
      <c r="K596" s="130"/>
      <c r="L596" s="130"/>
    </row>
    <row r="597" ht="20.1" customHeight="1" spans="1:12">
      <c r="A597" s="129"/>
      <c r="B597" s="130"/>
      <c r="C597" s="130"/>
      <c r="D597" s="130"/>
      <c r="E597" s="130"/>
      <c r="F597" s="130"/>
      <c r="G597" s="131"/>
      <c r="H597" s="131"/>
      <c r="I597" s="131"/>
      <c r="J597" s="132" t="str">
        <f>IF(AND(G597="",H597="",I597=""),"",SUM($G$6:G597)+SUM($H$6:H597)-SUM($I$6:I597))</f>
        <v/>
      </c>
      <c r="K597" s="130"/>
      <c r="L597" s="130"/>
    </row>
    <row r="598" ht="20.1" customHeight="1" spans="1:12">
      <c r="A598" s="129"/>
      <c r="B598" s="130"/>
      <c r="C598" s="130"/>
      <c r="D598" s="130"/>
      <c r="E598" s="130"/>
      <c r="F598" s="130"/>
      <c r="G598" s="131"/>
      <c r="H598" s="131"/>
      <c r="I598" s="131"/>
      <c r="J598" s="132" t="str">
        <f>IF(AND(G598="",H598="",I598=""),"",SUM($G$6:G598)+SUM($H$6:H598)-SUM($I$6:I598))</f>
        <v/>
      </c>
      <c r="K598" s="130"/>
      <c r="L598" s="130"/>
    </row>
    <row r="599" ht="20.1" customHeight="1" spans="1:12">
      <c r="A599" s="129"/>
      <c r="B599" s="130"/>
      <c r="C599" s="130"/>
      <c r="D599" s="130"/>
      <c r="E599" s="130"/>
      <c r="F599" s="130"/>
      <c r="G599" s="131"/>
      <c r="H599" s="131"/>
      <c r="I599" s="131"/>
      <c r="J599" s="132" t="str">
        <f>IF(AND(G599="",H599="",I599=""),"",SUM($G$6:G599)+SUM($H$6:H599)-SUM($I$6:I599))</f>
        <v/>
      </c>
      <c r="K599" s="130"/>
      <c r="L599" s="130"/>
    </row>
    <row r="600" ht="20.1" customHeight="1" spans="1:12">
      <c r="A600" s="129"/>
      <c r="B600" s="130"/>
      <c r="C600" s="130"/>
      <c r="D600" s="130"/>
      <c r="E600" s="130"/>
      <c r="F600" s="130"/>
      <c r="G600" s="131"/>
      <c r="H600" s="131"/>
      <c r="I600" s="131"/>
      <c r="J600" s="132" t="str">
        <f>IF(AND(G600="",H600="",I600=""),"",SUM($G$6:G600)+SUM($H$6:H600)-SUM($I$6:I600))</f>
        <v/>
      </c>
      <c r="K600" s="130"/>
      <c r="L600" s="130"/>
    </row>
    <row r="601" ht="20.1" customHeight="1" spans="1:12">
      <c r="A601" s="129"/>
      <c r="B601" s="130"/>
      <c r="C601" s="130"/>
      <c r="D601" s="130"/>
      <c r="E601" s="130"/>
      <c r="F601" s="130"/>
      <c r="G601" s="131"/>
      <c r="H601" s="131"/>
      <c r="I601" s="131"/>
      <c r="J601" s="132" t="str">
        <f>IF(AND(G601="",H601="",I601=""),"",SUM($G$6:G601)+SUM($H$6:H601)-SUM($I$6:I601))</f>
        <v/>
      </c>
      <c r="K601" s="130"/>
      <c r="L601" s="130"/>
    </row>
    <row r="602" ht="20.1" customHeight="1" spans="1:12">
      <c r="A602" s="129"/>
      <c r="B602" s="130"/>
      <c r="C602" s="130"/>
      <c r="D602" s="130"/>
      <c r="E602" s="130"/>
      <c r="F602" s="130"/>
      <c r="G602" s="131"/>
      <c r="H602" s="131"/>
      <c r="I602" s="131"/>
      <c r="J602" s="132" t="str">
        <f>IF(AND(G602="",H602="",I602=""),"",SUM($G$6:G602)+SUM($H$6:H602)-SUM($I$6:I602))</f>
        <v/>
      </c>
      <c r="K602" s="130"/>
      <c r="L602" s="130"/>
    </row>
    <row r="603" ht="20.1" customHeight="1" spans="1:12">
      <c r="A603" s="129"/>
      <c r="B603" s="130"/>
      <c r="C603" s="130"/>
      <c r="D603" s="130"/>
      <c r="E603" s="130"/>
      <c r="F603" s="130"/>
      <c r="G603" s="131"/>
      <c r="H603" s="131"/>
      <c r="I603" s="131"/>
      <c r="J603" s="132" t="str">
        <f>IF(AND(G603="",H603="",I603=""),"",SUM($G$6:G603)+SUM($H$6:H603)-SUM($I$6:I603))</f>
        <v/>
      </c>
      <c r="K603" s="130"/>
      <c r="L603" s="130"/>
    </row>
    <row r="604" ht="20.1" customHeight="1" spans="1:12">
      <c r="A604" s="129"/>
      <c r="B604" s="130"/>
      <c r="C604" s="130"/>
      <c r="D604" s="130"/>
      <c r="E604" s="130"/>
      <c r="F604" s="130"/>
      <c r="G604" s="131"/>
      <c r="H604" s="131"/>
      <c r="I604" s="131"/>
      <c r="J604" s="132" t="str">
        <f>IF(AND(G604="",H604="",I604=""),"",SUM($G$6:G604)+SUM($H$6:H604)-SUM($I$6:I604))</f>
        <v/>
      </c>
      <c r="K604" s="130"/>
      <c r="L604" s="130"/>
    </row>
    <row r="605" ht="20.1" customHeight="1" spans="1:12">
      <c r="A605" s="129"/>
      <c r="B605" s="130"/>
      <c r="C605" s="130"/>
      <c r="D605" s="130"/>
      <c r="E605" s="130"/>
      <c r="F605" s="130"/>
      <c r="G605" s="131"/>
      <c r="H605" s="131"/>
      <c r="I605" s="131"/>
      <c r="J605" s="132" t="str">
        <f>IF(AND(G605="",H605="",I605=""),"",SUM($G$6:G605)+SUM($H$6:H605)-SUM($I$6:I605))</f>
        <v/>
      </c>
      <c r="K605" s="130"/>
      <c r="L605" s="130"/>
    </row>
    <row r="606" ht="20.1" customHeight="1" spans="1:12">
      <c r="A606" s="129"/>
      <c r="B606" s="130"/>
      <c r="C606" s="130"/>
      <c r="D606" s="130"/>
      <c r="E606" s="130"/>
      <c r="F606" s="130"/>
      <c r="G606" s="131"/>
      <c r="H606" s="131"/>
      <c r="I606" s="131"/>
      <c r="J606" s="132" t="str">
        <f>IF(AND(G606="",H606="",I606=""),"",SUM($G$6:G606)+SUM($H$6:H606)-SUM($I$6:I606))</f>
        <v/>
      </c>
      <c r="K606" s="130"/>
      <c r="L606" s="130"/>
    </row>
    <row r="607" ht="20.1" customHeight="1" spans="1:12">
      <c r="A607" s="129"/>
      <c r="B607" s="130"/>
      <c r="C607" s="130"/>
      <c r="D607" s="130"/>
      <c r="E607" s="130"/>
      <c r="F607" s="130"/>
      <c r="G607" s="131"/>
      <c r="H607" s="131"/>
      <c r="I607" s="131"/>
      <c r="J607" s="132" t="str">
        <f>IF(AND(G607="",H607="",I607=""),"",SUM($G$6:G607)+SUM($H$6:H607)-SUM($I$6:I607))</f>
        <v/>
      </c>
      <c r="K607" s="130"/>
      <c r="L607" s="130"/>
    </row>
    <row r="608" ht="20.1" customHeight="1" spans="1:12">
      <c r="A608" s="129"/>
      <c r="B608" s="130"/>
      <c r="C608" s="130"/>
      <c r="D608" s="130"/>
      <c r="E608" s="130"/>
      <c r="F608" s="130"/>
      <c r="G608" s="131"/>
      <c r="H608" s="131"/>
      <c r="I608" s="131"/>
      <c r="J608" s="132" t="str">
        <f>IF(AND(G608="",H608="",I608=""),"",SUM($G$6:G608)+SUM($H$6:H608)-SUM($I$6:I608))</f>
        <v/>
      </c>
      <c r="K608" s="130"/>
      <c r="L608" s="130"/>
    </row>
    <row r="609" ht="20.1" customHeight="1" spans="1:12">
      <c r="A609" s="129"/>
      <c r="B609" s="130"/>
      <c r="C609" s="130"/>
      <c r="D609" s="130"/>
      <c r="E609" s="130"/>
      <c r="F609" s="130"/>
      <c r="G609" s="131"/>
      <c r="H609" s="131"/>
      <c r="I609" s="131"/>
      <c r="J609" s="132" t="str">
        <f>IF(AND(G609="",H609="",I609=""),"",SUM($G$6:G609)+SUM($H$6:H609)-SUM($I$6:I609))</f>
        <v/>
      </c>
      <c r="K609" s="130"/>
      <c r="L609" s="130"/>
    </row>
    <row r="610" ht="20.1" customHeight="1" spans="1:12">
      <c r="A610" s="129"/>
      <c r="B610" s="130"/>
      <c r="C610" s="130"/>
      <c r="D610" s="130"/>
      <c r="E610" s="130"/>
      <c r="F610" s="130"/>
      <c r="G610" s="131"/>
      <c r="H610" s="131"/>
      <c r="I610" s="131"/>
      <c r="J610" s="132" t="str">
        <f>IF(AND(G610="",H610="",I610=""),"",SUM($G$6:G610)+SUM($H$6:H610)-SUM($I$6:I610))</f>
        <v/>
      </c>
      <c r="K610" s="130"/>
      <c r="L610" s="130"/>
    </row>
    <row r="611" ht="20.1" customHeight="1" spans="1:12">
      <c r="A611" s="129"/>
      <c r="B611" s="130"/>
      <c r="C611" s="130"/>
      <c r="D611" s="130"/>
      <c r="E611" s="130"/>
      <c r="F611" s="130"/>
      <c r="G611" s="131"/>
      <c r="H611" s="131"/>
      <c r="I611" s="131"/>
      <c r="J611" s="132" t="str">
        <f>IF(AND(G611="",H611="",I611=""),"",SUM($G$6:G611)+SUM($H$6:H611)-SUM($I$6:I611))</f>
        <v/>
      </c>
      <c r="K611" s="130"/>
      <c r="L611" s="130"/>
    </row>
    <row r="612" ht="20.1" customHeight="1" spans="1:12">
      <c r="A612" s="129"/>
      <c r="B612" s="130"/>
      <c r="C612" s="130"/>
      <c r="D612" s="130"/>
      <c r="E612" s="130"/>
      <c r="F612" s="130"/>
      <c r="G612" s="131"/>
      <c r="H612" s="131"/>
      <c r="I612" s="131"/>
      <c r="J612" s="132" t="str">
        <f>IF(AND(G612="",H612="",I612=""),"",SUM($G$6:G612)+SUM($H$6:H612)-SUM($I$6:I612))</f>
        <v/>
      </c>
      <c r="K612" s="130"/>
      <c r="L612" s="130"/>
    </row>
    <row r="613" ht="20.1" customHeight="1" spans="1:12">
      <c r="A613" s="129"/>
      <c r="B613" s="130"/>
      <c r="C613" s="130"/>
      <c r="D613" s="130"/>
      <c r="E613" s="130"/>
      <c r="F613" s="130"/>
      <c r="G613" s="131"/>
      <c r="H613" s="131"/>
      <c r="I613" s="131"/>
      <c r="J613" s="132" t="str">
        <f>IF(AND(G613="",H613="",I613=""),"",SUM($G$6:G613)+SUM($H$6:H613)-SUM($I$6:I613))</f>
        <v/>
      </c>
      <c r="K613" s="130"/>
      <c r="L613" s="130"/>
    </row>
    <row r="614" ht="20.1" customHeight="1" spans="1:12">
      <c r="A614" s="129"/>
      <c r="B614" s="130"/>
      <c r="C614" s="130"/>
      <c r="D614" s="130"/>
      <c r="E614" s="130"/>
      <c r="F614" s="130"/>
      <c r="G614" s="131"/>
      <c r="H614" s="131"/>
      <c r="I614" s="131"/>
      <c r="J614" s="132" t="str">
        <f>IF(AND(G614="",H614="",I614=""),"",SUM($G$6:G614)+SUM($H$6:H614)-SUM($I$6:I614))</f>
        <v/>
      </c>
      <c r="K614" s="130"/>
      <c r="L614" s="130"/>
    </row>
    <row r="615" ht="20.1" customHeight="1" spans="1:12">
      <c r="A615" s="129"/>
      <c r="B615" s="130"/>
      <c r="C615" s="130"/>
      <c r="D615" s="130"/>
      <c r="E615" s="130"/>
      <c r="F615" s="130"/>
      <c r="G615" s="131"/>
      <c r="H615" s="131"/>
      <c r="I615" s="131"/>
      <c r="J615" s="132" t="str">
        <f>IF(AND(G615="",H615="",I615=""),"",SUM($G$6:G615)+SUM($H$6:H615)-SUM($I$6:I615))</f>
        <v/>
      </c>
      <c r="K615" s="130"/>
      <c r="L615" s="130"/>
    </row>
    <row r="616" ht="20.1" customHeight="1" spans="1:12">
      <c r="A616" s="129"/>
      <c r="B616" s="130"/>
      <c r="C616" s="130"/>
      <c r="D616" s="130"/>
      <c r="E616" s="130"/>
      <c r="F616" s="130"/>
      <c r="G616" s="131"/>
      <c r="H616" s="131"/>
      <c r="I616" s="131"/>
      <c r="J616" s="132" t="str">
        <f>IF(AND(G616="",H616="",I616=""),"",SUM($G$6:G616)+SUM($H$6:H616)-SUM($I$6:I616))</f>
        <v/>
      </c>
      <c r="K616" s="130"/>
      <c r="L616" s="130"/>
    </row>
    <row r="617" ht="20.1" customHeight="1" spans="1:12">
      <c r="A617" s="129"/>
      <c r="B617" s="130"/>
      <c r="C617" s="130"/>
      <c r="D617" s="130"/>
      <c r="E617" s="130"/>
      <c r="F617" s="130"/>
      <c r="G617" s="131"/>
      <c r="H617" s="131"/>
      <c r="I617" s="131"/>
      <c r="J617" s="132" t="str">
        <f>IF(AND(G617="",H617="",I617=""),"",SUM($G$6:G617)+SUM($H$6:H617)-SUM($I$6:I617))</f>
        <v/>
      </c>
      <c r="K617" s="130"/>
      <c r="L617" s="130"/>
    </row>
    <row r="618" ht="20.1" customHeight="1" spans="1:12">
      <c r="A618" s="129"/>
      <c r="B618" s="130"/>
      <c r="C618" s="130"/>
      <c r="D618" s="130"/>
      <c r="E618" s="130"/>
      <c r="F618" s="130"/>
      <c r="G618" s="131"/>
      <c r="H618" s="131"/>
      <c r="I618" s="131"/>
      <c r="J618" s="132" t="str">
        <f>IF(AND(G618="",H618="",I618=""),"",SUM($G$6:G618)+SUM($H$6:H618)-SUM($I$6:I618))</f>
        <v/>
      </c>
      <c r="K618" s="130"/>
      <c r="L618" s="130"/>
    </row>
    <row r="619" ht="20.1" customHeight="1" spans="1:12">
      <c r="A619" s="129"/>
      <c r="B619" s="130"/>
      <c r="C619" s="130"/>
      <c r="D619" s="130"/>
      <c r="E619" s="130"/>
      <c r="F619" s="130"/>
      <c r="G619" s="131"/>
      <c r="H619" s="131"/>
      <c r="I619" s="131"/>
      <c r="J619" s="132" t="str">
        <f>IF(AND(G619="",H619="",I619=""),"",SUM($G$6:G619)+SUM($H$6:H619)-SUM($I$6:I619))</f>
        <v/>
      </c>
      <c r="K619" s="130"/>
      <c r="L619" s="130"/>
    </row>
    <row r="620" ht="20.1" customHeight="1" spans="1:12">
      <c r="A620" s="129"/>
      <c r="B620" s="130"/>
      <c r="C620" s="130"/>
      <c r="D620" s="130"/>
      <c r="E620" s="130"/>
      <c r="F620" s="130"/>
      <c r="G620" s="131"/>
      <c r="H620" s="131"/>
      <c r="I620" s="131"/>
      <c r="J620" s="132" t="str">
        <f>IF(AND(G620="",H620="",I620=""),"",SUM($G$6:G620)+SUM($H$6:H620)-SUM($I$6:I620))</f>
        <v/>
      </c>
      <c r="K620" s="130"/>
      <c r="L620" s="130"/>
    </row>
    <row r="621" ht="20.1" customHeight="1" spans="1:12">
      <c r="A621" s="129"/>
      <c r="B621" s="130"/>
      <c r="C621" s="130"/>
      <c r="D621" s="130"/>
      <c r="E621" s="130"/>
      <c r="F621" s="130"/>
      <c r="G621" s="131"/>
      <c r="H621" s="131"/>
      <c r="I621" s="131"/>
      <c r="J621" s="132" t="str">
        <f>IF(AND(G621="",H621="",I621=""),"",SUM($G$6:G621)+SUM($H$6:H621)-SUM($I$6:I621))</f>
        <v/>
      </c>
      <c r="K621" s="130"/>
      <c r="L621" s="130"/>
    </row>
    <row r="622" ht="20.1" customHeight="1" spans="1:12">
      <c r="A622" s="129"/>
      <c r="B622" s="130"/>
      <c r="C622" s="130"/>
      <c r="D622" s="130"/>
      <c r="E622" s="130"/>
      <c r="F622" s="130"/>
      <c r="G622" s="131"/>
      <c r="H622" s="131"/>
      <c r="I622" s="131"/>
      <c r="J622" s="132" t="str">
        <f>IF(AND(G622="",H622="",I622=""),"",SUM($G$6:G622)+SUM($H$6:H622)-SUM($I$6:I622))</f>
        <v/>
      </c>
      <c r="K622" s="130"/>
      <c r="L622" s="130"/>
    </row>
    <row r="623" ht="20.1" customHeight="1" spans="1:12">
      <c r="A623" s="129"/>
      <c r="B623" s="130"/>
      <c r="C623" s="130"/>
      <c r="D623" s="130"/>
      <c r="E623" s="130"/>
      <c r="F623" s="130"/>
      <c r="G623" s="131"/>
      <c r="H623" s="131"/>
      <c r="I623" s="131"/>
      <c r="J623" s="132" t="str">
        <f>IF(AND(G623="",H623="",I623=""),"",SUM($G$6:G623)+SUM($H$6:H623)-SUM($I$6:I623))</f>
        <v/>
      </c>
      <c r="K623" s="130"/>
      <c r="L623" s="130"/>
    </row>
    <row r="624" ht="20.1" customHeight="1" spans="1:12">
      <c r="A624" s="129"/>
      <c r="B624" s="130"/>
      <c r="C624" s="130"/>
      <c r="D624" s="130"/>
      <c r="E624" s="130"/>
      <c r="F624" s="130"/>
      <c r="G624" s="131"/>
      <c r="H624" s="131"/>
      <c r="I624" s="131"/>
      <c r="J624" s="132" t="str">
        <f>IF(AND(G624="",H624="",I624=""),"",SUM($G$6:G624)+SUM($H$6:H624)-SUM($I$6:I624))</f>
        <v/>
      </c>
      <c r="K624" s="130"/>
      <c r="L624" s="130"/>
    </row>
    <row r="625" ht="20.1" customHeight="1" spans="1:12">
      <c r="A625" s="129"/>
      <c r="B625" s="130"/>
      <c r="C625" s="130"/>
      <c r="D625" s="130"/>
      <c r="E625" s="130"/>
      <c r="F625" s="130"/>
      <c r="G625" s="131"/>
      <c r="H625" s="131"/>
      <c r="I625" s="131"/>
      <c r="J625" s="132" t="str">
        <f>IF(AND(G625="",H625="",I625=""),"",SUM($G$6:G625)+SUM($H$6:H625)-SUM($I$6:I625))</f>
        <v/>
      </c>
      <c r="K625" s="130"/>
      <c r="L625" s="130"/>
    </row>
    <row r="626" ht="20.1" customHeight="1" spans="1:12">
      <c r="A626" s="129"/>
      <c r="B626" s="130"/>
      <c r="C626" s="130"/>
      <c r="D626" s="130"/>
      <c r="E626" s="130"/>
      <c r="F626" s="130"/>
      <c r="G626" s="131"/>
      <c r="H626" s="131"/>
      <c r="I626" s="131"/>
      <c r="J626" s="132" t="str">
        <f>IF(AND(G626="",H626="",I626=""),"",SUM($G$6:G626)+SUM($H$6:H626)-SUM($I$6:I626))</f>
        <v/>
      </c>
      <c r="K626" s="130"/>
      <c r="L626" s="130"/>
    </row>
    <row r="627" ht="20.1" customHeight="1" spans="1:12">
      <c r="A627" s="129"/>
      <c r="B627" s="130"/>
      <c r="C627" s="130"/>
      <c r="D627" s="130"/>
      <c r="E627" s="130"/>
      <c r="F627" s="130"/>
      <c r="G627" s="131"/>
      <c r="H627" s="131"/>
      <c r="I627" s="131"/>
      <c r="J627" s="132" t="str">
        <f>IF(AND(G627="",H627="",I627=""),"",SUM($G$6:G627)+SUM($H$6:H627)-SUM($I$6:I627))</f>
        <v/>
      </c>
      <c r="K627" s="130"/>
      <c r="L627" s="130"/>
    </row>
    <row r="628" ht="20.1" customHeight="1" spans="1:12">
      <c r="A628" s="129"/>
      <c r="B628" s="130"/>
      <c r="C628" s="130"/>
      <c r="D628" s="130"/>
      <c r="E628" s="130"/>
      <c r="F628" s="130"/>
      <c r="G628" s="131"/>
      <c r="H628" s="131"/>
      <c r="I628" s="131"/>
      <c r="J628" s="132" t="str">
        <f>IF(AND(G628="",H628="",I628=""),"",SUM($G$6:G628)+SUM($H$6:H628)-SUM($I$6:I628))</f>
        <v/>
      </c>
      <c r="K628" s="130"/>
      <c r="L628" s="130"/>
    </row>
    <row r="629" ht="20.1" customHeight="1" spans="1:12">
      <c r="A629" s="129"/>
      <c r="B629" s="130"/>
      <c r="C629" s="130"/>
      <c r="D629" s="130"/>
      <c r="E629" s="130"/>
      <c r="F629" s="130"/>
      <c r="G629" s="131"/>
      <c r="H629" s="131"/>
      <c r="I629" s="131"/>
      <c r="J629" s="132" t="str">
        <f>IF(AND(G629="",H629="",I629=""),"",SUM($G$6:G629)+SUM($H$6:H629)-SUM($I$6:I629))</f>
        <v/>
      </c>
      <c r="K629" s="130"/>
      <c r="L629" s="130"/>
    </row>
    <row r="630" ht="20.1" customHeight="1" spans="1:12">
      <c r="A630" s="129"/>
      <c r="B630" s="130"/>
      <c r="C630" s="130"/>
      <c r="D630" s="130"/>
      <c r="E630" s="130"/>
      <c r="F630" s="130"/>
      <c r="G630" s="131"/>
      <c r="H630" s="131"/>
      <c r="I630" s="131"/>
      <c r="J630" s="132" t="str">
        <f>IF(AND(G630="",H630="",I630=""),"",SUM($G$6:G630)+SUM($H$6:H630)-SUM($I$6:I630))</f>
        <v/>
      </c>
      <c r="K630" s="130"/>
      <c r="L630" s="130"/>
    </row>
    <row r="631" ht="20.1" customHeight="1" spans="1:12">
      <c r="A631" s="129"/>
      <c r="B631" s="130"/>
      <c r="C631" s="130"/>
      <c r="D631" s="130"/>
      <c r="E631" s="130"/>
      <c r="F631" s="130"/>
      <c r="G631" s="131"/>
      <c r="H631" s="131"/>
      <c r="I631" s="131"/>
      <c r="J631" s="132" t="str">
        <f>IF(AND(G631="",H631="",I631=""),"",SUM($G$6:G631)+SUM($H$6:H631)-SUM($I$6:I631))</f>
        <v/>
      </c>
      <c r="K631" s="130"/>
      <c r="L631" s="130"/>
    </row>
    <row r="632" ht="20.1" customHeight="1" spans="1:12">
      <c r="A632" s="129"/>
      <c r="B632" s="130"/>
      <c r="C632" s="130"/>
      <c r="D632" s="130"/>
      <c r="E632" s="130"/>
      <c r="F632" s="130"/>
      <c r="G632" s="131"/>
      <c r="H632" s="131"/>
      <c r="I632" s="131"/>
      <c r="J632" s="132" t="str">
        <f>IF(AND(G632="",H632="",I632=""),"",SUM($G$6:G632)+SUM($H$6:H632)-SUM($I$6:I632))</f>
        <v/>
      </c>
      <c r="K632" s="130"/>
      <c r="L632" s="130"/>
    </row>
    <row r="633" ht="20.1" customHeight="1" spans="1:12">
      <c r="A633" s="129"/>
      <c r="B633" s="130"/>
      <c r="C633" s="130"/>
      <c r="D633" s="130"/>
      <c r="E633" s="130"/>
      <c r="F633" s="130"/>
      <c r="G633" s="131"/>
      <c r="H633" s="131"/>
      <c r="I633" s="131"/>
      <c r="J633" s="132" t="str">
        <f>IF(AND(G633="",H633="",I633=""),"",SUM($G$6:G633)+SUM($H$6:H633)-SUM($I$6:I633))</f>
        <v/>
      </c>
      <c r="K633" s="130"/>
      <c r="L633" s="130"/>
    </row>
    <row r="634" ht="20.1" customHeight="1" spans="1:12">
      <c r="A634" s="129"/>
      <c r="B634" s="130"/>
      <c r="C634" s="130"/>
      <c r="D634" s="130"/>
      <c r="E634" s="130"/>
      <c r="F634" s="130"/>
      <c r="G634" s="131"/>
      <c r="H634" s="131"/>
      <c r="I634" s="131"/>
      <c r="J634" s="132" t="str">
        <f>IF(AND(G634="",H634="",I634=""),"",SUM($G$6:G634)+SUM($H$6:H634)-SUM($I$6:I634))</f>
        <v/>
      </c>
      <c r="K634" s="130"/>
      <c r="L634" s="130"/>
    </row>
    <row r="635" ht="20.1" customHeight="1" spans="1:12">
      <c r="A635" s="129"/>
      <c r="B635" s="130"/>
      <c r="C635" s="130"/>
      <c r="D635" s="130"/>
      <c r="E635" s="130"/>
      <c r="F635" s="130"/>
      <c r="G635" s="131"/>
      <c r="H635" s="131"/>
      <c r="I635" s="131"/>
      <c r="J635" s="132" t="str">
        <f>IF(AND(G635="",H635="",I635=""),"",SUM($G$6:G635)+SUM($H$6:H635)-SUM($I$6:I635))</f>
        <v/>
      </c>
      <c r="K635" s="130"/>
      <c r="L635" s="130"/>
    </row>
    <row r="636" ht="20.1" customHeight="1" spans="1:12">
      <c r="A636" s="129"/>
      <c r="B636" s="130"/>
      <c r="C636" s="130"/>
      <c r="D636" s="130"/>
      <c r="E636" s="130"/>
      <c r="F636" s="130"/>
      <c r="G636" s="131"/>
      <c r="H636" s="131"/>
      <c r="I636" s="131"/>
      <c r="J636" s="132" t="str">
        <f>IF(AND(G636="",H636="",I636=""),"",SUM($G$6:G636)+SUM($H$6:H636)-SUM($I$6:I636))</f>
        <v/>
      </c>
      <c r="K636" s="130"/>
      <c r="L636" s="130"/>
    </row>
    <row r="637" ht="20.1" customHeight="1" spans="1:12">
      <c r="A637" s="129"/>
      <c r="B637" s="130"/>
      <c r="C637" s="130"/>
      <c r="D637" s="130"/>
      <c r="E637" s="130"/>
      <c r="F637" s="130"/>
      <c r="G637" s="131"/>
      <c r="H637" s="131"/>
      <c r="I637" s="131"/>
      <c r="J637" s="132" t="str">
        <f>IF(AND(G637="",H637="",I637=""),"",SUM($G$6:G637)+SUM($H$6:H637)-SUM($I$6:I637))</f>
        <v/>
      </c>
      <c r="K637" s="130"/>
      <c r="L637" s="130"/>
    </row>
    <row r="638" ht="20.1" customHeight="1" spans="1:12">
      <c r="A638" s="129"/>
      <c r="B638" s="130"/>
      <c r="C638" s="130"/>
      <c r="D638" s="130"/>
      <c r="E638" s="130"/>
      <c r="F638" s="130"/>
      <c r="G638" s="131"/>
      <c r="H638" s="131"/>
      <c r="I638" s="131"/>
      <c r="J638" s="132" t="str">
        <f>IF(AND(G638="",H638="",I638=""),"",SUM($G$6:G638)+SUM($H$6:H638)-SUM($I$6:I638))</f>
        <v/>
      </c>
      <c r="K638" s="130"/>
      <c r="L638" s="130"/>
    </row>
    <row r="639" ht="20.1" customHeight="1" spans="1:12">
      <c r="A639" s="129"/>
      <c r="B639" s="130"/>
      <c r="C639" s="130"/>
      <c r="D639" s="130"/>
      <c r="E639" s="130"/>
      <c r="F639" s="130"/>
      <c r="G639" s="131"/>
      <c r="H639" s="131"/>
      <c r="I639" s="131"/>
      <c r="J639" s="132" t="str">
        <f>IF(AND(G639="",H639="",I639=""),"",SUM($G$6:G639)+SUM($H$6:H639)-SUM($I$6:I639))</f>
        <v/>
      </c>
      <c r="K639" s="130"/>
      <c r="L639" s="130"/>
    </row>
    <row r="640" ht="20.1" customHeight="1" spans="1:12">
      <c r="A640" s="129"/>
      <c r="B640" s="130"/>
      <c r="C640" s="130"/>
      <c r="D640" s="130"/>
      <c r="E640" s="130"/>
      <c r="F640" s="130"/>
      <c r="G640" s="131"/>
      <c r="H640" s="131"/>
      <c r="I640" s="131"/>
      <c r="J640" s="132" t="str">
        <f>IF(AND(G640="",H640="",I640=""),"",SUM($G$6:G640)+SUM($H$6:H640)-SUM($I$6:I640))</f>
        <v/>
      </c>
      <c r="K640" s="130"/>
      <c r="L640" s="130"/>
    </row>
    <row r="641" ht="20.1" customHeight="1" spans="1:12">
      <c r="A641" s="129"/>
      <c r="B641" s="130"/>
      <c r="C641" s="130"/>
      <c r="D641" s="130"/>
      <c r="E641" s="130"/>
      <c r="F641" s="130"/>
      <c r="G641" s="131"/>
      <c r="H641" s="131"/>
      <c r="I641" s="131"/>
      <c r="J641" s="132" t="str">
        <f>IF(AND(G641="",H641="",I641=""),"",SUM($G$6:G641)+SUM($H$6:H641)-SUM($I$6:I641))</f>
        <v/>
      </c>
      <c r="K641" s="130"/>
      <c r="L641" s="130"/>
    </row>
    <row r="642" ht="20.1" customHeight="1" spans="1:12">
      <c r="A642" s="129"/>
      <c r="B642" s="130"/>
      <c r="C642" s="130"/>
      <c r="D642" s="130"/>
      <c r="E642" s="130"/>
      <c r="F642" s="130"/>
      <c r="G642" s="131"/>
      <c r="H642" s="131"/>
      <c r="I642" s="131"/>
      <c r="J642" s="132" t="str">
        <f>IF(AND(G642="",H642="",I642=""),"",SUM($G$6:G642)+SUM($H$6:H642)-SUM($I$6:I642))</f>
        <v/>
      </c>
      <c r="K642" s="130"/>
      <c r="L642" s="130"/>
    </row>
    <row r="643" ht="20.1" customHeight="1" spans="1:12">
      <c r="A643" s="129"/>
      <c r="B643" s="130"/>
      <c r="C643" s="130"/>
      <c r="D643" s="130"/>
      <c r="E643" s="130"/>
      <c r="F643" s="130"/>
      <c r="G643" s="131"/>
      <c r="H643" s="131"/>
      <c r="I643" s="131"/>
      <c r="J643" s="132" t="str">
        <f>IF(AND(G643="",H643="",I643=""),"",SUM($G$6:G643)+SUM($H$6:H643)-SUM($I$6:I643))</f>
        <v/>
      </c>
      <c r="K643" s="130"/>
      <c r="L643" s="130"/>
    </row>
    <row r="644" ht="20.1" customHeight="1" spans="1:12">
      <c r="A644" s="129"/>
      <c r="B644" s="130"/>
      <c r="C644" s="130"/>
      <c r="D644" s="130"/>
      <c r="E644" s="130"/>
      <c r="F644" s="130"/>
      <c r="G644" s="131"/>
      <c r="H644" s="131"/>
      <c r="I644" s="131"/>
      <c r="J644" s="132" t="str">
        <f>IF(AND(G644="",H644="",I644=""),"",SUM($G$6:G644)+SUM($H$6:H644)-SUM($I$6:I644))</f>
        <v/>
      </c>
      <c r="K644" s="130"/>
      <c r="L644" s="130"/>
    </row>
    <row r="645" ht="20.1" customHeight="1" spans="1:12">
      <c r="A645" s="129"/>
      <c r="B645" s="130"/>
      <c r="C645" s="130"/>
      <c r="D645" s="130"/>
      <c r="E645" s="130"/>
      <c r="F645" s="130"/>
      <c r="G645" s="131"/>
      <c r="H645" s="131"/>
      <c r="I645" s="131"/>
      <c r="J645" s="132" t="str">
        <f>IF(AND(G645="",H645="",I645=""),"",SUM($G$6:G645)+SUM($H$6:H645)-SUM($I$6:I645))</f>
        <v/>
      </c>
      <c r="K645" s="130"/>
      <c r="L645" s="130"/>
    </row>
    <row r="646" ht="20.1" customHeight="1" spans="1:12">
      <c r="A646" s="129"/>
      <c r="B646" s="130"/>
      <c r="C646" s="130"/>
      <c r="D646" s="130"/>
      <c r="E646" s="130"/>
      <c r="F646" s="130"/>
      <c r="G646" s="131"/>
      <c r="H646" s="131"/>
      <c r="I646" s="131"/>
      <c r="J646" s="132" t="str">
        <f>IF(AND(G646="",H646="",I646=""),"",SUM($G$6:G646)+SUM($H$6:H646)-SUM($I$6:I646))</f>
        <v/>
      </c>
      <c r="K646" s="130"/>
      <c r="L646" s="130"/>
    </row>
    <row r="647" ht="20.1" customHeight="1" spans="1:12">
      <c r="A647" s="129"/>
      <c r="B647" s="130"/>
      <c r="C647" s="130"/>
      <c r="D647" s="130"/>
      <c r="E647" s="130"/>
      <c r="F647" s="130"/>
      <c r="G647" s="131"/>
      <c r="H647" s="131"/>
      <c r="I647" s="131"/>
      <c r="J647" s="132" t="str">
        <f>IF(AND(G647="",H647="",I647=""),"",SUM($G$6:G647)+SUM($H$6:H647)-SUM($I$6:I647))</f>
        <v/>
      </c>
      <c r="K647" s="130"/>
      <c r="L647" s="130"/>
    </row>
    <row r="648" ht="20.1" customHeight="1" spans="1:12">
      <c r="A648" s="129"/>
      <c r="B648" s="130"/>
      <c r="C648" s="130"/>
      <c r="D648" s="130"/>
      <c r="E648" s="130"/>
      <c r="F648" s="130"/>
      <c r="G648" s="131"/>
      <c r="H648" s="131"/>
      <c r="I648" s="131"/>
      <c r="J648" s="132" t="str">
        <f>IF(AND(G648="",H648="",I648=""),"",SUM($G$6:G648)+SUM($H$6:H648)-SUM($I$6:I648))</f>
        <v/>
      </c>
      <c r="K648" s="130"/>
      <c r="L648" s="130"/>
    </row>
    <row r="649" ht="20.1" customHeight="1" spans="1:12">
      <c r="A649" s="129"/>
      <c r="B649" s="130"/>
      <c r="C649" s="130"/>
      <c r="D649" s="130"/>
      <c r="E649" s="130"/>
      <c r="F649" s="130"/>
      <c r="G649" s="131"/>
      <c r="H649" s="131"/>
      <c r="I649" s="131"/>
      <c r="J649" s="132" t="str">
        <f>IF(AND(G649="",H649="",I649=""),"",SUM($G$6:G649)+SUM($H$6:H649)-SUM($I$6:I649))</f>
        <v/>
      </c>
      <c r="K649" s="130"/>
      <c r="L649" s="130"/>
    </row>
    <row r="650" ht="20.1" customHeight="1" spans="1:12">
      <c r="A650" s="129"/>
      <c r="B650" s="130"/>
      <c r="C650" s="130"/>
      <c r="D650" s="130"/>
      <c r="E650" s="130"/>
      <c r="F650" s="130"/>
      <c r="G650" s="131"/>
      <c r="H650" s="131"/>
      <c r="I650" s="131"/>
      <c r="J650" s="132" t="str">
        <f>IF(AND(G650="",H650="",I650=""),"",SUM($G$6:G650)+SUM($H$6:H650)-SUM($I$6:I650))</f>
        <v/>
      </c>
      <c r="K650" s="130"/>
      <c r="L650" s="130"/>
    </row>
    <row r="651" ht="20.1" customHeight="1" spans="1:12">
      <c r="A651" s="129"/>
      <c r="B651" s="130"/>
      <c r="C651" s="130"/>
      <c r="D651" s="130"/>
      <c r="E651" s="130"/>
      <c r="F651" s="130"/>
      <c r="G651" s="131"/>
      <c r="H651" s="131"/>
      <c r="I651" s="131"/>
      <c r="J651" s="132" t="str">
        <f>IF(AND(G651="",H651="",I651=""),"",SUM($G$6:G651)+SUM($H$6:H651)-SUM($I$6:I651))</f>
        <v/>
      </c>
      <c r="K651" s="130"/>
      <c r="L651" s="130"/>
    </row>
    <row r="652" ht="20.1" customHeight="1" spans="1:12">
      <c r="A652" s="129"/>
      <c r="B652" s="130"/>
      <c r="C652" s="130"/>
      <c r="D652" s="130"/>
      <c r="E652" s="130"/>
      <c r="F652" s="130"/>
      <c r="G652" s="131"/>
      <c r="H652" s="131"/>
      <c r="I652" s="131"/>
      <c r="J652" s="132" t="str">
        <f>IF(AND(G652="",H652="",I652=""),"",SUM($G$6:G652)+SUM($H$6:H652)-SUM($I$6:I652))</f>
        <v/>
      </c>
      <c r="K652" s="130"/>
      <c r="L652" s="130"/>
    </row>
    <row r="653" ht="20.1" customHeight="1" spans="1:12">
      <c r="A653" s="129"/>
      <c r="B653" s="130"/>
      <c r="C653" s="130"/>
      <c r="D653" s="130"/>
      <c r="E653" s="130"/>
      <c r="F653" s="130"/>
      <c r="G653" s="131"/>
      <c r="H653" s="131"/>
      <c r="I653" s="131"/>
      <c r="J653" s="132" t="str">
        <f>IF(AND(G653="",H653="",I653=""),"",SUM($G$6:G653)+SUM($H$6:H653)-SUM($I$6:I653))</f>
        <v/>
      </c>
      <c r="K653" s="130"/>
      <c r="L653" s="130"/>
    </row>
    <row r="654" ht="20.1" customHeight="1" spans="1:12">
      <c r="A654" s="129"/>
      <c r="B654" s="130"/>
      <c r="C654" s="130"/>
      <c r="D654" s="130"/>
      <c r="E654" s="130"/>
      <c r="F654" s="130"/>
      <c r="G654" s="131"/>
      <c r="H654" s="131"/>
      <c r="I654" s="131"/>
      <c r="J654" s="132" t="str">
        <f>IF(AND(G654="",H654="",I654=""),"",SUM($G$6:G654)+SUM($H$6:H654)-SUM($I$6:I654))</f>
        <v/>
      </c>
      <c r="K654" s="130"/>
      <c r="L654" s="130"/>
    </row>
    <row r="655" ht="20.1" customHeight="1" spans="1:12">
      <c r="A655" s="129"/>
      <c r="B655" s="130"/>
      <c r="C655" s="130"/>
      <c r="D655" s="130"/>
      <c r="E655" s="130"/>
      <c r="F655" s="130"/>
      <c r="G655" s="131"/>
      <c r="H655" s="131"/>
      <c r="I655" s="131"/>
      <c r="J655" s="132" t="str">
        <f>IF(AND(G655="",H655="",I655=""),"",SUM($G$6:G655)+SUM($H$6:H655)-SUM($I$6:I655))</f>
        <v/>
      </c>
      <c r="K655" s="130"/>
      <c r="L655" s="130"/>
    </row>
    <row r="656" ht="20.1" customHeight="1" spans="1:12">
      <c r="A656" s="129"/>
      <c r="B656" s="130"/>
      <c r="C656" s="130"/>
      <c r="D656" s="130"/>
      <c r="E656" s="130"/>
      <c r="F656" s="130"/>
      <c r="G656" s="131"/>
      <c r="H656" s="131"/>
      <c r="I656" s="131"/>
      <c r="J656" s="132" t="str">
        <f>IF(AND(G656="",H656="",I656=""),"",SUM($G$6:G656)+SUM($H$6:H656)-SUM($I$6:I656))</f>
        <v/>
      </c>
      <c r="K656" s="130"/>
      <c r="L656" s="130"/>
    </row>
    <row r="657" ht="20.1" customHeight="1" spans="1:12">
      <c r="A657" s="129"/>
      <c r="B657" s="130"/>
      <c r="C657" s="130"/>
      <c r="D657" s="130"/>
      <c r="E657" s="130"/>
      <c r="F657" s="130"/>
      <c r="G657" s="131"/>
      <c r="H657" s="131"/>
      <c r="I657" s="131"/>
      <c r="J657" s="132" t="str">
        <f>IF(AND(G657="",H657="",I657=""),"",SUM($G$6:G657)+SUM($H$6:H657)-SUM($I$6:I657))</f>
        <v/>
      </c>
      <c r="K657" s="130"/>
      <c r="L657" s="130"/>
    </row>
    <row r="658" ht="20.1" customHeight="1" spans="1:12">
      <c r="A658" s="129"/>
      <c r="B658" s="130"/>
      <c r="C658" s="130"/>
      <c r="D658" s="130"/>
      <c r="E658" s="130"/>
      <c r="F658" s="130"/>
      <c r="G658" s="131"/>
      <c r="H658" s="131"/>
      <c r="I658" s="131"/>
      <c r="J658" s="132" t="str">
        <f>IF(AND(G658="",H658="",I658=""),"",SUM($G$6:G658)+SUM($H$6:H658)-SUM($I$6:I658))</f>
        <v/>
      </c>
      <c r="K658" s="130"/>
      <c r="L658" s="130"/>
    </row>
    <row r="659" ht="20.1" customHeight="1" spans="1:12">
      <c r="A659" s="129"/>
      <c r="B659" s="130"/>
      <c r="C659" s="130"/>
      <c r="D659" s="130"/>
      <c r="E659" s="130"/>
      <c r="F659" s="130"/>
      <c r="G659" s="131"/>
      <c r="H659" s="131"/>
      <c r="I659" s="131"/>
      <c r="J659" s="132" t="str">
        <f>IF(AND(G659="",H659="",I659=""),"",SUM($G$6:G659)+SUM($H$6:H659)-SUM($I$6:I659))</f>
        <v/>
      </c>
      <c r="K659" s="130"/>
      <c r="L659" s="130"/>
    </row>
    <row r="660" ht="20.1" customHeight="1" spans="1:12">
      <c r="A660" s="129"/>
      <c r="B660" s="130"/>
      <c r="C660" s="130"/>
      <c r="D660" s="130"/>
      <c r="E660" s="130"/>
      <c r="F660" s="130"/>
      <c r="G660" s="131"/>
      <c r="H660" s="131"/>
      <c r="I660" s="131"/>
      <c r="J660" s="132" t="str">
        <f>IF(AND(G660="",H660="",I660=""),"",SUM($G$6:G660)+SUM($H$6:H660)-SUM($I$6:I660))</f>
        <v/>
      </c>
      <c r="K660" s="130"/>
      <c r="L660" s="130"/>
    </row>
    <row r="661" ht="20.1" customHeight="1" spans="1:12">
      <c r="A661" s="129"/>
      <c r="B661" s="130"/>
      <c r="C661" s="130"/>
      <c r="D661" s="130"/>
      <c r="E661" s="130"/>
      <c r="F661" s="130"/>
      <c r="G661" s="131"/>
      <c r="H661" s="131"/>
      <c r="I661" s="131"/>
      <c r="J661" s="132" t="str">
        <f>IF(AND(G661="",H661="",I661=""),"",SUM($G$6:G661)+SUM($H$6:H661)-SUM($I$6:I661))</f>
        <v/>
      </c>
      <c r="K661" s="130"/>
      <c r="L661" s="130"/>
    </row>
    <row r="662" ht="20.1" customHeight="1" spans="1:12">
      <c r="A662" s="129"/>
      <c r="B662" s="130"/>
      <c r="C662" s="130"/>
      <c r="D662" s="130"/>
      <c r="E662" s="130"/>
      <c r="F662" s="130"/>
      <c r="G662" s="131"/>
      <c r="H662" s="131"/>
      <c r="I662" s="131"/>
      <c r="J662" s="132" t="str">
        <f>IF(AND(G662="",H662="",I662=""),"",SUM($G$6:G662)+SUM($H$6:H662)-SUM($I$6:I662))</f>
        <v/>
      </c>
      <c r="K662" s="130"/>
      <c r="L662" s="130"/>
    </row>
    <row r="663" ht="20.1" customHeight="1" spans="1:12">
      <c r="A663" s="129"/>
      <c r="B663" s="130"/>
      <c r="C663" s="130"/>
      <c r="D663" s="130"/>
      <c r="E663" s="130"/>
      <c r="F663" s="130"/>
      <c r="G663" s="131"/>
      <c r="H663" s="131"/>
      <c r="I663" s="131"/>
      <c r="J663" s="132" t="str">
        <f>IF(AND(G663="",H663="",I663=""),"",SUM($G$6:G663)+SUM($H$6:H663)-SUM($I$6:I663))</f>
        <v/>
      </c>
      <c r="K663" s="130"/>
      <c r="L663" s="130"/>
    </row>
    <row r="664" ht="20.1" customHeight="1" spans="1:12">
      <c r="A664" s="129"/>
      <c r="B664" s="130"/>
      <c r="C664" s="130"/>
      <c r="D664" s="130"/>
      <c r="E664" s="130"/>
      <c r="F664" s="130"/>
      <c r="G664" s="131"/>
      <c r="H664" s="131"/>
      <c r="I664" s="131"/>
      <c r="J664" s="132" t="str">
        <f>IF(AND(G664="",H664="",I664=""),"",SUM($G$6:G664)+SUM($H$6:H664)-SUM($I$6:I664))</f>
        <v/>
      </c>
      <c r="K664" s="130"/>
      <c r="L664" s="130"/>
    </row>
    <row r="665" ht="20.1" customHeight="1" spans="1:12">
      <c r="A665" s="129"/>
      <c r="B665" s="130"/>
      <c r="C665" s="130"/>
      <c r="D665" s="130"/>
      <c r="E665" s="130"/>
      <c r="F665" s="130"/>
      <c r="G665" s="131"/>
      <c r="H665" s="131"/>
      <c r="I665" s="131"/>
      <c r="J665" s="132" t="str">
        <f>IF(AND(G665="",H665="",I665=""),"",SUM($G$6:G665)+SUM($H$6:H665)-SUM($I$6:I665))</f>
        <v/>
      </c>
      <c r="K665" s="130"/>
      <c r="L665" s="130"/>
    </row>
    <row r="666" ht="20.1" customHeight="1" spans="1:12">
      <c r="A666" s="129"/>
      <c r="B666" s="130"/>
      <c r="C666" s="130"/>
      <c r="D666" s="130"/>
      <c r="E666" s="130"/>
      <c r="F666" s="130"/>
      <c r="G666" s="131"/>
      <c r="H666" s="131"/>
      <c r="I666" s="131"/>
      <c r="J666" s="132" t="str">
        <f>IF(AND(G666="",H666="",I666=""),"",SUM($G$6:G666)+SUM($H$6:H666)-SUM($I$6:I666))</f>
        <v/>
      </c>
      <c r="K666" s="130"/>
      <c r="L666" s="130"/>
    </row>
    <row r="667" ht="20.1" customHeight="1" spans="1:12">
      <c r="A667" s="129"/>
      <c r="B667" s="130"/>
      <c r="C667" s="130"/>
      <c r="D667" s="130"/>
      <c r="E667" s="130"/>
      <c r="F667" s="130"/>
      <c r="G667" s="131"/>
      <c r="H667" s="131"/>
      <c r="I667" s="131"/>
      <c r="J667" s="132" t="str">
        <f>IF(AND(G667="",H667="",I667=""),"",SUM($G$6:G667)+SUM($H$6:H667)-SUM($I$6:I667))</f>
        <v/>
      </c>
      <c r="K667" s="130"/>
      <c r="L667" s="130"/>
    </row>
    <row r="668" ht="20.1" customHeight="1" spans="1:12">
      <c r="A668" s="129"/>
      <c r="B668" s="130"/>
      <c r="C668" s="130"/>
      <c r="D668" s="130"/>
      <c r="E668" s="130"/>
      <c r="F668" s="130"/>
      <c r="G668" s="131"/>
      <c r="H668" s="131"/>
      <c r="I668" s="131"/>
      <c r="J668" s="132" t="str">
        <f>IF(AND(G668="",H668="",I668=""),"",SUM($G$6:G668)+SUM($H$6:H668)-SUM($I$6:I668))</f>
        <v/>
      </c>
      <c r="K668" s="130"/>
      <c r="L668" s="130"/>
    </row>
    <row r="669" ht="20.1" customHeight="1" spans="1:12">
      <c r="A669" s="129"/>
      <c r="B669" s="130"/>
      <c r="C669" s="130"/>
      <c r="D669" s="130"/>
      <c r="E669" s="130"/>
      <c r="F669" s="130"/>
      <c r="G669" s="131"/>
      <c r="H669" s="131"/>
      <c r="I669" s="131"/>
      <c r="J669" s="132" t="str">
        <f>IF(AND(G669="",H669="",I669=""),"",SUM($G$6:G669)+SUM($H$6:H669)-SUM($I$6:I669))</f>
        <v/>
      </c>
      <c r="K669" s="130"/>
      <c r="L669" s="130"/>
    </row>
    <row r="670" ht="20.1" customHeight="1" spans="1:12">
      <c r="A670" s="129"/>
      <c r="B670" s="130"/>
      <c r="C670" s="130"/>
      <c r="D670" s="130"/>
      <c r="E670" s="130"/>
      <c r="F670" s="130"/>
      <c r="G670" s="131"/>
      <c r="H670" s="131"/>
      <c r="I670" s="131"/>
      <c r="J670" s="132" t="str">
        <f>IF(AND(G670="",H670="",I670=""),"",SUM($G$6:G670)+SUM($H$6:H670)-SUM($I$6:I670))</f>
        <v/>
      </c>
      <c r="K670" s="130"/>
      <c r="L670" s="130"/>
    </row>
    <row r="671" ht="20.1" customHeight="1" spans="1:12">
      <c r="A671" s="129"/>
      <c r="B671" s="130"/>
      <c r="C671" s="130"/>
      <c r="D671" s="130"/>
      <c r="E671" s="130"/>
      <c r="F671" s="130"/>
      <c r="G671" s="131"/>
      <c r="H671" s="131"/>
      <c r="I671" s="131"/>
      <c r="J671" s="132" t="str">
        <f>IF(AND(G671="",H671="",I671=""),"",SUM($G$6:G671)+SUM($H$6:H671)-SUM($I$6:I671))</f>
        <v/>
      </c>
      <c r="K671" s="130"/>
      <c r="L671" s="130"/>
    </row>
    <row r="672" ht="20.1" customHeight="1" spans="1:12">
      <c r="A672" s="129"/>
      <c r="B672" s="130"/>
      <c r="C672" s="130"/>
      <c r="D672" s="130"/>
      <c r="E672" s="130"/>
      <c r="F672" s="130"/>
      <c r="G672" s="131"/>
      <c r="H672" s="131"/>
      <c r="I672" s="131"/>
      <c r="J672" s="132" t="str">
        <f>IF(AND(G672="",H672="",I672=""),"",SUM($G$6:G672)+SUM($H$6:H672)-SUM($I$6:I672))</f>
        <v/>
      </c>
      <c r="K672" s="130"/>
      <c r="L672" s="130"/>
    </row>
    <row r="673" ht="20.1" customHeight="1" spans="1:12">
      <c r="A673" s="129"/>
      <c r="B673" s="130"/>
      <c r="C673" s="130"/>
      <c r="D673" s="130"/>
      <c r="E673" s="130"/>
      <c r="F673" s="130"/>
      <c r="G673" s="131"/>
      <c r="H673" s="131"/>
      <c r="I673" s="131"/>
      <c r="J673" s="132" t="str">
        <f>IF(AND(G673="",H673="",I673=""),"",SUM($G$6:G673)+SUM($H$6:H673)-SUM($I$6:I673))</f>
        <v/>
      </c>
      <c r="K673" s="130"/>
      <c r="L673" s="130"/>
    </row>
    <row r="674" ht="20.1" customHeight="1" spans="1:12">
      <c r="A674" s="129"/>
      <c r="B674" s="130"/>
      <c r="C674" s="130"/>
      <c r="D674" s="130"/>
      <c r="E674" s="130"/>
      <c r="F674" s="130"/>
      <c r="G674" s="131"/>
      <c r="H674" s="131"/>
      <c r="I674" s="131"/>
      <c r="J674" s="132" t="str">
        <f>IF(AND(G674="",H674="",I674=""),"",SUM($G$6:G674)+SUM($H$6:H674)-SUM($I$6:I674))</f>
        <v/>
      </c>
      <c r="K674" s="130"/>
      <c r="L674" s="130"/>
    </row>
    <row r="675" ht="20.1" customHeight="1" spans="1:12">
      <c r="A675" s="129"/>
      <c r="B675" s="130"/>
      <c r="C675" s="130"/>
      <c r="D675" s="130"/>
      <c r="E675" s="130"/>
      <c r="F675" s="130"/>
      <c r="G675" s="131"/>
      <c r="H675" s="131"/>
      <c r="I675" s="131"/>
      <c r="J675" s="132" t="str">
        <f>IF(AND(G675="",H675="",I675=""),"",SUM($G$6:G675)+SUM($H$6:H675)-SUM($I$6:I675))</f>
        <v/>
      </c>
      <c r="K675" s="130"/>
      <c r="L675" s="130"/>
    </row>
    <row r="676" ht="20.1" customHeight="1" spans="1:12">
      <c r="A676" s="129"/>
      <c r="B676" s="130"/>
      <c r="C676" s="130"/>
      <c r="D676" s="130"/>
      <c r="E676" s="130"/>
      <c r="F676" s="130"/>
      <c r="G676" s="131"/>
      <c r="H676" s="131"/>
      <c r="I676" s="131"/>
      <c r="J676" s="132" t="str">
        <f>IF(AND(G676="",H676="",I676=""),"",SUM($G$6:G676)+SUM($H$6:H676)-SUM($I$6:I676))</f>
        <v/>
      </c>
      <c r="K676" s="130"/>
      <c r="L676" s="130"/>
    </row>
    <row r="677" ht="20.1" customHeight="1" spans="1:12">
      <c r="A677" s="129"/>
      <c r="B677" s="130"/>
      <c r="C677" s="130"/>
      <c r="D677" s="130"/>
      <c r="E677" s="130"/>
      <c r="F677" s="130"/>
      <c r="G677" s="131"/>
      <c r="H677" s="131"/>
      <c r="I677" s="131"/>
      <c r="J677" s="132" t="str">
        <f>IF(AND(G677="",H677="",I677=""),"",SUM($G$6:G677)+SUM($H$6:H677)-SUM($I$6:I677))</f>
        <v/>
      </c>
      <c r="K677" s="130"/>
      <c r="L677" s="130"/>
    </row>
    <row r="678" ht="20.1" customHeight="1" spans="1:12">
      <c r="A678" s="129"/>
      <c r="B678" s="130"/>
      <c r="C678" s="130"/>
      <c r="D678" s="130"/>
      <c r="E678" s="130"/>
      <c r="F678" s="130"/>
      <c r="G678" s="131"/>
      <c r="H678" s="131"/>
      <c r="I678" s="131"/>
      <c r="J678" s="132" t="str">
        <f>IF(AND(G678="",H678="",I678=""),"",SUM($G$6:G678)+SUM($H$6:H678)-SUM($I$6:I678))</f>
        <v/>
      </c>
      <c r="K678" s="130"/>
      <c r="L678" s="130"/>
    </row>
    <row r="679" ht="20.1" customHeight="1" spans="1:12">
      <c r="A679" s="129"/>
      <c r="B679" s="130"/>
      <c r="C679" s="130"/>
      <c r="D679" s="130"/>
      <c r="E679" s="130"/>
      <c r="F679" s="130"/>
      <c r="G679" s="131"/>
      <c r="H679" s="131"/>
      <c r="I679" s="131"/>
      <c r="J679" s="132" t="str">
        <f>IF(AND(G679="",H679="",I679=""),"",SUM($G$6:G679)+SUM($H$6:H679)-SUM($I$6:I679))</f>
        <v/>
      </c>
      <c r="K679" s="130"/>
      <c r="L679" s="130"/>
    </row>
    <row r="680" ht="20.1" customHeight="1" spans="1:12">
      <c r="A680" s="129"/>
      <c r="B680" s="130"/>
      <c r="C680" s="130"/>
      <c r="D680" s="130"/>
      <c r="E680" s="130"/>
      <c r="F680" s="130"/>
      <c r="G680" s="131"/>
      <c r="H680" s="131"/>
      <c r="I680" s="131"/>
      <c r="J680" s="132" t="str">
        <f>IF(AND(G680="",H680="",I680=""),"",SUM($G$6:G680)+SUM($H$6:H680)-SUM($I$6:I680))</f>
        <v/>
      </c>
      <c r="K680" s="130"/>
      <c r="L680" s="130"/>
    </row>
    <row r="681" ht="20.1" customHeight="1" spans="1:12">
      <c r="A681" s="129"/>
      <c r="B681" s="130"/>
      <c r="C681" s="130"/>
      <c r="D681" s="130"/>
      <c r="E681" s="130"/>
      <c r="F681" s="130"/>
      <c r="G681" s="131"/>
      <c r="H681" s="131"/>
      <c r="I681" s="131"/>
      <c r="J681" s="132" t="str">
        <f>IF(AND(G681="",H681="",I681=""),"",SUM($G$6:G681)+SUM($H$6:H681)-SUM($I$6:I681))</f>
        <v/>
      </c>
      <c r="K681" s="130"/>
      <c r="L681" s="130"/>
    </row>
    <row r="682" ht="20.1" customHeight="1" spans="1:12">
      <c r="A682" s="129"/>
      <c r="B682" s="130"/>
      <c r="C682" s="130"/>
      <c r="D682" s="130"/>
      <c r="E682" s="130"/>
      <c r="F682" s="130"/>
      <c r="G682" s="131"/>
      <c r="H682" s="131"/>
      <c r="I682" s="131"/>
      <c r="J682" s="132" t="str">
        <f>IF(AND(G682="",H682="",I682=""),"",SUM($G$6:G682)+SUM($H$6:H682)-SUM($I$6:I682))</f>
        <v/>
      </c>
      <c r="K682" s="130"/>
      <c r="L682" s="130"/>
    </row>
    <row r="683" ht="20.1" customHeight="1" spans="1:12">
      <c r="A683" s="129"/>
      <c r="B683" s="130"/>
      <c r="C683" s="130"/>
      <c r="D683" s="130"/>
      <c r="E683" s="130"/>
      <c r="F683" s="130"/>
      <c r="G683" s="131"/>
      <c r="H683" s="131"/>
      <c r="I683" s="131"/>
      <c r="J683" s="132" t="str">
        <f>IF(AND(G683="",H683="",I683=""),"",SUM($G$6:G683)+SUM($H$6:H683)-SUM($I$6:I683))</f>
        <v/>
      </c>
      <c r="K683" s="130"/>
      <c r="L683" s="130"/>
    </row>
    <row r="684" ht="20.1" customHeight="1" spans="1:12">
      <c r="A684" s="129"/>
      <c r="B684" s="130"/>
      <c r="C684" s="130"/>
      <c r="D684" s="130"/>
      <c r="E684" s="130"/>
      <c r="F684" s="130"/>
      <c r="G684" s="131"/>
      <c r="H684" s="131"/>
      <c r="I684" s="131"/>
      <c r="J684" s="132" t="str">
        <f>IF(AND(G684="",H684="",I684=""),"",SUM($G$6:G684)+SUM($H$6:H684)-SUM($I$6:I684))</f>
        <v/>
      </c>
      <c r="K684" s="130"/>
      <c r="L684" s="130"/>
    </row>
    <row r="685" ht="20.1" customHeight="1" spans="1:12">
      <c r="A685" s="129"/>
      <c r="B685" s="130"/>
      <c r="C685" s="130"/>
      <c r="D685" s="130"/>
      <c r="E685" s="130"/>
      <c r="F685" s="130"/>
      <c r="G685" s="131"/>
      <c r="H685" s="131"/>
      <c r="I685" s="131"/>
      <c r="J685" s="132" t="str">
        <f>IF(AND(G685="",H685="",I685=""),"",SUM($G$6:G685)+SUM($H$6:H685)-SUM($I$6:I685))</f>
        <v/>
      </c>
      <c r="K685" s="130"/>
      <c r="L685" s="130"/>
    </row>
    <row r="686" ht="20.1" customHeight="1" spans="1:12">
      <c r="A686" s="129"/>
      <c r="B686" s="130"/>
      <c r="C686" s="130"/>
      <c r="D686" s="130"/>
      <c r="E686" s="130"/>
      <c r="F686" s="130"/>
      <c r="G686" s="131"/>
      <c r="H686" s="131"/>
      <c r="I686" s="131"/>
      <c r="J686" s="132" t="str">
        <f>IF(AND(G686="",H686="",I686=""),"",SUM($G$6:G686)+SUM($H$6:H686)-SUM($I$6:I686))</f>
        <v/>
      </c>
      <c r="K686" s="130"/>
      <c r="L686" s="130"/>
    </row>
    <row r="687" ht="20.1" customHeight="1" spans="1:12">
      <c r="A687" s="129"/>
      <c r="B687" s="130"/>
      <c r="C687" s="130"/>
      <c r="D687" s="130"/>
      <c r="E687" s="130"/>
      <c r="F687" s="130"/>
      <c r="G687" s="131"/>
      <c r="H687" s="131"/>
      <c r="I687" s="131"/>
      <c r="J687" s="132" t="str">
        <f>IF(AND(G687="",H687="",I687=""),"",SUM($G$6:G687)+SUM($H$6:H687)-SUM($I$6:I687))</f>
        <v/>
      </c>
      <c r="K687" s="130"/>
      <c r="L687" s="130"/>
    </row>
    <row r="688" ht="20.1" customHeight="1" spans="1:12">
      <c r="A688" s="129"/>
      <c r="B688" s="130"/>
      <c r="C688" s="130"/>
      <c r="D688" s="130"/>
      <c r="E688" s="130"/>
      <c r="F688" s="130"/>
      <c r="G688" s="131"/>
      <c r="H688" s="131"/>
      <c r="I688" s="131"/>
      <c r="J688" s="132" t="str">
        <f>IF(AND(G688="",H688="",I688=""),"",SUM($G$6:G688)+SUM($H$6:H688)-SUM($I$6:I688))</f>
        <v/>
      </c>
      <c r="K688" s="130"/>
      <c r="L688" s="130"/>
    </row>
    <row r="689" ht="20.1" customHeight="1" spans="1:12">
      <c r="A689" s="129"/>
      <c r="B689" s="130"/>
      <c r="C689" s="130"/>
      <c r="D689" s="130"/>
      <c r="E689" s="130"/>
      <c r="F689" s="130"/>
      <c r="G689" s="131"/>
      <c r="H689" s="131"/>
      <c r="I689" s="131"/>
      <c r="J689" s="132" t="str">
        <f>IF(AND(G689="",H689="",I689=""),"",SUM($G$6:G689)+SUM($H$6:H689)-SUM($I$6:I689))</f>
        <v/>
      </c>
      <c r="K689" s="130"/>
      <c r="L689" s="130"/>
    </row>
    <row r="690" ht="20.1" customHeight="1" spans="1:12">
      <c r="A690" s="129"/>
      <c r="B690" s="130"/>
      <c r="C690" s="130"/>
      <c r="D690" s="130"/>
      <c r="E690" s="130"/>
      <c r="F690" s="130"/>
      <c r="G690" s="131"/>
      <c r="H690" s="131"/>
      <c r="I690" s="131"/>
      <c r="J690" s="132" t="str">
        <f>IF(AND(G690="",H690="",I690=""),"",SUM($G$6:G690)+SUM($H$6:H690)-SUM($I$6:I690))</f>
        <v/>
      </c>
      <c r="K690" s="130"/>
      <c r="L690" s="130"/>
    </row>
    <row r="691" ht="20.1" customHeight="1" spans="1:12">
      <c r="A691" s="129"/>
      <c r="B691" s="130"/>
      <c r="C691" s="130"/>
      <c r="D691" s="130"/>
      <c r="E691" s="130"/>
      <c r="F691" s="130"/>
      <c r="G691" s="131"/>
      <c r="H691" s="131"/>
      <c r="I691" s="131"/>
      <c r="J691" s="132" t="str">
        <f>IF(AND(G691="",H691="",I691=""),"",SUM($G$6:G691)+SUM($H$6:H691)-SUM($I$6:I691))</f>
        <v/>
      </c>
      <c r="K691" s="130"/>
      <c r="L691" s="130"/>
    </row>
    <row r="692" ht="20.1" customHeight="1" spans="1:12">
      <c r="A692" s="129"/>
      <c r="B692" s="130"/>
      <c r="C692" s="130"/>
      <c r="D692" s="130"/>
      <c r="E692" s="130"/>
      <c r="F692" s="130"/>
      <c r="G692" s="131"/>
      <c r="H692" s="131"/>
      <c r="I692" s="131"/>
      <c r="J692" s="132" t="str">
        <f>IF(AND(G692="",H692="",I692=""),"",SUM($G$6:G692)+SUM($H$6:H692)-SUM($I$6:I692))</f>
        <v/>
      </c>
      <c r="K692" s="130"/>
      <c r="L692" s="130"/>
    </row>
    <row r="693" ht="20.1" customHeight="1" spans="1:12">
      <c r="A693" s="129"/>
      <c r="B693" s="130"/>
      <c r="C693" s="130"/>
      <c r="D693" s="130"/>
      <c r="E693" s="130"/>
      <c r="F693" s="130"/>
      <c r="G693" s="131"/>
      <c r="H693" s="131"/>
      <c r="I693" s="131"/>
      <c r="J693" s="132" t="str">
        <f>IF(AND(G693="",H693="",I693=""),"",SUM($G$6:G693)+SUM($H$6:H693)-SUM($I$6:I693))</f>
        <v/>
      </c>
      <c r="K693" s="130"/>
      <c r="L693" s="130"/>
    </row>
    <row r="694" ht="20.1" customHeight="1" spans="1:12">
      <c r="A694" s="129"/>
      <c r="B694" s="130"/>
      <c r="C694" s="130"/>
      <c r="D694" s="130"/>
      <c r="E694" s="130"/>
      <c r="F694" s="130"/>
      <c r="G694" s="131"/>
      <c r="H694" s="131"/>
      <c r="I694" s="131"/>
      <c r="J694" s="132" t="str">
        <f>IF(AND(G694="",H694="",I694=""),"",SUM($G$6:G694)+SUM($H$6:H694)-SUM($I$6:I694))</f>
        <v/>
      </c>
      <c r="K694" s="130"/>
      <c r="L694" s="130"/>
    </row>
    <row r="695" ht="20.1" customHeight="1" spans="1:12">
      <c r="A695" s="129"/>
      <c r="B695" s="130"/>
      <c r="C695" s="130"/>
      <c r="D695" s="130"/>
      <c r="E695" s="130"/>
      <c r="F695" s="130"/>
      <c r="G695" s="131"/>
      <c r="H695" s="131"/>
      <c r="I695" s="131"/>
      <c r="J695" s="132" t="str">
        <f>IF(AND(G695="",H695="",I695=""),"",SUM($G$6:G695)+SUM($H$6:H695)-SUM($I$6:I695))</f>
        <v/>
      </c>
      <c r="K695" s="130"/>
      <c r="L695" s="130"/>
    </row>
    <row r="696" ht="20.1" customHeight="1" spans="1:12">
      <c r="A696" s="129"/>
      <c r="B696" s="130"/>
      <c r="C696" s="130"/>
      <c r="D696" s="130"/>
      <c r="E696" s="130"/>
      <c r="F696" s="130"/>
      <c r="G696" s="131"/>
      <c r="H696" s="131"/>
      <c r="I696" s="131"/>
      <c r="J696" s="132" t="str">
        <f>IF(AND(G696="",H696="",I696=""),"",SUM($G$6:G696)+SUM($H$6:H696)-SUM($I$6:I696))</f>
        <v/>
      </c>
      <c r="K696" s="130"/>
      <c r="L696" s="130"/>
    </row>
    <row r="697" ht="20.1" customHeight="1" spans="1:12">
      <c r="A697" s="129"/>
      <c r="B697" s="130"/>
      <c r="C697" s="130"/>
      <c r="D697" s="130"/>
      <c r="E697" s="130"/>
      <c r="F697" s="130"/>
      <c r="G697" s="131"/>
      <c r="H697" s="131"/>
      <c r="I697" s="131"/>
      <c r="J697" s="132" t="str">
        <f>IF(AND(G697="",H697="",I697=""),"",SUM($G$6:G697)+SUM($H$6:H697)-SUM($I$6:I697))</f>
        <v/>
      </c>
      <c r="K697" s="130"/>
      <c r="L697" s="130"/>
    </row>
    <row r="698" ht="20.1" customHeight="1" spans="1:12">
      <c r="A698" s="129"/>
      <c r="B698" s="130"/>
      <c r="C698" s="130"/>
      <c r="D698" s="130"/>
      <c r="E698" s="130"/>
      <c r="F698" s="130"/>
      <c r="G698" s="131"/>
      <c r="H698" s="131"/>
      <c r="I698" s="131"/>
      <c r="J698" s="132" t="str">
        <f>IF(AND(G698="",H698="",I698=""),"",SUM($G$6:G698)+SUM($H$6:H698)-SUM($I$6:I698))</f>
        <v/>
      </c>
      <c r="K698" s="130"/>
      <c r="L698" s="130"/>
    </row>
    <row r="699" ht="20.1" customHeight="1" spans="1:12">
      <c r="A699" s="129"/>
      <c r="B699" s="130"/>
      <c r="C699" s="130"/>
      <c r="D699" s="130"/>
      <c r="E699" s="130"/>
      <c r="F699" s="130"/>
      <c r="G699" s="131"/>
      <c r="H699" s="131"/>
      <c r="I699" s="131"/>
      <c r="J699" s="132" t="str">
        <f>IF(AND(G699="",H699="",I699=""),"",SUM($G$6:G699)+SUM($H$6:H699)-SUM($I$6:I699))</f>
        <v/>
      </c>
      <c r="K699" s="130"/>
      <c r="L699" s="130"/>
    </row>
    <row r="700" ht="20.1" customHeight="1" spans="1:12">
      <c r="A700" s="129"/>
      <c r="B700" s="130"/>
      <c r="C700" s="130"/>
      <c r="D700" s="130"/>
      <c r="E700" s="130"/>
      <c r="F700" s="130"/>
      <c r="G700" s="131"/>
      <c r="H700" s="131"/>
      <c r="I700" s="131"/>
      <c r="J700" s="132" t="str">
        <f>IF(AND(G700="",H700="",I700=""),"",SUM($G$6:G700)+SUM($H$6:H700)-SUM($I$6:I700))</f>
        <v/>
      </c>
      <c r="K700" s="130"/>
      <c r="L700" s="130"/>
    </row>
    <row r="701" ht="20.1" customHeight="1" spans="1:12">
      <c r="A701" s="129"/>
      <c r="B701" s="130"/>
      <c r="C701" s="130"/>
      <c r="D701" s="130"/>
      <c r="E701" s="130"/>
      <c r="F701" s="130"/>
      <c r="G701" s="131"/>
      <c r="H701" s="131"/>
      <c r="I701" s="131"/>
      <c r="J701" s="132" t="str">
        <f>IF(AND(G701="",H701="",I701=""),"",SUM($G$6:G701)+SUM($H$6:H701)-SUM($I$6:I701))</f>
        <v/>
      </c>
      <c r="K701" s="130"/>
      <c r="L701" s="130"/>
    </row>
    <row r="702" ht="20.1" customHeight="1" spans="1:12">
      <c r="A702" s="129"/>
      <c r="B702" s="130"/>
      <c r="C702" s="130"/>
      <c r="D702" s="130"/>
      <c r="E702" s="130"/>
      <c r="F702" s="130"/>
      <c r="G702" s="131"/>
      <c r="H702" s="131"/>
      <c r="I702" s="131"/>
      <c r="J702" s="132" t="str">
        <f>IF(AND(G702="",H702="",I702=""),"",SUM($G$6:G702)+SUM($H$6:H702)-SUM($I$6:I702))</f>
        <v/>
      </c>
      <c r="K702" s="130"/>
      <c r="L702" s="130"/>
    </row>
    <row r="703" ht="20.1" customHeight="1" spans="1:12">
      <c r="A703" s="129"/>
      <c r="B703" s="130"/>
      <c r="C703" s="130"/>
      <c r="D703" s="130"/>
      <c r="E703" s="130"/>
      <c r="F703" s="130"/>
      <c r="G703" s="131"/>
      <c r="H703" s="131"/>
      <c r="I703" s="131"/>
      <c r="J703" s="132" t="str">
        <f>IF(AND(G703="",H703="",I703=""),"",SUM($G$6:G703)+SUM($H$6:H703)-SUM($I$6:I703))</f>
        <v/>
      </c>
      <c r="K703" s="130"/>
      <c r="L703" s="130"/>
    </row>
    <row r="704" ht="20.1" customHeight="1" spans="1:12">
      <c r="A704" s="129"/>
      <c r="B704" s="130"/>
      <c r="C704" s="130"/>
      <c r="D704" s="130"/>
      <c r="E704" s="130"/>
      <c r="F704" s="130"/>
      <c r="G704" s="131"/>
      <c r="H704" s="131"/>
      <c r="I704" s="131"/>
      <c r="J704" s="132" t="str">
        <f>IF(AND(G704="",H704="",I704=""),"",SUM($G$6:G704)+SUM($H$6:H704)-SUM($I$6:I704))</f>
        <v/>
      </c>
      <c r="K704" s="130"/>
      <c r="L704" s="130"/>
    </row>
    <row r="705" ht="20.1" customHeight="1" spans="1:12">
      <c r="A705" s="129"/>
      <c r="B705" s="130"/>
      <c r="C705" s="130"/>
      <c r="D705" s="130"/>
      <c r="E705" s="130"/>
      <c r="F705" s="130"/>
      <c r="G705" s="131"/>
      <c r="H705" s="131"/>
      <c r="I705" s="131"/>
      <c r="J705" s="132" t="str">
        <f>IF(AND(G705="",H705="",I705=""),"",SUM($G$6:G705)+SUM($H$6:H705)-SUM($I$6:I705))</f>
        <v/>
      </c>
      <c r="K705" s="130"/>
      <c r="L705" s="130"/>
    </row>
    <row r="706" ht="20.1" customHeight="1" spans="1:12">
      <c r="A706" s="129"/>
      <c r="B706" s="130"/>
      <c r="C706" s="130"/>
      <c r="D706" s="130"/>
      <c r="E706" s="130"/>
      <c r="F706" s="130"/>
      <c r="G706" s="131"/>
      <c r="H706" s="131"/>
      <c r="I706" s="131"/>
      <c r="J706" s="132" t="str">
        <f>IF(AND(G706="",H706="",I706=""),"",SUM($G$6:G706)+SUM($H$6:H706)-SUM($I$6:I706))</f>
        <v/>
      </c>
      <c r="K706" s="130"/>
      <c r="L706" s="130"/>
    </row>
    <row r="707" ht="20.1" customHeight="1" spans="1:12">
      <c r="A707" s="129"/>
      <c r="B707" s="130"/>
      <c r="C707" s="130"/>
      <c r="D707" s="130"/>
      <c r="E707" s="130"/>
      <c r="F707" s="130"/>
      <c r="G707" s="131"/>
      <c r="H707" s="131"/>
      <c r="I707" s="131"/>
      <c r="J707" s="132" t="str">
        <f>IF(AND(G707="",H707="",I707=""),"",SUM($G$6:G707)+SUM($H$6:H707)-SUM($I$6:I707))</f>
        <v/>
      </c>
      <c r="K707" s="130"/>
      <c r="L707" s="130"/>
    </row>
    <row r="708" ht="20.1" customHeight="1" spans="1:12">
      <c r="A708" s="129"/>
      <c r="B708" s="130"/>
      <c r="C708" s="130"/>
      <c r="D708" s="130"/>
      <c r="E708" s="130"/>
      <c r="F708" s="130"/>
      <c r="G708" s="131"/>
      <c r="H708" s="131"/>
      <c r="I708" s="131"/>
      <c r="J708" s="132" t="str">
        <f>IF(AND(G708="",H708="",I708=""),"",SUM($G$6:G708)+SUM($H$6:H708)-SUM($I$6:I708))</f>
        <v/>
      </c>
      <c r="K708" s="130"/>
      <c r="L708" s="130"/>
    </row>
    <row r="709" ht="20.1" customHeight="1" spans="1:12">
      <c r="A709" s="129"/>
      <c r="B709" s="130"/>
      <c r="C709" s="130"/>
      <c r="D709" s="130"/>
      <c r="E709" s="130"/>
      <c r="F709" s="130"/>
      <c r="G709" s="131"/>
      <c r="H709" s="131"/>
      <c r="I709" s="131"/>
      <c r="J709" s="132" t="str">
        <f>IF(AND(G709="",H709="",I709=""),"",SUM($G$6:G709)+SUM($H$6:H709)-SUM($I$6:I709))</f>
        <v/>
      </c>
      <c r="K709" s="130"/>
      <c r="L709" s="130"/>
    </row>
    <row r="710" ht="20.1" customHeight="1" spans="1:12">
      <c r="A710" s="129"/>
      <c r="B710" s="130"/>
      <c r="C710" s="130"/>
      <c r="D710" s="130"/>
      <c r="E710" s="130"/>
      <c r="F710" s="130"/>
      <c r="G710" s="131"/>
      <c r="H710" s="131"/>
      <c r="I710" s="131"/>
      <c r="J710" s="132" t="str">
        <f>IF(AND(G710="",H710="",I710=""),"",SUM($G$6:G710)+SUM($H$6:H710)-SUM($I$6:I710))</f>
        <v/>
      </c>
      <c r="K710" s="130"/>
      <c r="L710" s="130"/>
    </row>
    <row r="711" ht="20.1" customHeight="1" spans="1:12">
      <c r="A711" s="129"/>
      <c r="B711" s="130"/>
      <c r="C711" s="130"/>
      <c r="D711" s="130"/>
      <c r="E711" s="130"/>
      <c r="F711" s="130"/>
      <c r="G711" s="131"/>
      <c r="H711" s="131"/>
      <c r="I711" s="131"/>
      <c r="J711" s="132" t="str">
        <f>IF(AND(G711="",H711="",I711=""),"",SUM($G$6:G711)+SUM($H$6:H711)-SUM($I$6:I711))</f>
        <v/>
      </c>
      <c r="K711" s="130"/>
      <c r="L711" s="130"/>
    </row>
    <row r="712" ht="20.1" customHeight="1" spans="1:12">
      <c r="A712" s="129"/>
      <c r="B712" s="130"/>
      <c r="C712" s="130"/>
      <c r="D712" s="130"/>
      <c r="E712" s="130"/>
      <c r="F712" s="130"/>
      <c r="G712" s="131"/>
      <c r="H712" s="131"/>
      <c r="I712" s="131"/>
      <c r="J712" s="132" t="str">
        <f>IF(AND(G712="",H712="",I712=""),"",SUM($G$6:G712)+SUM($H$6:H712)-SUM($I$6:I712))</f>
        <v/>
      </c>
      <c r="K712" s="130"/>
      <c r="L712" s="130"/>
    </row>
    <row r="713" ht="20.1" customHeight="1" spans="1:12">
      <c r="A713" s="129"/>
      <c r="B713" s="130"/>
      <c r="C713" s="130"/>
      <c r="D713" s="130"/>
      <c r="E713" s="130"/>
      <c r="F713" s="130"/>
      <c r="G713" s="131"/>
      <c r="H713" s="131"/>
      <c r="I713" s="131"/>
      <c r="J713" s="132" t="str">
        <f>IF(AND(G713="",H713="",I713=""),"",SUM($G$6:G713)+SUM($H$6:H713)-SUM($I$6:I713))</f>
        <v/>
      </c>
      <c r="K713" s="130"/>
      <c r="L713" s="130"/>
    </row>
    <row r="714" ht="20.1" customHeight="1" spans="1:12">
      <c r="A714" s="129"/>
      <c r="B714" s="130"/>
      <c r="C714" s="130"/>
      <c r="D714" s="130"/>
      <c r="E714" s="130"/>
      <c r="F714" s="130"/>
      <c r="G714" s="131"/>
      <c r="H714" s="131"/>
      <c r="I714" s="131"/>
      <c r="J714" s="132" t="str">
        <f>IF(AND(G714="",H714="",I714=""),"",SUM($G$6:G714)+SUM($H$6:H714)-SUM($I$6:I714))</f>
        <v/>
      </c>
      <c r="K714" s="130"/>
      <c r="L714" s="130"/>
    </row>
    <row r="715" ht="20.1" customHeight="1" spans="1:12">
      <c r="A715" s="129"/>
      <c r="B715" s="130"/>
      <c r="C715" s="130"/>
      <c r="D715" s="130"/>
      <c r="E715" s="130"/>
      <c r="F715" s="130"/>
      <c r="G715" s="131"/>
      <c r="H715" s="131"/>
      <c r="I715" s="131"/>
      <c r="J715" s="132" t="str">
        <f>IF(AND(G715="",H715="",I715=""),"",SUM($G$6:G715)+SUM($H$6:H715)-SUM($I$6:I715))</f>
        <v/>
      </c>
      <c r="K715" s="130"/>
      <c r="L715" s="130"/>
    </row>
    <row r="716" ht="20.1" customHeight="1" spans="1:12">
      <c r="A716" s="129"/>
      <c r="B716" s="130"/>
      <c r="C716" s="130"/>
      <c r="D716" s="130"/>
      <c r="E716" s="130"/>
      <c r="F716" s="130"/>
      <c r="G716" s="131"/>
      <c r="H716" s="131"/>
      <c r="I716" s="131"/>
      <c r="J716" s="132" t="str">
        <f>IF(AND(G716="",H716="",I716=""),"",SUM($G$6:G716)+SUM($H$6:H716)-SUM($I$6:I716))</f>
        <v/>
      </c>
      <c r="K716" s="130"/>
      <c r="L716" s="130"/>
    </row>
    <row r="717" ht="20.1" customHeight="1" spans="1:12">
      <c r="A717" s="129"/>
      <c r="B717" s="130"/>
      <c r="C717" s="130"/>
      <c r="D717" s="130"/>
      <c r="E717" s="130"/>
      <c r="F717" s="130"/>
      <c r="G717" s="131"/>
      <c r="H717" s="131"/>
      <c r="I717" s="131"/>
      <c r="J717" s="132" t="str">
        <f>IF(AND(G717="",H717="",I717=""),"",SUM($G$6:G717)+SUM($H$6:H717)-SUM($I$6:I717))</f>
        <v/>
      </c>
      <c r="K717" s="130"/>
      <c r="L717" s="130"/>
    </row>
    <row r="718" ht="20.1" customHeight="1" spans="1:12">
      <c r="A718" s="129"/>
      <c r="B718" s="130"/>
      <c r="C718" s="130"/>
      <c r="D718" s="130"/>
      <c r="E718" s="130"/>
      <c r="F718" s="130"/>
      <c r="G718" s="131"/>
      <c r="H718" s="131"/>
      <c r="I718" s="131"/>
      <c r="J718" s="132" t="str">
        <f>IF(AND(G718="",H718="",I718=""),"",SUM($G$6:G718)+SUM($H$6:H718)-SUM($I$6:I718))</f>
        <v/>
      </c>
      <c r="K718" s="130"/>
      <c r="L718" s="130"/>
    </row>
    <row r="719" ht="20.1" customHeight="1" spans="1:12">
      <c r="A719" s="129"/>
      <c r="B719" s="130"/>
      <c r="C719" s="130"/>
      <c r="D719" s="130"/>
      <c r="E719" s="130"/>
      <c r="F719" s="130"/>
      <c r="G719" s="131"/>
      <c r="H719" s="131"/>
      <c r="I719" s="131"/>
      <c r="J719" s="132" t="str">
        <f>IF(AND(G719="",H719="",I719=""),"",SUM($G$6:G719)+SUM($H$6:H719)-SUM($I$6:I719))</f>
        <v/>
      </c>
      <c r="K719" s="130"/>
      <c r="L719" s="130"/>
    </row>
    <row r="720" ht="20.1" customHeight="1" spans="1:12">
      <c r="A720" s="129"/>
      <c r="B720" s="130"/>
      <c r="C720" s="130"/>
      <c r="D720" s="130"/>
      <c r="E720" s="130"/>
      <c r="F720" s="130"/>
      <c r="G720" s="131"/>
      <c r="H720" s="131"/>
      <c r="I720" s="131"/>
      <c r="J720" s="132" t="str">
        <f>IF(AND(G720="",H720="",I720=""),"",SUM($G$6:G720)+SUM($H$6:H720)-SUM($I$6:I720))</f>
        <v/>
      </c>
      <c r="K720" s="130"/>
      <c r="L720" s="130"/>
    </row>
    <row r="721" ht="20.1" customHeight="1" spans="1:12">
      <c r="A721" s="129"/>
      <c r="B721" s="130"/>
      <c r="C721" s="130"/>
      <c r="D721" s="130"/>
      <c r="E721" s="130"/>
      <c r="F721" s="130"/>
      <c r="G721" s="131"/>
      <c r="H721" s="131"/>
      <c r="I721" s="131"/>
      <c r="J721" s="132" t="str">
        <f>IF(AND(G721="",H721="",I721=""),"",SUM($G$6:G721)+SUM($H$6:H721)-SUM($I$6:I721))</f>
        <v/>
      </c>
      <c r="K721" s="130"/>
      <c r="L721" s="130"/>
    </row>
    <row r="722" ht="20.1" customHeight="1" spans="1:12">
      <c r="A722" s="129"/>
      <c r="B722" s="130"/>
      <c r="C722" s="130"/>
      <c r="D722" s="130"/>
      <c r="E722" s="130"/>
      <c r="F722" s="130"/>
      <c r="G722" s="131"/>
      <c r="H722" s="131"/>
      <c r="I722" s="131"/>
      <c r="J722" s="132" t="str">
        <f>IF(AND(G722="",H722="",I722=""),"",SUM($G$6:G722)+SUM($H$6:H722)-SUM($I$6:I722))</f>
        <v/>
      </c>
      <c r="K722" s="130"/>
      <c r="L722" s="130"/>
    </row>
    <row r="723" ht="20.1" customHeight="1" spans="1:12">
      <c r="A723" s="129"/>
      <c r="B723" s="130"/>
      <c r="C723" s="130"/>
      <c r="D723" s="130"/>
      <c r="E723" s="130"/>
      <c r="F723" s="130"/>
      <c r="G723" s="131"/>
      <c r="H723" s="131"/>
      <c r="I723" s="131"/>
      <c r="J723" s="132" t="str">
        <f>IF(AND(G723="",H723="",I723=""),"",SUM($G$6:G723)+SUM($H$6:H723)-SUM($I$6:I723))</f>
        <v/>
      </c>
      <c r="K723" s="130"/>
      <c r="L723" s="130"/>
    </row>
    <row r="724" ht="20.1" customHeight="1" spans="1:12">
      <c r="A724" s="129"/>
      <c r="B724" s="130"/>
      <c r="C724" s="130"/>
      <c r="D724" s="130"/>
      <c r="E724" s="130"/>
      <c r="F724" s="130"/>
      <c r="G724" s="131"/>
      <c r="H724" s="131"/>
      <c r="I724" s="131"/>
      <c r="J724" s="132" t="str">
        <f>IF(AND(G724="",H724="",I724=""),"",SUM($G$6:G724)+SUM($H$6:H724)-SUM($I$6:I724))</f>
        <v/>
      </c>
      <c r="K724" s="130"/>
      <c r="L724" s="130"/>
    </row>
    <row r="725" ht="20.1" customHeight="1" spans="1:12">
      <c r="A725" s="129"/>
      <c r="B725" s="130"/>
      <c r="C725" s="130"/>
      <c r="D725" s="130"/>
      <c r="E725" s="130"/>
      <c r="F725" s="130"/>
      <c r="G725" s="131"/>
      <c r="H725" s="131"/>
      <c r="I725" s="131"/>
      <c r="J725" s="132" t="str">
        <f>IF(AND(G725="",H725="",I725=""),"",SUM($G$6:G725)+SUM($H$6:H725)-SUM($I$6:I725))</f>
        <v/>
      </c>
      <c r="K725" s="130"/>
      <c r="L725" s="130"/>
    </row>
    <row r="726" ht="20.1" customHeight="1" spans="1:12">
      <c r="A726" s="129"/>
      <c r="B726" s="130"/>
      <c r="C726" s="130"/>
      <c r="D726" s="130"/>
      <c r="E726" s="130"/>
      <c r="F726" s="130"/>
      <c r="G726" s="131"/>
      <c r="H726" s="131"/>
      <c r="I726" s="131"/>
      <c r="J726" s="132" t="str">
        <f>IF(AND(G726="",H726="",I726=""),"",SUM($G$6:G726)+SUM($H$6:H726)-SUM($I$6:I726))</f>
        <v/>
      </c>
      <c r="K726" s="130"/>
      <c r="L726" s="130"/>
    </row>
    <row r="727" ht="20.1" customHeight="1" spans="1:12">
      <c r="A727" s="129"/>
      <c r="B727" s="130"/>
      <c r="C727" s="130"/>
      <c r="D727" s="130"/>
      <c r="E727" s="130"/>
      <c r="F727" s="130"/>
      <c r="G727" s="131"/>
      <c r="H727" s="131"/>
      <c r="I727" s="131"/>
      <c r="J727" s="132" t="str">
        <f>IF(AND(G727="",H727="",I727=""),"",SUM($G$6:G727)+SUM($H$6:H727)-SUM($I$6:I727))</f>
        <v/>
      </c>
      <c r="K727" s="130"/>
      <c r="L727" s="130"/>
    </row>
    <row r="728" ht="20.1" customHeight="1" spans="1:12">
      <c r="A728" s="129"/>
      <c r="B728" s="130"/>
      <c r="C728" s="130"/>
      <c r="D728" s="130"/>
      <c r="E728" s="130"/>
      <c r="F728" s="130"/>
      <c r="G728" s="131"/>
      <c r="H728" s="131"/>
      <c r="I728" s="131"/>
      <c r="J728" s="132" t="str">
        <f>IF(AND(G728="",H728="",I728=""),"",SUM($G$6:G728)+SUM($H$6:H728)-SUM($I$6:I728))</f>
        <v/>
      </c>
      <c r="K728" s="130"/>
      <c r="L728" s="130"/>
    </row>
    <row r="729" ht="20.1" customHeight="1" spans="1:12">
      <c r="A729" s="129"/>
      <c r="B729" s="130"/>
      <c r="C729" s="130"/>
      <c r="D729" s="130"/>
      <c r="E729" s="130"/>
      <c r="F729" s="130"/>
      <c r="G729" s="131"/>
      <c r="H729" s="131"/>
      <c r="I729" s="131"/>
      <c r="J729" s="132" t="str">
        <f>IF(AND(G729="",H729="",I729=""),"",SUM($G$6:G729)+SUM($H$6:H729)-SUM($I$6:I729))</f>
        <v/>
      </c>
      <c r="K729" s="130"/>
      <c r="L729" s="130"/>
    </row>
    <row r="730" ht="20.1" customHeight="1" spans="1:12">
      <c r="A730" s="129"/>
      <c r="B730" s="130"/>
      <c r="C730" s="130"/>
      <c r="D730" s="130"/>
      <c r="E730" s="130"/>
      <c r="F730" s="130"/>
      <c r="G730" s="131"/>
      <c r="H730" s="131"/>
      <c r="I730" s="131"/>
      <c r="J730" s="132" t="str">
        <f>IF(AND(G730="",H730="",I730=""),"",SUM($G$6:G730)+SUM($H$6:H730)-SUM($I$6:I730))</f>
        <v/>
      </c>
      <c r="K730" s="130"/>
      <c r="L730" s="130"/>
    </row>
    <row r="731" ht="20.1" customHeight="1" spans="1:12">
      <c r="A731" s="129"/>
      <c r="B731" s="130"/>
      <c r="C731" s="130"/>
      <c r="D731" s="130"/>
      <c r="E731" s="130"/>
      <c r="F731" s="130"/>
      <c r="G731" s="131"/>
      <c r="H731" s="131"/>
      <c r="I731" s="131"/>
      <c r="J731" s="132" t="str">
        <f>IF(AND(G731="",H731="",I731=""),"",SUM($G$6:G731)+SUM($H$6:H731)-SUM($I$6:I731))</f>
        <v/>
      </c>
      <c r="K731" s="130"/>
      <c r="L731" s="130"/>
    </row>
    <row r="732" ht="20.1" customHeight="1" spans="1:12">
      <c r="A732" s="129"/>
      <c r="B732" s="130"/>
      <c r="C732" s="130"/>
      <c r="D732" s="130"/>
      <c r="E732" s="130"/>
      <c r="F732" s="130"/>
      <c r="G732" s="131"/>
      <c r="H732" s="131"/>
      <c r="I732" s="131"/>
      <c r="J732" s="132" t="str">
        <f>IF(AND(G732="",H732="",I732=""),"",SUM($G$6:G732)+SUM($H$6:H732)-SUM($I$6:I732))</f>
        <v/>
      </c>
      <c r="K732" s="130"/>
      <c r="L732" s="130"/>
    </row>
    <row r="733" ht="20.1" customHeight="1" spans="1:12">
      <c r="A733" s="129"/>
      <c r="B733" s="130"/>
      <c r="C733" s="130"/>
      <c r="D733" s="130"/>
      <c r="E733" s="130"/>
      <c r="F733" s="130"/>
      <c r="G733" s="131"/>
      <c r="H733" s="131"/>
      <c r="I733" s="131"/>
      <c r="J733" s="132" t="str">
        <f>IF(AND(G733="",H733="",I733=""),"",SUM($G$6:G733)+SUM($H$6:H733)-SUM($I$6:I733))</f>
        <v/>
      </c>
      <c r="K733" s="130"/>
      <c r="L733" s="130"/>
    </row>
    <row r="734" ht="20.1" customHeight="1" spans="1:12">
      <c r="A734" s="129"/>
      <c r="B734" s="130"/>
      <c r="C734" s="130"/>
      <c r="D734" s="130"/>
      <c r="E734" s="130"/>
      <c r="F734" s="130"/>
      <c r="G734" s="131"/>
      <c r="H734" s="131"/>
      <c r="I734" s="131"/>
      <c r="J734" s="132" t="str">
        <f>IF(AND(G734="",H734="",I734=""),"",SUM($G$6:G734)+SUM($H$6:H734)-SUM($I$6:I734))</f>
        <v/>
      </c>
      <c r="K734" s="130"/>
      <c r="L734" s="130"/>
    </row>
    <row r="735" ht="20.1" customHeight="1" spans="1:12">
      <c r="A735" s="129"/>
      <c r="B735" s="130"/>
      <c r="C735" s="130"/>
      <c r="D735" s="130"/>
      <c r="E735" s="130"/>
      <c r="F735" s="130"/>
      <c r="G735" s="131"/>
      <c r="H735" s="131"/>
      <c r="I735" s="131"/>
      <c r="J735" s="132" t="str">
        <f>IF(AND(G735="",H735="",I735=""),"",SUM($G$6:G735)+SUM($H$6:H735)-SUM($I$6:I735))</f>
        <v/>
      </c>
      <c r="K735" s="130"/>
      <c r="L735" s="130"/>
    </row>
    <row r="736" ht="20.1" customHeight="1" spans="1:12">
      <c r="A736" s="129"/>
      <c r="B736" s="130"/>
      <c r="C736" s="130"/>
      <c r="D736" s="130"/>
      <c r="E736" s="130"/>
      <c r="F736" s="130"/>
      <c r="G736" s="131"/>
      <c r="H736" s="131"/>
      <c r="I736" s="131"/>
      <c r="J736" s="132" t="str">
        <f>IF(AND(G736="",H736="",I736=""),"",SUM($G$6:G736)+SUM($H$6:H736)-SUM($I$6:I736))</f>
        <v/>
      </c>
      <c r="K736" s="130"/>
      <c r="L736" s="130"/>
    </row>
    <row r="737" ht="20.1" customHeight="1" spans="1:12">
      <c r="A737" s="129"/>
      <c r="B737" s="130"/>
      <c r="C737" s="130"/>
      <c r="D737" s="130"/>
      <c r="E737" s="130"/>
      <c r="F737" s="130"/>
      <c r="G737" s="131"/>
      <c r="H737" s="131"/>
      <c r="I737" s="131"/>
      <c r="J737" s="132" t="str">
        <f>IF(AND(G737="",H737="",I737=""),"",SUM($G$6:G737)+SUM($H$6:H737)-SUM($I$6:I737))</f>
        <v/>
      </c>
      <c r="K737" s="130"/>
      <c r="L737" s="130"/>
    </row>
    <row r="738" ht="20.1" customHeight="1" spans="1:12">
      <c r="A738" s="129"/>
      <c r="B738" s="130"/>
      <c r="C738" s="130"/>
      <c r="D738" s="130"/>
      <c r="E738" s="130"/>
      <c r="F738" s="130"/>
      <c r="G738" s="131"/>
      <c r="H738" s="131"/>
      <c r="I738" s="131"/>
      <c r="J738" s="132" t="str">
        <f>IF(AND(G738="",H738="",I738=""),"",SUM($G$6:G738)+SUM($H$6:H738)-SUM($I$6:I738))</f>
        <v/>
      </c>
      <c r="K738" s="130"/>
      <c r="L738" s="130"/>
    </row>
    <row r="739" ht="20.1" customHeight="1" spans="1:12">
      <c r="A739" s="129"/>
      <c r="B739" s="130"/>
      <c r="C739" s="130"/>
      <c r="D739" s="130"/>
      <c r="E739" s="130"/>
      <c r="F739" s="130"/>
      <c r="G739" s="131"/>
      <c r="H739" s="131"/>
      <c r="I739" s="131"/>
      <c r="J739" s="132" t="str">
        <f>IF(AND(G739="",H739="",I739=""),"",SUM($G$6:G739)+SUM($H$6:H739)-SUM($I$6:I739))</f>
        <v/>
      </c>
      <c r="K739" s="130"/>
      <c r="L739" s="130"/>
    </row>
    <row r="740" ht="20.1" customHeight="1" spans="1:12">
      <c r="A740" s="129"/>
      <c r="B740" s="130"/>
      <c r="C740" s="130"/>
      <c r="D740" s="130"/>
      <c r="E740" s="130"/>
      <c r="F740" s="130"/>
      <c r="G740" s="131"/>
      <c r="H740" s="131"/>
      <c r="I740" s="131"/>
      <c r="J740" s="132" t="str">
        <f>IF(AND(G740="",H740="",I740=""),"",SUM($G$6:G740)+SUM($H$6:H740)-SUM($I$6:I740))</f>
        <v/>
      </c>
      <c r="K740" s="130"/>
      <c r="L740" s="130"/>
    </row>
    <row r="741" ht="20.1" customHeight="1" spans="1:12">
      <c r="A741" s="129"/>
      <c r="B741" s="130"/>
      <c r="C741" s="130"/>
      <c r="D741" s="130"/>
      <c r="E741" s="130"/>
      <c r="F741" s="130"/>
      <c r="G741" s="131"/>
      <c r="H741" s="131"/>
      <c r="I741" s="131"/>
      <c r="J741" s="132" t="str">
        <f>IF(AND(G741="",H741="",I741=""),"",SUM($G$6:G741)+SUM($H$6:H741)-SUM($I$6:I741))</f>
        <v/>
      </c>
      <c r="K741" s="130"/>
      <c r="L741" s="130"/>
    </row>
    <row r="742" ht="20.1" customHeight="1" spans="1:12">
      <c r="A742" s="129"/>
      <c r="B742" s="130"/>
      <c r="C742" s="130"/>
      <c r="D742" s="130"/>
      <c r="E742" s="130"/>
      <c r="F742" s="130"/>
      <c r="G742" s="131"/>
      <c r="H742" s="131"/>
      <c r="I742" s="131"/>
      <c r="J742" s="132" t="str">
        <f>IF(AND(G742="",H742="",I742=""),"",SUM($G$6:G742)+SUM($H$6:H742)-SUM($I$6:I742))</f>
        <v/>
      </c>
      <c r="K742" s="130"/>
      <c r="L742" s="130"/>
    </row>
    <row r="743" ht="20.1" customHeight="1" spans="1:12">
      <c r="A743" s="129"/>
      <c r="B743" s="130"/>
      <c r="C743" s="130"/>
      <c r="D743" s="130"/>
      <c r="E743" s="130"/>
      <c r="F743" s="130"/>
      <c r="G743" s="131"/>
      <c r="H743" s="131"/>
      <c r="I743" s="131"/>
      <c r="J743" s="132" t="str">
        <f>IF(AND(G743="",H743="",I743=""),"",SUM($G$6:G743)+SUM($H$6:H743)-SUM($I$6:I743))</f>
        <v/>
      </c>
      <c r="K743" s="130"/>
      <c r="L743" s="130"/>
    </row>
    <row r="744" ht="20.1" customHeight="1" spans="1:12">
      <c r="A744" s="129"/>
      <c r="B744" s="130"/>
      <c r="C744" s="130"/>
      <c r="D744" s="130"/>
      <c r="E744" s="130"/>
      <c r="F744" s="130"/>
      <c r="G744" s="131"/>
      <c r="H744" s="131"/>
      <c r="I744" s="131"/>
      <c r="J744" s="132" t="str">
        <f>IF(AND(G744="",H744="",I744=""),"",SUM($G$6:G744)+SUM($H$6:H744)-SUM($I$6:I744))</f>
        <v/>
      </c>
      <c r="K744" s="130"/>
      <c r="L744" s="130"/>
    </row>
    <row r="745" ht="20.1" customHeight="1" spans="1:12">
      <c r="A745" s="129"/>
      <c r="B745" s="130"/>
      <c r="C745" s="130"/>
      <c r="D745" s="130"/>
      <c r="E745" s="130"/>
      <c r="F745" s="130"/>
      <c r="G745" s="131"/>
      <c r="H745" s="131"/>
      <c r="I745" s="131"/>
      <c r="J745" s="132" t="str">
        <f>IF(AND(G745="",H745="",I745=""),"",SUM($G$6:G745)+SUM($H$6:H745)-SUM($I$6:I745))</f>
        <v/>
      </c>
      <c r="K745" s="130"/>
      <c r="L745" s="130"/>
    </row>
    <row r="746" ht="20.1" customHeight="1" spans="1:12">
      <c r="A746" s="129"/>
      <c r="B746" s="130"/>
      <c r="C746" s="130"/>
      <c r="D746" s="130"/>
      <c r="E746" s="130"/>
      <c r="F746" s="130"/>
      <c r="G746" s="131"/>
      <c r="H746" s="131"/>
      <c r="I746" s="131"/>
      <c r="J746" s="132" t="str">
        <f>IF(AND(G746="",H746="",I746=""),"",SUM($G$6:G746)+SUM($H$6:H746)-SUM($I$6:I746))</f>
        <v/>
      </c>
      <c r="K746" s="130"/>
      <c r="L746" s="130"/>
    </row>
    <row r="747" ht="20.1" customHeight="1" spans="1:12">
      <c r="A747" s="129"/>
      <c r="B747" s="130"/>
      <c r="C747" s="130"/>
      <c r="D747" s="130"/>
      <c r="E747" s="130"/>
      <c r="F747" s="130"/>
      <c r="G747" s="131"/>
      <c r="H747" s="131"/>
      <c r="I747" s="131"/>
      <c r="J747" s="132" t="str">
        <f>IF(AND(G747="",H747="",I747=""),"",SUM($G$6:G747)+SUM($H$6:H747)-SUM($I$6:I747))</f>
        <v/>
      </c>
      <c r="K747" s="130"/>
      <c r="L747" s="130"/>
    </row>
    <row r="748" ht="20.1" customHeight="1" spans="1:12">
      <c r="A748" s="129"/>
      <c r="B748" s="130"/>
      <c r="C748" s="130"/>
      <c r="D748" s="130"/>
      <c r="E748" s="130"/>
      <c r="F748" s="130"/>
      <c r="G748" s="131"/>
      <c r="H748" s="131"/>
      <c r="I748" s="131"/>
      <c r="J748" s="132" t="str">
        <f>IF(AND(G748="",H748="",I748=""),"",SUM($G$6:G748)+SUM($H$6:H748)-SUM($I$6:I748))</f>
        <v/>
      </c>
      <c r="K748" s="130"/>
      <c r="L748" s="130"/>
    </row>
    <row r="749" ht="20.1" customHeight="1" spans="1:12">
      <c r="A749" s="129"/>
      <c r="B749" s="130"/>
      <c r="C749" s="130"/>
      <c r="D749" s="130"/>
      <c r="E749" s="130"/>
      <c r="F749" s="130"/>
      <c r="G749" s="131"/>
      <c r="H749" s="131"/>
      <c r="I749" s="131"/>
      <c r="J749" s="132" t="str">
        <f>IF(AND(G749="",H749="",I749=""),"",SUM($G$6:G749)+SUM($H$6:H749)-SUM($I$6:I749))</f>
        <v/>
      </c>
      <c r="K749" s="130"/>
      <c r="L749" s="130"/>
    </row>
    <row r="750" ht="20.1" customHeight="1" spans="1:12">
      <c r="A750" s="129"/>
      <c r="B750" s="130"/>
      <c r="C750" s="130"/>
      <c r="D750" s="130"/>
      <c r="E750" s="130"/>
      <c r="F750" s="130"/>
      <c r="G750" s="131"/>
      <c r="H750" s="131"/>
      <c r="I750" s="131"/>
      <c r="J750" s="132" t="str">
        <f>IF(AND(G750="",H750="",I750=""),"",SUM($G$6:G750)+SUM($H$6:H750)-SUM($I$6:I750))</f>
        <v/>
      </c>
      <c r="K750" s="130"/>
      <c r="L750" s="130"/>
    </row>
    <row r="751" ht="20.1" customHeight="1" spans="1:12">
      <c r="A751" s="129"/>
      <c r="B751" s="130"/>
      <c r="C751" s="130"/>
      <c r="D751" s="130"/>
      <c r="E751" s="130"/>
      <c r="F751" s="130"/>
      <c r="G751" s="131"/>
      <c r="H751" s="131"/>
      <c r="I751" s="131"/>
      <c r="J751" s="132" t="str">
        <f>IF(AND(G751="",H751="",I751=""),"",SUM($G$6:G751)+SUM($H$6:H751)-SUM($I$6:I751))</f>
        <v/>
      </c>
      <c r="K751" s="130"/>
      <c r="L751" s="130"/>
    </row>
    <row r="752" ht="20.1" customHeight="1" spans="1:12">
      <c r="A752" s="129"/>
      <c r="B752" s="130"/>
      <c r="C752" s="130"/>
      <c r="D752" s="130"/>
      <c r="E752" s="130"/>
      <c r="F752" s="130"/>
      <c r="G752" s="131"/>
      <c r="H752" s="131"/>
      <c r="I752" s="131"/>
      <c r="J752" s="132" t="str">
        <f>IF(AND(G752="",H752="",I752=""),"",SUM($G$6:G752)+SUM($H$6:H752)-SUM($I$6:I752))</f>
        <v/>
      </c>
      <c r="K752" s="130"/>
      <c r="L752" s="130"/>
    </row>
    <row r="753" ht="20.1" customHeight="1" spans="1:12">
      <c r="A753" s="129"/>
      <c r="B753" s="130"/>
      <c r="C753" s="130"/>
      <c r="D753" s="130"/>
      <c r="E753" s="130"/>
      <c r="F753" s="130"/>
      <c r="G753" s="131"/>
      <c r="H753" s="131"/>
      <c r="I753" s="131"/>
      <c r="J753" s="132" t="str">
        <f>IF(AND(G753="",H753="",I753=""),"",SUM($G$6:G753)+SUM($H$6:H753)-SUM($I$6:I753))</f>
        <v/>
      </c>
      <c r="K753" s="130"/>
      <c r="L753" s="130"/>
    </row>
    <row r="754" ht="20.1" customHeight="1" spans="1:12">
      <c r="A754" s="129"/>
      <c r="B754" s="130"/>
      <c r="C754" s="130"/>
      <c r="D754" s="130"/>
      <c r="E754" s="130"/>
      <c r="F754" s="130"/>
      <c r="G754" s="131"/>
      <c r="H754" s="131"/>
      <c r="I754" s="131"/>
      <c r="J754" s="132" t="str">
        <f>IF(AND(G754="",H754="",I754=""),"",SUM($G$6:G754)+SUM($H$6:H754)-SUM($I$6:I754))</f>
        <v/>
      </c>
      <c r="K754" s="130"/>
      <c r="L754" s="130"/>
    </row>
    <row r="755" ht="20.1" customHeight="1" spans="1:12">
      <c r="A755" s="129"/>
      <c r="B755" s="130"/>
      <c r="C755" s="130"/>
      <c r="D755" s="130"/>
      <c r="E755" s="130"/>
      <c r="F755" s="130"/>
      <c r="G755" s="131"/>
      <c r="H755" s="131"/>
      <c r="I755" s="131"/>
      <c r="J755" s="132" t="str">
        <f>IF(AND(G755="",H755="",I755=""),"",SUM($G$6:G755)+SUM($H$6:H755)-SUM($I$6:I755))</f>
        <v/>
      </c>
      <c r="K755" s="130"/>
      <c r="L755" s="130"/>
    </row>
    <row r="756" ht="20.1" customHeight="1" spans="1:12">
      <c r="A756" s="129"/>
      <c r="B756" s="130"/>
      <c r="C756" s="130"/>
      <c r="D756" s="130"/>
      <c r="E756" s="130"/>
      <c r="F756" s="130"/>
      <c r="G756" s="131"/>
      <c r="H756" s="131"/>
      <c r="I756" s="131"/>
      <c r="J756" s="132" t="str">
        <f>IF(AND(G756="",H756="",I756=""),"",SUM($G$6:G756)+SUM($H$6:H756)-SUM($I$6:I756))</f>
        <v/>
      </c>
      <c r="K756" s="130"/>
      <c r="L756" s="130"/>
    </row>
    <row r="757" ht="20.1" customHeight="1" spans="1:12">
      <c r="A757" s="129"/>
      <c r="B757" s="130"/>
      <c r="C757" s="130"/>
      <c r="D757" s="130"/>
      <c r="E757" s="130"/>
      <c r="F757" s="130"/>
      <c r="G757" s="131"/>
      <c r="H757" s="131"/>
      <c r="I757" s="131"/>
      <c r="J757" s="132" t="str">
        <f>IF(AND(G757="",H757="",I757=""),"",SUM($G$6:G757)+SUM($H$6:H757)-SUM($I$6:I757))</f>
        <v/>
      </c>
      <c r="K757" s="130"/>
      <c r="L757" s="130"/>
    </row>
    <row r="758" ht="20.1" customHeight="1" spans="1:12">
      <c r="A758" s="129"/>
      <c r="B758" s="130"/>
      <c r="C758" s="130"/>
      <c r="D758" s="130"/>
      <c r="E758" s="130"/>
      <c r="F758" s="130"/>
      <c r="G758" s="131"/>
      <c r="H758" s="131"/>
      <c r="I758" s="131"/>
      <c r="J758" s="132" t="str">
        <f>IF(AND(G758="",H758="",I758=""),"",SUM($G$6:G758)+SUM($H$6:H758)-SUM($I$6:I758))</f>
        <v/>
      </c>
      <c r="K758" s="130"/>
      <c r="L758" s="130"/>
    </row>
    <row r="759" ht="20.1" customHeight="1" spans="1:12">
      <c r="A759" s="129"/>
      <c r="B759" s="130"/>
      <c r="C759" s="130"/>
      <c r="D759" s="130"/>
      <c r="E759" s="130"/>
      <c r="F759" s="130"/>
      <c r="G759" s="131"/>
      <c r="H759" s="131"/>
      <c r="I759" s="131"/>
      <c r="J759" s="132" t="str">
        <f>IF(AND(G759="",H759="",I759=""),"",SUM($G$6:G759)+SUM($H$6:H759)-SUM($I$6:I759))</f>
        <v/>
      </c>
      <c r="K759" s="130"/>
      <c r="L759" s="130"/>
    </row>
    <row r="760" ht="20.1" customHeight="1" spans="1:12">
      <c r="A760" s="129"/>
      <c r="B760" s="130"/>
      <c r="C760" s="130"/>
      <c r="D760" s="130"/>
      <c r="E760" s="130"/>
      <c r="F760" s="130"/>
      <c r="G760" s="131"/>
      <c r="H760" s="131"/>
      <c r="I760" s="131"/>
      <c r="J760" s="132" t="str">
        <f>IF(AND(G760="",H760="",I760=""),"",SUM($G$6:G760)+SUM($H$6:H760)-SUM($I$6:I760))</f>
        <v/>
      </c>
      <c r="K760" s="130"/>
      <c r="L760" s="130"/>
    </row>
    <row r="761" ht="20.1" customHeight="1" spans="1:12">
      <c r="A761" s="129"/>
      <c r="B761" s="130"/>
      <c r="C761" s="130"/>
      <c r="D761" s="130"/>
      <c r="E761" s="130"/>
      <c r="F761" s="130"/>
      <c r="G761" s="131"/>
      <c r="H761" s="131"/>
      <c r="I761" s="131"/>
      <c r="J761" s="132" t="str">
        <f>IF(AND(G761="",H761="",I761=""),"",SUM($G$6:G761)+SUM($H$6:H761)-SUM($I$6:I761))</f>
        <v/>
      </c>
      <c r="K761" s="130"/>
      <c r="L761" s="130"/>
    </row>
    <row r="762" ht="20.1" customHeight="1" spans="1:12">
      <c r="A762" s="129"/>
      <c r="B762" s="130"/>
      <c r="C762" s="130"/>
      <c r="D762" s="130"/>
      <c r="E762" s="130"/>
      <c r="F762" s="130"/>
      <c r="G762" s="131"/>
      <c r="H762" s="131"/>
      <c r="I762" s="131"/>
      <c r="J762" s="132" t="str">
        <f>IF(AND(G762="",H762="",I762=""),"",SUM($G$6:G762)+SUM($H$6:H762)-SUM($I$6:I762))</f>
        <v/>
      </c>
      <c r="K762" s="130"/>
      <c r="L762" s="130"/>
    </row>
    <row r="763" ht="20.1" customHeight="1" spans="1:12">
      <c r="A763" s="129"/>
      <c r="B763" s="130"/>
      <c r="C763" s="130"/>
      <c r="D763" s="130"/>
      <c r="E763" s="130"/>
      <c r="F763" s="130"/>
      <c r="G763" s="131"/>
      <c r="H763" s="131"/>
      <c r="I763" s="131"/>
      <c r="J763" s="132" t="str">
        <f>IF(AND(G763="",H763="",I763=""),"",SUM($G$6:G763)+SUM($H$6:H763)-SUM($I$6:I763))</f>
        <v/>
      </c>
      <c r="K763" s="130"/>
      <c r="L763" s="130"/>
    </row>
    <row r="764" ht="20.1" customHeight="1" spans="1:12">
      <c r="A764" s="129"/>
      <c r="B764" s="130"/>
      <c r="C764" s="130"/>
      <c r="D764" s="130"/>
      <c r="E764" s="130"/>
      <c r="F764" s="130"/>
      <c r="G764" s="131"/>
      <c r="H764" s="131"/>
      <c r="I764" s="131"/>
      <c r="J764" s="132" t="str">
        <f>IF(AND(G764="",H764="",I764=""),"",SUM($G$6:G764)+SUM($H$6:H764)-SUM($I$6:I764))</f>
        <v/>
      </c>
      <c r="K764" s="130"/>
      <c r="L764" s="130"/>
    </row>
    <row r="765" ht="20.1" customHeight="1" spans="1:12">
      <c r="A765" s="129"/>
      <c r="B765" s="130"/>
      <c r="C765" s="130"/>
      <c r="D765" s="130"/>
      <c r="E765" s="130"/>
      <c r="F765" s="130"/>
      <c r="G765" s="131"/>
      <c r="H765" s="131"/>
      <c r="I765" s="131"/>
      <c r="J765" s="132" t="str">
        <f>IF(AND(G765="",H765="",I765=""),"",SUM($G$6:G765)+SUM($H$6:H765)-SUM($I$6:I765))</f>
        <v/>
      </c>
      <c r="K765" s="130"/>
      <c r="L765" s="130"/>
    </row>
    <row r="766" ht="20.1" customHeight="1" spans="1:12">
      <c r="A766" s="129"/>
      <c r="B766" s="130"/>
      <c r="C766" s="130"/>
      <c r="D766" s="130"/>
      <c r="E766" s="130"/>
      <c r="F766" s="130"/>
      <c r="G766" s="131"/>
      <c r="H766" s="131"/>
      <c r="I766" s="131"/>
      <c r="J766" s="132" t="str">
        <f>IF(AND(G766="",H766="",I766=""),"",SUM($G$6:G766)+SUM($H$6:H766)-SUM($I$6:I766))</f>
        <v/>
      </c>
      <c r="K766" s="130"/>
      <c r="L766" s="130"/>
    </row>
    <row r="767" ht="20.1" customHeight="1" spans="1:12">
      <c r="A767" s="129"/>
      <c r="B767" s="130"/>
      <c r="C767" s="130"/>
      <c r="D767" s="130"/>
      <c r="E767" s="130"/>
      <c r="F767" s="130"/>
      <c r="G767" s="131"/>
      <c r="H767" s="131"/>
      <c r="I767" s="131"/>
      <c r="J767" s="132" t="str">
        <f>IF(AND(G767="",H767="",I767=""),"",SUM($G$6:G767)+SUM($H$6:H767)-SUM($I$6:I767))</f>
        <v/>
      </c>
      <c r="K767" s="130"/>
      <c r="L767" s="130"/>
    </row>
    <row r="768" ht="20.1" customHeight="1" spans="1:12">
      <c r="A768" s="129"/>
      <c r="B768" s="130"/>
      <c r="C768" s="130"/>
      <c r="D768" s="130"/>
      <c r="E768" s="130"/>
      <c r="F768" s="130"/>
      <c r="G768" s="131"/>
      <c r="H768" s="131"/>
      <c r="I768" s="131"/>
      <c r="J768" s="132" t="str">
        <f>IF(AND(G768="",H768="",I768=""),"",SUM($G$6:G768)+SUM($H$6:H768)-SUM($I$6:I768))</f>
        <v/>
      </c>
      <c r="K768" s="130"/>
      <c r="L768" s="130"/>
    </row>
    <row r="769" ht="20.1" customHeight="1" spans="1:12">
      <c r="A769" s="129"/>
      <c r="B769" s="130"/>
      <c r="C769" s="130"/>
      <c r="D769" s="130"/>
      <c r="E769" s="130"/>
      <c r="F769" s="130"/>
      <c r="G769" s="131"/>
      <c r="H769" s="131"/>
      <c r="I769" s="131"/>
      <c r="J769" s="132" t="str">
        <f>IF(AND(G769="",H769="",I769=""),"",SUM($G$6:G769)+SUM($H$6:H769)-SUM($I$6:I769))</f>
        <v/>
      </c>
      <c r="K769" s="130"/>
      <c r="L769" s="130"/>
    </row>
    <row r="770" ht="20.1" customHeight="1" spans="1:12">
      <c r="A770" s="129"/>
      <c r="B770" s="130"/>
      <c r="C770" s="130"/>
      <c r="D770" s="130"/>
      <c r="E770" s="130"/>
      <c r="F770" s="130"/>
      <c r="G770" s="131"/>
      <c r="H770" s="131"/>
      <c r="I770" s="131"/>
      <c r="J770" s="132" t="str">
        <f>IF(AND(G770="",H770="",I770=""),"",SUM($G$6:G770)+SUM($H$6:H770)-SUM($I$6:I770))</f>
        <v/>
      </c>
      <c r="K770" s="130"/>
      <c r="L770" s="130"/>
    </row>
    <row r="771" ht="20.1" customHeight="1" spans="1:12">
      <c r="A771" s="129"/>
      <c r="B771" s="130"/>
      <c r="C771" s="130"/>
      <c r="D771" s="130"/>
      <c r="E771" s="130"/>
      <c r="F771" s="130"/>
      <c r="G771" s="131"/>
      <c r="H771" s="131"/>
      <c r="I771" s="131"/>
      <c r="J771" s="132" t="str">
        <f>IF(AND(G771="",H771="",I771=""),"",SUM($G$6:G771)+SUM($H$6:H771)-SUM($I$6:I771))</f>
        <v/>
      </c>
      <c r="K771" s="130"/>
      <c r="L771" s="130"/>
    </row>
    <row r="772" ht="20.1" customHeight="1" spans="1:12">
      <c r="A772" s="129"/>
      <c r="B772" s="130"/>
      <c r="C772" s="130"/>
      <c r="D772" s="130"/>
      <c r="E772" s="130"/>
      <c r="F772" s="130"/>
      <c r="G772" s="131"/>
      <c r="H772" s="131"/>
      <c r="I772" s="131"/>
      <c r="J772" s="132" t="str">
        <f>IF(AND(G772="",H772="",I772=""),"",SUM($G$6:G772)+SUM($H$6:H772)-SUM($I$6:I772))</f>
        <v/>
      </c>
      <c r="K772" s="130"/>
      <c r="L772" s="130"/>
    </row>
    <row r="773" ht="20.1" customHeight="1" spans="1:12">
      <c r="A773" s="129"/>
      <c r="B773" s="130"/>
      <c r="C773" s="130"/>
      <c r="D773" s="130"/>
      <c r="E773" s="130"/>
      <c r="F773" s="130"/>
      <c r="G773" s="131"/>
      <c r="H773" s="131"/>
      <c r="I773" s="131"/>
      <c r="J773" s="132" t="str">
        <f>IF(AND(G773="",H773="",I773=""),"",SUM($G$6:G773)+SUM($H$6:H773)-SUM($I$6:I773))</f>
        <v/>
      </c>
      <c r="K773" s="130"/>
      <c r="L773" s="130"/>
    </row>
    <row r="774" ht="20.1" customHeight="1" spans="1:12">
      <c r="A774" s="129"/>
      <c r="B774" s="130"/>
      <c r="C774" s="130"/>
      <c r="D774" s="130"/>
      <c r="E774" s="130"/>
      <c r="F774" s="130"/>
      <c r="G774" s="131"/>
      <c r="H774" s="131"/>
      <c r="I774" s="131"/>
      <c r="J774" s="132" t="str">
        <f>IF(AND(G774="",H774="",I774=""),"",SUM($G$6:G774)+SUM($H$6:H774)-SUM($I$6:I774))</f>
        <v/>
      </c>
      <c r="K774" s="130"/>
      <c r="L774" s="130"/>
    </row>
    <row r="775" ht="20.1" customHeight="1" spans="1:12">
      <c r="A775" s="129"/>
      <c r="B775" s="130"/>
      <c r="C775" s="130"/>
      <c r="D775" s="130"/>
      <c r="E775" s="130"/>
      <c r="F775" s="130"/>
      <c r="G775" s="131"/>
      <c r="H775" s="131"/>
      <c r="I775" s="131"/>
      <c r="J775" s="132" t="str">
        <f>IF(AND(G775="",H775="",I775=""),"",SUM($G$6:G775)+SUM($H$6:H775)-SUM($I$6:I775))</f>
        <v/>
      </c>
      <c r="K775" s="130"/>
      <c r="L775" s="130"/>
    </row>
    <row r="776" ht="20.1" customHeight="1" spans="1:12">
      <c r="A776" s="129"/>
      <c r="B776" s="130"/>
      <c r="C776" s="130"/>
      <c r="D776" s="130"/>
      <c r="E776" s="130"/>
      <c r="F776" s="130"/>
      <c r="G776" s="131"/>
      <c r="H776" s="131"/>
      <c r="I776" s="131"/>
      <c r="J776" s="132" t="str">
        <f>IF(AND(G776="",H776="",I776=""),"",SUM($G$6:G776)+SUM($H$6:H776)-SUM($I$6:I776))</f>
        <v/>
      </c>
      <c r="K776" s="130"/>
      <c r="L776" s="130"/>
    </row>
    <row r="777" ht="20.1" customHeight="1" spans="1:12">
      <c r="A777" s="129"/>
      <c r="B777" s="130"/>
      <c r="C777" s="130"/>
      <c r="D777" s="130"/>
      <c r="E777" s="130"/>
      <c r="F777" s="130"/>
      <c r="G777" s="131"/>
      <c r="H777" s="131"/>
      <c r="I777" s="131"/>
      <c r="J777" s="132" t="str">
        <f>IF(AND(G777="",H777="",I777=""),"",SUM($G$6:G777)+SUM($H$6:H777)-SUM($I$6:I777))</f>
        <v/>
      </c>
      <c r="K777" s="130"/>
      <c r="L777" s="130"/>
    </row>
    <row r="778" ht="20.1" customHeight="1" spans="1:12">
      <c r="A778" s="129"/>
      <c r="B778" s="130"/>
      <c r="C778" s="130"/>
      <c r="D778" s="130"/>
      <c r="E778" s="130"/>
      <c r="F778" s="130"/>
      <c r="G778" s="131"/>
      <c r="H778" s="131"/>
      <c r="I778" s="131"/>
      <c r="J778" s="132" t="str">
        <f>IF(AND(G778="",H778="",I778=""),"",SUM($G$6:G778)+SUM($H$6:H778)-SUM($I$6:I778))</f>
        <v/>
      </c>
      <c r="K778" s="130"/>
      <c r="L778" s="130"/>
    </row>
    <row r="779" ht="20.1" customHeight="1" spans="1:12">
      <c r="A779" s="129"/>
      <c r="B779" s="130"/>
      <c r="C779" s="130"/>
      <c r="D779" s="130"/>
      <c r="E779" s="130"/>
      <c r="F779" s="130"/>
      <c r="G779" s="131"/>
      <c r="H779" s="131"/>
      <c r="I779" s="131"/>
      <c r="J779" s="132" t="str">
        <f>IF(AND(G779="",H779="",I779=""),"",SUM($G$6:G779)+SUM($H$6:H779)-SUM($I$6:I779))</f>
        <v/>
      </c>
      <c r="K779" s="130"/>
      <c r="L779" s="130"/>
    </row>
    <row r="780" ht="20.1" customHeight="1" spans="1:12">
      <c r="A780" s="129"/>
      <c r="B780" s="130"/>
      <c r="C780" s="130"/>
      <c r="D780" s="130"/>
      <c r="E780" s="130"/>
      <c r="F780" s="130"/>
      <c r="G780" s="131"/>
      <c r="H780" s="131"/>
      <c r="I780" s="131"/>
      <c r="J780" s="132" t="str">
        <f>IF(AND(G780="",H780="",I780=""),"",SUM($G$6:G780)+SUM($H$6:H780)-SUM($I$6:I780))</f>
        <v/>
      </c>
      <c r="K780" s="130"/>
      <c r="L780" s="130"/>
    </row>
    <row r="781" ht="20.1" customHeight="1" spans="1:12">
      <c r="A781" s="129"/>
      <c r="B781" s="130"/>
      <c r="C781" s="130"/>
      <c r="D781" s="130"/>
      <c r="E781" s="130"/>
      <c r="F781" s="130"/>
      <c r="G781" s="131"/>
      <c r="H781" s="131"/>
      <c r="I781" s="131"/>
      <c r="J781" s="132" t="str">
        <f>IF(AND(G781="",H781="",I781=""),"",SUM($G$6:G781)+SUM($H$6:H781)-SUM($I$6:I781))</f>
        <v/>
      </c>
      <c r="K781" s="130"/>
      <c r="L781" s="130"/>
    </row>
    <row r="782" ht="20.1" customHeight="1" spans="1:12">
      <c r="A782" s="129"/>
      <c r="B782" s="130"/>
      <c r="C782" s="130"/>
      <c r="D782" s="130"/>
      <c r="E782" s="130"/>
      <c r="F782" s="130"/>
      <c r="G782" s="131"/>
      <c r="H782" s="131"/>
      <c r="I782" s="131"/>
      <c r="J782" s="132" t="str">
        <f>IF(AND(G782="",H782="",I782=""),"",SUM($G$6:G782)+SUM($H$6:H782)-SUM($I$6:I782))</f>
        <v/>
      </c>
      <c r="K782" s="130"/>
      <c r="L782" s="130"/>
    </row>
    <row r="783" ht="20.1" customHeight="1" spans="1:12">
      <c r="A783" s="129"/>
      <c r="B783" s="130"/>
      <c r="C783" s="130"/>
      <c r="D783" s="130"/>
      <c r="E783" s="130"/>
      <c r="F783" s="130"/>
      <c r="G783" s="131"/>
      <c r="H783" s="131"/>
      <c r="I783" s="131"/>
      <c r="J783" s="132" t="str">
        <f>IF(AND(G783="",H783="",I783=""),"",SUM($G$6:G783)+SUM($H$6:H783)-SUM($I$6:I783))</f>
        <v/>
      </c>
      <c r="K783" s="130"/>
      <c r="L783" s="130"/>
    </row>
    <row r="784" ht="20.1" customHeight="1" spans="1:12">
      <c r="A784" s="129"/>
      <c r="B784" s="130"/>
      <c r="C784" s="130"/>
      <c r="D784" s="130"/>
      <c r="E784" s="130"/>
      <c r="F784" s="130"/>
      <c r="G784" s="131"/>
      <c r="H784" s="131"/>
      <c r="I784" s="131"/>
      <c r="J784" s="132" t="str">
        <f>IF(AND(G784="",H784="",I784=""),"",SUM($G$6:G784)+SUM($H$6:H784)-SUM($I$6:I784))</f>
        <v/>
      </c>
      <c r="K784" s="130"/>
      <c r="L784" s="130"/>
    </row>
    <row r="785" ht="20.1" customHeight="1" spans="1:12">
      <c r="A785" s="129"/>
      <c r="B785" s="130"/>
      <c r="C785" s="130"/>
      <c r="D785" s="130"/>
      <c r="E785" s="130"/>
      <c r="F785" s="130"/>
      <c r="G785" s="131"/>
      <c r="H785" s="131"/>
      <c r="I785" s="131"/>
      <c r="J785" s="132" t="str">
        <f>IF(AND(G785="",H785="",I785=""),"",SUM($G$6:G785)+SUM($H$6:H785)-SUM($I$6:I785))</f>
        <v/>
      </c>
      <c r="K785" s="130"/>
      <c r="L785" s="130"/>
    </row>
    <row r="786" ht="20.1" customHeight="1" spans="1:12">
      <c r="A786" s="129"/>
      <c r="B786" s="130"/>
      <c r="C786" s="130"/>
      <c r="D786" s="130"/>
      <c r="E786" s="130"/>
      <c r="F786" s="130"/>
      <c r="G786" s="131"/>
      <c r="H786" s="131"/>
      <c r="I786" s="131"/>
      <c r="J786" s="132" t="str">
        <f>IF(AND(G786="",H786="",I786=""),"",SUM($G$6:G786)+SUM($H$6:H786)-SUM($I$6:I786))</f>
        <v/>
      </c>
      <c r="K786" s="130"/>
      <c r="L786" s="130"/>
    </row>
    <row r="787" ht="20.1" customHeight="1" spans="1:12">
      <c r="A787" s="129"/>
      <c r="B787" s="130"/>
      <c r="C787" s="130"/>
      <c r="D787" s="130"/>
      <c r="E787" s="130"/>
      <c r="F787" s="130"/>
      <c r="G787" s="131"/>
      <c r="H787" s="131"/>
      <c r="I787" s="131"/>
      <c r="J787" s="132" t="str">
        <f>IF(AND(G787="",H787="",I787=""),"",SUM($G$6:G787)+SUM($H$6:H787)-SUM($I$6:I787))</f>
        <v/>
      </c>
      <c r="K787" s="130"/>
      <c r="L787" s="130"/>
    </row>
    <row r="788" ht="20.1" customHeight="1" spans="1:12">
      <c r="A788" s="129"/>
      <c r="B788" s="130"/>
      <c r="C788" s="130"/>
      <c r="D788" s="130"/>
      <c r="E788" s="130"/>
      <c r="F788" s="130"/>
      <c r="G788" s="131"/>
      <c r="H788" s="131"/>
      <c r="I788" s="131"/>
      <c r="J788" s="132" t="str">
        <f>IF(AND(G788="",H788="",I788=""),"",SUM($G$6:G788)+SUM($H$6:H788)-SUM($I$6:I788))</f>
        <v/>
      </c>
      <c r="K788" s="130"/>
      <c r="L788" s="130"/>
    </row>
    <row r="789" ht="20.1" customHeight="1" spans="1:12">
      <c r="A789" s="129"/>
      <c r="B789" s="130"/>
      <c r="C789" s="130"/>
      <c r="D789" s="130"/>
      <c r="E789" s="130"/>
      <c r="F789" s="130"/>
      <c r="G789" s="131"/>
      <c r="H789" s="131"/>
      <c r="I789" s="131"/>
      <c r="J789" s="132" t="str">
        <f>IF(AND(G789="",H789="",I789=""),"",SUM($G$6:G789)+SUM($H$6:H789)-SUM($I$6:I789))</f>
        <v/>
      </c>
      <c r="K789" s="130"/>
      <c r="L789" s="130"/>
    </row>
    <row r="790" ht="20.1" customHeight="1" spans="1:12">
      <c r="A790" s="129"/>
      <c r="B790" s="130"/>
      <c r="C790" s="130"/>
      <c r="D790" s="130"/>
      <c r="E790" s="130"/>
      <c r="F790" s="130"/>
      <c r="G790" s="131"/>
      <c r="H790" s="131"/>
      <c r="I790" s="131"/>
      <c r="J790" s="132" t="str">
        <f>IF(AND(G790="",H790="",I790=""),"",SUM($G$6:G790)+SUM($H$6:H790)-SUM($I$6:I790))</f>
        <v/>
      </c>
      <c r="K790" s="130"/>
      <c r="L790" s="130"/>
    </row>
    <row r="791" ht="20.1" customHeight="1" spans="1:12">
      <c r="A791" s="129"/>
      <c r="B791" s="130"/>
      <c r="C791" s="130"/>
      <c r="D791" s="130"/>
      <c r="E791" s="130"/>
      <c r="F791" s="130"/>
      <c r="G791" s="131"/>
      <c r="H791" s="131"/>
      <c r="I791" s="131"/>
      <c r="J791" s="132" t="str">
        <f>IF(AND(G791="",H791="",I791=""),"",SUM($G$6:G791)+SUM($H$6:H791)-SUM($I$6:I791))</f>
        <v/>
      </c>
      <c r="K791" s="130"/>
      <c r="L791" s="130"/>
    </row>
    <row r="792" ht="20.1" customHeight="1" spans="1:12">
      <c r="A792" s="129"/>
      <c r="B792" s="130"/>
      <c r="C792" s="130"/>
      <c r="D792" s="130"/>
      <c r="E792" s="130"/>
      <c r="F792" s="130"/>
      <c r="G792" s="131"/>
      <c r="H792" s="131"/>
      <c r="I792" s="131"/>
      <c r="J792" s="132" t="str">
        <f>IF(AND(G792="",H792="",I792=""),"",SUM($G$6:G792)+SUM($H$6:H792)-SUM($I$6:I792))</f>
        <v/>
      </c>
      <c r="K792" s="130"/>
      <c r="L792" s="130"/>
    </row>
    <row r="793" ht="20.1" customHeight="1" spans="1:12">
      <c r="A793" s="129"/>
      <c r="B793" s="130"/>
      <c r="C793" s="130"/>
      <c r="D793" s="130"/>
      <c r="E793" s="130"/>
      <c r="F793" s="130"/>
      <c r="G793" s="131"/>
      <c r="H793" s="131"/>
      <c r="I793" s="131"/>
      <c r="J793" s="132" t="str">
        <f>IF(AND(G793="",H793="",I793=""),"",SUM($G$6:G793)+SUM($H$6:H793)-SUM($I$6:I793))</f>
        <v/>
      </c>
      <c r="K793" s="130"/>
      <c r="L793" s="130"/>
    </row>
    <row r="794" ht="20.1" customHeight="1" spans="1:12">
      <c r="A794" s="129"/>
      <c r="B794" s="130"/>
      <c r="C794" s="130"/>
      <c r="D794" s="130"/>
      <c r="E794" s="130"/>
      <c r="F794" s="130"/>
      <c r="G794" s="131"/>
      <c r="H794" s="131"/>
      <c r="I794" s="131"/>
      <c r="J794" s="132" t="str">
        <f>IF(AND(G794="",H794="",I794=""),"",SUM($G$6:G794)+SUM($H$6:H794)-SUM($I$6:I794))</f>
        <v/>
      </c>
      <c r="K794" s="130"/>
      <c r="L794" s="130"/>
    </row>
    <row r="795" ht="20.1" customHeight="1" spans="1:12">
      <c r="A795" s="129"/>
      <c r="B795" s="130"/>
      <c r="C795" s="130"/>
      <c r="D795" s="130"/>
      <c r="E795" s="130"/>
      <c r="F795" s="130"/>
      <c r="G795" s="131"/>
      <c r="H795" s="131"/>
      <c r="I795" s="131"/>
      <c r="J795" s="132" t="str">
        <f>IF(AND(G795="",H795="",I795=""),"",SUM($G$6:G795)+SUM($H$6:H795)-SUM($I$6:I795))</f>
        <v/>
      </c>
      <c r="K795" s="130"/>
      <c r="L795" s="130"/>
    </row>
    <row r="796" ht="20.1" customHeight="1" spans="1:12">
      <c r="A796" s="129"/>
      <c r="B796" s="130"/>
      <c r="C796" s="130"/>
      <c r="D796" s="130"/>
      <c r="E796" s="130"/>
      <c r="F796" s="130"/>
      <c r="G796" s="131"/>
      <c r="H796" s="131"/>
      <c r="I796" s="131"/>
      <c r="J796" s="132" t="str">
        <f>IF(AND(G796="",H796="",I796=""),"",SUM($G$6:G796)+SUM($H$6:H796)-SUM($I$6:I796))</f>
        <v/>
      </c>
      <c r="K796" s="130"/>
      <c r="L796" s="130"/>
    </row>
    <row r="797" ht="20.1" customHeight="1" spans="1:12">
      <c r="A797" s="129"/>
      <c r="B797" s="130"/>
      <c r="C797" s="130"/>
      <c r="D797" s="130"/>
      <c r="E797" s="130"/>
      <c r="F797" s="130"/>
      <c r="G797" s="131"/>
      <c r="H797" s="131"/>
      <c r="I797" s="131"/>
      <c r="J797" s="132" t="str">
        <f>IF(AND(G797="",H797="",I797=""),"",SUM($G$6:G797)+SUM($H$6:H797)-SUM($I$6:I797))</f>
        <v/>
      </c>
      <c r="K797" s="130"/>
      <c r="L797" s="130"/>
    </row>
    <row r="798" ht="20.1" customHeight="1" spans="1:12">
      <c r="A798" s="129"/>
      <c r="B798" s="130"/>
      <c r="C798" s="130"/>
      <c r="D798" s="130"/>
      <c r="E798" s="130"/>
      <c r="F798" s="130"/>
      <c r="G798" s="131"/>
      <c r="H798" s="131"/>
      <c r="I798" s="131"/>
      <c r="J798" s="132" t="str">
        <f>IF(AND(G798="",H798="",I798=""),"",SUM($G$6:G798)+SUM($H$6:H798)-SUM($I$6:I798))</f>
        <v/>
      </c>
      <c r="K798" s="130"/>
      <c r="L798" s="130"/>
    </row>
    <row r="799" ht="20.1" customHeight="1" spans="1:12">
      <c r="A799" s="129"/>
      <c r="B799" s="130"/>
      <c r="C799" s="130"/>
      <c r="D799" s="130"/>
      <c r="E799" s="130"/>
      <c r="F799" s="130"/>
      <c r="G799" s="131"/>
      <c r="H799" s="131"/>
      <c r="I799" s="131"/>
      <c r="J799" s="132" t="str">
        <f>IF(AND(G799="",H799="",I799=""),"",SUM($G$6:G799)+SUM($H$6:H799)-SUM($I$6:I799))</f>
        <v/>
      </c>
      <c r="K799" s="130"/>
      <c r="L799" s="130"/>
    </row>
    <row r="800" ht="20.1" customHeight="1" spans="1:12">
      <c r="A800" s="129"/>
      <c r="B800" s="130"/>
      <c r="C800" s="130"/>
      <c r="D800" s="130"/>
      <c r="E800" s="130"/>
      <c r="F800" s="130"/>
      <c r="G800" s="131"/>
      <c r="H800" s="131"/>
      <c r="I800" s="131"/>
      <c r="J800" s="132" t="str">
        <f>IF(AND(G800="",H800="",I800=""),"",SUM($G$6:G800)+SUM($H$6:H800)-SUM($I$6:I800))</f>
        <v/>
      </c>
      <c r="K800" s="130"/>
      <c r="L800" s="130"/>
    </row>
    <row r="801" ht="20.1" customHeight="1" spans="1:12">
      <c r="A801" s="129"/>
      <c r="B801" s="130"/>
      <c r="C801" s="130"/>
      <c r="D801" s="130"/>
      <c r="E801" s="130"/>
      <c r="F801" s="130"/>
      <c r="G801" s="131"/>
      <c r="H801" s="131"/>
      <c r="I801" s="131"/>
      <c r="J801" s="132" t="str">
        <f>IF(AND(G801="",H801="",I801=""),"",SUM($G$6:G801)+SUM($H$6:H801)-SUM($I$6:I801))</f>
        <v/>
      </c>
      <c r="K801" s="130"/>
      <c r="L801" s="130"/>
    </row>
    <row r="802" ht="20.1" customHeight="1" spans="1:12">
      <c r="A802" s="129"/>
      <c r="B802" s="130"/>
      <c r="C802" s="130"/>
      <c r="D802" s="130"/>
      <c r="E802" s="130"/>
      <c r="F802" s="130"/>
      <c r="G802" s="131"/>
      <c r="H802" s="131"/>
      <c r="I802" s="131"/>
      <c r="J802" s="132" t="str">
        <f>IF(AND(G802="",H802="",I802=""),"",SUM($G$6:G802)+SUM($H$6:H802)-SUM($I$6:I802))</f>
        <v/>
      </c>
      <c r="K802" s="130"/>
      <c r="L802" s="130"/>
    </row>
    <row r="803" ht="20.1" customHeight="1" spans="1:12">
      <c r="A803" s="129"/>
      <c r="B803" s="130"/>
      <c r="C803" s="130"/>
      <c r="D803" s="130"/>
      <c r="E803" s="130"/>
      <c r="F803" s="130"/>
      <c r="G803" s="131"/>
      <c r="H803" s="131"/>
      <c r="I803" s="131"/>
      <c r="J803" s="132" t="str">
        <f>IF(AND(G803="",H803="",I803=""),"",SUM($G$6:G803)+SUM($H$6:H803)-SUM($I$6:I803))</f>
        <v/>
      </c>
      <c r="K803" s="130"/>
      <c r="L803" s="130"/>
    </row>
    <row r="804" ht="20.1" customHeight="1" spans="1:12">
      <c r="A804" s="129"/>
      <c r="B804" s="130"/>
      <c r="C804" s="130"/>
      <c r="D804" s="130"/>
      <c r="E804" s="130"/>
      <c r="F804" s="130"/>
      <c r="G804" s="131"/>
      <c r="H804" s="131"/>
      <c r="I804" s="131"/>
      <c r="J804" s="132" t="str">
        <f>IF(AND(G804="",H804="",I804=""),"",SUM($G$6:G804)+SUM($H$6:H804)-SUM($I$6:I804))</f>
        <v/>
      </c>
      <c r="K804" s="130"/>
      <c r="L804" s="130"/>
    </row>
    <row r="805" ht="20.1" customHeight="1" spans="1:12">
      <c r="A805" s="129"/>
      <c r="B805" s="130"/>
      <c r="C805" s="130"/>
      <c r="D805" s="130"/>
      <c r="E805" s="130"/>
      <c r="F805" s="130"/>
      <c r="G805" s="131"/>
      <c r="H805" s="131"/>
      <c r="I805" s="131"/>
      <c r="J805" s="132" t="str">
        <f>IF(AND(G805="",H805="",I805=""),"",SUM($G$6:G805)+SUM($H$6:H805)-SUM($I$6:I805))</f>
        <v/>
      </c>
      <c r="K805" s="130"/>
      <c r="L805" s="130"/>
    </row>
    <row r="806" ht="20.1" customHeight="1" spans="1:12">
      <c r="A806" s="129"/>
      <c r="B806" s="130"/>
      <c r="C806" s="130"/>
      <c r="D806" s="130"/>
      <c r="E806" s="130"/>
      <c r="F806" s="130"/>
      <c r="G806" s="131"/>
      <c r="H806" s="131"/>
      <c r="I806" s="131"/>
      <c r="J806" s="132" t="str">
        <f>IF(AND(G806="",H806="",I806=""),"",SUM($G$6:G806)+SUM($H$6:H806)-SUM($I$6:I806))</f>
        <v/>
      </c>
      <c r="K806" s="130"/>
      <c r="L806" s="130"/>
    </row>
    <row r="807" ht="20.1" customHeight="1" spans="1:12">
      <c r="A807" s="129"/>
      <c r="B807" s="130"/>
      <c r="C807" s="130"/>
      <c r="D807" s="130"/>
      <c r="E807" s="130"/>
      <c r="F807" s="130"/>
      <c r="G807" s="131"/>
      <c r="H807" s="131"/>
      <c r="I807" s="131"/>
      <c r="J807" s="132" t="str">
        <f>IF(AND(G807="",H807="",I807=""),"",SUM($G$6:G807)+SUM($H$6:H807)-SUM($I$6:I807))</f>
        <v/>
      </c>
      <c r="K807" s="130"/>
      <c r="L807" s="130"/>
    </row>
    <row r="808" ht="20.1" customHeight="1" spans="1:12">
      <c r="A808" s="129"/>
      <c r="B808" s="130"/>
      <c r="C808" s="130"/>
      <c r="D808" s="130"/>
      <c r="E808" s="130"/>
      <c r="F808" s="130"/>
      <c r="G808" s="131"/>
      <c r="H808" s="131"/>
      <c r="I808" s="131"/>
      <c r="J808" s="132" t="str">
        <f>IF(AND(G808="",H808="",I808=""),"",SUM($G$6:G808)+SUM($H$6:H808)-SUM($I$6:I808))</f>
        <v/>
      </c>
      <c r="K808" s="130"/>
      <c r="L808" s="130"/>
    </row>
    <row r="809" ht="20.1" customHeight="1" spans="1:12">
      <c r="A809" s="129"/>
      <c r="B809" s="130"/>
      <c r="C809" s="130"/>
      <c r="D809" s="130"/>
      <c r="E809" s="130"/>
      <c r="F809" s="130"/>
      <c r="G809" s="131"/>
      <c r="H809" s="131"/>
      <c r="I809" s="131"/>
      <c r="J809" s="132" t="str">
        <f>IF(AND(G809="",H809="",I809=""),"",SUM($G$6:G809)+SUM($H$6:H809)-SUM($I$6:I809))</f>
        <v/>
      </c>
      <c r="K809" s="130"/>
      <c r="L809" s="130"/>
    </row>
    <row r="810" ht="20.1" customHeight="1" spans="1:12">
      <c r="A810" s="129"/>
      <c r="B810" s="130"/>
      <c r="C810" s="130"/>
      <c r="D810" s="130"/>
      <c r="E810" s="130"/>
      <c r="F810" s="130"/>
      <c r="G810" s="131"/>
      <c r="H810" s="131"/>
      <c r="I810" s="131"/>
      <c r="J810" s="132" t="str">
        <f>IF(AND(G810="",H810="",I810=""),"",SUM($G$6:G810)+SUM($H$6:H810)-SUM($I$6:I810))</f>
        <v/>
      </c>
      <c r="K810" s="130"/>
      <c r="L810" s="130"/>
    </row>
    <row r="811" ht="20.1" customHeight="1" spans="1:12">
      <c r="A811" s="129"/>
      <c r="B811" s="130"/>
      <c r="C811" s="130"/>
      <c r="D811" s="130"/>
      <c r="E811" s="130"/>
      <c r="F811" s="130"/>
      <c r="G811" s="131"/>
      <c r="H811" s="131"/>
      <c r="I811" s="131"/>
      <c r="J811" s="132" t="str">
        <f>IF(AND(G811="",H811="",I811=""),"",SUM($G$6:G811)+SUM($H$6:H811)-SUM($I$6:I811))</f>
        <v/>
      </c>
      <c r="K811" s="130"/>
      <c r="L811" s="130"/>
    </row>
    <row r="812" ht="20.1" customHeight="1" spans="1:12">
      <c r="A812" s="129"/>
      <c r="B812" s="130"/>
      <c r="C812" s="130"/>
      <c r="D812" s="130"/>
      <c r="E812" s="130"/>
      <c r="F812" s="130"/>
      <c r="G812" s="131"/>
      <c r="H812" s="131"/>
      <c r="I812" s="131"/>
      <c r="J812" s="132" t="str">
        <f>IF(AND(G812="",H812="",I812=""),"",SUM($G$6:G812)+SUM($H$6:H812)-SUM($I$6:I812))</f>
        <v/>
      </c>
      <c r="K812" s="130"/>
      <c r="L812" s="130"/>
    </row>
    <row r="813" ht="20.1" customHeight="1" spans="1:12">
      <c r="A813" s="129"/>
      <c r="B813" s="130"/>
      <c r="C813" s="130"/>
      <c r="D813" s="130"/>
      <c r="E813" s="130"/>
      <c r="F813" s="130"/>
      <c r="G813" s="131"/>
      <c r="H813" s="131"/>
      <c r="I813" s="131"/>
      <c r="J813" s="132" t="str">
        <f>IF(AND(G813="",H813="",I813=""),"",SUM($G$6:G813)+SUM($H$6:H813)-SUM($I$6:I813))</f>
        <v/>
      </c>
      <c r="K813" s="130"/>
      <c r="L813" s="130"/>
    </row>
    <row r="814" ht="20.1" customHeight="1" spans="1:12">
      <c r="A814" s="129"/>
      <c r="B814" s="130"/>
      <c r="C814" s="130"/>
      <c r="D814" s="130"/>
      <c r="E814" s="130"/>
      <c r="F814" s="130"/>
      <c r="G814" s="131"/>
      <c r="H814" s="131"/>
      <c r="I814" s="131"/>
      <c r="J814" s="132" t="str">
        <f>IF(AND(G814="",H814="",I814=""),"",SUM($G$6:G814)+SUM($H$6:H814)-SUM($I$6:I814))</f>
        <v/>
      </c>
      <c r="K814" s="130"/>
      <c r="L814" s="130"/>
    </row>
    <row r="815" ht="20.1" customHeight="1" spans="1:12">
      <c r="A815" s="129"/>
      <c r="B815" s="130"/>
      <c r="C815" s="130"/>
      <c r="D815" s="130"/>
      <c r="E815" s="130"/>
      <c r="F815" s="130"/>
      <c r="G815" s="131"/>
      <c r="H815" s="131"/>
      <c r="I815" s="131"/>
      <c r="J815" s="132" t="str">
        <f>IF(AND(G815="",H815="",I815=""),"",SUM($G$6:G815)+SUM($H$6:H815)-SUM($I$6:I815))</f>
        <v/>
      </c>
      <c r="K815" s="130"/>
      <c r="L815" s="130"/>
    </row>
    <row r="816" ht="20.1" customHeight="1" spans="1:12">
      <c r="A816" s="129"/>
      <c r="B816" s="130"/>
      <c r="C816" s="130"/>
      <c r="D816" s="130"/>
      <c r="E816" s="130"/>
      <c r="F816" s="130"/>
      <c r="G816" s="131"/>
      <c r="H816" s="131"/>
      <c r="I816" s="131"/>
      <c r="J816" s="132" t="str">
        <f>IF(AND(G816="",H816="",I816=""),"",SUM($G$6:G816)+SUM($H$6:H816)-SUM($I$6:I816))</f>
        <v/>
      </c>
      <c r="K816" s="130"/>
      <c r="L816" s="130"/>
    </row>
    <row r="817" ht="20.1" customHeight="1" spans="1:12">
      <c r="A817" s="129"/>
      <c r="B817" s="130"/>
      <c r="C817" s="130"/>
      <c r="D817" s="130"/>
      <c r="E817" s="130"/>
      <c r="F817" s="130"/>
      <c r="G817" s="131"/>
      <c r="H817" s="131"/>
      <c r="I817" s="131"/>
      <c r="J817" s="132" t="str">
        <f>IF(AND(G817="",H817="",I817=""),"",SUM($G$6:G817)+SUM($H$6:H817)-SUM($I$6:I817))</f>
        <v/>
      </c>
      <c r="K817" s="130"/>
      <c r="L817" s="130"/>
    </row>
    <row r="818" ht="20.1" customHeight="1" spans="1:12">
      <c r="A818" s="129"/>
      <c r="B818" s="130"/>
      <c r="C818" s="130"/>
      <c r="D818" s="130"/>
      <c r="E818" s="130"/>
      <c r="F818" s="130"/>
      <c r="G818" s="131"/>
      <c r="H818" s="131"/>
      <c r="I818" s="131"/>
      <c r="J818" s="132" t="str">
        <f>IF(AND(G818="",H818="",I818=""),"",SUM($G$6:G818)+SUM($H$6:H818)-SUM($I$6:I818))</f>
        <v/>
      </c>
      <c r="K818" s="130"/>
      <c r="L818" s="130"/>
    </row>
    <row r="819" ht="20.1" customHeight="1" spans="1:12">
      <c r="A819" s="129"/>
      <c r="B819" s="130"/>
      <c r="C819" s="130"/>
      <c r="D819" s="130"/>
      <c r="E819" s="130"/>
      <c r="F819" s="130"/>
      <c r="G819" s="131"/>
      <c r="H819" s="131"/>
      <c r="I819" s="131"/>
      <c r="J819" s="132" t="str">
        <f>IF(AND(G819="",H819="",I819=""),"",SUM($G$6:G819)+SUM($H$6:H819)-SUM($I$6:I819))</f>
        <v/>
      </c>
      <c r="K819" s="130"/>
      <c r="L819" s="130"/>
    </row>
    <row r="820" ht="20.1" customHeight="1" spans="1:12">
      <c r="A820" s="129"/>
      <c r="B820" s="130"/>
      <c r="C820" s="130"/>
      <c r="D820" s="130"/>
      <c r="E820" s="130"/>
      <c r="F820" s="130"/>
      <c r="G820" s="131"/>
      <c r="H820" s="131"/>
      <c r="I820" s="131"/>
      <c r="J820" s="132" t="str">
        <f>IF(AND(G820="",H820="",I820=""),"",SUM($G$6:G820)+SUM($H$6:H820)-SUM($I$6:I820))</f>
        <v/>
      </c>
      <c r="K820" s="130"/>
      <c r="L820" s="130"/>
    </row>
    <row r="821" ht="20.1" customHeight="1" spans="1:12">
      <c r="A821" s="129"/>
      <c r="B821" s="130"/>
      <c r="C821" s="130"/>
      <c r="D821" s="130"/>
      <c r="E821" s="130"/>
      <c r="F821" s="130"/>
      <c r="G821" s="131"/>
      <c r="H821" s="131"/>
      <c r="I821" s="131"/>
      <c r="J821" s="132" t="str">
        <f>IF(AND(G821="",H821="",I821=""),"",SUM($G$6:G821)+SUM($H$6:H821)-SUM($I$6:I821))</f>
        <v/>
      </c>
      <c r="K821" s="130"/>
      <c r="L821" s="130"/>
    </row>
    <row r="822" ht="20.1" customHeight="1" spans="1:12">
      <c r="A822" s="129"/>
      <c r="B822" s="130"/>
      <c r="C822" s="130"/>
      <c r="D822" s="130"/>
      <c r="E822" s="130"/>
      <c r="F822" s="130"/>
      <c r="G822" s="131"/>
      <c r="H822" s="131"/>
      <c r="I822" s="131"/>
      <c r="J822" s="132" t="str">
        <f>IF(AND(G822="",H822="",I822=""),"",SUM($G$6:G822)+SUM($H$6:H822)-SUM($I$6:I822))</f>
        <v/>
      </c>
      <c r="K822" s="130"/>
      <c r="L822" s="130"/>
    </row>
    <row r="823" ht="20.1" customHeight="1" spans="1:12">
      <c r="A823" s="129"/>
      <c r="B823" s="130"/>
      <c r="C823" s="130"/>
      <c r="D823" s="130"/>
      <c r="E823" s="130"/>
      <c r="F823" s="130"/>
      <c r="G823" s="131"/>
      <c r="H823" s="131"/>
      <c r="I823" s="131"/>
      <c r="J823" s="132" t="str">
        <f>IF(AND(G823="",H823="",I823=""),"",SUM($G$6:G823)+SUM($H$6:H823)-SUM($I$6:I823))</f>
        <v/>
      </c>
      <c r="K823" s="130"/>
      <c r="L823" s="130"/>
    </row>
    <row r="824" ht="20.1" customHeight="1" spans="1:12">
      <c r="A824" s="129"/>
      <c r="B824" s="130"/>
      <c r="C824" s="130"/>
      <c r="D824" s="130"/>
      <c r="E824" s="130"/>
      <c r="F824" s="130"/>
      <c r="G824" s="131"/>
      <c r="H824" s="131"/>
      <c r="I824" s="131"/>
      <c r="J824" s="132" t="str">
        <f>IF(AND(G824="",H824="",I824=""),"",SUM($G$6:G824)+SUM($H$6:H824)-SUM($I$6:I824))</f>
        <v/>
      </c>
      <c r="K824" s="130"/>
      <c r="L824" s="130"/>
    </row>
    <row r="825" ht="20.1" customHeight="1" spans="1:12">
      <c r="A825" s="129"/>
      <c r="B825" s="130"/>
      <c r="C825" s="130"/>
      <c r="D825" s="130"/>
      <c r="E825" s="130"/>
      <c r="F825" s="130"/>
      <c r="G825" s="131"/>
      <c r="H825" s="131"/>
      <c r="I825" s="131"/>
      <c r="J825" s="132" t="str">
        <f>IF(AND(G825="",H825="",I825=""),"",SUM($G$6:G825)+SUM($H$6:H825)-SUM($I$6:I825))</f>
        <v/>
      </c>
      <c r="K825" s="130"/>
      <c r="L825" s="130"/>
    </row>
    <row r="826" ht="20.1" customHeight="1" spans="1:12">
      <c r="A826" s="129"/>
      <c r="B826" s="130"/>
      <c r="C826" s="130"/>
      <c r="D826" s="130"/>
      <c r="E826" s="130"/>
      <c r="F826" s="130"/>
      <c r="G826" s="131"/>
      <c r="H826" s="131"/>
      <c r="I826" s="131"/>
      <c r="J826" s="132" t="str">
        <f>IF(AND(G826="",H826="",I826=""),"",SUM($G$6:G826)+SUM($H$6:H826)-SUM($I$6:I826))</f>
        <v/>
      </c>
      <c r="K826" s="130"/>
      <c r="L826" s="130"/>
    </row>
    <row r="827" ht="20.1" customHeight="1" spans="1:12">
      <c r="A827" s="129"/>
      <c r="B827" s="130"/>
      <c r="C827" s="130"/>
      <c r="D827" s="130"/>
      <c r="E827" s="130"/>
      <c r="F827" s="130"/>
      <c r="G827" s="131"/>
      <c r="H827" s="131"/>
      <c r="I827" s="131"/>
      <c r="J827" s="132" t="str">
        <f>IF(AND(G827="",H827="",I827=""),"",SUM($G$6:G827)+SUM($H$6:H827)-SUM($I$6:I827))</f>
        <v/>
      </c>
      <c r="K827" s="130"/>
      <c r="L827" s="130"/>
    </row>
    <row r="828" ht="20.1" customHeight="1" spans="1:12">
      <c r="A828" s="129"/>
      <c r="B828" s="130"/>
      <c r="C828" s="130"/>
      <c r="D828" s="130"/>
      <c r="E828" s="130"/>
      <c r="F828" s="130"/>
      <c r="G828" s="131"/>
      <c r="H828" s="131"/>
      <c r="I828" s="131"/>
      <c r="J828" s="132" t="str">
        <f>IF(AND(G828="",H828="",I828=""),"",SUM($G$6:G828)+SUM($H$6:H828)-SUM($I$6:I828))</f>
        <v/>
      </c>
      <c r="K828" s="130"/>
      <c r="L828" s="130"/>
    </row>
    <row r="829" ht="20.1" customHeight="1" spans="1:12">
      <c r="A829" s="129"/>
      <c r="B829" s="130"/>
      <c r="C829" s="130"/>
      <c r="D829" s="130"/>
      <c r="E829" s="130"/>
      <c r="F829" s="130"/>
      <c r="G829" s="131"/>
      <c r="H829" s="131"/>
      <c r="I829" s="131"/>
      <c r="J829" s="132" t="str">
        <f>IF(AND(G829="",H829="",I829=""),"",SUM($G$6:G829)+SUM($H$6:H829)-SUM($I$6:I829))</f>
        <v/>
      </c>
      <c r="K829" s="130"/>
      <c r="L829" s="130"/>
    </row>
    <row r="830" ht="20.1" customHeight="1" spans="1:12">
      <c r="A830" s="129"/>
      <c r="B830" s="130"/>
      <c r="C830" s="130"/>
      <c r="D830" s="130"/>
      <c r="E830" s="130"/>
      <c r="F830" s="130"/>
      <c r="G830" s="131"/>
      <c r="H830" s="131"/>
      <c r="I830" s="131"/>
      <c r="J830" s="132" t="str">
        <f>IF(AND(G830="",H830="",I830=""),"",SUM($G$6:G830)+SUM($H$6:H830)-SUM($I$6:I830))</f>
        <v/>
      </c>
      <c r="K830" s="130"/>
      <c r="L830" s="130"/>
    </row>
    <row r="831" ht="20.1" customHeight="1" spans="1:12">
      <c r="A831" s="129"/>
      <c r="B831" s="130"/>
      <c r="C831" s="130"/>
      <c r="D831" s="130"/>
      <c r="E831" s="130"/>
      <c r="F831" s="130"/>
      <c r="G831" s="131"/>
      <c r="H831" s="131"/>
      <c r="I831" s="131"/>
      <c r="J831" s="132" t="str">
        <f>IF(AND(G831="",H831="",I831=""),"",SUM($G$6:G831)+SUM($H$6:H831)-SUM($I$6:I831))</f>
        <v/>
      </c>
      <c r="K831" s="130"/>
      <c r="L831" s="130"/>
    </row>
    <row r="832" ht="20.1" customHeight="1" spans="1:12">
      <c r="A832" s="129"/>
      <c r="B832" s="130"/>
      <c r="C832" s="130"/>
      <c r="D832" s="130"/>
      <c r="E832" s="130"/>
      <c r="F832" s="130"/>
      <c r="G832" s="131"/>
      <c r="H832" s="131"/>
      <c r="I832" s="131"/>
      <c r="J832" s="132" t="str">
        <f>IF(AND(G832="",H832="",I832=""),"",SUM($G$6:G832)+SUM($H$6:H832)-SUM($I$6:I832))</f>
        <v/>
      </c>
      <c r="K832" s="130"/>
      <c r="L832" s="130"/>
    </row>
    <row r="833" ht="20.1" customHeight="1" spans="1:12">
      <c r="A833" s="129"/>
      <c r="B833" s="130"/>
      <c r="C833" s="130"/>
      <c r="D833" s="130"/>
      <c r="E833" s="130"/>
      <c r="F833" s="130"/>
      <c r="G833" s="131"/>
      <c r="H833" s="131"/>
      <c r="I833" s="131"/>
      <c r="J833" s="132" t="str">
        <f>IF(AND(G833="",H833="",I833=""),"",SUM($G$6:G833)+SUM($H$6:H833)-SUM($I$6:I833))</f>
        <v/>
      </c>
      <c r="K833" s="130"/>
      <c r="L833" s="130"/>
    </row>
    <row r="834" ht="20.1" customHeight="1" spans="1:12">
      <c r="A834" s="129"/>
      <c r="B834" s="130"/>
      <c r="C834" s="130"/>
      <c r="D834" s="130"/>
      <c r="E834" s="130"/>
      <c r="F834" s="130"/>
      <c r="G834" s="131"/>
      <c r="H834" s="131"/>
      <c r="I834" s="131"/>
      <c r="J834" s="132" t="str">
        <f>IF(AND(G834="",H834="",I834=""),"",SUM($G$6:G834)+SUM($H$6:H834)-SUM($I$6:I834))</f>
        <v/>
      </c>
      <c r="K834" s="130"/>
      <c r="L834" s="130"/>
    </row>
    <row r="835" ht="20.1" customHeight="1" spans="1:12">
      <c r="A835" s="129"/>
      <c r="B835" s="130"/>
      <c r="C835" s="130"/>
      <c r="D835" s="130"/>
      <c r="E835" s="130"/>
      <c r="F835" s="130"/>
      <c r="G835" s="131"/>
      <c r="H835" s="131"/>
      <c r="I835" s="131"/>
      <c r="J835" s="132" t="str">
        <f>IF(AND(G835="",H835="",I835=""),"",SUM($G$6:G835)+SUM($H$6:H835)-SUM($I$6:I835))</f>
        <v/>
      </c>
      <c r="K835" s="130"/>
      <c r="L835" s="130"/>
    </row>
    <row r="836" ht="20.1" customHeight="1" spans="1:12">
      <c r="A836" s="129"/>
      <c r="B836" s="130"/>
      <c r="C836" s="130"/>
      <c r="D836" s="130"/>
      <c r="E836" s="130"/>
      <c r="F836" s="130"/>
      <c r="G836" s="131"/>
      <c r="H836" s="131"/>
      <c r="I836" s="131"/>
      <c r="J836" s="132" t="str">
        <f>IF(AND(G836="",H836="",I836=""),"",SUM($G$6:G836)+SUM($H$6:H836)-SUM($I$6:I836))</f>
        <v/>
      </c>
      <c r="K836" s="130"/>
      <c r="L836" s="130"/>
    </row>
    <row r="837" ht="20.1" customHeight="1" spans="1:12">
      <c r="A837" s="129"/>
      <c r="B837" s="130"/>
      <c r="C837" s="130"/>
      <c r="D837" s="130"/>
      <c r="E837" s="130"/>
      <c r="F837" s="130"/>
      <c r="G837" s="131"/>
      <c r="H837" s="131"/>
      <c r="I837" s="131"/>
      <c r="J837" s="132" t="str">
        <f>IF(AND(G837="",H837="",I837=""),"",SUM($G$6:G837)+SUM($H$6:H837)-SUM($I$6:I837))</f>
        <v/>
      </c>
      <c r="K837" s="130"/>
      <c r="L837" s="130"/>
    </row>
    <row r="838" ht="20.1" customHeight="1" spans="1:12">
      <c r="A838" s="129"/>
      <c r="B838" s="130"/>
      <c r="C838" s="130"/>
      <c r="D838" s="130"/>
      <c r="E838" s="130"/>
      <c r="F838" s="130"/>
      <c r="G838" s="131"/>
      <c r="H838" s="131"/>
      <c r="I838" s="131"/>
      <c r="J838" s="132" t="str">
        <f>IF(AND(G838="",H838="",I838=""),"",SUM($G$6:G838)+SUM($H$6:H838)-SUM($I$6:I838))</f>
        <v/>
      </c>
      <c r="K838" s="130"/>
      <c r="L838" s="130"/>
    </row>
    <row r="839" ht="20.1" customHeight="1" spans="1:12">
      <c r="A839" s="129"/>
      <c r="B839" s="130"/>
      <c r="C839" s="130"/>
      <c r="D839" s="130"/>
      <c r="E839" s="130"/>
      <c r="F839" s="130"/>
      <c r="G839" s="131"/>
      <c r="H839" s="131"/>
      <c r="I839" s="131"/>
      <c r="J839" s="132" t="str">
        <f>IF(AND(G839="",H839="",I839=""),"",SUM($G$6:G839)+SUM($H$6:H839)-SUM($I$6:I839))</f>
        <v/>
      </c>
      <c r="K839" s="130"/>
      <c r="L839" s="130"/>
    </row>
    <row r="840" ht="20.1" customHeight="1" spans="1:12">
      <c r="A840" s="129"/>
      <c r="B840" s="130"/>
      <c r="C840" s="130"/>
      <c r="D840" s="130"/>
      <c r="E840" s="130"/>
      <c r="F840" s="130"/>
      <c r="G840" s="131"/>
      <c r="H840" s="131"/>
      <c r="I840" s="131"/>
      <c r="J840" s="132" t="str">
        <f>IF(AND(G840="",H840="",I840=""),"",SUM($G$6:G840)+SUM($H$6:H840)-SUM($I$6:I840))</f>
        <v/>
      </c>
      <c r="K840" s="130"/>
      <c r="L840" s="130"/>
    </row>
    <row r="841" ht="20.1" customHeight="1" spans="1:12">
      <c r="A841" s="129"/>
      <c r="B841" s="130"/>
      <c r="C841" s="130"/>
      <c r="D841" s="130"/>
      <c r="E841" s="130"/>
      <c r="F841" s="130"/>
      <c r="G841" s="131"/>
      <c r="H841" s="131"/>
      <c r="I841" s="131"/>
      <c r="J841" s="132" t="str">
        <f>IF(AND(G841="",H841="",I841=""),"",SUM($G$6:G841)+SUM($H$6:H841)-SUM($I$6:I841))</f>
        <v/>
      </c>
      <c r="K841" s="130"/>
      <c r="L841" s="130"/>
    </row>
    <row r="842" ht="20.1" customHeight="1" spans="1:12">
      <c r="A842" s="129"/>
      <c r="B842" s="130"/>
      <c r="C842" s="130"/>
      <c r="D842" s="130"/>
      <c r="E842" s="130"/>
      <c r="F842" s="130"/>
      <c r="G842" s="131"/>
      <c r="H842" s="131"/>
      <c r="I842" s="131"/>
      <c r="J842" s="132" t="str">
        <f>IF(AND(G842="",H842="",I842=""),"",SUM($G$6:G842)+SUM($H$6:H842)-SUM($I$6:I842))</f>
        <v/>
      </c>
      <c r="K842" s="130"/>
      <c r="L842" s="130"/>
    </row>
    <row r="843" ht="20.1" customHeight="1" spans="1:12">
      <c r="A843" s="129"/>
      <c r="B843" s="130"/>
      <c r="C843" s="130"/>
      <c r="D843" s="130"/>
      <c r="E843" s="130"/>
      <c r="F843" s="130"/>
      <c r="G843" s="131"/>
      <c r="H843" s="131"/>
      <c r="I843" s="131"/>
      <c r="J843" s="132" t="str">
        <f>IF(AND(G843="",H843="",I843=""),"",SUM($G$6:G843)+SUM($H$6:H843)-SUM($I$6:I843))</f>
        <v/>
      </c>
      <c r="K843" s="130"/>
      <c r="L843" s="130"/>
    </row>
    <row r="844" ht="20.1" customHeight="1" spans="1:12">
      <c r="A844" s="129"/>
      <c r="B844" s="130"/>
      <c r="C844" s="130"/>
      <c r="D844" s="130"/>
      <c r="E844" s="130"/>
      <c r="F844" s="130"/>
      <c r="G844" s="131"/>
      <c r="H844" s="131"/>
      <c r="I844" s="131"/>
      <c r="J844" s="132" t="str">
        <f>IF(AND(G844="",H844="",I844=""),"",SUM($G$6:G844)+SUM($H$6:H844)-SUM($I$6:I844))</f>
        <v/>
      </c>
      <c r="K844" s="130"/>
      <c r="L844" s="130"/>
    </row>
    <row r="845" ht="20.1" customHeight="1" spans="1:12">
      <c r="A845" s="129"/>
      <c r="B845" s="130"/>
      <c r="C845" s="130"/>
      <c r="D845" s="130"/>
      <c r="E845" s="130"/>
      <c r="F845" s="130"/>
      <c r="G845" s="131"/>
      <c r="H845" s="131"/>
      <c r="I845" s="131"/>
      <c r="J845" s="132" t="str">
        <f>IF(AND(G845="",H845="",I845=""),"",SUM($G$6:G845)+SUM($H$6:H845)-SUM($I$6:I845))</f>
        <v/>
      </c>
      <c r="K845" s="130"/>
      <c r="L845" s="130"/>
    </row>
    <row r="846" ht="20.1" customHeight="1" spans="1:12">
      <c r="A846" s="129"/>
      <c r="B846" s="130"/>
      <c r="C846" s="130"/>
      <c r="D846" s="130"/>
      <c r="E846" s="130"/>
      <c r="F846" s="130"/>
      <c r="G846" s="131"/>
      <c r="H846" s="131"/>
      <c r="I846" s="131"/>
      <c r="J846" s="132" t="str">
        <f>IF(AND(G846="",H846="",I846=""),"",SUM($G$6:G846)+SUM($H$6:H846)-SUM($I$6:I846))</f>
        <v/>
      </c>
      <c r="K846" s="130"/>
      <c r="L846" s="130"/>
    </row>
    <row r="847" ht="20.1" customHeight="1" spans="1:12">
      <c r="A847" s="129"/>
      <c r="B847" s="130"/>
      <c r="C847" s="130"/>
      <c r="D847" s="130"/>
      <c r="E847" s="130"/>
      <c r="F847" s="130"/>
      <c r="G847" s="131"/>
      <c r="H847" s="131"/>
      <c r="I847" s="131"/>
      <c r="J847" s="132" t="str">
        <f>IF(AND(G847="",H847="",I847=""),"",SUM($G$6:G847)+SUM($H$6:H847)-SUM($I$6:I847))</f>
        <v/>
      </c>
      <c r="K847" s="130"/>
      <c r="L847" s="130"/>
    </row>
    <row r="848" ht="20.1" customHeight="1" spans="1:12">
      <c r="A848" s="129"/>
      <c r="B848" s="130"/>
      <c r="C848" s="130"/>
      <c r="D848" s="130"/>
      <c r="E848" s="130"/>
      <c r="F848" s="130"/>
      <c r="G848" s="131"/>
      <c r="H848" s="131"/>
      <c r="I848" s="131"/>
      <c r="J848" s="132" t="str">
        <f>IF(AND(G848="",H848="",I848=""),"",SUM($G$6:G848)+SUM($H$6:H848)-SUM($I$6:I848))</f>
        <v/>
      </c>
      <c r="K848" s="130"/>
      <c r="L848" s="130"/>
    </row>
    <row r="849" ht="20.1" customHeight="1" spans="1:12">
      <c r="A849" s="129"/>
      <c r="B849" s="130"/>
      <c r="C849" s="130"/>
      <c r="D849" s="130"/>
      <c r="E849" s="130"/>
      <c r="F849" s="130"/>
      <c r="G849" s="131"/>
      <c r="H849" s="131"/>
      <c r="I849" s="131"/>
      <c r="J849" s="132" t="str">
        <f>IF(AND(G849="",H849="",I849=""),"",SUM($G$6:G849)+SUM($H$6:H849)-SUM($I$6:I849))</f>
        <v/>
      </c>
      <c r="K849" s="130"/>
      <c r="L849" s="130"/>
    </row>
    <row r="850" ht="20.1" customHeight="1" spans="1:12">
      <c r="A850" s="129"/>
      <c r="B850" s="130"/>
      <c r="C850" s="130"/>
      <c r="D850" s="130"/>
      <c r="E850" s="130"/>
      <c r="F850" s="130"/>
      <c r="G850" s="131"/>
      <c r="H850" s="131"/>
      <c r="I850" s="131"/>
      <c r="J850" s="132" t="str">
        <f>IF(AND(G850="",H850="",I850=""),"",SUM($G$6:G850)+SUM($H$6:H850)-SUM($I$6:I850))</f>
        <v/>
      </c>
      <c r="K850" s="130"/>
      <c r="L850" s="130"/>
    </row>
    <row r="851" ht="20.1" customHeight="1" spans="1:12">
      <c r="A851" s="129"/>
      <c r="B851" s="130"/>
      <c r="C851" s="130"/>
      <c r="D851" s="130"/>
      <c r="E851" s="130"/>
      <c r="F851" s="130"/>
      <c r="G851" s="131"/>
      <c r="H851" s="131"/>
      <c r="I851" s="131"/>
      <c r="J851" s="132" t="str">
        <f>IF(AND(G851="",H851="",I851=""),"",SUM($G$6:G851)+SUM($H$6:H851)-SUM($I$6:I851))</f>
        <v/>
      </c>
      <c r="K851" s="130"/>
      <c r="L851" s="130"/>
    </row>
    <row r="852" ht="20.1" customHeight="1" spans="1:12">
      <c r="A852" s="129"/>
      <c r="B852" s="130"/>
      <c r="C852" s="130"/>
      <c r="D852" s="130"/>
      <c r="E852" s="130"/>
      <c r="F852" s="130"/>
      <c r="G852" s="131"/>
      <c r="H852" s="131"/>
      <c r="I852" s="131"/>
      <c r="J852" s="132" t="str">
        <f>IF(AND(G852="",H852="",I852=""),"",SUM($G$6:G852)+SUM($H$6:H852)-SUM($I$6:I852))</f>
        <v/>
      </c>
      <c r="K852" s="130"/>
      <c r="L852" s="130"/>
    </row>
    <row r="853" ht="20.1" customHeight="1" spans="1:12">
      <c r="A853" s="129"/>
      <c r="B853" s="130"/>
      <c r="C853" s="130"/>
      <c r="D853" s="130"/>
      <c r="E853" s="130"/>
      <c r="F853" s="130"/>
      <c r="G853" s="131"/>
      <c r="H853" s="131"/>
      <c r="I853" s="131"/>
      <c r="J853" s="132" t="str">
        <f>IF(AND(G853="",H853="",I853=""),"",SUM($G$6:G853)+SUM($H$6:H853)-SUM($I$6:I853))</f>
        <v/>
      </c>
      <c r="K853" s="130"/>
      <c r="L853" s="130"/>
    </row>
    <row r="854" ht="20.1" customHeight="1" spans="1:12">
      <c r="A854" s="129"/>
      <c r="B854" s="130"/>
      <c r="C854" s="130"/>
      <c r="D854" s="130"/>
      <c r="E854" s="130"/>
      <c r="F854" s="130"/>
      <c r="G854" s="131"/>
      <c r="H854" s="131"/>
      <c r="I854" s="131"/>
      <c r="J854" s="132" t="str">
        <f>IF(AND(G854="",H854="",I854=""),"",SUM($G$6:G854)+SUM($H$6:H854)-SUM($I$6:I854))</f>
        <v/>
      </c>
      <c r="K854" s="130"/>
      <c r="L854" s="130"/>
    </row>
    <row r="855" ht="20.1" customHeight="1" spans="1:12">
      <c r="A855" s="129"/>
      <c r="B855" s="130"/>
      <c r="C855" s="130"/>
      <c r="D855" s="130"/>
      <c r="E855" s="130"/>
      <c r="F855" s="130"/>
      <c r="G855" s="131"/>
      <c r="H855" s="131"/>
      <c r="I855" s="131"/>
      <c r="J855" s="132" t="str">
        <f>IF(AND(G855="",H855="",I855=""),"",SUM($G$6:G855)+SUM($H$6:H855)-SUM($I$6:I855))</f>
        <v/>
      </c>
      <c r="K855" s="130"/>
      <c r="L855" s="130"/>
    </row>
    <row r="856" ht="20.1" customHeight="1" spans="1:12">
      <c r="A856" s="129"/>
      <c r="B856" s="130"/>
      <c r="C856" s="130"/>
      <c r="D856" s="130"/>
      <c r="E856" s="130"/>
      <c r="F856" s="130"/>
      <c r="G856" s="131"/>
      <c r="H856" s="131"/>
      <c r="I856" s="131"/>
      <c r="J856" s="132" t="str">
        <f>IF(AND(G856="",H856="",I856=""),"",SUM($G$6:G856)+SUM($H$6:H856)-SUM($I$6:I856))</f>
        <v/>
      </c>
      <c r="K856" s="130"/>
      <c r="L856" s="130"/>
    </row>
    <row r="857" ht="20.1" customHeight="1" spans="1:12">
      <c r="A857" s="129"/>
      <c r="B857" s="130"/>
      <c r="C857" s="130"/>
      <c r="D857" s="130"/>
      <c r="E857" s="130"/>
      <c r="F857" s="130"/>
      <c r="G857" s="131"/>
      <c r="H857" s="131"/>
      <c r="I857" s="131"/>
      <c r="J857" s="132" t="str">
        <f>IF(AND(G857="",H857="",I857=""),"",SUM($G$6:G857)+SUM($H$6:H857)-SUM($I$6:I857))</f>
        <v/>
      </c>
      <c r="K857" s="130"/>
      <c r="L857" s="130"/>
    </row>
    <row r="858" ht="20.1" customHeight="1" spans="1:12">
      <c r="A858" s="129"/>
      <c r="B858" s="130"/>
      <c r="C858" s="130"/>
      <c r="D858" s="130"/>
      <c r="E858" s="130"/>
      <c r="F858" s="130"/>
      <c r="G858" s="131"/>
      <c r="H858" s="131"/>
      <c r="I858" s="131"/>
      <c r="J858" s="132" t="str">
        <f>IF(AND(G858="",H858="",I858=""),"",SUM($G$6:G858)+SUM($H$6:H858)-SUM($I$6:I858))</f>
        <v/>
      </c>
      <c r="K858" s="130"/>
      <c r="L858" s="130"/>
    </row>
    <row r="859" ht="20.1" customHeight="1" spans="1:12">
      <c r="A859" s="129"/>
      <c r="B859" s="130"/>
      <c r="C859" s="130"/>
      <c r="D859" s="130"/>
      <c r="E859" s="130"/>
      <c r="F859" s="130"/>
      <c r="G859" s="131"/>
      <c r="H859" s="131"/>
      <c r="I859" s="131"/>
      <c r="J859" s="132" t="str">
        <f>IF(AND(G859="",H859="",I859=""),"",SUM($G$6:G859)+SUM($H$6:H859)-SUM($I$6:I859))</f>
        <v/>
      </c>
      <c r="K859" s="130"/>
      <c r="L859" s="130"/>
    </row>
    <row r="860" ht="20.1" customHeight="1" spans="1:12">
      <c r="A860" s="129"/>
      <c r="B860" s="130"/>
      <c r="C860" s="130"/>
      <c r="D860" s="130"/>
      <c r="E860" s="130"/>
      <c r="F860" s="130"/>
      <c r="G860" s="131"/>
      <c r="H860" s="131"/>
      <c r="I860" s="131"/>
      <c r="J860" s="132" t="str">
        <f>IF(AND(G860="",H860="",I860=""),"",SUM($G$6:G860)+SUM($H$6:H860)-SUM($I$6:I860))</f>
        <v/>
      </c>
      <c r="K860" s="130"/>
      <c r="L860" s="130"/>
    </row>
    <row r="861" ht="20.1" customHeight="1" spans="1:12">
      <c r="A861" s="129"/>
      <c r="B861" s="130"/>
      <c r="C861" s="130"/>
      <c r="D861" s="130"/>
      <c r="E861" s="130"/>
      <c r="F861" s="130"/>
      <c r="G861" s="131"/>
      <c r="H861" s="131"/>
      <c r="I861" s="131"/>
      <c r="J861" s="132" t="str">
        <f>IF(AND(G861="",H861="",I861=""),"",SUM($G$6:G861)+SUM($H$6:H861)-SUM($I$6:I861))</f>
        <v/>
      </c>
      <c r="K861" s="130"/>
      <c r="L861" s="130"/>
    </row>
    <row r="862" ht="20.1" customHeight="1" spans="1:12">
      <c r="A862" s="129"/>
      <c r="B862" s="130"/>
      <c r="C862" s="130"/>
      <c r="D862" s="130"/>
      <c r="E862" s="130"/>
      <c r="F862" s="130"/>
      <c r="G862" s="131"/>
      <c r="H862" s="131"/>
      <c r="I862" s="131"/>
      <c r="J862" s="132" t="str">
        <f>IF(AND(G862="",H862="",I862=""),"",SUM($G$6:G862)+SUM($H$6:H862)-SUM($I$6:I862))</f>
        <v/>
      </c>
      <c r="K862" s="130"/>
      <c r="L862" s="130"/>
    </row>
    <row r="863" ht="20.1" customHeight="1" spans="1:12">
      <c r="A863" s="129"/>
      <c r="B863" s="130"/>
      <c r="C863" s="130"/>
      <c r="D863" s="130"/>
      <c r="E863" s="130"/>
      <c r="F863" s="130"/>
      <c r="G863" s="131"/>
      <c r="H863" s="131"/>
      <c r="I863" s="131"/>
      <c r="J863" s="132" t="str">
        <f>IF(AND(G863="",H863="",I863=""),"",SUM($G$6:G863)+SUM($H$6:H863)-SUM($I$6:I863))</f>
        <v/>
      </c>
      <c r="K863" s="130"/>
      <c r="L863" s="130"/>
    </row>
    <row r="864" ht="20.1" customHeight="1" spans="1:12">
      <c r="A864" s="129"/>
      <c r="B864" s="130"/>
      <c r="C864" s="130"/>
      <c r="D864" s="130"/>
      <c r="E864" s="130"/>
      <c r="F864" s="130"/>
      <c r="G864" s="131"/>
      <c r="H864" s="131"/>
      <c r="I864" s="131"/>
      <c r="J864" s="132" t="str">
        <f>IF(AND(G864="",H864="",I864=""),"",SUM($G$6:G864)+SUM($H$6:H864)-SUM($I$6:I864))</f>
        <v/>
      </c>
      <c r="K864" s="130"/>
      <c r="L864" s="130"/>
    </row>
    <row r="865" ht="20.1" customHeight="1" spans="1:12">
      <c r="A865" s="129"/>
      <c r="B865" s="130"/>
      <c r="C865" s="130"/>
      <c r="D865" s="130"/>
      <c r="E865" s="130"/>
      <c r="F865" s="130"/>
      <c r="G865" s="131"/>
      <c r="H865" s="131"/>
      <c r="I865" s="131"/>
      <c r="J865" s="132" t="str">
        <f>IF(AND(G865="",H865="",I865=""),"",SUM($G$6:G865)+SUM($H$6:H865)-SUM($I$6:I865))</f>
        <v/>
      </c>
      <c r="K865" s="130"/>
      <c r="L865" s="130"/>
    </row>
    <row r="866" ht="20.1" customHeight="1" spans="1:12">
      <c r="A866" s="129"/>
      <c r="B866" s="130"/>
      <c r="C866" s="130"/>
      <c r="D866" s="130"/>
      <c r="E866" s="130"/>
      <c r="F866" s="130"/>
      <c r="G866" s="131"/>
      <c r="H866" s="131"/>
      <c r="I866" s="131"/>
      <c r="J866" s="132" t="str">
        <f>IF(AND(G866="",H866="",I866=""),"",SUM($G$6:G866)+SUM($H$6:H866)-SUM($I$6:I866))</f>
        <v/>
      </c>
      <c r="K866" s="130"/>
      <c r="L866" s="130"/>
    </row>
    <row r="867" ht="20.1" customHeight="1" spans="1:12">
      <c r="A867" s="129"/>
      <c r="B867" s="130"/>
      <c r="C867" s="130"/>
      <c r="D867" s="130"/>
      <c r="E867" s="130"/>
      <c r="F867" s="130"/>
      <c r="G867" s="131"/>
      <c r="H867" s="131"/>
      <c r="I867" s="131"/>
      <c r="J867" s="132" t="str">
        <f>IF(AND(G867="",H867="",I867=""),"",SUM($G$6:G867)+SUM($H$6:H867)-SUM($I$6:I867))</f>
        <v/>
      </c>
      <c r="K867" s="130"/>
      <c r="L867" s="130"/>
    </row>
    <row r="868" ht="20.1" customHeight="1" spans="1:12">
      <c r="A868" s="129"/>
      <c r="B868" s="130"/>
      <c r="C868" s="130"/>
      <c r="D868" s="130"/>
      <c r="E868" s="130"/>
      <c r="F868" s="130"/>
      <c r="G868" s="131"/>
      <c r="H868" s="131"/>
      <c r="I868" s="131"/>
      <c r="J868" s="132" t="str">
        <f>IF(AND(G868="",H868="",I868=""),"",SUM($G$6:G868)+SUM($H$6:H868)-SUM($I$6:I868))</f>
        <v/>
      </c>
      <c r="K868" s="130"/>
      <c r="L868" s="130"/>
    </row>
    <row r="869" ht="20.1" customHeight="1" spans="1:12">
      <c r="A869" s="129"/>
      <c r="B869" s="130"/>
      <c r="C869" s="130"/>
      <c r="D869" s="130"/>
      <c r="E869" s="130"/>
      <c r="F869" s="130"/>
      <c r="G869" s="131"/>
      <c r="H869" s="131"/>
      <c r="I869" s="131"/>
      <c r="J869" s="132" t="str">
        <f>IF(AND(G869="",H869="",I869=""),"",SUM($G$6:G869)+SUM($H$6:H869)-SUM($I$6:I869))</f>
        <v/>
      </c>
      <c r="K869" s="130"/>
      <c r="L869" s="130"/>
    </row>
    <row r="870" ht="20.1" customHeight="1" spans="1:12">
      <c r="A870" s="129"/>
      <c r="B870" s="130"/>
      <c r="C870" s="130"/>
      <c r="D870" s="130"/>
      <c r="E870" s="130"/>
      <c r="F870" s="130"/>
      <c r="G870" s="131"/>
      <c r="H870" s="131"/>
      <c r="I870" s="131"/>
      <c r="J870" s="132" t="str">
        <f>IF(AND(G870="",H870="",I870=""),"",SUM($G$6:G870)+SUM($H$6:H870)-SUM($I$6:I870))</f>
        <v/>
      </c>
      <c r="K870" s="130"/>
      <c r="L870" s="130"/>
    </row>
    <row r="871" ht="20.1" customHeight="1" spans="1:12">
      <c r="A871" s="129"/>
      <c r="B871" s="130"/>
      <c r="C871" s="130"/>
      <c r="D871" s="130"/>
      <c r="E871" s="130"/>
      <c r="F871" s="130"/>
      <c r="G871" s="131"/>
      <c r="H871" s="131"/>
      <c r="I871" s="131"/>
      <c r="J871" s="132" t="str">
        <f>IF(AND(G871="",H871="",I871=""),"",SUM($G$6:G871)+SUM($H$6:H871)-SUM($I$6:I871))</f>
        <v/>
      </c>
      <c r="K871" s="130"/>
      <c r="L871" s="130"/>
    </row>
    <row r="872" ht="20.1" customHeight="1" spans="1:12">
      <c r="A872" s="129"/>
      <c r="B872" s="130"/>
      <c r="C872" s="130"/>
      <c r="D872" s="130"/>
      <c r="E872" s="130"/>
      <c r="F872" s="130"/>
      <c r="G872" s="131"/>
      <c r="H872" s="131"/>
      <c r="I872" s="131"/>
      <c r="J872" s="132" t="str">
        <f>IF(AND(G872="",H872="",I872=""),"",SUM($G$6:G872)+SUM($H$6:H872)-SUM($I$6:I872))</f>
        <v/>
      </c>
      <c r="K872" s="130"/>
      <c r="L872" s="130"/>
    </row>
    <row r="873" ht="20.1" customHeight="1" spans="1:12">
      <c r="A873" s="129"/>
      <c r="B873" s="130"/>
      <c r="C873" s="130"/>
      <c r="D873" s="130"/>
      <c r="E873" s="130"/>
      <c r="F873" s="130"/>
      <c r="G873" s="131"/>
      <c r="H873" s="131"/>
      <c r="I873" s="131"/>
      <c r="J873" s="132" t="str">
        <f>IF(AND(G873="",H873="",I873=""),"",SUM($G$6:G873)+SUM($H$6:H873)-SUM($I$6:I873))</f>
        <v/>
      </c>
      <c r="K873" s="130"/>
      <c r="L873" s="130"/>
    </row>
    <row r="874" ht="20.1" customHeight="1" spans="1:12">
      <c r="A874" s="129"/>
      <c r="B874" s="130"/>
      <c r="C874" s="130"/>
      <c r="D874" s="130"/>
      <c r="E874" s="130"/>
      <c r="F874" s="130"/>
      <c r="G874" s="131"/>
      <c r="H874" s="131"/>
      <c r="I874" s="131"/>
      <c r="J874" s="132" t="str">
        <f>IF(AND(G874="",H874="",I874=""),"",SUM($G$6:G874)+SUM($H$6:H874)-SUM($I$6:I874))</f>
        <v/>
      </c>
      <c r="K874" s="130"/>
      <c r="L874" s="130"/>
    </row>
    <row r="875" ht="20.1" customHeight="1" spans="1:12">
      <c r="A875" s="129"/>
      <c r="B875" s="130"/>
      <c r="C875" s="130"/>
      <c r="D875" s="130"/>
      <c r="E875" s="130"/>
      <c r="F875" s="130"/>
      <c r="G875" s="131"/>
      <c r="H875" s="131"/>
      <c r="I875" s="131"/>
      <c r="J875" s="132" t="str">
        <f>IF(AND(G875="",H875="",I875=""),"",SUM($G$6:G875)+SUM($H$6:H875)-SUM($I$6:I875))</f>
        <v/>
      </c>
      <c r="K875" s="130"/>
      <c r="L875" s="130"/>
    </row>
    <row r="876" ht="20.1" customHeight="1" spans="1:12">
      <c r="A876" s="129"/>
      <c r="B876" s="130"/>
      <c r="C876" s="130"/>
      <c r="D876" s="130"/>
      <c r="E876" s="130"/>
      <c r="F876" s="130"/>
      <c r="G876" s="131"/>
      <c r="H876" s="131"/>
      <c r="I876" s="131"/>
      <c r="J876" s="132" t="str">
        <f>IF(AND(G876="",H876="",I876=""),"",SUM($G$6:G876)+SUM($H$6:H876)-SUM($I$6:I876))</f>
        <v/>
      </c>
      <c r="K876" s="130"/>
      <c r="L876" s="130"/>
    </row>
    <row r="877" ht="20.1" customHeight="1" spans="1:12">
      <c r="A877" s="129"/>
      <c r="B877" s="130"/>
      <c r="C877" s="130"/>
      <c r="D877" s="130"/>
      <c r="E877" s="130"/>
      <c r="F877" s="130"/>
      <c r="G877" s="131"/>
      <c r="H877" s="131"/>
      <c r="I877" s="131"/>
      <c r="J877" s="132" t="str">
        <f>IF(AND(G877="",H877="",I877=""),"",SUM($G$6:G877)+SUM($H$6:H877)-SUM($I$6:I877))</f>
        <v/>
      </c>
      <c r="K877" s="130"/>
      <c r="L877" s="130"/>
    </row>
    <row r="878" ht="20.1" customHeight="1" spans="1:12">
      <c r="A878" s="129"/>
      <c r="B878" s="130"/>
      <c r="C878" s="130"/>
      <c r="D878" s="130"/>
      <c r="E878" s="130"/>
      <c r="F878" s="130"/>
      <c r="G878" s="131"/>
      <c r="H878" s="131"/>
      <c r="I878" s="131"/>
      <c r="J878" s="132" t="str">
        <f>IF(AND(G878="",H878="",I878=""),"",SUM($G$6:G878)+SUM($H$6:H878)-SUM($I$6:I878))</f>
        <v/>
      </c>
      <c r="K878" s="130"/>
      <c r="L878" s="130"/>
    </row>
    <row r="879" ht="20.1" customHeight="1" spans="1:12">
      <c r="A879" s="129"/>
      <c r="B879" s="130"/>
      <c r="C879" s="130"/>
      <c r="D879" s="130"/>
      <c r="E879" s="130"/>
      <c r="F879" s="130"/>
      <c r="G879" s="131"/>
      <c r="H879" s="131"/>
      <c r="I879" s="131"/>
      <c r="J879" s="132" t="str">
        <f>IF(AND(G879="",H879="",I879=""),"",SUM($G$6:G879)+SUM($H$6:H879)-SUM($I$6:I879))</f>
        <v/>
      </c>
      <c r="K879" s="130"/>
      <c r="L879" s="130"/>
    </row>
    <row r="880" ht="20.1" customHeight="1" spans="1:12">
      <c r="A880" s="129"/>
      <c r="B880" s="130"/>
      <c r="C880" s="130"/>
      <c r="D880" s="130"/>
      <c r="E880" s="130"/>
      <c r="F880" s="130"/>
      <c r="G880" s="131"/>
      <c r="H880" s="131"/>
      <c r="I880" s="131"/>
      <c r="J880" s="132" t="str">
        <f>IF(AND(G880="",H880="",I880=""),"",SUM($G$6:G880)+SUM($H$6:H880)-SUM($I$6:I880))</f>
        <v/>
      </c>
      <c r="K880" s="130"/>
      <c r="L880" s="130"/>
    </row>
    <row r="881" ht="20.1" customHeight="1" spans="1:12">
      <c r="A881" s="129"/>
      <c r="B881" s="130"/>
      <c r="C881" s="130"/>
      <c r="D881" s="130"/>
      <c r="E881" s="130"/>
      <c r="F881" s="130"/>
      <c r="G881" s="131"/>
      <c r="H881" s="131"/>
      <c r="I881" s="131"/>
      <c r="J881" s="132" t="str">
        <f>IF(AND(G881="",H881="",I881=""),"",SUM($G$6:G881)+SUM($H$6:H881)-SUM($I$6:I881))</f>
        <v/>
      </c>
      <c r="K881" s="130"/>
      <c r="L881" s="130"/>
    </row>
    <row r="882" ht="20.1" customHeight="1" spans="1:12">
      <c r="A882" s="129"/>
      <c r="B882" s="130"/>
      <c r="C882" s="130"/>
      <c r="D882" s="130"/>
      <c r="E882" s="130"/>
      <c r="F882" s="130"/>
      <c r="G882" s="131"/>
      <c r="H882" s="131"/>
      <c r="I882" s="131"/>
      <c r="J882" s="132" t="str">
        <f>IF(AND(G882="",H882="",I882=""),"",SUM($G$6:G882)+SUM($H$6:H882)-SUM($I$6:I882))</f>
        <v/>
      </c>
      <c r="K882" s="130"/>
      <c r="L882" s="130"/>
    </row>
    <row r="883" ht="20.1" customHeight="1" spans="1:12">
      <c r="A883" s="129"/>
      <c r="B883" s="130"/>
      <c r="C883" s="130"/>
      <c r="D883" s="130"/>
      <c r="E883" s="130"/>
      <c r="F883" s="130"/>
      <c r="G883" s="131"/>
      <c r="H883" s="131"/>
      <c r="I883" s="131"/>
      <c r="J883" s="132" t="str">
        <f>IF(AND(G883="",H883="",I883=""),"",SUM($G$6:G883)+SUM($H$6:H883)-SUM($I$6:I883))</f>
        <v/>
      </c>
      <c r="K883" s="130"/>
      <c r="L883" s="130"/>
    </row>
    <row r="884" ht="20.1" customHeight="1" spans="1:12">
      <c r="A884" s="129"/>
      <c r="B884" s="130"/>
      <c r="C884" s="130"/>
      <c r="D884" s="130"/>
      <c r="E884" s="130"/>
      <c r="F884" s="130"/>
      <c r="G884" s="131"/>
      <c r="H884" s="131"/>
      <c r="I884" s="131"/>
      <c r="J884" s="132" t="str">
        <f>IF(AND(G884="",H884="",I884=""),"",SUM($G$6:G884)+SUM($H$6:H884)-SUM($I$6:I884))</f>
        <v/>
      </c>
      <c r="K884" s="130"/>
      <c r="L884" s="130"/>
    </row>
    <row r="885" ht="20.1" customHeight="1" spans="1:12">
      <c r="A885" s="129"/>
      <c r="B885" s="130"/>
      <c r="C885" s="130"/>
      <c r="D885" s="130"/>
      <c r="E885" s="130"/>
      <c r="F885" s="130"/>
      <c r="G885" s="131"/>
      <c r="H885" s="131"/>
      <c r="I885" s="131"/>
      <c r="J885" s="132" t="str">
        <f>IF(AND(G885="",H885="",I885=""),"",SUM($G$6:G885)+SUM($H$6:H885)-SUM($I$6:I885))</f>
        <v/>
      </c>
      <c r="K885" s="130"/>
      <c r="L885" s="130"/>
    </row>
    <row r="886" ht="20.1" customHeight="1" spans="1:12">
      <c r="A886" s="129"/>
      <c r="B886" s="130"/>
      <c r="C886" s="130"/>
      <c r="D886" s="130"/>
      <c r="E886" s="130"/>
      <c r="F886" s="130"/>
      <c r="G886" s="131"/>
      <c r="H886" s="131"/>
      <c r="I886" s="131"/>
      <c r="J886" s="132" t="str">
        <f>IF(AND(G886="",H886="",I886=""),"",SUM($G$6:G886)+SUM($H$6:H886)-SUM($I$6:I886))</f>
        <v/>
      </c>
      <c r="K886" s="130"/>
      <c r="L886" s="130"/>
    </row>
    <row r="887" ht="20.1" customHeight="1" spans="1:12">
      <c r="A887" s="129"/>
      <c r="B887" s="130"/>
      <c r="C887" s="130"/>
      <c r="D887" s="130"/>
      <c r="E887" s="130"/>
      <c r="F887" s="130"/>
      <c r="G887" s="131"/>
      <c r="H887" s="131"/>
      <c r="I887" s="131"/>
      <c r="J887" s="132" t="str">
        <f>IF(AND(G887="",H887="",I887=""),"",SUM($G$6:G887)+SUM($H$6:H887)-SUM($I$6:I887))</f>
        <v/>
      </c>
      <c r="K887" s="130"/>
      <c r="L887" s="130"/>
    </row>
    <row r="888" ht="20.1" customHeight="1" spans="1:12">
      <c r="A888" s="129"/>
      <c r="B888" s="130"/>
      <c r="C888" s="130"/>
      <c r="D888" s="130"/>
      <c r="E888" s="130"/>
      <c r="F888" s="130"/>
      <c r="G888" s="131"/>
      <c r="H888" s="131"/>
      <c r="I888" s="131"/>
      <c r="J888" s="132" t="str">
        <f>IF(AND(G888="",H888="",I888=""),"",SUM($G$6:G888)+SUM($H$6:H888)-SUM($I$6:I888))</f>
        <v/>
      </c>
      <c r="K888" s="130"/>
      <c r="L888" s="130"/>
    </row>
    <row r="889" ht="20.1" customHeight="1" spans="1:12">
      <c r="A889" s="129"/>
      <c r="B889" s="130"/>
      <c r="C889" s="130"/>
      <c r="D889" s="130"/>
      <c r="E889" s="130"/>
      <c r="F889" s="130"/>
      <c r="G889" s="131"/>
      <c r="H889" s="131"/>
      <c r="I889" s="131"/>
      <c r="J889" s="132" t="str">
        <f>IF(AND(G889="",H889="",I889=""),"",SUM($G$6:G889)+SUM($H$6:H889)-SUM($I$6:I889))</f>
        <v/>
      </c>
      <c r="K889" s="130"/>
      <c r="L889" s="130"/>
    </row>
    <row r="890" ht="20.1" customHeight="1" spans="1:12">
      <c r="A890" s="129"/>
      <c r="B890" s="130"/>
      <c r="C890" s="130"/>
      <c r="D890" s="130"/>
      <c r="E890" s="130"/>
      <c r="F890" s="130"/>
      <c r="G890" s="131"/>
      <c r="H890" s="131"/>
      <c r="I890" s="131"/>
      <c r="J890" s="132" t="str">
        <f>IF(AND(G890="",H890="",I890=""),"",SUM($G$6:G890)+SUM($H$6:H890)-SUM($I$6:I890))</f>
        <v/>
      </c>
      <c r="K890" s="130"/>
      <c r="L890" s="130"/>
    </row>
    <row r="891" ht="20.1" customHeight="1" spans="1:12">
      <c r="A891" s="129"/>
      <c r="B891" s="130"/>
      <c r="C891" s="130"/>
      <c r="D891" s="130"/>
      <c r="E891" s="130"/>
      <c r="F891" s="130"/>
      <c r="G891" s="131"/>
      <c r="H891" s="131"/>
      <c r="I891" s="131"/>
      <c r="J891" s="132" t="str">
        <f>IF(AND(G891="",H891="",I891=""),"",SUM($G$6:G891)+SUM($H$6:H891)-SUM($I$6:I891))</f>
        <v/>
      </c>
      <c r="K891" s="130"/>
      <c r="L891" s="130"/>
    </row>
    <row r="892" ht="20.1" customHeight="1" spans="1:12">
      <c r="A892" s="129"/>
      <c r="B892" s="130"/>
      <c r="C892" s="130"/>
      <c r="D892" s="130"/>
      <c r="E892" s="130"/>
      <c r="F892" s="130"/>
      <c r="G892" s="131"/>
      <c r="H892" s="131"/>
      <c r="I892" s="131"/>
      <c r="J892" s="132" t="str">
        <f>IF(AND(G892="",H892="",I892=""),"",SUM($G$6:G892)+SUM($H$6:H892)-SUM($I$6:I892))</f>
        <v/>
      </c>
      <c r="K892" s="130"/>
      <c r="L892" s="130"/>
    </row>
    <row r="893" ht="20.1" customHeight="1" spans="1:12">
      <c r="A893" s="129"/>
      <c r="B893" s="130"/>
      <c r="C893" s="130"/>
      <c r="D893" s="130"/>
      <c r="E893" s="130"/>
      <c r="F893" s="130"/>
      <c r="G893" s="131"/>
      <c r="H893" s="131"/>
      <c r="I893" s="131"/>
      <c r="J893" s="132" t="str">
        <f>IF(AND(G893="",H893="",I893=""),"",SUM($G$6:G893)+SUM($H$6:H893)-SUM($I$6:I893))</f>
        <v/>
      </c>
      <c r="K893" s="130"/>
      <c r="L893" s="130"/>
    </row>
    <row r="894" ht="20.1" customHeight="1" spans="1:12">
      <c r="A894" s="129"/>
      <c r="B894" s="130"/>
      <c r="C894" s="130"/>
      <c r="D894" s="130"/>
      <c r="E894" s="130"/>
      <c r="F894" s="130"/>
      <c r="G894" s="131"/>
      <c r="H894" s="131"/>
      <c r="I894" s="131"/>
      <c r="J894" s="132" t="str">
        <f>IF(AND(G894="",H894="",I894=""),"",SUM($G$6:G894)+SUM($H$6:H894)-SUM($I$6:I894))</f>
        <v/>
      </c>
      <c r="K894" s="130"/>
      <c r="L894" s="130"/>
    </row>
    <row r="895" ht="20.1" customHeight="1" spans="1:12">
      <c r="A895" s="129"/>
      <c r="B895" s="130"/>
      <c r="C895" s="130"/>
      <c r="D895" s="130"/>
      <c r="E895" s="130"/>
      <c r="F895" s="130"/>
      <c r="G895" s="131"/>
      <c r="H895" s="131"/>
      <c r="I895" s="131"/>
      <c r="J895" s="132" t="str">
        <f>IF(AND(G895="",H895="",I895=""),"",SUM($G$6:G895)+SUM($H$6:H895)-SUM($I$6:I895))</f>
        <v/>
      </c>
      <c r="K895" s="130"/>
      <c r="L895" s="130"/>
    </row>
    <row r="896" ht="20.1" customHeight="1" spans="1:12">
      <c r="A896" s="129"/>
      <c r="B896" s="130"/>
      <c r="C896" s="130"/>
      <c r="D896" s="130"/>
      <c r="E896" s="130"/>
      <c r="F896" s="130"/>
      <c r="G896" s="131"/>
      <c r="H896" s="131"/>
      <c r="I896" s="131"/>
      <c r="J896" s="132" t="str">
        <f>IF(AND(G896="",H896="",I896=""),"",SUM($G$6:G896)+SUM($H$6:H896)-SUM($I$6:I896))</f>
        <v/>
      </c>
      <c r="K896" s="130"/>
      <c r="L896" s="130"/>
    </row>
    <row r="897" ht="20.1" customHeight="1" spans="1:12">
      <c r="A897" s="129"/>
      <c r="B897" s="130"/>
      <c r="C897" s="130"/>
      <c r="D897" s="130"/>
      <c r="E897" s="130"/>
      <c r="F897" s="130"/>
      <c r="G897" s="131"/>
      <c r="H897" s="131"/>
      <c r="I897" s="131"/>
      <c r="J897" s="132" t="str">
        <f>IF(AND(G897="",H897="",I897=""),"",SUM($G$6:G897)+SUM($H$6:H897)-SUM($I$6:I897))</f>
        <v/>
      </c>
      <c r="K897" s="130"/>
      <c r="L897" s="130"/>
    </row>
    <row r="898" ht="20.1" customHeight="1" spans="1:12">
      <c r="A898" s="129"/>
      <c r="B898" s="130"/>
      <c r="C898" s="130"/>
      <c r="D898" s="130"/>
      <c r="E898" s="130"/>
      <c r="F898" s="130"/>
      <c r="G898" s="131"/>
      <c r="H898" s="131"/>
      <c r="I898" s="131"/>
      <c r="J898" s="132" t="str">
        <f>IF(AND(G898="",H898="",I898=""),"",SUM($G$6:G898)+SUM($H$6:H898)-SUM($I$6:I898))</f>
        <v/>
      </c>
      <c r="K898" s="130"/>
      <c r="L898" s="130"/>
    </row>
    <row r="899" ht="20.1" customHeight="1" spans="1:12">
      <c r="A899" s="129"/>
      <c r="B899" s="130"/>
      <c r="C899" s="130"/>
      <c r="D899" s="130"/>
      <c r="E899" s="130"/>
      <c r="F899" s="130"/>
      <c r="G899" s="131"/>
      <c r="H899" s="131"/>
      <c r="I899" s="131"/>
      <c r="J899" s="132" t="str">
        <f>IF(AND(G899="",H899="",I899=""),"",SUM($G$6:G899)+SUM($H$6:H899)-SUM($I$6:I899))</f>
        <v/>
      </c>
      <c r="K899" s="130"/>
      <c r="L899" s="130"/>
    </row>
    <row r="900" ht="20.1" customHeight="1" spans="1:12">
      <c r="A900" s="129"/>
      <c r="B900" s="130"/>
      <c r="C900" s="130"/>
      <c r="D900" s="130"/>
      <c r="E900" s="130"/>
      <c r="F900" s="130"/>
      <c r="G900" s="131"/>
      <c r="H900" s="131"/>
      <c r="I900" s="131"/>
      <c r="J900" s="132" t="str">
        <f>IF(AND(G900="",H900="",I900=""),"",SUM($G$6:G900)+SUM($H$6:H900)-SUM($I$6:I900))</f>
        <v/>
      </c>
      <c r="K900" s="130"/>
      <c r="L900" s="130"/>
    </row>
    <row r="901" ht="20.1" customHeight="1" spans="1:12">
      <c r="A901" s="129"/>
      <c r="B901" s="130"/>
      <c r="C901" s="130"/>
      <c r="D901" s="130"/>
      <c r="E901" s="130"/>
      <c r="F901" s="130"/>
      <c r="G901" s="131"/>
      <c r="H901" s="131"/>
      <c r="I901" s="131"/>
      <c r="J901" s="132" t="str">
        <f>IF(AND(G901="",H901="",I901=""),"",SUM($G$6:G901)+SUM($H$6:H901)-SUM($I$6:I901))</f>
        <v/>
      </c>
      <c r="K901" s="130"/>
      <c r="L901" s="130"/>
    </row>
    <row r="902" ht="20.1" customHeight="1" spans="1:12">
      <c r="A902" s="129"/>
      <c r="B902" s="130"/>
      <c r="C902" s="130"/>
      <c r="D902" s="130"/>
      <c r="E902" s="130"/>
      <c r="F902" s="130"/>
      <c r="G902" s="131"/>
      <c r="H902" s="131"/>
      <c r="I902" s="131"/>
      <c r="J902" s="132" t="str">
        <f>IF(AND(G902="",H902="",I902=""),"",SUM($G$6:G902)+SUM($H$6:H902)-SUM($I$6:I902))</f>
        <v/>
      </c>
      <c r="K902" s="130"/>
      <c r="L902" s="130"/>
    </row>
    <row r="903" ht="20.1" customHeight="1" spans="1:12">
      <c r="A903" s="129"/>
      <c r="B903" s="130"/>
      <c r="C903" s="130"/>
      <c r="D903" s="130"/>
      <c r="E903" s="130"/>
      <c r="F903" s="130"/>
      <c r="G903" s="131"/>
      <c r="H903" s="131"/>
      <c r="I903" s="131"/>
      <c r="J903" s="132" t="str">
        <f>IF(AND(G903="",H903="",I903=""),"",SUM($G$6:G903)+SUM($H$6:H903)-SUM($I$6:I903))</f>
        <v/>
      </c>
      <c r="K903" s="130"/>
      <c r="L903" s="130"/>
    </row>
    <row r="904" ht="20.1" customHeight="1" spans="1:12">
      <c r="A904" s="129"/>
      <c r="B904" s="130"/>
      <c r="C904" s="130"/>
      <c r="D904" s="130"/>
      <c r="E904" s="130"/>
      <c r="F904" s="130"/>
      <c r="G904" s="131"/>
      <c r="H904" s="131"/>
      <c r="I904" s="131"/>
      <c r="J904" s="132" t="str">
        <f>IF(AND(G904="",H904="",I904=""),"",SUM($G$6:G904)+SUM($H$6:H904)-SUM($I$6:I904))</f>
        <v/>
      </c>
      <c r="K904" s="130"/>
      <c r="L904" s="130"/>
    </row>
    <row r="905" ht="20.1" customHeight="1" spans="1:12">
      <c r="A905" s="129"/>
      <c r="B905" s="130"/>
      <c r="C905" s="130"/>
      <c r="D905" s="130"/>
      <c r="E905" s="130"/>
      <c r="F905" s="130"/>
      <c r="G905" s="131"/>
      <c r="H905" s="131"/>
      <c r="I905" s="131"/>
      <c r="J905" s="132" t="str">
        <f>IF(AND(G905="",H905="",I905=""),"",SUM($G$6:G905)+SUM($H$6:H905)-SUM($I$6:I905))</f>
        <v/>
      </c>
      <c r="K905" s="130"/>
      <c r="L905" s="130"/>
    </row>
    <row r="906" ht="20.1" customHeight="1" spans="1:12">
      <c r="A906" s="129"/>
      <c r="B906" s="130"/>
      <c r="C906" s="130"/>
      <c r="D906" s="130"/>
      <c r="E906" s="130"/>
      <c r="F906" s="130"/>
      <c r="G906" s="131"/>
      <c r="H906" s="131"/>
      <c r="I906" s="131"/>
      <c r="J906" s="132" t="str">
        <f>IF(AND(G906="",H906="",I906=""),"",SUM($G$6:G906)+SUM($H$6:H906)-SUM($I$6:I906))</f>
        <v/>
      </c>
      <c r="K906" s="130"/>
      <c r="L906" s="130"/>
    </row>
    <row r="907" ht="20.1" customHeight="1" spans="1:12">
      <c r="A907" s="129"/>
      <c r="B907" s="130"/>
      <c r="C907" s="130"/>
      <c r="D907" s="130"/>
      <c r="E907" s="130"/>
      <c r="F907" s="130"/>
      <c r="G907" s="131"/>
      <c r="H907" s="131"/>
      <c r="I907" s="131"/>
      <c r="J907" s="132" t="str">
        <f>IF(AND(G907="",H907="",I907=""),"",SUM($G$6:G907)+SUM($H$6:H907)-SUM($I$6:I907))</f>
        <v/>
      </c>
      <c r="K907" s="130"/>
      <c r="L907" s="130"/>
    </row>
    <row r="908" ht="20.1" customHeight="1" spans="1:12">
      <c r="A908" s="129"/>
      <c r="B908" s="130"/>
      <c r="C908" s="130"/>
      <c r="D908" s="130"/>
      <c r="E908" s="130"/>
      <c r="F908" s="130"/>
      <c r="G908" s="131"/>
      <c r="H908" s="131"/>
      <c r="I908" s="131"/>
      <c r="J908" s="132" t="str">
        <f>IF(AND(G908="",H908="",I908=""),"",SUM($G$6:G908)+SUM($H$6:H908)-SUM($I$6:I908))</f>
        <v/>
      </c>
      <c r="K908" s="130"/>
      <c r="L908" s="130"/>
    </row>
    <row r="909" ht="20.1" customHeight="1" spans="1:12">
      <c r="A909" s="129"/>
      <c r="B909" s="130"/>
      <c r="C909" s="130"/>
      <c r="D909" s="130"/>
      <c r="E909" s="130"/>
      <c r="F909" s="130"/>
      <c r="G909" s="131"/>
      <c r="H909" s="131"/>
      <c r="I909" s="131"/>
      <c r="J909" s="132" t="str">
        <f>IF(AND(G909="",H909="",I909=""),"",SUM($G$6:G909)+SUM($H$6:H909)-SUM($I$6:I909))</f>
        <v/>
      </c>
      <c r="K909" s="130"/>
      <c r="L909" s="130"/>
    </row>
    <row r="910" ht="20.1" customHeight="1" spans="1:12">
      <c r="A910" s="129"/>
      <c r="B910" s="130"/>
      <c r="C910" s="130"/>
      <c r="D910" s="130"/>
      <c r="E910" s="130"/>
      <c r="F910" s="130"/>
      <c r="G910" s="131"/>
      <c r="H910" s="131"/>
      <c r="I910" s="131"/>
      <c r="J910" s="132" t="str">
        <f>IF(AND(G910="",H910="",I910=""),"",SUM($G$6:G910)+SUM($H$6:H910)-SUM($I$6:I910))</f>
        <v/>
      </c>
      <c r="K910" s="130"/>
      <c r="L910" s="130"/>
    </row>
    <row r="911" ht="20.1" customHeight="1" spans="1:12">
      <c r="A911" s="129"/>
      <c r="B911" s="130"/>
      <c r="C911" s="130"/>
      <c r="D911" s="130"/>
      <c r="E911" s="130"/>
      <c r="F911" s="130"/>
      <c r="G911" s="131"/>
      <c r="H911" s="131"/>
      <c r="I911" s="131"/>
      <c r="J911" s="132" t="str">
        <f>IF(AND(G911="",H911="",I911=""),"",SUM($G$6:G911)+SUM($H$6:H911)-SUM($I$6:I911))</f>
        <v/>
      </c>
      <c r="K911" s="130"/>
      <c r="L911" s="130"/>
    </row>
    <row r="912" ht="20.1" customHeight="1" spans="1:12">
      <c r="A912" s="129"/>
      <c r="B912" s="130"/>
      <c r="C912" s="130"/>
      <c r="D912" s="130"/>
      <c r="E912" s="130"/>
      <c r="F912" s="130"/>
      <c r="G912" s="131"/>
      <c r="H912" s="131"/>
      <c r="I912" s="131"/>
      <c r="J912" s="132" t="str">
        <f>IF(AND(G912="",H912="",I912=""),"",SUM($G$6:G912)+SUM($H$6:H912)-SUM($I$6:I912))</f>
        <v/>
      </c>
      <c r="K912" s="130"/>
      <c r="L912" s="130"/>
    </row>
    <row r="913" ht="20.1" customHeight="1" spans="1:12">
      <c r="A913" s="129"/>
      <c r="B913" s="130"/>
      <c r="C913" s="130"/>
      <c r="D913" s="130"/>
      <c r="E913" s="130"/>
      <c r="F913" s="130"/>
      <c r="G913" s="131"/>
      <c r="H913" s="131"/>
      <c r="I913" s="131"/>
      <c r="J913" s="132" t="str">
        <f>IF(AND(G913="",H913="",I913=""),"",SUM($G$6:G913)+SUM($H$6:H913)-SUM($I$6:I913))</f>
        <v/>
      </c>
      <c r="K913" s="130"/>
      <c r="L913" s="130"/>
    </row>
    <row r="914" ht="20.1" customHeight="1" spans="1:12">
      <c r="A914" s="129"/>
      <c r="B914" s="130"/>
      <c r="C914" s="130"/>
      <c r="D914" s="130"/>
      <c r="E914" s="130"/>
      <c r="F914" s="130"/>
      <c r="G914" s="131"/>
      <c r="H914" s="131"/>
      <c r="I914" s="131"/>
      <c r="J914" s="132" t="str">
        <f>IF(AND(G914="",H914="",I914=""),"",SUM($G$6:G914)+SUM($H$6:H914)-SUM($I$6:I914))</f>
        <v/>
      </c>
      <c r="K914" s="130"/>
      <c r="L914" s="130"/>
    </row>
    <row r="915" ht="20.1" customHeight="1" spans="1:12">
      <c r="A915" s="129"/>
      <c r="B915" s="130"/>
      <c r="C915" s="130"/>
      <c r="D915" s="130"/>
      <c r="E915" s="130"/>
      <c r="F915" s="130"/>
      <c r="G915" s="131"/>
      <c r="H915" s="131"/>
      <c r="I915" s="131"/>
      <c r="J915" s="132" t="str">
        <f>IF(AND(G915="",H915="",I915=""),"",SUM($G$6:G915)+SUM($H$6:H915)-SUM($I$6:I915))</f>
        <v/>
      </c>
      <c r="K915" s="130"/>
      <c r="L915" s="130"/>
    </row>
    <row r="916" ht="20.1" customHeight="1" spans="1:12">
      <c r="A916" s="129"/>
      <c r="B916" s="130"/>
      <c r="C916" s="130"/>
      <c r="D916" s="130"/>
      <c r="E916" s="130"/>
      <c r="F916" s="130"/>
      <c r="G916" s="131"/>
      <c r="H916" s="131"/>
      <c r="I916" s="131"/>
      <c r="J916" s="132" t="str">
        <f>IF(AND(G916="",H916="",I916=""),"",SUM($G$6:G916)+SUM($H$6:H916)-SUM($I$6:I916))</f>
        <v/>
      </c>
      <c r="K916" s="130"/>
      <c r="L916" s="130"/>
    </row>
    <row r="917" ht="20.1" customHeight="1" spans="1:12">
      <c r="A917" s="129"/>
      <c r="B917" s="130"/>
      <c r="C917" s="130"/>
      <c r="D917" s="130"/>
      <c r="E917" s="130"/>
      <c r="F917" s="130"/>
      <c r="G917" s="131"/>
      <c r="H917" s="131"/>
      <c r="I917" s="131"/>
      <c r="J917" s="132" t="str">
        <f>IF(AND(G917="",H917="",I917=""),"",SUM($G$6:G917)+SUM($H$6:H917)-SUM($I$6:I917))</f>
        <v/>
      </c>
      <c r="K917" s="130"/>
      <c r="L917" s="130"/>
    </row>
    <row r="918" ht="20.1" customHeight="1" spans="1:12">
      <c r="A918" s="129"/>
      <c r="B918" s="130"/>
      <c r="C918" s="130"/>
      <c r="D918" s="130"/>
      <c r="E918" s="130"/>
      <c r="F918" s="130"/>
      <c r="G918" s="131"/>
      <c r="H918" s="131"/>
      <c r="I918" s="131"/>
      <c r="J918" s="132" t="str">
        <f>IF(AND(G918="",H918="",I918=""),"",SUM($G$6:G918)+SUM($H$6:H918)-SUM($I$6:I918))</f>
        <v/>
      </c>
      <c r="K918" s="130"/>
      <c r="L918" s="130"/>
    </row>
    <row r="919" ht="20.1" customHeight="1" spans="1:12">
      <c r="A919" s="129"/>
      <c r="B919" s="130"/>
      <c r="C919" s="130"/>
      <c r="D919" s="130"/>
      <c r="E919" s="130"/>
      <c r="F919" s="130"/>
      <c r="G919" s="131"/>
      <c r="H919" s="131"/>
      <c r="I919" s="131"/>
      <c r="J919" s="132" t="str">
        <f>IF(AND(G919="",H919="",I919=""),"",SUM($G$6:G919)+SUM($H$6:H919)-SUM($I$6:I919))</f>
        <v/>
      </c>
      <c r="K919" s="130"/>
      <c r="L919" s="130"/>
    </row>
    <row r="920" ht="20.1" customHeight="1" spans="1:12">
      <c r="A920" s="129"/>
      <c r="B920" s="130"/>
      <c r="C920" s="130"/>
      <c r="D920" s="130"/>
      <c r="E920" s="130"/>
      <c r="F920" s="130"/>
      <c r="G920" s="131"/>
      <c r="H920" s="131"/>
      <c r="I920" s="131"/>
      <c r="J920" s="132" t="str">
        <f>IF(AND(G920="",H920="",I920=""),"",SUM($G$6:G920)+SUM($H$6:H920)-SUM($I$6:I920))</f>
        <v/>
      </c>
      <c r="K920" s="130"/>
      <c r="L920" s="130"/>
    </row>
    <row r="921" ht="20.1" customHeight="1" spans="1:12">
      <c r="A921" s="129"/>
      <c r="B921" s="130"/>
      <c r="C921" s="130"/>
      <c r="D921" s="130"/>
      <c r="E921" s="130"/>
      <c r="F921" s="130"/>
      <c r="G921" s="131"/>
      <c r="H921" s="131"/>
      <c r="I921" s="131"/>
      <c r="J921" s="132" t="str">
        <f>IF(AND(G921="",H921="",I921=""),"",SUM($G$6:G921)+SUM($H$6:H921)-SUM($I$6:I921))</f>
        <v/>
      </c>
      <c r="K921" s="130"/>
      <c r="L921" s="130"/>
    </row>
    <row r="922" ht="20.1" customHeight="1" spans="1:12">
      <c r="A922" s="129"/>
      <c r="B922" s="130"/>
      <c r="C922" s="130"/>
      <c r="D922" s="130"/>
      <c r="E922" s="130"/>
      <c r="F922" s="130"/>
      <c r="G922" s="131"/>
      <c r="H922" s="131"/>
      <c r="I922" s="131"/>
      <c r="J922" s="132" t="str">
        <f>IF(AND(G922="",H922="",I922=""),"",SUM($G$6:G922)+SUM($H$6:H922)-SUM($I$6:I922))</f>
        <v/>
      </c>
      <c r="K922" s="130"/>
      <c r="L922" s="130"/>
    </row>
    <row r="923" ht="20.1" customHeight="1" spans="1:12">
      <c r="A923" s="129"/>
      <c r="B923" s="130"/>
      <c r="C923" s="130"/>
      <c r="D923" s="130"/>
      <c r="E923" s="130"/>
      <c r="F923" s="130"/>
      <c r="G923" s="131"/>
      <c r="H923" s="131"/>
      <c r="I923" s="131"/>
      <c r="J923" s="132" t="str">
        <f>IF(AND(G923="",H923="",I923=""),"",SUM($G$6:G923)+SUM($H$6:H923)-SUM($I$6:I923))</f>
        <v/>
      </c>
      <c r="K923" s="130"/>
      <c r="L923" s="130"/>
    </row>
    <row r="924" ht="20.1" customHeight="1" spans="1:12">
      <c r="A924" s="129"/>
      <c r="B924" s="130"/>
      <c r="C924" s="130"/>
      <c r="D924" s="130"/>
      <c r="E924" s="130"/>
      <c r="F924" s="130"/>
      <c r="G924" s="131"/>
      <c r="H924" s="131"/>
      <c r="I924" s="131"/>
      <c r="J924" s="132" t="str">
        <f>IF(AND(G924="",H924="",I924=""),"",SUM($G$6:G924)+SUM($H$6:H924)-SUM($I$6:I924))</f>
        <v/>
      </c>
      <c r="K924" s="130"/>
      <c r="L924" s="130"/>
    </row>
    <row r="925" ht="20.1" customHeight="1" spans="1:12">
      <c r="A925" s="129"/>
      <c r="B925" s="130"/>
      <c r="C925" s="130"/>
      <c r="D925" s="130"/>
      <c r="E925" s="130"/>
      <c r="F925" s="130"/>
      <c r="G925" s="131"/>
      <c r="H925" s="131"/>
      <c r="I925" s="131"/>
      <c r="J925" s="132" t="str">
        <f>IF(AND(G925="",H925="",I925=""),"",SUM($G$6:G925)+SUM($H$6:H925)-SUM($I$6:I925))</f>
        <v/>
      </c>
      <c r="K925" s="130"/>
      <c r="L925" s="130"/>
    </row>
    <row r="926" ht="20.1" customHeight="1" spans="1:12">
      <c r="A926" s="129"/>
      <c r="B926" s="130"/>
      <c r="C926" s="130"/>
      <c r="D926" s="130"/>
      <c r="E926" s="130"/>
      <c r="F926" s="130"/>
      <c r="G926" s="131"/>
      <c r="H926" s="131"/>
      <c r="I926" s="131"/>
      <c r="J926" s="132" t="str">
        <f>IF(AND(G926="",H926="",I926=""),"",SUM($G$6:G926)+SUM($H$6:H926)-SUM($I$6:I926))</f>
        <v/>
      </c>
      <c r="K926" s="130"/>
      <c r="L926" s="130"/>
    </row>
    <row r="927" ht="20.1" customHeight="1" spans="1:12">
      <c r="A927" s="129"/>
      <c r="B927" s="130"/>
      <c r="C927" s="130"/>
      <c r="D927" s="130"/>
      <c r="E927" s="130"/>
      <c r="F927" s="130"/>
      <c r="G927" s="131"/>
      <c r="H927" s="131"/>
      <c r="I927" s="131"/>
      <c r="J927" s="132" t="str">
        <f>IF(AND(G927="",H927="",I927=""),"",SUM($G$6:G927)+SUM($H$6:H927)-SUM($I$6:I927))</f>
        <v/>
      </c>
      <c r="K927" s="130"/>
      <c r="L927" s="130"/>
    </row>
    <row r="928" ht="20.1" customHeight="1" spans="1:12">
      <c r="A928" s="129"/>
      <c r="B928" s="130"/>
      <c r="C928" s="130"/>
      <c r="D928" s="130"/>
      <c r="E928" s="130"/>
      <c r="F928" s="130"/>
      <c r="G928" s="131"/>
      <c r="H928" s="131"/>
      <c r="I928" s="131"/>
      <c r="J928" s="132" t="str">
        <f>IF(AND(G928="",H928="",I928=""),"",SUM($G$6:G928)+SUM($H$6:H928)-SUM($I$6:I928))</f>
        <v/>
      </c>
      <c r="K928" s="130"/>
      <c r="L928" s="130"/>
    </row>
    <row r="929" ht="20.1" customHeight="1" spans="1:12">
      <c r="A929" s="129"/>
      <c r="B929" s="130"/>
      <c r="C929" s="130"/>
      <c r="D929" s="130"/>
      <c r="E929" s="130"/>
      <c r="F929" s="130"/>
      <c r="G929" s="131"/>
      <c r="H929" s="131"/>
      <c r="I929" s="131"/>
      <c r="J929" s="132" t="str">
        <f>IF(AND(G929="",H929="",I929=""),"",SUM($G$6:G929)+SUM($H$6:H929)-SUM($I$6:I929))</f>
        <v/>
      </c>
      <c r="K929" s="130"/>
      <c r="L929" s="130"/>
    </row>
    <row r="930" ht="20.1" customHeight="1" spans="1:12">
      <c r="A930" s="129"/>
      <c r="B930" s="130"/>
      <c r="C930" s="130"/>
      <c r="D930" s="130"/>
      <c r="E930" s="130"/>
      <c r="F930" s="130"/>
      <c r="G930" s="131"/>
      <c r="H930" s="131"/>
      <c r="I930" s="131"/>
      <c r="J930" s="132" t="str">
        <f>IF(AND(G930="",H930="",I930=""),"",SUM($G$6:G930)+SUM($H$6:H930)-SUM($I$6:I930))</f>
        <v/>
      </c>
      <c r="K930" s="130"/>
      <c r="L930" s="130"/>
    </row>
    <row r="931" ht="20.1" customHeight="1" spans="1:12">
      <c r="A931" s="129"/>
      <c r="B931" s="130"/>
      <c r="C931" s="130"/>
      <c r="D931" s="130"/>
      <c r="E931" s="130"/>
      <c r="F931" s="130"/>
      <c r="G931" s="131"/>
      <c r="H931" s="131"/>
      <c r="I931" s="131"/>
      <c r="J931" s="132" t="str">
        <f>IF(AND(G931="",H931="",I931=""),"",SUM($G$6:G931)+SUM($H$6:H931)-SUM($I$6:I931))</f>
        <v/>
      </c>
      <c r="K931" s="130"/>
      <c r="L931" s="130"/>
    </row>
    <row r="932" ht="20.1" customHeight="1" spans="1:12">
      <c r="A932" s="129"/>
      <c r="B932" s="130"/>
      <c r="C932" s="130"/>
      <c r="D932" s="130"/>
      <c r="E932" s="130"/>
      <c r="F932" s="130"/>
      <c r="G932" s="131"/>
      <c r="H932" s="131"/>
      <c r="I932" s="131"/>
      <c r="J932" s="132" t="str">
        <f>IF(AND(G932="",H932="",I932=""),"",SUM($G$6:G932)+SUM($H$6:H932)-SUM($I$6:I932))</f>
        <v/>
      </c>
      <c r="K932" s="130"/>
      <c r="L932" s="130"/>
    </row>
    <row r="933" ht="20.1" customHeight="1" spans="1:12">
      <c r="A933" s="129"/>
      <c r="B933" s="130"/>
      <c r="C933" s="130"/>
      <c r="D933" s="130"/>
      <c r="E933" s="130"/>
      <c r="F933" s="130"/>
      <c r="G933" s="131"/>
      <c r="H933" s="131"/>
      <c r="I933" s="131"/>
      <c r="J933" s="132" t="str">
        <f>IF(AND(G933="",H933="",I933=""),"",SUM($G$6:G933)+SUM($H$6:H933)-SUM($I$6:I933))</f>
        <v/>
      </c>
      <c r="K933" s="130"/>
      <c r="L933" s="130"/>
    </row>
    <row r="934" ht="20.1" customHeight="1" spans="1:12">
      <c r="A934" s="129"/>
      <c r="B934" s="130"/>
      <c r="C934" s="130"/>
      <c r="D934" s="130"/>
      <c r="E934" s="130"/>
      <c r="F934" s="130"/>
      <c r="G934" s="131"/>
      <c r="H934" s="131"/>
      <c r="I934" s="131"/>
      <c r="J934" s="132" t="str">
        <f>IF(AND(G934="",H934="",I934=""),"",SUM($G$6:G934)+SUM($H$6:H934)-SUM($I$6:I934))</f>
        <v/>
      </c>
      <c r="K934" s="130"/>
      <c r="L934" s="130"/>
    </row>
    <row r="935" ht="20.1" customHeight="1" spans="1:12">
      <c r="A935" s="129"/>
      <c r="B935" s="130"/>
      <c r="C935" s="130"/>
      <c r="D935" s="130"/>
      <c r="E935" s="130"/>
      <c r="F935" s="130"/>
      <c r="G935" s="131"/>
      <c r="H935" s="131"/>
      <c r="I935" s="131"/>
      <c r="J935" s="132" t="str">
        <f>IF(AND(G935="",H935="",I935=""),"",SUM($G$6:G935)+SUM($H$6:H935)-SUM($I$6:I935))</f>
        <v/>
      </c>
      <c r="K935" s="130"/>
      <c r="L935" s="130"/>
    </row>
    <row r="936" ht="20.1" customHeight="1" spans="1:12">
      <c r="A936" s="129"/>
      <c r="B936" s="130"/>
      <c r="C936" s="130"/>
      <c r="D936" s="130"/>
      <c r="E936" s="130"/>
      <c r="F936" s="130"/>
      <c r="G936" s="131"/>
      <c r="H936" s="131"/>
      <c r="I936" s="131"/>
      <c r="J936" s="132" t="str">
        <f>IF(AND(G936="",H936="",I936=""),"",SUM($G$6:G936)+SUM($H$6:H936)-SUM($I$6:I936))</f>
        <v/>
      </c>
      <c r="K936" s="130"/>
      <c r="L936" s="130"/>
    </row>
    <row r="937" ht="20.1" customHeight="1" spans="1:12">
      <c r="A937" s="129"/>
      <c r="B937" s="130"/>
      <c r="C937" s="130"/>
      <c r="D937" s="130"/>
      <c r="E937" s="130"/>
      <c r="F937" s="130"/>
      <c r="G937" s="131"/>
      <c r="H937" s="131"/>
      <c r="I937" s="131"/>
      <c r="J937" s="132" t="str">
        <f>IF(AND(G937="",H937="",I937=""),"",SUM($G$6:G937)+SUM($H$6:H937)-SUM($I$6:I937))</f>
        <v/>
      </c>
      <c r="K937" s="130"/>
      <c r="L937" s="130"/>
    </row>
    <row r="938" ht="20.1" customHeight="1" spans="1:12">
      <c r="A938" s="129"/>
      <c r="B938" s="130"/>
      <c r="C938" s="130"/>
      <c r="D938" s="130"/>
      <c r="E938" s="130"/>
      <c r="F938" s="130"/>
      <c r="G938" s="131"/>
      <c r="H938" s="131"/>
      <c r="I938" s="131"/>
      <c r="J938" s="132" t="str">
        <f>IF(AND(G938="",H938="",I938=""),"",SUM($G$6:G938)+SUM($H$6:H938)-SUM($I$6:I938))</f>
        <v/>
      </c>
      <c r="K938" s="130"/>
      <c r="L938" s="130"/>
    </row>
    <row r="939" ht="20.1" customHeight="1" spans="1:12">
      <c r="A939" s="129"/>
      <c r="B939" s="130"/>
      <c r="C939" s="130"/>
      <c r="D939" s="130"/>
      <c r="E939" s="130"/>
      <c r="F939" s="130"/>
      <c r="G939" s="131"/>
      <c r="H939" s="131"/>
      <c r="I939" s="131"/>
      <c r="J939" s="132" t="str">
        <f>IF(AND(G939="",H939="",I939=""),"",SUM($G$6:G939)+SUM($H$6:H939)-SUM($I$6:I939))</f>
        <v/>
      </c>
      <c r="K939" s="130"/>
      <c r="L939" s="130"/>
    </row>
    <row r="940" ht="20.1" customHeight="1" spans="1:12">
      <c r="A940" s="129"/>
      <c r="B940" s="130"/>
      <c r="C940" s="130"/>
      <c r="D940" s="130"/>
      <c r="E940" s="130"/>
      <c r="F940" s="130"/>
      <c r="G940" s="131"/>
      <c r="H940" s="131"/>
      <c r="I940" s="131"/>
      <c r="J940" s="132" t="str">
        <f>IF(AND(G940="",H940="",I940=""),"",SUM($G$6:G940)+SUM($H$6:H940)-SUM($I$6:I940))</f>
        <v/>
      </c>
      <c r="K940" s="130"/>
      <c r="L940" s="130"/>
    </row>
    <row r="941" ht="20.1" customHeight="1" spans="1:12">
      <c r="A941" s="129"/>
      <c r="B941" s="130"/>
      <c r="C941" s="130"/>
      <c r="D941" s="130"/>
      <c r="E941" s="130"/>
      <c r="F941" s="130"/>
      <c r="G941" s="131"/>
      <c r="H941" s="131"/>
      <c r="I941" s="131"/>
      <c r="J941" s="132" t="str">
        <f>IF(AND(G941="",H941="",I941=""),"",SUM($G$6:G941)+SUM($H$6:H941)-SUM($I$6:I941))</f>
        <v/>
      </c>
      <c r="K941" s="130"/>
      <c r="L941" s="130"/>
    </row>
    <row r="942" ht="20.1" customHeight="1" spans="1:12">
      <c r="A942" s="129"/>
      <c r="B942" s="130"/>
      <c r="C942" s="130"/>
      <c r="D942" s="130"/>
      <c r="E942" s="130"/>
      <c r="F942" s="130"/>
      <c r="G942" s="131"/>
      <c r="H942" s="131"/>
      <c r="I942" s="131"/>
      <c r="J942" s="132" t="str">
        <f>IF(AND(G942="",H942="",I942=""),"",SUM($G$6:G942)+SUM($H$6:H942)-SUM($I$6:I942))</f>
        <v/>
      </c>
      <c r="K942" s="130"/>
      <c r="L942" s="130"/>
    </row>
    <row r="943" ht="20.1" customHeight="1" spans="1:12">
      <c r="A943" s="129"/>
      <c r="B943" s="130"/>
      <c r="C943" s="130"/>
      <c r="D943" s="130"/>
      <c r="E943" s="130"/>
      <c r="F943" s="130"/>
      <c r="G943" s="131"/>
      <c r="H943" s="131"/>
      <c r="I943" s="131"/>
      <c r="J943" s="132" t="str">
        <f>IF(AND(G943="",H943="",I943=""),"",SUM($G$6:G943)+SUM($H$6:H943)-SUM($I$6:I943))</f>
        <v/>
      </c>
      <c r="K943" s="130"/>
      <c r="L943" s="130"/>
    </row>
    <row r="944" ht="20.1" customHeight="1" spans="1:12">
      <c r="A944" s="129"/>
      <c r="B944" s="130"/>
      <c r="C944" s="130"/>
      <c r="D944" s="130"/>
      <c r="E944" s="130"/>
      <c r="F944" s="130"/>
      <c r="G944" s="131"/>
      <c r="H944" s="131"/>
      <c r="I944" s="131"/>
      <c r="J944" s="132" t="str">
        <f>IF(AND(G944="",H944="",I944=""),"",SUM($G$6:G944)+SUM($H$6:H944)-SUM($I$6:I944))</f>
        <v/>
      </c>
      <c r="K944" s="130"/>
      <c r="L944" s="130"/>
    </row>
    <row r="945" ht="20.1" customHeight="1" spans="1:12">
      <c r="A945" s="129"/>
      <c r="B945" s="130"/>
      <c r="C945" s="130"/>
      <c r="D945" s="130"/>
      <c r="E945" s="130"/>
      <c r="F945" s="130"/>
      <c r="G945" s="131"/>
      <c r="H945" s="131"/>
      <c r="I945" s="131"/>
      <c r="J945" s="132" t="str">
        <f>IF(AND(G945="",H945="",I945=""),"",SUM($G$6:G945)+SUM($H$6:H945)-SUM($I$6:I945))</f>
        <v/>
      </c>
      <c r="K945" s="130"/>
      <c r="L945" s="130"/>
    </row>
    <row r="946" ht="20.1" customHeight="1" spans="1:12">
      <c r="A946" s="129"/>
      <c r="B946" s="130"/>
      <c r="C946" s="130"/>
      <c r="D946" s="130"/>
      <c r="E946" s="130"/>
      <c r="F946" s="130"/>
      <c r="G946" s="131"/>
      <c r="H946" s="131"/>
      <c r="I946" s="131"/>
      <c r="J946" s="132" t="str">
        <f>IF(AND(G946="",H946="",I946=""),"",SUM($G$6:G946)+SUM($H$6:H946)-SUM($I$6:I946))</f>
        <v/>
      </c>
      <c r="K946" s="130"/>
      <c r="L946" s="130"/>
    </row>
    <row r="947" ht="20.1" customHeight="1" spans="1:12">
      <c r="A947" s="129"/>
      <c r="B947" s="130"/>
      <c r="C947" s="130"/>
      <c r="D947" s="130"/>
      <c r="E947" s="130"/>
      <c r="F947" s="130"/>
      <c r="G947" s="131"/>
      <c r="H947" s="131"/>
      <c r="I947" s="131"/>
      <c r="J947" s="132" t="str">
        <f>IF(AND(G947="",H947="",I947=""),"",SUM($G$6:G947)+SUM($H$6:H947)-SUM($I$6:I947))</f>
        <v/>
      </c>
      <c r="K947" s="130"/>
      <c r="L947" s="130"/>
    </row>
    <row r="948" ht="20.1" customHeight="1" spans="1:12">
      <c r="A948" s="129"/>
      <c r="B948" s="130"/>
      <c r="C948" s="130"/>
      <c r="D948" s="130"/>
      <c r="E948" s="130"/>
      <c r="F948" s="130"/>
      <c r="G948" s="131"/>
      <c r="H948" s="131"/>
      <c r="I948" s="131"/>
      <c r="J948" s="132" t="str">
        <f>IF(AND(G948="",H948="",I948=""),"",SUM($G$6:G948)+SUM($H$6:H948)-SUM($I$6:I948))</f>
        <v/>
      </c>
      <c r="K948" s="130"/>
      <c r="L948" s="130"/>
    </row>
    <row r="949" ht="20.1" customHeight="1" spans="1:12">
      <c r="A949" s="129"/>
      <c r="B949" s="130"/>
      <c r="C949" s="130"/>
      <c r="D949" s="130"/>
      <c r="E949" s="130"/>
      <c r="F949" s="130"/>
      <c r="G949" s="131"/>
      <c r="H949" s="131"/>
      <c r="I949" s="131"/>
      <c r="J949" s="132" t="str">
        <f>IF(AND(G949="",H949="",I949=""),"",SUM($G$6:G949)+SUM($H$6:H949)-SUM($I$6:I949))</f>
        <v/>
      </c>
      <c r="K949" s="130"/>
      <c r="L949" s="130"/>
    </row>
    <row r="950" ht="20.1" customHeight="1" spans="1:12">
      <c r="A950" s="129"/>
      <c r="B950" s="130"/>
      <c r="C950" s="130"/>
      <c r="D950" s="130"/>
      <c r="E950" s="130"/>
      <c r="F950" s="130"/>
      <c r="G950" s="131"/>
      <c r="H950" s="131"/>
      <c r="I950" s="131"/>
      <c r="J950" s="132" t="str">
        <f>IF(AND(G950="",H950="",I950=""),"",SUM($G$6:G950)+SUM($H$6:H950)-SUM($I$6:I950))</f>
        <v/>
      </c>
      <c r="K950" s="130"/>
      <c r="L950" s="130"/>
    </row>
    <row r="951" ht="20.1" customHeight="1" spans="1:12">
      <c r="A951" s="129"/>
      <c r="B951" s="130"/>
      <c r="C951" s="130"/>
      <c r="D951" s="130"/>
      <c r="E951" s="130"/>
      <c r="F951" s="130"/>
      <c r="G951" s="131"/>
      <c r="H951" s="131"/>
      <c r="I951" s="131"/>
      <c r="J951" s="132" t="str">
        <f>IF(AND(G951="",H951="",I951=""),"",SUM($G$6:G951)+SUM($H$6:H951)-SUM($I$6:I951))</f>
        <v/>
      </c>
      <c r="K951" s="130"/>
      <c r="L951" s="130"/>
    </row>
    <row r="952" ht="20.1" customHeight="1" spans="1:12">
      <c r="A952" s="129"/>
      <c r="B952" s="130"/>
      <c r="C952" s="130"/>
      <c r="D952" s="130"/>
      <c r="E952" s="130"/>
      <c r="F952" s="130"/>
      <c r="G952" s="131"/>
      <c r="H952" s="131"/>
      <c r="I952" s="131"/>
      <c r="J952" s="132" t="str">
        <f>IF(AND(G952="",H952="",I952=""),"",SUM($G$6:G952)+SUM($H$6:H952)-SUM($I$6:I952))</f>
        <v/>
      </c>
      <c r="K952" s="130"/>
      <c r="L952" s="130"/>
    </row>
    <row r="953" ht="20.1" customHeight="1" spans="1:12">
      <c r="A953" s="129"/>
      <c r="B953" s="130"/>
      <c r="C953" s="130"/>
      <c r="D953" s="130"/>
      <c r="E953" s="130"/>
      <c r="F953" s="130"/>
      <c r="G953" s="131"/>
      <c r="H953" s="131"/>
      <c r="I953" s="131"/>
      <c r="J953" s="132" t="str">
        <f>IF(AND(G953="",H953="",I953=""),"",SUM($G$6:G953)+SUM($H$6:H953)-SUM($I$6:I953))</f>
        <v/>
      </c>
      <c r="K953" s="130"/>
      <c r="L953" s="130"/>
    </row>
    <row r="954" ht="20.1" customHeight="1" spans="1:12">
      <c r="A954" s="129"/>
      <c r="B954" s="130"/>
      <c r="C954" s="130"/>
      <c r="D954" s="130"/>
      <c r="E954" s="130"/>
      <c r="F954" s="130"/>
      <c r="G954" s="131"/>
      <c r="H954" s="131"/>
      <c r="I954" s="131"/>
      <c r="J954" s="132" t="str">
        <f>IF(AND(G954="",H954="",I954=""),"",SUM($G$6:G954)+SUM($H$6:H954)-SUM($I$6:I954))</f>
        <v/>
      </c>
      <c r="K954" s="130"/>
      <c r="L954" s="130"/>
    </row>
    <row r="955" ht="20.1" customHeight="1" spans="1:12">
      <c r="A955" s="129"/>
      <c r="B955" s="130"/>
      <c r="C955" s="130"/>
      <c r="D955" s="130"/>
      <c r="E955" s="130"/>
      <c r="F955" s="130"/>
      <c r="G955" s="131"/>
      <c r="H955" s="131"/>
      <c r="I955" s="131"/>
      <c r="J955" s="132" t="str">
        <f>IF(AND(G955="",H955="",I955=""),"",SUM($G$6:G955)+SUM($H$6:H955)-SUM($I$6:I955))</f>
        <v/>
      </c>
      <c r="K955" s="130"/>
      <c r="L955" s="130"/>
    </row>
    <row r="956" ht="20.1" customHeight="1" spans="1:12">
      <c r="A956" s="129"/>
      <c r="B956" s="130"/>
      <c r="C956" s="130"/>
      <c r="D956" s="130"/>
      <c r="E956" s="130"/>
      <c r="F956" s="130"/>
      <c r="G956" s="131"/>
      <c r="H956" s="131"/>
      <c r="I956" s="131"/>
      <c r="J956" s="132" t="str">
        <f>IF(AND(G956="",H956="",I956=""),"",SUM($G$6:G956)+SUM($H$6:H956)-SUM($I$6:I956))</f>
        <v/>
      </c>
      <c r="K956" s="130"/>
      <c r="L956" s="130"/>
    </row>
    <row r="957" ht="20.1" customHeight="1" spans="1:12">
      <c r="A957" s="129"/>
      <c r="B957" s="130"/>
      <c r="C957" s="130"/>
      <c r="D957" s="130"/>
      <c r="E957" s="130"/>
      <c r="F957" s="130"/>
      <c r="G957" s="131"/>
      <c r="H957" s="131"/>
      <c r="I957" s="131"/>
      <c r="J957" s="132" t="str">
        <f>IF(AND(G957="",H957="",I957=""),"",SUM($G$6:G957)+SUM($H$6:H957)-SUM($I$6:I957))</f>
        <v/>
      </c>
      <c r="K957" s="130"/>
      <c r="L957" s="130"/>
    </row>
    <row r="958" ht="20.1" customHeight="1" spans="1:12">
      <c r="A958" s="129"/>
      <c r="B958" s="130"/>
      <c r="C958" s="130"/>
      <c r="D958" s="130"/>
      <c r="E958" s="130"/>
      <c r="F958" s="130"/>
      <c r="G958" s="131"/>
      <c r="H958" s="131"/>
      <c r="I958" s="131"/>
      <c r="J958" s="132" t="str">
        <f>IF(AND(G958="",H958="",I958=""),"",SUM($G$6:G958)+SUM($H$6:H958)-SUM($I$6:I958))</f>
        <v/>
      </c>
      <c r="K958" s="130"/>
      <c r="L958" s="130"/>
    </row>
    <row r="959" ht="20.1" customHeight="1" spans="1:12">
      <c r="A959" s="129"/>
      <c r="B959" s="130"/>
      <c r="C959" s="130"/>
      <c r="D959" s="130"/>
      <c r="E959" s="130"/>
      <c r="F959" s="130"/>
      <c r="G959" s="131"/>
      <c r="H959" s="131"/>
      <c r="I959" s="131"/>
      <c r="J959" s="132" t="str">
        <f>IF(AND(G959="",H959="",I959=""),"",SUM($G$6:G959)+SUM($H$6:H959)-SUM($I$6:I959))</f>
        <v/>
      </c>
      <c r="K959" s="130"/>
      <c r="L959" s="130"/>
    </row>
    <row r="960" ht="20.1" customHeight="1" spans="1:12">
      <c r="A960" s="129"/>
      <c r="B960" s="130"/>
      <c r="C960" s="130"/>
      <c r="D960" s="130"/>
      <c r="E960" s="130"/>
      <c r="F960" s="130"/>
      <c r="G960" s="131"/>
      <c r="H960" s="131"/>
      <c r="I960" s="131"/>
      <c r="J960" s="132" t="str">
        <f>IF(AND(G960="",H960="",I960=""),"",SUM($G$6:G960)+SUM($H$6:H960)-SUM($I$6:I960))</f>
        <v/>
      </c>
      <c r="K960" s="130"/>
      <c r="L960" s="130"/>
    </row>
    <row r="961" ht="20.1" customHeight="1" spans="1:12">
      <c r="A961" s="129"/>
      <c r="B961" s="130"/>
      <c r="C961" s="130"/>
      <c r="D961" s="130"/>
      <c r="E961" s="130"/>
      <c r="F961" s="130"/>
      <c r="G961" s="131"/>
      <c r="H961" s="131"/>
      <c r="I961" s="131"/>
      <c r="J961" s="132" t="str">
        <f>IF(AND(G961="",H961="",I961=""),"",SUM($G$6:G961)+SUM($H$6:H961)-SUM($I$6:I961))</f>
        <v/>
      </c>
      <c r="K961" s="130"/>
      <c r="L961" s="130"/>
    </row>
    <row r="962" ht="20.1" customHeight="1" spans="1:12">
      <c r="A962" s="129"/>
      <c r="B962" s="130"/>
      <c r="C962" s="130"/>
      <c r="D962" s="130"/>
      <c r="E962" s="130"/>
      <c r="F962" s="130"/>
      <c r="G962" s="131"/>
      <c r="H962" s="131"/>
      <c r="I962" s="131"/>
      <c r="J962" s="132" t="str">
        <f>IF(AND(G962="",H962="",I962=""),"",SUM($G$6:G962)+SUM($H$6:H962)-SUM($I$6:I962))</f>
        <v/>
      </c>
      <c r="K962" s="130"/>
      <c r="L962" s="130"/>
    </row>
    <row r="963" ht="20.1" customHeight="1" spans="1:12">
      <c r="A963" s="129"/>
      <c r="B963" s="130"/>
      <c r="C963" s="130"/>
      <c r="D963" s="130"/>
      <c r="E963" s="130"/>
      <c r="F963" s="130"/>
      <c r="G963" s="131"/>
      <c r="H963" s="131"/>
      <c r="I963" s="131"/>
      <c r="J963" s="132" t="str">
        <f>IF(AND(G963="",H963="",I963=""),"",SUM($G$6:G963)+SUM($H$6:H963)-SUM($I$6:I963))</f>
        <v/>
      </c>
      <c r="K963" s="130"/>
      <c r="L963" s="130"/>
    </row>
    <row r="964" ht="20.1" customHeight="1" spans="1:12">
      <c r="A964" s="129"/>
      <c r="B964" s="130"/>
      <c r="C964" s="130"/>
      <c r="D964" s="130"/>
      <c r="E964" s="130"/>
      <c r="F964" s="130"/>
      <c r="G964" s="131"/>
      <c r="H964" s="131"/>
      <c r="I964" s="131"/>
      <c r="J964" s="132" t="str">
        <f>IF(AND(G964="",H964="",I964=""),"",SUM($G$6:G964)+SUM($H$6:H964)-SUM($I$6:I964))</f>
        <v/>
      </c>
      <c r="K964" s="130"/>
      <c r="L964" s="130"/>
    </row>
    <row r="965" ht="20.1" customHeight="1" spans="1:12">
      <c r="A965" s="129"/>
      <c r="B965" s="130"/>
      <c r="C965" s="130"/>
      <c r="D965" s="130"/>
      <c r="E965" s="130"/>
      <c r="F965" s="130"/>
      <c r="G965" s="131"/>
      <c r="H965" s="131"/>
      <c r="I965" s="131"/>
      <c r="J965" s="132" t="str">
        <f>IF(AND(G965="",H965="",I965=""),"",SUM($G$6:G965)+SUM($H$6:H965)-SUM($I$6:I965))</f>
        <v/>
      </c>
      <c r="K965" s="130"/>
      <c r="L965" s="130"/>
    </row>
    <row r="966" ht="20.1" customHeight="1" spans="1:12">
      <c r="A966" s="129"/>
      <c r="B966" s="130"/>
      <c r="C966" s="130"/>
      <c r="D966" s="130"/>
      <c r="E966" s="130"/>
      <c r="F966" s="130"/>
      <c r="G966" s="131"/>
      <c r="H966" s="131"/>
      <c r="I966" s="131"/>
      <c r="J966" s="132" t="str">
        <f>IF(AND(G966="",H966="",I966=""),"",SUM($G$6:G966)+SUM($H$6:H966)-SUM($I$6:I966))</f>
        <v/>
      </c>
      <c r="K966" s="130"/>
      <c r="L966" s="130"/>
    </row>
    <row r="967" ht="20.1" customHeight="1" spans="1:12">
      <c r="A967" s="129"/>
      <c r="B967" s="130"/>
      <c r="C967" s="130"/>
      <c r="D967" s="130"/>
      <c r="E967" s="130"/>
      <c r="F967" s="130"/>
      <c r="G967" s="131"/>
      <c r="H967" s="131"/>
      <c r="I967" s="131"/>
      <c r="J967" s="132" t="str">
        <f>IF(AND(G967="",H967="",I967=""),"",SUM($G$6:G967)+SUM($H$6:H967)-SUM($I$6:I967))</f>
        <v/>
      </c>
      <c r="K967" s="130"/>
      <c r="L967" s="130"/>
    </row>
    <row r="968" ht="20.1" customHeight="1" spans="1:12">
      <c r="A968" s="129"/>
      <c r="B968" s="130"/>
      <c r="C968" s="130"/>
      <c r="D968" s="130"/>
      <c r="E968" s="130"/>
      <c r="F968" s="130"/>
      <c r="G968" s="131"/>
      <c r="H968" s="131"/>
      <c r="I968" s="131"/>
      <c r="J968" s="132" t="str">
        <f>IF(AND(G968="",H968="",I968=""),"",SUM($G$6:G968)+SUM($H$6:H968)-SUM($I$6:I968))</f>
        <v/>
      </c>
      <c r="K968" s="130"/>
      <c r="L968" s="130"/>
    </row>
    <row r="969" ht="20.1" customHeight="1" spans="1:12">
      <c r="A969" s="129"/>
      <c r="B969" s="130"/>
      <c r="C969" s="130"/>
      <c r="D969" s="130"/>
      <c r="E969" s="130"/>
      <c r="F969" s="130"/>
      <c r="G969" s="131"/>
      <c r="H969" s="131"/>
      <c r="I969" s="131"/>
      <c r="J969" s="132" t="str">
        <f>IF(AND(G969="",H969="",I969=""),"",SUM($G$6:G969)+SUM($H$6:H969)-SUM($I$6:I969))</f>
        <v/>
      </c>
      <c r="K969" s="130"/>
      <c r="L969" s="130"/>
    </row>
    <row r="970" ht="20.1" customHeight="1" spans="1:12">
      <c r="A970" s="129"/>
      <c r="B970" s="130"/>
      <c r="C970" s="130"/>
      <c r="D970" s="130"/>
      <c r="E970" s="130"/>
      <c r="F970" s="130"/>
      <c r="G970" s="131"/>
      <c r="H970" s="131"/>
      <c r="I970" s="131"/>
      <c r="J970" s="132" t="str">
        <f>IF(AND(G970="",H970="",I970=""),"",SUM($G$6:G970)+SUM($H$6:H970)-SUM($I$6:I970))</f>
        <v/>
      </c>
      <c r="K970" s="130"/>
      <c r="L970" s="130"/>
    </row>
    <row r="971" ht="20.1" customHeight="1" spans="1:12">
      <c r="A971" s="129"/>
      <c r="B971" s="130"/>
      <c r="C971" s="130"/>
      <c r="D971" s="130"/>
      <c r="E971" s="130"/>
      <c r="F971" s="130"/>
      <c r="G971" s="131"/>
      <c r="H971" s="131"/>
      <c r="I971" s="131"/>
      <c r="J971" s="132" t="str">
        <f>IF(AND(G971="",H971="",I971=""),"",SUM($G$6:G971)+SUM($H$6:H971)-SUM($I$6:I971))</f>
        <v/>
      </c>
      <c r="K971" s="130"/>
      <c r="L971" s="130"/>
    </row>
    <row r="972" ht="20.1" customHeight="1" spans="1:12">
      <c r="A972" s="129"/>
      <c r="B972" s="130"/>
      <c r="C972" s="130"/>
      <c r="D972" s="130"/>
      <c r="E972" s="130"/>
      <c r="F972" s="130"/>
      <c r="G972" s="131"/>
      <c r="H972" s="131"/>
      <c r="I972" s="131"/>
      <c r="J972" s="132" t="str">
        <f>IF(AND(G972="",H972="",I972=""),"",SUM($G$6:G972)+SUM($H$6:H972)-SUM($I$6:I972))</f>
        <v/>
      </c>
      <c r="K972" s="130"/>
      <c r="L972" s="130"/>
    </row>
    <row r="973" ht="20.1" customHeight="1" spans="1:12">
      <c r="A973" s="129"/>
      <c r="B973" s="130"/>
      <c r="C973" s="130"/>
      <c r="D973" s="130"/>
      <c r="E973" s="130"/>
      <c r="F973" s="130"/>
      <c r="G973" s="131"/>
      <c r="H973" s="131"/>
      <c r="I973" s="131"/>
      <c r="J973" s="132" t="str">
        <f>IF(AND(G973="",H973="",I973=""),"",SUM($G$6:G973)+SUM($H$6:H973)-SUM($I$6:I973))</f>
        <v/>
      </c>
      <c r="K973" s="130"/>
      <c r="L973" s="130"/>
    </row>
    <row r="974" ht="20.1" customHeight="1" spans="1:12">
      <c r="A974" s="129"/>
      <c r="B974" s="130"/>
      <c r="C974" s="130"/>
      <c r="D974" s="130"/>
      <c r="E974" s="130"/>
      <c r="F974" s="130"/>
      <c r="G974" s="131"/>
      <c r="H974" s="131"/>
      <c r="I974" s="131"/>
      <c r="J974" s="132" t="str">
        <f>IF(AND(G974="",H974="",I974=""),"",SUM($G$6:G974)+SUM($H$6:H974)-SUM($I$6:I974))</f>
        <v/>
      </c>
      <c r="K974" s="130"/>
      <c r="L974" s="130"/>
    </row>
    <row r="975" ht="20.1" customHeight="1" spans="1:12">
      <c r="A975" s="129"/>
      <c r="B975" s="130"/>
      <c r="C975" s="130"/>
      <c r="D975" s="130"/>
      <c r="E975" s="130"/>
      <c r="F975" s="130"/>
      <c r="G975" s="131"/>
      <c r="H975" s="131"/>
      <c r="I975" s="131"/>
      <c r="J975" s="132" t="str">
        <f>IF(AND(G975="",H975="",I975=""),"",SUM($G$6:G975)+SUM($H$6:H975)-SUM($I$6:I975))</f>
        <v/>
      </c>
      <c r="K975" s="130"/>
      <c r="L975" s="130"/>
    </row>
    <row r="976" ht="20.1" customHeight="1" spans="1:12">
      <c r="A976" s="129"/>
      <c r="B976" s="130"/>
      <c r="C976" s="130"/>
      <c r="D976" s="130"/>
      <c r="E976" s="130"/>
      <c r="F976" s="130"/>
      <c r="G976" s="131"/>
      <c r="H976" s="131"/>
      <c r="I976" s="131"/>
      <c r="J976" s="132" t="str">
        <f>IF(AND(G976="",H976="",I976=""),"",SUM($G$6:G976)+SUM($H$6:H976)-SUM($I$6:I976))</f>
        <v/>
      </c>
      <c r="K976" s="130"/>
      <c r="L976" s="130"/>
    </row>
    <row r="977" ht="20.1" customHeight="1" spans="1:12">
      <c r="A977" s="129"/>
      <c r="B977" s="130"/>
      <c r="C977" s="130"/>
      <c r="D977" s="130"/>
      <c r="E977" s="130"/>
      <c r="F977" s="130"/>
      <c r="G977" s="131"/>
      <c r="H977" s="131"/>
      <c r="I977" s="131"/>
      <c r="J977" s="132" t="str">
        <f>IF(AND(G977="",H977="",I977=""),"",SUM($G$6:G977)+SUM($H$6:H977)-SUM($I$6:I977))</f>
        <v/>
      </c>
      <c r="K977" s="130"/>
      <c r="L977" s="130"/>
    </row>
    <row r="978" ht="20.1" customHeight="1" spans="1:12">
      <c r="A978" s="129"/>
      <c r="B978" s="130"/>
      <c r="C978" s="130"/>
      <c r="D978" s="130"/>
      <c r="E978" s="130"/>
      <c r="F978" s="130"/>
      <c r="G978" s="131"/>
      <c r="H978" s="131"/>
      <c r="I978" s="131"/>
      <c r="J978" s="132" t="str">
        <f>IF(AND(G978="",H978="",I978=""),"",SUM($G$6:G978)+SUM($H$6:H978)-SUM($I$6:I978))</f>
        <v/>
      </c>
      <c r="K978" s="130"/>
      <c r="L978" s="130"/>
    </row>
    <row r="979" ht="20.1" customHeight="1" spans="1:12">
      <c r="A979" s="129"/>
      <c r="B979" s="130"/>
      <c r="C979" s="130"/>
      <c r="D979" s="130"/>
      <c r="E979" s="130"/>
      <c r="F979" s="130"/>
      <c r="G979" s="131"/>
      <c r="H979" s="131"/>
      <c r="I979" s="131"/>
      <c r="J979" s="132" t="str">
        <f>IF(AND(G979="",H979="",I979=""),"",SUM($G$6:G979)+SUM($H$6:H979)-SUM($I$6:I979))</f>
        <v/>
      </c>
      <c r="K979" s="130"/>
      <c r="L979" s="130"/>
    </row>
    <row r="980" ht="20.1" customHeight="1" spans="1:12">
      <c r="A980" s="129"/>
      <c r="B980" s="130"/>
      <c r="C980" s="130"/>
      <c r="D980" s="130"/>
      <c r="E980" s="130"/>
      <c r="F980" s="130"/>
      <c r="G980" s="131"/>
      <c r="H980" s="131"/>
      <c r="I980" s="131"/>
      <c r="J980" s="132" t="str">
        <f>IF(AND(G980="",H980="",I980=""),"",SUM($G$6:G980)+SUM($H$6:H980)-SUM($I$6:I980))</f>
        <v/>
      </c>
      <c r="K980" s="130"/>
      <c r="L980" s="130"/>
    </row>
    <row r="981" ht="20.1" customHeight="1" spans="1:12">
      <c r="A981" s="129"/>
      <c r="B981" s="130"/>
      <c r="C981" s="130"/>
      <c r="D981" s="130"/>
      <c r="E981" s="130"/>
      <c r="F981" s="130"/>
      <c r="G981" s="131"/>
      <c r="H981" s="131"/>
      <c r="I981" s="131"/>
      <c r="J981" s="132" t="str">
        <f>IF(AND(G981="",H981="",I981=""),"",SUM($G$6:G981)+SUM($H$6:H981)-SUM($I$6:I981))</f>
        <v/>
      </c>
      <c r="K981" s="130"/>
      <c r="L981" s="130"/>
    </row>
    <row r="982" ht="20.1" customHeight="1" spans="1:12">
      <c r="A982" s="129"/>
      <c r="B982" s="130"/>
      <c r="C982" s="130"/>
      <c r="D982" s="130"/>
      <c r="E982" s="130"/>
      <c r="F982" s="130"/>
      <c r="G982" s="131"/>
      <c r="H982" s="131"/>
      <c r="I982" s="131"/>
      <c r="J982" s="132" t="str">
        <f>IF(AND(G982="",H982="",I982=""),"",SUM($G$6:G982)+SUM($H$6:H982)-SUM($I$6:I982))</f>
        <v/>
      </c>
      <c r="K982" s="130"/>
      <c r="L982" s="130"/>
    </row>
    <row r="983" ht="20.1" customHeight="1" spans="1:12">
      <c r="A983" s="129"/>
      <c r="B983" s="130"/>
      <c r="C983" s="130"/>
      <c r="D983" s="130"/>
      <c r="E983" s="130"/>
      <c r="F983" s="130"/>
      <c r="G983" s="131"/>
      <c r="H983" s="131"/>
      <c r="I983" s="131"/>
      <c r="J983" s="132" t="str">
        <f>IF(AND(G983="",H983="",I983=""),"",SUM($G$6:G983)+SUM($H$6:H983)-SUM($I$6:I983))</f>
        <v/>
      </c>
      <c r="K983" s="130"/>
      <c r="L983" s="130"/>
    </row>
    <row r="984" ht="20.1" customHeight="1" spans="1:12">
      <c r="A984" s="129"/>
      <c r="B984" s="130"/>
      <c r="C984" s="130"/>
      <c r="D984" s="130"/>
      <c r="E984" s="130"/>
      <c r="F984" s="130"/>
      <c r="G984" s="131"/>
      <c r="H984" s="131"/>
      <c r="I984" s="131"/>
      <c r="J984" s="132" t="str">
        <f>IF(AND(G984="",H984="",I984=""),"",SUM($G$6:G984)+SUM($H$6:H984)-SUM($I$6:I984))</f>
        <v/>
      </c>
      <c r="K984" s="130"/>
      <c r="L984" s="130"/>
    </row>
    <row r="985" ht="20.1" customHeight="1" spans="1:12">
      <c r="A985" s="129"/>
      <c r="B985" s="130"/>
      <c r="C985" s="130"/>
      <c r="D985" s="130"/>
      <c r="E985" s="130"/>
      <c r="F985" s="130"/>
      <c r="G985" s="131"/>
      <c r="H985" s="131"/>
      <c r="I985" s="131"/>
      <c r="J985" s="132" t="str">
        <f>IF(AND(G985="",H985="",I985=""),"",SUM($G$6:G985)+SUM($H$6:H985)-SUM($I$6:I985))</f>
        <v/>
      </c>
      <c r="K985" s="130"/>
      <c r="L985" s="130"/>
    </row>
    <row r="986" ht="20.1" customHeight="1" spans="1:12">
      <c r="A986" s="129"/>
      <c r="B986" s="130"/>
      <c r="C986" s="130"/>
      <c r="D986" s="130"/>
      <c r="E986" s="130"/>
      <c r="F986" s="130"/>
      <c r="G986" s="131"/>
      <c r="H986" s="131"/>
      <c r="I986" s="131"/>
      <c r="J986" s="132" t="str">
        <f>IF(AND(G986="",H986="",I986=""),"",SUM($G$6:G986)+SUM($H$6:H986)-SUM($I$6:I986))</f>
        <v/>
      </c>
      <c r="K986" s="130"/>
      <c r="L986" s="130"/>
    </row>
    <row r="987" ht="20.1" customHeight="1" spans="1:12">
      <c r="A987" s="129"/>
      <c r="B987" s="130"/>
      <c r="C987" s="130"/>
      <c r="D987" s="130"/>
      <c r="E987" s="130"/>
      <c r="F987" s="130"/>
      <c r="G987" s="131"/>
      <c r="H987" s="131"/>
      <c r="I987" s="131"/>
      <c r="J987" s="132" t="str">
        <f>IF(AND(G987="",H987="",I987=""),"",SUM($G$6:G987)+SUM($H$6:H987)-SUM($I$6:I987))</f>
        <v/>
      </c>
      <c r="K987" s="130"/>
      <c r="L987" s="130"/>
    </row>
    <row r="988" ht="20.1" customHeight="1" spans="1:12">
      <c r="A988" s="129"/>
      <c r="B988" s="130"/>
      <c r="C988" s="130"/>
      <c r="D988" s="130"/>
      <c r="E988" s="130"/>
      <c r="F988" s="130"/>
      <c r="G988" s="131"/>
      <c r="H988" s="131"/>
      <c r="I988" s="131"/>
      <c r="J988" s="132" t="str">
        <f>IF(AND(G988="",H988="",I988=""),"",SUM($G$6:G988)+SUM($H$6:H988)-SUM($I$6:I988))</f>
        <v/>
      </c>
      <c r="K988" s="130"/>
      <c r="L988" s="130"/>
    </row>
    <row r="989" ht="20.1" customHeight="1" spans="1:12">
      <c r="A989" s="129"/>
      <c r="B989" s="130"/>
      <c r="C989" s="130"/>
      <c r="D989" s="130"/>
      <c r="E989" s="130"/>
      <c r="F989" s="130"/>
      <c r="G989" s="131"/>
      <c r="H989" s="131"/>
      <c r="I989" s="131"/>
      <c r="J989" s="132" t="str">
        <f>IF(AND(G989="",H989="",I989=""),"",SUM($G$6:G989)+SUM($H$6:H989)-SUM($I$6:I989))</f>
        <v/>
      </c>
      <c r="K989" s="130"/>
      <c r="L989" s="130"/>
    </row>
    <row r="990" ht="20.1" customHeight="1" spans="1:12">
      <c r="A990" s="129"/>
      <c r="B990" s="130"/>
      <c r="C990" s="130"/>
      <c r="D990" s="130"/>
      <c r="E990" s="130"/>
      <c r="F990" s="130"/>
      <c r="G990" s="131"/>
      <c r="H990" s="131"/>
      <c r="I990" s="131"/>
      <c r="J990" s="132" t="str">
        <f>IF(AND(G990="",H990="",I990=""),"",SUM($G$6:G990)+SUM($H$6:H990)-SUM($I$6:I990))</f>
        <v/>
      </c>
      <c r="K990" s="130"/>
      <c r="L990" s="130"/>
    </row>
    <row r="991" ht="20.1" customHeight="1" spans="1:12">
      <c r="A991" s="129"/>
      <c r="B991" s="130"/>
      <c r="C991" s="130"/>
      <c r="D991" s="130"/>
      <c r="E991" s="130"/>
      <c r="F991" s="130"/>
      <c r="G991" s="131"/>
      <c r="H991" s="131"/>
      <c r="I991" s="131"/>
      <c r="J991" s="132" t="str">
        <f>IF(AND(G991="",H991="",I991=""),"",SUM($G$6:G991)+SUM($H$6:H991)-SUM($I$6:I991))</f>
        <v/>
      </c>
      <c r="K991" s="130"/>
      <c r="L991" s="130"/>
    </row>
    <row r="992" ht="20.1" customHeight="1" spans="1:12">
      <c r="A992" s="129"/>
      <c r="B992" s="130"/>
      <c r="C992" s="130"/>
      <c r="D992" s="130"/>
      <c r="E992" s="130"/>
      <c r="F992" s="130"/>
      <c r="G992" s="131"/>
      <c r="H992" s="131"/>
      <c r="I992" s="131"/>
      <c r="J992" s="132" t="str">
        <f>IF(AND(G992="",H992="",I992=""),"",SUM($G$6:G992)+SUM($H$6:H992)-SUM($I$6:I992))</f>
        <v/>
      </c>
      <c r="K992" s="130"/>
      <c r="L992" s="130"/>
    </row>
    <row r="993" ht="20.1" customHeight="1" spans="1:12">
      <c r="A993" s="129"/>
      <c r="B993" s="130"/>
      <c r="C993" s="130"/>
      <c r="D993" s="130"/>
      <c r="E993" s="130"/>
      <c r="F993" s="130"/>
      <c r="G993" s="131"/>
      <c r="H993" s="131"/>
      <c r="I993" s="131"/>
      <c r="J993" s="132" t="str">
        <f>IF(AND(G993="",H993="",I993=""),"",SUM($G$6:G993)+SUM($H$6:H993)-SUM($I$6:I993))</f>
        <v/>
      </c>
      <c r="K993" s="130"/>
      <c r="L993" s="130"/>
    </row>
    <row r="994" ht="20.1" customHeight="1" spans="1:12">
      <c r="A994" s="129"/>
      <c r="B994" s="130"/>
      <c r="C994" s="130"/>
      <c r="D994" s="130"/>
      <c r="E994" s="130"/>
      <c r="F994" s="130"/>
      <c r="G994" s="131"/>
      <c r="H994" s="131"/>
      <c r="I994" s="131"/>
      <c r="J994" s="132" t="str">
        <f>IF(AND(G994="",H994="",I994=""),"",SUM($G$6:G994)+SUM($H$6:H994)-SUM($I$6:I994))</f>
        <v/>
      </c>
      <c r="K994" s="130"/>
      <c r="L994" s="130"/>
    </row>
    <row r="995" ht="20.1" customHeight="1" spans="1:12">
      <c r="A995" s="129"/>
      <c r="B995" s="130"/>
      <c r="C995" s="130"/>
      <c r="D995" s="130"/>
      <c r="E995" s="130"/>
      <c r="F995" s="130"/>
      <c r="G995" s="131"/>
      <c r="H995" s="131"/>
      <c r="I995" s="131"/>
      <c r="J995" s="132" t="str">
        <f>IF(AND(G995="",H995="",I995=""),"",SUM($G$6:G995)+SUM($H$6:H995)-SUM($I$6:I995))</f>
        <v/>
      </c>
      <c r="K995" s="130"/>
      <c r="L995" s="130"/>
    </row>
    <row r="996" ht="20.1" customHeight="1" spans="1:12">
      <c r="A996" s="129"/>
      <c r="B996" s="130"/>
      <c r="C996" s="130"/>
      <c r="D996" s="130"/>
      <c r="E996" s="130"/>
      <c r="F996" s="130"/>
      <c r="G996" s="131"/>
      <c r="H996" s="131"/>
      <c r="I996" s="131"/>
      <c r="J996" s="132" t="str">
        <f>IF(AND(G996="",H996="",I996=""),"",SUM($G$6:G996)+SUM($H$6:H996)-SUM($I$6:I996))</f>
        <v/>
      </c>
      <c r="K996" s="130"/>
      <c r="L996" s="130"/>
    </row>
    <row r="997" ht="20.1" customHeight="1" spans="1:12">
      <c r="A997" s="129"/>
      <c r="B997" s="130"/>
      <c r="C997" s="130"/>
      <c r="D997" s="130"/>
      <c r="E997" s="130"/>
      <c r="F997" s="130"/>
      <c r="G997" s="131"/>
      <c r="H997" s="131"/>
      <c r="I997" s="131"/>
      <c r="J997" s="132" t="str">
        <f>IF(AND(G997="",H997="",I997=""),"",SUM($G$6:G997)+SUM($H$6:H997)-SUM($I$6:I997))</f>
        <v/>
      </c>
      <c r="K997" s="130"/>
      <c r="L997" s="130"/>
    </row>
    <row r="998" ht="20.1" customHeight="1" spans="1:12">
      <c r="A998" s="129"/>
      <c r="B998" s="130"/>
      <c r="C998" s="130"/>
      <c r="D998" s="130"/>
      <c r="E998" s="130"/>
      <c r="F998" s="130"/>
      <c r="G998" s="131"/>
      <c r="H998" s="131"/>
      <c r="I998" s="131"/>
      <c r="J998" s="132" t="str">
        <f>IF(AND(G998="",H998="",I998=""),"",SUM($G$6:G998)+SUM($H$6:H998)-SUM($I$6:I998))</f>
        <v/>
      </c>
      <c r="K998" s="130"/>
      <c r="L998" s="130"/>
    </row>
    <row r="999" ht="20.1" customHeight="1" spans="1:12">
      <c r="A999" s="129"/>
      <c r="B999" s="130"/>
      <c r="C999" s="130"/>
      <c r="D999" s="130"/>
      <c r="E999" s="130"/>
      <c r="F999" s="130"/>
      <c r="G999" s="131"/>
      <c r="H999" s="131"/>
      <c r="I999" s="131"/>
      <c r="J999" s="132" t="str">
        <f>IF(AND(G999="",H999="",I999=""),"",SUM($G$6:G999)+SUM($H$6:H999)-SUM($I$6:I999))</f>
        <v/>
      </c>
      <c r="K999" s="130"/>
      <c r="L999" s="130"/>
    </row>
    <row r="1000" ht="20.1" customHeight="1" spans="1:12">
      <c r="A1000" s="129"/>
      <c r="B1000" s="130"/>
      <c r="C1000" s="130"/>
      <c r="D1000" s="130"/>
      <c r="E1000" s="130"/>
      <c r="F1000" s="130"/>
      <c r="G1000" s="131"/>
      <c r="H1000" s="131"/>
      <c r="I1000" s="131"/>
      <c r="J1000" s="132" t="str">
        <f>IF(AND(G1000="",H1000="",I1000=""),"",SUM($G$6:G1000)+SUM($H$6:H1000)-SUM($I$6:I1000))</f>
        <v/>
      </c>
      <c r="K1000" s="130"/>
      <c r="L1000" s="130"/>
    </row>
    <row r="1001" ht="20.1" customHeight="1" spans="1:12">
      <c r="A1001" s="129"/>
      <c r="B1001" s="130"/>
      <c r="C1001" s="130"/>
      <c r="D1001" s="130"/>
      <c r="E1001" s="130"/>
      <c r="F1001" s="130"/>
      <c r="G1001" s="131"/>
      <c r="H1001" s="131"/>
      <c r="I1001" s="131"/>
      <c r="J1001" s="132" t="str">
        <f>IF(AND(G1001="",H1001="",I1001=""),"",SUM($G$6:G1001)+SUM($H$6:H1001)-SUM($I$6:I1001))</f>
        <v/>
      </c>
      <c r="K1001" s="130"/>
      <c r="L1001" s="130"/>
    </row>
    <row r="1002" ht="20.1" customHeight="1" spans="1:12">
      <c r="A1002" s="129"/>
      <c r="B1002" s="130"/>
      <c r="C1002" s="130"/>
      <c r="D1002" s="130"/>
      <c r="E1002" s="130"/>
      <c r="F1002" s="130"/>
      <c r="G1002" s="131"/>
      <c r="H1002" s="131"/>
      <c r="I1002" s="131"/>
      <c r="J1002" s="132" t="str">
        <f>IF(AND(G1002="",H1002="",I1002=""),"",SUM($G$6:G1002)+SUM($H$6:H1002)-SUM($I$6:I1002))</f>
        <v/>
      </c>
      <c r="K1002" s="130"/>
      <c r="L1002" s="130"/>
    </row>
    <row r="1003" ht="20.1" customHeight="1" spans="1:12">
      <c r="A1003" s="129"/>
      <c r="B1003" s="130"/>
      <c r="C1003" s="130"/>
      <c r="D1003" s="130"/>
      <c r="E1003" s="130"/>
      <c r="F1003" s="130"/>
      <c r="G1003" s="131"/>
      <c r="H1003" s="131"/>
      <c r="I1003" s="131"/>
      <c r="J1003" s="132" t="str">
        <f>IF(AND(G1003="",H1003="",I1003=""),"",SUM($G$6:G1003)+SUM($H$6:H1003)-SUM($I$6:I1003))</f>
        <v/>
      </c>
      <c r="K1003" s="130"/>
      <c r="L1003" s="130"/>
    </row>
    <row r="1004" ht="20.1" customHeight="1" spans="1:12">
      <c r="A1004" s="129"/>
      <c r="B1004" s="130"/>
      <c r="C1004" s="130"/>
      <c r="D1004" s="130"/>
      <c r="E1004" s="130"/>
      <c r="F1004" s="130"/>
      <c r="G1004" s="131"/>
      <c r="H1004" s="131"/>
      <c r="I1004" s="131"/>
      <c r="J1004" s="132" t="str">
        <f>IF(AND(G1004="",H1004="",I1004=""),"",SUM($G$6:G1004)+SUM($H$6:H1004)-SUM($I$6:I1004))</f>
        <v/>
      </c>
      <c r="K1004" s="130"/>
      <c r="L1004" s="130"/>
    </row>
    <row r="1005" ht="20.1" customHeight="1" spans="1:12">
      <c r="A1005" s="129"/>
      <c r="B1005" s="130"/>
      <c r="C1005" s="130"/>
      <c r="D1005" s="130"/>
      <c r="E1005" s="130"/>
      <c r="F1005" s="130"/>
      <c r="G1005" s="131"/>
      <c r="H1005" s="131"/>
      <c r="I1005" s="131"/>
      <c r="J1005" s="132" t="str">
        <f>IF(AND(G1005="",H1005="",I1005=""),"",SUM($G$6:G1005)+SUM($H$6:H1005)-SUM($I$6:I1005))</f>
        <v/>
      </c>
      <c r="K1005" s="130"/>
      <c r="L1005" s="130"/>
    </row>
    <row r="1006" ht="20.1" customHeight="1" spans="1:12">
      <c r="A1006" s="129"/>
      <c r="B1006" s="130"/>
      <c r="C1006" s="130"/>
      <c r="D1006" s="130"/>
      <c r="E1006" s="130"/>
      <c r="F1006" s="130"/>
      <c r="G1006" s="131"/>
      <c r="H1006" s="131"/>
      <c r="I1006" s="131"/>
      <c r="J1006" s="132" t="str">
        <f>IF(AND(G1006="",H1006="",I1006=""),"",SUM($G$6:G1006)+SUM($H$6:H1006)-SUM($I$6:I1006))</f>
        <v/>
      </c>
      <c r="K1006" s="130"/>
      <c r="L1006" s="130"/>
    </row>
    <row r="1007" ht="20.1" customHeight="1" spans="1:12">
      <c r="A1007" s="129"/>
      <c r="B1007" s="130"/>
      <c r="C1007" s="130"/>
      <c r="D1007" s="130"/>
      <c r="E1007" s="130"/>
      <c r="F1007" s="130"/>
      <c r="G1007" s="131"/>
      <c r="H1007" s="131"/>
      <c r="I1007" s="131"/>
      <c r="J1007" s="132" t="str">
        <f>IF(AND(G1007="",H1007="",I1007=""),"",SUM($G$6:G1007)+SUM($H$6:H1007)-SUM($I$6:I1007))</f>
        <v/>
      </c>
      <c r="K1007" s="130"/>
      <c r="L1007" s="130"/>
    </row>
    <row r="1008" ht="20.1" customHeight="1" spans="1:12">
      <c r="A1008" s="129"/>
      <c r="B1008" s="130"/>
      <c r="C1008" s="130"/>
      <c r="D1008" s="130"/>
      <c r="E1008" s="130"/>
      <c r="F1008" s="130"/>
      <c r="G1008" s="131"/>
      <c r="H1008" s="131"/>
      <c r="I1008" s="131"/>
      <c r="J1008" s="132" t="str">
        <f>IF(AND(G1008="",H1008="",I1008=""),"",SUM($G$6:G1008)+SUM($H$6:H1008)-SUM($I$6:I1008))</f>
        <v/>
      </c>
      <c r="K1008" s="130"/>
      <c r="L1008" s="130"/>
    </row>
    <row r="1009" ht="20.1" customHeight="1" spans="1:12">
      <c r="A1009" s="129"/>
      <c r="B1009" s="130"/>
      <c r="C1009" s="130"/>
      <c r="D1009" s="130"/>
      <c r="E1009" s="130"/>
      <c r="F1009" s="130"/>
      <c r="G1009" s="131"/>
      <c r="H1009" s="131"/>
      <c r="I1009" s="131"/>
      <c r="J1009" s="132" t="str">
        <f>IF(AND(G1009="",H1009="",I1009=""),"",SUM($G$6:G1009)+SUM($H$6:H1009)-SUM($I$6:I1009))</f>
        <v/>
      </c>
      <c r="K1009" s="130"/>
      <c r="L1009" s="130"/>
    </row>
    <row r="1010" ht="20.1" customHeight="1" spans="1:12">
      <c r="A1010" s="129"/>
      <c r="B1010" s="130"/>
      <c r="C1010" s="130"/>
      <c r="D1010" s="130"/>
      <c r="E1010" s="130"/>
      <c r="F1010" s="130"/>
      <c r="G1010" s="131"/>
      <c r="H1010" s="131"/>
      <c r="I1010" s="131"/>
      <c r="J1010" s="132" t="str">
        <f>IF(AND(G1010="",H1010="",I1010=""),"",SUM($G$6:G1010)+SUM($H$6:H1010)-SUM($I$6:I1010))</f>
        <v/>
      </c>
      <c r="K1010" s="130"/>
      <c r="L1010" s="130"/>
    </row>
    <row r="1011" ht="20.1" customHeight="1" spans="1:12">
      <c r="A1011" s="129"/>
      <c r="B1011" s="130"/>
      <c r="C1011" s="130"/>
      <c r="D1011" s="130"/>
      <c r="E1011" s="130"/>
      <c r="F1011" s="130"/>
      <c r="G1011" s="131"/>
      <c r="H1011" s="131"/>
      <c r="I1011" s="131"/>
      <c r="J1011" s="132" t="str">
        <f>IF(AND(G1011="",H1011="",I1011=""),"",SUM($G$6:G1011)+SUM($H$6:H1011)-SUM($I$6:I1011))</f>
        <v/>
      </c>
      <c r="K1011" s="130"/>
      <c r="L1011" s="130"/>
    </row>
    <row r="1012" ht="20.1" customHeight="1" spans="1:12">
      <c r="A1012" s="129"/>
      <c r="B1012" s="130"/>
      <c r="C1012" s="130"/>
      <c r="D1012" s="130"/>
      <c r="E1012" s="130"/>
      <c r="F1012" s="130"/>
      <c r="G1012" s="131"/>
      <c r="H1012" s="131"/>
      <c r="I1012" s="131"/>
      <c r="J1012" s="132" t="str">
        <f>IF(AND(G1012="",H1012="",I1012=""),"",SUM($G$6:G1012)+SUM($H$6:H1012)-SUM($I$6:I1012))</f>
        <v/>
      </c>
      <c r="K1012" s="130"/>
      <c r="L1012" s="130"/>
    </row>
    <row r="1013" ht="20.1" customHeight="1" spans="1:12">
      <c r="A1013" s="129"/>
      <c r="B1013" s="130"/>
      <c r="C1013" s="130"/>
      <c r="D1013" s="130"/>
      <c r="E1013" s="130"/>
      <c r="F1013" s="130"/>
      <c r="G1013" s="131"/>
      <c r="H1013" s="131"/>
      <c r="I1013" s="131"/>
      <c r="J1013" s="132" t="str">
        <f>IF(AND(G1013="",H1013="",I1013=""),"",SUM($G$6:G1013)+SUM($H$6:H1013)-SUM($I$6:I1013))</f>
        <v/>
      </c>
      <c r="K1013" s="130"/>
      <c r="L1013" s="130"/>
    </row>
    <row r="1014" ht="20.1" customHeight="1" spans="1:12">
      <c r="A1014" s="129"/>
      <c r="B1014" s="130"/>
      <c r="C1014" s="130"/>
      <c r="D1014" s="130"/>
      <c r="E1014" s="130"/>
      <c r="F1014" s="130"/>
      <c r="G1014" s="131"/>
      <c r="H1014" s="131"/>
      <c r="I1014" s="131"/>
      <c r="J1014" s="132" t="str">
        <f>IF(AND(G1014="",H1014="",I1014=""),"",SUM($G$6:G1014)+SUM($H$6:H1014)-SUM($I$6:I1014))</f>
        <v/>
      </c>
      <c r="K1014" s="130"/>
      <c r="L1014" s="130"/>
    </row>
    <row r="1015" ht="20.1" customHeight="1" spans="1:12">
      <c r="A1015" s="129"/>
      <c r="B1015" s="130"/>
      <c r="C1015" s="130"/>
      <c r="D1015" s="130"/>
      <c r="E1015" s="130"/>
      <c r="F1015" s="130"/>
      <c r="G1015" s="131"/>
      <c r="H1015" s="131"/>
      <c r="I1015" s="131"/>
      <c r="J1015" s="132" t="str">
        <f>IF(AND(G1015="",H1015="",I1015=""),"",SUM($G$6:G1015)+SUM($H$6:H1015)-SUM($I$6:I1015))</f>
        <v/>
      </c>
      <c r="K1015" s="130"/>
      <c r="L1015" s="130"/>
    </row>
    <row r="1016" ht="20.1" customHeight="1" spans="1:12">
      <c r="A1016" s="129"/>
      <c r="B1016" s="130"/>
      <c r="C1016" s="130"/>
      <c r="D1016" s="130"/>
      <c r="E1016" s="130"/>
      <c r="F1016" s="130"/>
      <c r="G1016" s="131"/>
      <c r="H1016" s="131"/>
      <c r="I1016" s="131"/>
      <c r="J1016" s="132" t="str">
        <f>IF(AND(G1016="",H1016="",I1016=""),"",SUM($G$6:G1016)+SUM($H$6:H1016)-SUM($I$6:I1016))</f>
        <v/>
      </c>
      <c r="K1016" s="130"/>
      <c r="L1016" s="130"/>
    </row>
    <row r="1017" ht="20.1" customHeight="1" spans="1:12">
      <c r="A1017" s="129"/>
      <c r="B1017" s="130"/>
      <c r="C1017" s="130"/>
      <c r="D1017" s="130"/>
      <c r="E1017" s="130"/>
      <c r="F1017" s="130"/>
      <c r="G1017" s="131"/>
      <c r="H1017" s="131"/>
      <c r="I1017" s="131"/>
      <c r="J1017" s="132" t="str">
        <f>IF(AND(G1017="",H1017="",I1017=""),"",SUM($G$6:G1017)+SUM($H$6:H1017)-SUM($I$6:I1017))</f>
        <v/>
      </c>
      <c r="K1017" s="130"/>
      <c r="L1017" s="130"/>
    </row>
    <row r="1018" ht="20.1" customHeight="1" spans="1:12">
      <c r="A1018" s="129"/>
      <c r="B1018" s="130"/>
      <c r="C1018" s="130"/>
      <c r="D1018" s="130"/>
      <c r="E1018" s="130"/>
      <c r="F1018" s="130"/>
      <c r="G1018" s="131"/>
      <c r="H1018" s="131"/>
      <c r="I1018" s="131"/>
      <c r="J1018" s="132" t="str">
        <f>IF(AND(G1018="",H1018="",I1018=""),"",SUM($G$6:G1018)+SUM($H$6:H1018)-SUM($I$6:I1018))</f>
        <v/>
      </c>
      <c r="K1018" s="130"/>
      <c r="L1018" s="130"/>
    </row>
    <row r="1019" ht="20.1" customHeight="1" spans="1:12">
      <c r="A1019" s="129"/>
      <c r="B1019" s="130"/>
      <c r="C1019" s="130"/>
      <c r="D1019" s="130"/>
      <c r="E1019" s="130"/>
      <c r="F1019" s="130"/>
      <c r="G1019" s="131"/>
      <c r="H1019" s="131"/>
      <c r="I1019" s="131"/>
      <c r="J1019" s="132" t="str">
        <f>IF(AND(G1019="",H1019="",I1019=""),"",SUM($G$6:G1019)+SUM($H$6:H1019)-SUM($I$6:I1019))</f>
        <v/>
      </c>
      <c r="K1019" s="130"/>
      <c r="L1019" s="130"/>
    </row>
    <row r="1020" ht="20.1" customHeight="1" spans="1:12">
      <c r="A1020" s="129"/>
      <c r="B1020" s="130"/>
      <c r="C1020" s="130"/>
      <c r="D1020" s="130"/>
      <c r="E1020" s="130"/>
      <c r="F1020" s="130"/>
      <c r="G1020" s="131"/>
      <c r="H1020" s="131"/>
      <c r="I1020" s="131"/>
      <c r="J1020" s="132" t="str">
        <f>IF(AND(G1020="",H1020="",I1020=""),"",SUM($G$6:G1020)+SUM($H$6:H1020)-SUM($I$6:I1020))</f>
        <v/>
      </c>
      <c r="K1020" s="130"/>
      <c r="L1020" s="130"/>
    </row>
    <row r="1021" ht="20.1" customHeight="1" spans="1:12">
      <c r="A1021" s="129"/>
      <c r="B1021" s="130"/>
      <c r="C1021" s="130"/>
      <c r="D1021" s="130"/>
      <c r="E1021" s="130"/>
      <c r="F1021" s="130"/>
      <c r="G1021" s="131"/>
      <c r="H1021" s="131"/>
      <c r="I1021" s="131"/>
      <c r="J1021" s="132" t="str">
        <f>IF(AND(G1021="",H1021="",I1021=""),"",SUM($G$6:G1021)+SUM($H$6:H1021)-SUM($I$6:I1021))</f>
        <v/>
      </c>
      <c r="K1021" s="130"/>
      <c r="L1021" s="130"/>
    </row>
    <row r="1022" ht="20.1" customHeight="1" spans="1:12">
      <c r="A1022" s="129"/>
      <c r="B1022" s="130"/>
      <c r="C1022" s="130"/>
      <c r="D1022" s="130"/>
      <c r="E1022" s="130"/>
      <c r="F1022" s="130"/>
      <c r="G1022" s="131"/>
      <c r="H1022" s="131"/>
      <c r="I1022" s="131"/>
      <c r="J1022" s="132" t="str">
        <f>IF(AND(G1022="",H1022="",I1022=""),"",SUM($G$6:G1022)+SUM($H$6:H1022)-SUM($I$6:I1022))</f>
        <v/>
      </c>
      <c r="K1022" s="130"/>
      <c r="L1022" s="130"/>
    </row>
    <row r="1023" ht="20.1" customHeight="1" spans="1:12">
      <c r="A1023" s="129"/>
      <c r="B1023" s="130"/>
      <c r="C1023" s="130"/>
      <c r="D1023" s="130"/>
      <c r="E1023" s="130"/>
      <c r="F1023" s="130"/>
      <c r="G1023" s="131"/>
      <c r="H1023" s="131"/>
      <c r="I1023" s="131"/>
      <c r="J1023" s="132" t="str">
        <f>IF(AND(G1023="",H1023="",I1023=""),"",SUM($G$6:G1023)+SUM($H$6:H1023)-SUM($I$6:I1023))</f>
        <v/>
      </c>
      <c r="K1023" s="130"/>
      <c r="L1023" s="130"/>
    </row>
    <row r="1024" ht="20.1" customHeight="1" spans="1:12">
      <c r="A1024" s="129"/>
      <c r="B1024" s="130"/>
      <c r="C1024" s="130"/>
      <c r="D1024" s="130"/>
      <c r="E1024" s="130"/>
      <c r="F1024" s="130"/>
      <c r="G1024" s="131"/>
      <c r="H1024" s="131"/>
      <c r="I1024" s="131"/>
      <c r="J1024" s="132" t="str">
        <f>IF(AND(G1024="",H1024="",I1024=""),"",SUM($G$6:G1024)+SUM($H$6:H1024)-SUM($I$6:I1024))</f>
        <v/>
      </c>
      <c r="K1024" s="130"/>
      <c r="L1024" s="130"/>
    </row>
    <row r="1025" ht="20.1" customHeight="1" spans="1:12">
      <c r="A1025" s="129"/>
      <c r="B1025" s="130"/>
      <c r="C1025" s="130"/>
      <c r="D1025" s="130"/>
      <c r="E1025" s="130"/>
      <c r="F1025" s="130"/>
      <c r="G1025" s="131"/>
      <c r="H1025" s="131"/>
      <c r="I1025" s="131"/>
      <c r="J1025" s="132" t="str">
        <f>IF(AND(G1025="",H1025="",I1025=""),"",SUM($G$6:G1025)+SUM($H$6:H1025)-SUM($I$6:I1025))</f>
        <v/>
      </c>
      <c r="K1025" s="130"/>
      <c r="L1025" s="130"/>
    </row>
    <row r="1026" ht="20.1" customHeight="1" spans="1:12">
      <c r="A1026" s="129"/>
      <c r="B1026" s="130"/>
      <c r="C1026" s="130"/>
      <c r="D1026" s="130"/>
      <c r="E1026" s="130"/>
      <c r="F1026" s="130"/>
      <c r="G1026" s="131"/>
      <c r="H1026" s="131"/>
      <c r="I1026" s="131"/>
      <c r="J1026" s="132" t="str">
        <f>IF(AND(G1026="",H1026="",I1026=""),"",SUM($G$6:G1026)+SUM($H$6:H1026)-SUM($I$6:I1026))</f>
        <v/>
      </c>
      <c r="K1026" s="130"/>
      <c r="L1026" s="130"/>
    </row>
    <row r="1027" ht="20.1" customHeight="1" spans="1:12">
      <c r="A1027" s="129"/>
      <c r="B1027" s="130"/>
      <c r="C1027" s="130"/>
      <c r="D1027" s="130"/>
      <c r="E1027" s="130"/>
      <c r="F1027" s="130"/>
      <c r="G1027" s="131"/>
      <c r="H1027" s="131"/>
      <c r="I1027" s="131"/>
      <c r="J1027" s="132" t="str">
        <f>IF(AND(G1027="",H1027="",I1027=""),"",SUM($G$6:G1027)+SUM($H$6:H1027)-SUM($I$6:I1027))</f>
        <v/>
      </c>
      <c r="K1027" s="130"/>
      <c r="L1027" s="130"/>
    </row>
    <row r="1028" ht="20.1" customHeight="1" spans="1:12">
      <c r="A1028" s="129"/>
      <c r="B1028" s="130"/>
      <c r="C1028" s="130"/>
      <c r="D1028" s="130"/>
      <c r="E1028" s="130"/>
      <c r="F1028" s="130"/>
      <c r="G1028" s="131"/>
      <c r="H1028" s="131"/>
      <c r="I1028" s="131"/>
      <c r="J1028" s="132" t="str">
        <f>IF(AND(G1028="",H1028="",I1028=""),"",SUM($G$6:G1028)+SUM($H$6:H1028)-SUM($I$6:I1028))</f>
        <v/>
      </c>
      <c r="K1028" s="130"/>
      <c r="L1028" s="130"/>
    </row>
    <row r="1029" ht="20.1" customHeight="1" spans="1:12">
      <c r="A1029" s="129"/>
      <c r="B1029" s="130"/>
      <c r="C1029" s="130"/>
      <c r="D1029" s="130"/>
      <c r="E1029" s="130"/>
      <c r="F1029" s="130"/>
      <c r="G1029" s="131"/>
      <c r="H1029" s="131"/>
      <c r="I1029" s="131"/>
      <c r="J1029" s="132" t="str">
        <f>IF(AND(G1029="",H1029="",I1029=""),"",SUM($G$6:G1029)+SUM($H$6:H1029)-SUM($I$6:I1029))</f>
        <v/>
      </c>
      <c r="K1029" s="130"/>
      <c r="L1029" s="130"/>
    </row>
    <row r="1030" ht="20.1" customHeight="1" spans="1:12">
      <c r="A1030" s="129"/>
      <c r="B1030" s="130"/>
      <c r="C1030" s="130"/>
      <c r="D1030" s="130"/>
      <c r="E1030" s="130"/>
      <c r="F1030" s="130"/>
      <c r="G1030" s="131"/>
      <c r="H1030" s="131"/>
      <c r="I1030" s="131"/>
      <c r="J1030" s="132" t="str">
        <f>IF(AND(G1030="",H1030="",I1030=""),"",SUM($G$6:G1030)+SUM($H$6:H1030)-SUM($I$6:I1030))</f>
        <v/>
      </c>
      <c r="K1030" s="130"/>
      <c r="L1030" s="130"/>
    </row>
    <row r="1031" ht="20.1" customHeight="1" spans="1:12">
      <c r="A1031" s="129"/>
      <c r="B1031" s="130"/>
      <c r="C1031" s="130"/>
      <c r="D1031" s="130"/>
      <c r="E1031" s="130"/>
      <c r="F1031" s="130"/>
      <c r="G1031" s="131"/>
      <c r="H1031" s="131"/>
      <c r="I1031" s="131"/>
      <c r="J1031" s="132" t="str">
        <f>IF(AND(G1031="",H1031="",I1031=""),"",SUM($G$6:G1031)+SUM($H$6:H1031)-SUM($I$6:I1031))</f>
        <v/>
      </c>
      <c r="K1031" s="130"/>
      <c r="L1031" s="130"/>
    </row>
    <row r="1032" ht="20.1" customHeight="1" spans="1:12">
      <c r="A1032" s="129"/>
      <c r="B1032" s="130"/>
      <c r="C1032" s="130"/>
      <c r="D1032" s="130"/>
      <c r="E1032" s="130"/>
      <c r="F1032" s="130"/>
      <c r="G1032" s="131"/>
      <c r="H1032" s="131"/>
      <c r="I1032" s="131"/>
      <c r="J1032" s="132" t="str">
        <f>IF(AND(G1032="",H1032="",I1032=""),"",SUM($G$6:G1032)+SUM($H$6:H1032)-SUM($I$6:I1032))</f>
        <v/>
      </c>
      <c r="K1032" s="130"/>
      <c r="L1032" s="130"/>
    </row>
    <row r="1033" ht="20.1" customHeight="1" spans="1:12">
      <c r="A1033" s="129"/>
      <c r="B1033" s="130"/>
      <c r="C1033" s="130"/>
      <c r="D1033" s="130"/>
      <c r="E1033" s="130"/>
      <c r="F1033" s="130"/>
      <c r="G1033" s="131"/>
      <c r="H1033" s="131"/>
      <c r="I1033" s="131"/>
      <c r="J1033" s="132" t="str">
        <f>IF(AND(G1033="",H1033="",I1033=""),"",SUM($G$6:G1033)+SUM($H$6:H1033)-SUM($I$6:I1033))</f>
        <v/>
      </c>
      <c r="K1033" s="130"/>
      <c r="L1033" s="130"/>
    </row>
    <row r="1034" ht="20.1" customHeight="1" spans="1:12">
      <c r="A1034" s="129"/>
      <c r="B1034" s="130"/>
      <c r="C1034" s="130"/>
      <c r="D1034" s="130"/>
      <c r="E1034" s="130"/>
      <c r="F1034" s="130"/>
      <c r="G1034" s="131"/>
      <c r="H1034" s="131"/>
      <c r="I1034" s="131"/>
      <c r="J1034" s="132" t="str">
        <f>IF(AND(G1034="",H1034="",I1034=""),"",SUM($G$6:G1034)+SUM($H$6:H1034)-SUM($I$6:I1034))</f>
        <v/>
      </c>
      <c r="K1034" s="130"/>
      <c r="L1034" s="130"/>
    </row>
    <row r="1035" ht="20.1" customHeight="1" spans="1:12">
      <c r="A1035" s="129"/>
      <c r="B1035" s="130"/>
      <c r="C1035" s="130"/>
      <c r="D1035" s="130"/>
      <c r="E1035" s="130"/>
      <c r="F1035" s="130"/>
      <c r="G1035" s="131"/>
      <c r="H1035" s="131"/>
      <c r="I1035" s="131"/>
      <c r="J1035" s="132" t="str">
        <f>IF(AND(G1035="",H1035="",I1035=""),"",SUM($G$6:G1035)+SUM($H$6:H1035)-SUM($I$6:I1035))</f>
        <v/>
      </c>
      <c r="K1035" s="130"/>
      <c r="L1035" s="130"/>
    </row>
    <row r="1036" ht="20.1" customHeight="1" spans="1:12">
      <c r="A1036" s="129"/>
      <c r="B1036" s="130"/>
      <c r="C1036" s="130"/>
      <c r="D1036" s="130"/>
      <c r="E1036" s="130"/>
      <c r="F1036" s="130"/>
      <c r="G1036" s="131"/>
      <c r="H1036" s="131"/>
      <c r="I1036" s="131"/>
      <c r="J1036" s="132" t="str">
        <f>IF(AND(G1036="",H1036="",I1036=""),"",SUM($G$6:G1036)+SUM($H$6:H1036)-SUM($I$6:I1036))</f>
        <v/>
      </c>
      <c r="K1036" s="130"/>
      <c r="L1036" s="130"/>
    </row>
    <row r="1037" ht="20.1" customHeight="1" spans="1:12">
      <c r="A1037" s="129"/>
      <c r="B1037" s="130"/>
      <c r="C1037" s="130"/>
      <c r="D1037" s="130"/>
      <c r="E1037" s="130"/>
      <c r="F1037" s="130"/>
      <c r="G1037" s="131"/>
      <c r="H1037" s="131"/>
      <c r="I1037" s="131"/>
      <c r="J1037" s="132" t="str">
        <f>IF(AND(G1037="",H1037="",I1037=""),"",SUM($G$6:G1037)+SUM($H$6:H1037)-SUM($I$6:I1037))</f>
        <v/>
      </c>
      <c r="K1037" s="130"/>
      <c r="L1037" s="130"/>
    </row>
    <row r="1038" ht="20.1" customHeight="1" spans="1:12">
      <c r="A1038" s="129"/>
      <c r="B1038" s="130"/>
      <c r="C1038" s="130"/>
      <c r="D1038" s="130"/>
      <c r="E1038" s="130"/>
      <c r="F1038" s="130"/>
      <c r="G1038" s="131"/>
      <c r="H1038" s="131"/>
      <c r="I1038" s="131"/>
      <c r="J1038" s="132" t="str">
        <f>IF(AND(G1038="",H1038="",I1038=""),"",SUM($G$6:G1038)+SUM($H$6:H1038)-SUM($I$6:I1038))</f>
        <v/>
      </c>
      <c r="K1038" s="130"/>
      <c r="L1038" s="130"/>
    </row>
    <row r="1039" ht="20.1" customHeight="1" spans="1:12">
      <c r="A1039" s="129"/>
      <c r="B1039" s="130"/>
      <c r="C1039" s="130"/>
      <c r="D1039" s="130"/>
      <c r="E1039" s="130"/>
      <c r="F1039" s="130"/>
      <c r="G1039" s="131"/>
      <c r="H1039" s="131"/>
      <c r="I1039" s="131"/>
      <c r="J1039" s="132" t="str">
        <f>IF(AND(G1039="",H1039="",I1039=""),"",SUM($G$6:G1039)+SUM($H$6:H1039)-SUM($I$6:I1039))</f>
        <v/>
      </c>
      <c r="K1039" s="130"/>
      <c r="L1039" s="130"/>
    </row>
    <row r="1040" ht="20.1" customHeight="1" spans="1:12">
      <c r="A1040" s="129"/>
      <c r="B1040" s="130"/>
      <c r="C1040" s="130"/>
      <c r="D1040" s="130"/>
      <c r="E1040" s="130"/>
      <c r="F1040" s="130"/>
      <c r="G1040" s="131"/>
      <c r="H1040" s="131"/>
      <c r="I1040" s="131"/>
      <c r="J1040" s="132" t="str">
        <f>IF(AND(G1040="",H1040="",I1040=""),"",SUM($G$6:G1040)+SUM($H$6:H1040)-SUM($I$6:I1040))</f>
        <v/>
      </c>
      <c r="K1040" s="130"/>
      <c r="L1040" s="130"/>
    </row>
    <row r="1041" ht="20.1" customHeight="1" spans="1:12">
      <c r="A1041" s="129"/>
      <c r="B1041" s="130"/>
      <c r="C1041" s="130"/>
      <c r="D1041" s="130"/>
      <c r="E1041" s="130"/>
      <c r="F1041" s="130"/>
      <c r="G1041" s="131"/>
      <c r="H1041" s="131"/>
      <c r="I1041" s="131"/>
      <c r="J1041" s="132" t="str">
        <f>IF(AND(G1041="",H1041="",I1041=""),"",SUM($G$6:G1041)+SUM($H$6:H1041)-SUM($I$6:I1041))</f>
        <v/>
      </c>
      <c r="K1041" s="130"/>
      <c r="L1041" s="130"/>
    </row>
    <row r="1042" ht="20.1" customHeight="1" spans="1:12">
      <c r="A1042" s="129"/>
      <c r="B1042" s="130"/>
      <c r="C1042" s="130"/>
      <c r="D1042" s="130"/>
      <c r="E1042" s="130"/>
      <c r="F1042" s="130"/>
      <c r="G1042" s="131"/>
      <c r="H1042" s="131"/>
      <c r="I1042" s="131"/>
      <c r="J1042" s="132" t="str">
        <f>IF(AND(G1042="",H1042="",I1042=""),"",SUM($G$6:G1042)+SUM($H$6:H1042)-SUM($I$6:I1042))</f>
        <v/>
      </c>
      <c r="K1042" s="130"/>
      <c r="L1042" s="130"/>
    </row>
    <row r="1043" ht="20.1" customHeight="1" spans="1:12">
      <c r="A1043" s="129"/>
      <c r="B1043" s="130"/>
      <c r="C1043" s="130"/>
      <c r="D1043" s="130"/>
      <c r="E1043" s="130"/>
      <c r="F1043" s="130"/>
      <c r="G1043" s="131"/>
      <c r="H1043" s="131"/>
      <c r="I1043" s="131"/>
      <c r="J1043" s="132" t="str">
        <f>IF(AND(G1043="",H1043="",I1043=""),"",SUM($G$6:G1043)+SUM($H$6:H1043)-SUM($I$6:I1043))</f>
        <v/>
      </c>
      <c r="K1043" s="130"/>
      <c r="L1043" s="130"/>
    </row>
    <row r="1044" ht="20.1" customHeight="1" spans="1:12">
      <c r="A1044" s="129"/>
      <c r="B1044" s="130"/>
      <c r="C1044" s="130"/>
      <c r="D1044" s="130"/>
      <c r="E1044" s="130"/>
      <c r="F1044" s="130"/>
      <c r="G1044" s="131"/>
      <c r="H1044" s="131"/>
      <c r="I1044" s="131"/>
      <c r="J1044" s="132" t="str">
        <f>IF(AND(G1044="",H1044="",I1044=""),"",SUM($G$6:G1044)+SUM($H$6:H1044)-SUM($I$6:I1044))</f>
        <v/>
      </c>
      <c r="K1044" s="130"/>
      <c r="L1044" s="130"/>
    </row>
    <row r="1045" ht="20.1" customHeight="1" spans="1:12">
      <c r="A1045" s="129"/>
      <c r="B1045" s="130"/>
      <c r="C1045" s="130"/>
      <c r="D1045" s="130"/>
      <c r="E1045" s="130"/>
      <c r="F1045" s="130"/>
      <c r="G1045" s="131"/>
      <c r="H1045" s="131"/>
      <c r="I1045" s="131"/>
      <c r="J1045" s="132" t="str">
        <f>IF(AND(G1045="",H1045="",I1045=""),"",SUM($G$6:G1045)+SUM($H$6:H1045)-SUM($I$6:I1045))</f>
        <v/>
      </c>
      <c r="K1045" s="130"/>
      <c r="L1045" s="130"/>
    </row>
    <row r="1046" ht="20.1" customHeight="1" spans="1:12">
      <c r="A1046" s="129"/>
      <c r="B1046" s="130"/>
      <c r="C1046" s="130"/>
      <c r="D1046" s="130"/>
      <c r="E1046" s="130"/>
      <c r="F1046" s="130"/>
      <c r="G1046" s="131"/>
      <c r="H1046" s="131"/>
      <c r="I1046" s="131"/>
      <c r="J1046" s="132" t="str">
        <f>IF(AND(G1046="",H1046="",I1046=""),"",SUM($G$6:G1046)+SUM($H$6:H1046)-SUM($I$6:I1046))</f>
        <v/>
      </c>
      <c r="K1046" s="130"/>
      <c r="L1046" s="130"/>
    </row>
    <row r="1047" ht="20.1" customHeight="1" spans="1:12">
      <c r="A1047" s="129"/>
      <c r="B1047" s="130"/>
      <c r="C1047" s="130"/>
      <c r="D1047" s="130"/>
      <c r="E1047" s="130"/>
      <c r="F1047" s="130"/>
      <c r="G1047" s="131"/>
      <c r="H1047" s="131"/>
      <c r="I1047" s="131"/>
      <c r="J1047" s="132" t="str">
        <f>IF(AND(G1047="",H1047="",I1047=""),"",SUM($G$6:G1047)+SUM($H$6:H1047)-SUM($I$6:I1047))</f>
        <v/>
      </c>
      <c r="K1047" s="130"/>
      <c r="L1047" s="130"/>
    </row>
    <row r="1048" ht="20.1" customHeight="1" spans="1:12">
      <c r="A1048" s="129"/>
      <c r="B1048" s="130"/>
      <c r="C1048" s="130"/>
      <c r="D1048" s="130"/>
      <c r="E1048" s="130"/>
      <c r="F1048" s="130"/>
      <c r="G1048" s="131"/>
      <c r="H1048" s="131"/>
      <c r="I1048" s="131"/>
      <c r="J1048" s="132" t="str">
        <f>IF(AND(G1048="",H1048="",I1048=""),"",SUM($G$6:G1048)+SUM($H$6:H1048)-SUM($I$6:I1048))</f>
        <v/>
      </c>
      <c r="K1048" s="130"/>
      <c r="L1048" s="130"/>
    </row>
    <row r="1049" ht="20.1" customHeight="1" spans="1:12">
      <c r="A1049" s="129"/>
      <c r="B1049" s="130"/>
      <c r="C1049" s="130"/>
      <c r="D1049" s="130"/>
      <c r="E1049" s="130"/>
      <c r="F1049" s="130"/>
      <c r="G1049" s="131"/>
      <c r="H1049" s="131"/>
      <c r="I1049" s="131"/>
      <c r="J1049" s="132" t="str">
        <f>IF(AND(G1049="",H1049="",I1049=""),"",SUM($G$6:G1049)+SUM($H$6:H1049)-SUM($I$6:I1049))</f>
        <v/>
      </c>
      <c r="K1049" s="130"/>
      <c r="L1049" s="130"/>
    </row>
    <row r="1050" ht="20.1" customHeight="1" spans="1:12">
      <c r="A1050" s="129"/>
      <c r="B1050" s="130"/>
      <c r="C1050" s="130"/>
      <c r="D1050" s="130"/>
      <c r="E1050" s="130"/>
      <c r="F1050" s="130"/>
      <c r="G1050" s="131"/>
      <c r="H1050" s="131"/>
      <c r="I1050" s="131"/>
      <c r="J1050" s="132" t="str">
        <f>IF(AND(G1050="",H1050="",I1050=""),"",SUM($G$6:G1050)+SUM($H$6:H1050)-SUM($I$6:I1050))</f>
        <v/>
      </c>
      <c r="K1050" s="130"/>
      <c r="L1050" s="130"/>
    </row>
    <row r="1051" ht="20.1" customHeight="1" spans="1:12">
      <c r="A1051" s="129"/>
      <c r="B1051" s="130"/>
      <c r="C1051" s="130"/>
      <c r="D1051" s="130"/>
      <c r="E1051" s="130"/>
      <c r="F1051" s="130"/>
      <c r="G1051" s="131"/>
      <c r="H1051" s="131"/>
      <c r="I1051" s="131"/>
      <c r="J1051" s="132" t="str">
        <f>IF(AND(G1051="",H1051="",I1051=""),"",SUM($G$6:G1051)+SUM($H$6:H1051)-SUM($I$6:I1051))</f>
        <v/>
      </c>
      <c r="K1051" s="130"/>
      <c r="L1051" s="130"/>
    </row>
    <row r="1052" ht="20.1" customHeight="1" spans="1:12">
      <c r="A1052" s="129"/>
      <c r="B1052" s="130"/>
      <c r="C1052" s="130"/>
      <c r="D1052" s="130"/>
      <c r="E1052" s="130"/>
      <c r="F1052" s="130"/>
      <c r="G1052" s="131"/>
      <c r="H1052" s="131"/>
      <c r="I1052" s="131"/>
      <c r="J1052" s="132" t="str">
        <f>IF(AND(G1052="",H1052="",I1052=""),"",SUM($G$6:G1052)+SUM($H$6:H1052)-SUM($I$6:I1052))</f>
        <v/>
      </c>
      <c r="K1052" s="130"/>
      <c r="L1052" s="130"/>
    </row>
    <row r="1053" ht="20.1" customHeight="1" spans="1:12">
      <c r="A1053" s="129"/>
      <c r="B1053" s="130"/>
      <c r="C1053" s="130"/>
      <c r="D1053" s="130"/>
      <c r="E1053" s="130"/>
      <c r="F1053" s="130"/>
      <c r="G1053" s="131"/>
      <c r="H1053" s="131"/>
      <c r="I1053" s="131"/>
      <c r="J1053" s="132" t="str">
        <f>IF(AND(G1053="",H1053="",I1053=""),"",SUM($G$6:G1053)+SUM($H$6:H1053)-SUM($I$6:I1053))</f>
        <v/>
      </c>
      <c r="K1053" s="130"/>
      <c r="L1053" s="130"/>
    </row>
    <row r="1054" ht="20.1" customHeight="1" spans="1:12">
      <c r="A1054" s="129"/>
      <c r="B1054" s="130"/>
      <c r="C1054" s="130"/>
      <c r="D1054" s="130"/>
      <c r="E1054" s="130"/>
      <c r="F1054" s="130"/>
      <c r="G1054" s="131"/>
      <c r="H1054" s="131"/>
      <c r="I1054" s="131"/>
      <c r="J1054" s="132" t="str">
        <f>IF(AND(G1054="",H1054="",I1054=""),"",SUM($G$6:G1054)+SUM($H$6:H1054)-SUM($I$6:I1054))</f>
        <v/>
      </c>
      <c r="K1054" s="130"/>
      <c r="L1054" s="130"/>
    </row>
    <row r="1055" ht="20.1" customHeight="1" spans="1:12">
      <c r="A1055" s="129"/>
      <c r="B1055" s="130"/>
      <c r="C1055" s="130"/>
      <c r="D1055" s="130"/>
      <c r="E1055" s="130"/>
      <c r="F1055" s="130"/>
      <c r="G1055" s="131"/>
      <c r="H1055" s="131"/>
      <c r="I1055" s="131"/>
      <c r="J1055" s="132" t="str">
        <f>IF(AND(G1055="",H1055="",I1055=""),"",SUM($G$6:G1055)+SUM($H$6:H1055)-SUM($I$6:I1055))</f>
        <v/>
      </c>
      <c r="K1055" s="130"/>
      <c r="L1055" s="130"/>
    </row>
    <row r="1056" ht="20.1" customHeight="1" spans="1:12">
      <c r="A1056" s="129"/>
      <c r="B1056" s="130"/>
      <c r="C1056" s="130"/>
      <c r="D1056" s="130"/>
      <c r="E1056" s="130"/>
      <c r="F1056" s="130"/>
      <c r="G1056" s="131"/>
      <c r="H1056" s="131"/>
      <c r="I1056" s="131"/>
      <c r="J1056" s="132" t="str">
        <f>IF(AND(G1056="",H1056="",I1056=""),"",SUM($G$6:G1056)+SUM($H$6:H1056)-SUM($I$6:I1056))</f>
        <v/>
      </c>
      <c r="K1056" s="130"/>
      <c r="L1056" s="130"/>
    </row>
    <row r="1057" ht="20.1" customHeight="1" spans="1:12">
      <c r="A1057" s="129"/>
      <c r="B1057" s="130"/>
      <c r="C1057" s="130"/>
      <c r="D1057" s="130"/>
      <c r="E1057" s="130"/>
      <c r="F1057" s="130"/>
      <c r="G1057" s="131"/>
      <c r="H1057" s="131"/>
      <c r="I1057" s="131"/>
      <c r="J1057" s="132" t="str">
        <f>IF(AND(G1057="",H1057="",I1057=""),"",SUM($G$6:G1057)+SUM($H$6:H1057)-SUM($I$6:I1057))</f>
        <v/>
      </c>
      <c r="K1057" s="130"/>
      <c r="L1057" s="130"/>
    </row>
    <row r="1058" ht="20.1" customHeight="1" spans="1:12">
      <c r="A1058" s="129"/>
      <c r="B1058" s="130"/>
      <c r="C1058" s="130"/>
      <c r="D1058" s="130"/>
      <c r="E1058" s="130"/>
      <c r="F1058" s="130"/>
      <c r="G1058" s="131"/>
      <c r="H1058" s="131"/>
      <c r="I1058" s="131"/>
      <c r="J1058" s="132" t="str">
        <f>IF(AND(G1058="",H1058="",I1058=""),"",SUM($G$6:G1058)+SUM($H$6:H1058)-SUM($I$6:I1058))</f>
        <v/>
      </c>
      <c r="K1058" s="130"/>
      <c r="L1058" s="130"/>
    </row>
    <row r="1059" ht="20.1" customHeight="1" spans="1:12">
      <c r="A1059" s="129"/>
      <c r="B1059" s="130"/>
      <c r="C1059" s="130"/>
      <c r="D1059" s="130"/>
      <c r="E1059" s="130"/>
      <c r="F1059" s="130"/>
      <c r="G1059" s="131"/>
      <c r="H1059" s="131"/>
      <c r="I1059" s="131"/>
      <c r="J1059" s="132" t="str">
        <f>IF(AND(G1059="",H1059="",I1059=""),"",SUM($G$6:G1059)+SUM($H$6:H1059)-SUM($I$6:I1059))</f>
        <v/>
      </c>
      <c r="K1059" s="130"/>
      <c r="L1059" s="130"/>
    </row>
    <row r="1060" ht="20.1" customHeight="1" spans="1:12">
      <c r="A1060" s="129"/>
      <c r="B1060" s="130"/>
      <c r="C1060" s="130"/>
      <c r="D1060" s="130"/>
      <c r="E1060" s="130"/>
      <c r="F1060" s="130"/>
      <c r="G1060" s="131"/>
      <c r="H1060" s="131"/>
      <c r="I1060" s="131"/>
      <c r="J1060" s="132" t="str">
        <f>IF(AND(G1060="",H1060="",I1060=""),"",SUM($G$6:G1060)+SUM($H$6:H1060)-SUM($I$6:I1060))</f>
        <v/>
      </c>
      <c r="K1060" s="130"/>
      <c r="L1060" s="130"/>
    </row>
    <row r="1061" ht="20.1" customHeight="1" spans="1:12">
      <c r="A1061" s="129"/>
      <c r="B1061" s="130"/>
      <c r="C1061" s="130"/>
      <c r="D1061" s="130"/>
      <c r="E1061" s="130"/>
      <c r="F1061" s="130"/>
      <c r="G1061" s="131"/>
      <c r="H1061" s="131"/>
      <c r="I1061" s="131"/>
      <c r="J1061" s="132" t="str">
        <f>IF(AND(G1061="",H1061="",I1061=""),"",SUM($G$6:G1061)+SUM($H$6:H1061)-SUM($I$6:I1061))</f>
        <v/>
      </c>
      <c r="K1061" s="130"/>
      <c r="L1061" s="130"/>
    </row>
    <row r="1062" ht="20.1" customHeight="1" spans="1:12">
      <c r="A1062" s="129"/>
      <c r="B1062" s="130"/>
      <c r="C1062" s="130"/>
      <c r="D1062" s="130"/>
      <c r="E1062" s="130"/>
      <c r="F1062" s="130"/>
      <c r="G1062" s="131"/>
      <c r="H1062" s="131"/>
      <c r="I1062" s="131"/>
      <c r="J1062" s="132" t="str">
        <f>IF(AND(G1062="",H1062="",I1062=""),"",SUM($G$6:G1062)+SUM($H$6:H1062)-SUM($I$6:I1062))</f>
        <v/>
      </c>
      <c r="K1062" s="130"/>
      <c r="L1062" s="130"/>
    </row>
    <row r="1063" ht="20.1" customHeight="1" spans="1:12">
      <c r="A1063" s="129"/>
      <c r="B1063" s="130"/>
      <c r="C1063" s="130"/>
      <c r="D1063" s="130"/>
      <c r="E1063" s="130"/>
      <c r="F1063" s="130"/>
      <c r="G1063" s="131"/>
      <c r="H1063" s="131"/>
      <c r="I1063" s="131"/>
      <c r="J1063" s="132" t="str">
        <f>IF(AND(G1063="",H1063="",I1063=""),"",SUM($G$6:G1063)+SUM($H$6:H1063)-SUM($I$6:I1063))</f>
        <v/>
      </c>
      <c r="K1063" s="130"/>
      <c r="L1063" s="130"/>
    </row>
    <row r="1064" ht="20.1" customHeight="1" spans="1:12">
      <c r="A1064" s="129"/>
      <c r="B1064" s="130"/>
      <c r="C1064" s="130"/>
      <c r="D1064" s="130"/>
      <c r="E1064" s="130"/>
      <c r="F1064" s="130"/>
      <c r="G1064" s="131"/>
      <c r="H1064" s="131"/>
      <c r="I1064" s="131"/>
      <c r="J1064" s="132" t="str">
        <f>IF(AND(G1064="",H1064="",I1064=""),"",SUM($G$6:G1064)+SUM($H$6:H1064)-SUM($I$6:I1064))</f>
        <v/>
      </c>
      <c r="K1064" s="130"/>
      <c r="L1064" s="130"/>
    </row>
    <row r="1065" ht="20.1" customHeight="1" spans="1:12">
      <c r="A1065" s="129"/>
      <c r="B1065" s="130"/>
      <c r="C1065" s="130"/>
      <c r="D1065" s="130"/>
      <c r="E1065" s="130"/>
      <c r="F1065" s="130"/>
      <c r="G1065" s="131"/>
      <c r="H1065" s="131"/>
      <c r="I1065" s="131"/>
      <c r="J1065" s="132" t="str">
        <f>IF(AND(G1065="",H1065="",I1065=""),"",SUM($G$6:G1065)+SUM($H$6:H1065)-SUM($I$6:I1065))</f>
        <v/>
      </c>
      <c r="K1065" s="130"/>
      <c r="L1065" s="130"/>
    </row>
    <row r="1066" ht="20.1" customHeight="1" spans="1:12">
      <c r="A1066" s="129"/>
      <c r="B1066" s="130"/>
      <c r="C1066" s="130"/>
      <c r="D1066" s="130"/>
      <c r="E1066" s="130"/>
      <c r="F1066" s="130"/>
      <c r="G1066" s="131"/>
      <c r="H1066" s="131"/>
      <c r="I1066" s="131"/>
      <c r="J1066" s="132" t="str">
        <f>IF(AND(G1066="",H1066="",I1066=""),"",SUM($G$6:G1066)+SUM($H$6:H1066)-SUM($I$6:I1066))</f>
        <v/>
      </c>
      <c r="K1066" s="130"/>
      <c r="L1066" s="130"/>
    </row>
    <row r="1067" ht="20.1" customHeight="1" spans="1:12">
      <c r="A1067" s="129"/>
      <c r="B1067" s="130"/>
      <c r="C1067" s="130"/>
      <c r="D1067" s="130"/>
      <c r="E1067" s="130"/>
      <c r="F1067" s="130"/>
      <c r="G1067" s="131"/>
      <c r="H1067" s="131"/>
      <c r="I1067" s="131"/>
      <c r="J1067" s="132" t="str">
        <f>IF(AND(G1067="",H1067="",I1067=""),"",SUM($G$6:G1067)+SUM($H$6:H1067)-SUM($I$6:I1067))</f>
        <v/>
      </c>
      <c r="K1067" s="130"/>
      <c r="L1067" s="130"/>
    </row>
    <row r="1068" ht="20.1" customHeight="1" spans="1:12">
      <c r="A1068" s="129"/>
      <c r="B1068" s="130"/>
      <c r="C1068" s="130"/>
      <c r="D1068" s="130"/>
      <c r="E1068" s="130"/>
      <c r="F1068" s="130"/>
      <c r="G1068" s="131"/>
      <c r="H1068" s="131"/>
      <c r="I1068" s="131"/>
      <c r="J1068" s="132" t="str">
        <f>IF(AND(G1068="",H1068="",I1068=""),"",SUM($G$6:G1068)+SUM($H$6:H1068)-SUM($I$6:I1068))</f>
        <v/>
      </c>
      <c r="K1068" s="130"/>
      <c r="L1068" s="130"/>
    </row>
    <row r="1069" ht="20.1" customHeight="1" spans="1:12">
      <c r="A1069" s="129"/>
      <c r="B1069" s="130"/>
      <c r="C1069" s="130"/>
      <c r="D1069" s="130"/>
      <c r="E1069" s="130"/>
      <c r="F1069" s="130"/>
      <c r="G1069" s="131"/>
      <c r="H1069" s="131"/>
      <c r="I1069" s="131"/>
      <c r="J1069" s="132" t="str">
        <f>IF(AND(G1069="",H1069="",I1069=""),"",SUM($G$6:G1069)+SUM($H$6:H1069)-SUM($I$6:I1069))</f>
        <v/>
      </c>
      <c r="K1069" s="130"/>
      <c r="L1069" s="130"/>
    </row>
    <row r="1070" ht="20.1" customHeight="1" spans="1:12">
      <c r="A1070" s="129"/>
      <c r="B1070" s="130"/>
      <c r="C1070" s="130"/>
      <c r="D1070" s="130"/>
      <c r="E1070" s="130"/>
      <c r="F1070" s="130"/>
      <c r="G1070" s="131"/>
      <c r="H1070" s="131"/>
      <c r="I1070" s="131"/>
      <c r="J1070" s="132" t="str">
        <f>IF(AND(G1070="",H1070="",I1070=""),"",SUM($G$6:G1070)+SUM($H$6:H1070)-SUM($I$6:I1070))</f>
        <v/>
      </c>
      <c r="K1070" s="130"/>
      <c r="L1070" s="130"/>
    </row>
    <row r="1071" ht="20.1" customHeight="1" spans="1:12">
      <c r="A1071" s="129"/>
      <c r="B1071" s="130"/>
      <c r="C1071" s="130"/>
      <c r="D1071" s="130"/>
      <c r="E1071" s="130"/>
      <c r="F1071" s="130"/>
      <c r="G1071" s="131"/>
      <c r="H1071" s="131"/>
      <c r="I1071" s="131"/>
      <c r="J1071" s="132" t="str">
        <f>IF(AND(G1071="",H1071="",I1071=""),"",SUM($G$6:G1071)+SUM($H$6:H1071)-SUM($I$6:I1071))</f>
        <v/>
      </c>
      <c r="K1071" s="130"/>
      <c r="L1071" s="130"/>
    </row>
    <row r="1072" ht="20.1" customHeight="1" spans="1:12">
      <c r="A1072" s="129"/>
      <c r="B1072" s="130"/>
      <c r="C1072" s="130"/>
      <c r="D1072" s="130"/>
      <c r="E1072" s="130"/>
      <c r="F1072" s="130"/>
      <c r="G1072" s="131"/>
      <c r="H1072" s="131"/>
      <c r="I1072" s="131"/>
      <c r="J1072" s="132" t="str">
        <f>IF(AND(G1072="",H1072="",I1072=""),"",SUM($G$6:G1072)+SUM($H$6:H1072)-SUM($I$6:I1072))</f>
        <v/>
      </c>
      <c r="K1072" s="130"/>
      <c r="L1072" s="130"/>
    </row>
    <row r="1073" ht="20.1" customHeight="1" spans="1:12">
      <c r="A1073" s="129"/>
      <c r="B1073" s="130"/>
      <c r="C1073" s="130"/>
      <c r="D1073" s="130"/>
      <c r="E1073" s="130"/>
      <c r="F1073" s="130"/>
      <c r="G1073" s="131"/>
      <c r="H1073" s="131"/>
      <c r="I1073" s="131"/>
      <c r="J1073" s="132" t="str">
        <f>IF(AND(G1073="",H1073="",I1073=""),"",SUM($G$6:G1073)+SUM($H$6:H1073)-SUM($I$6:I1073))</f>
        <v/>
      </c>
      <c r="K1073" s="130"/>
      <c r="L1073" s="130"/>
    </row>
    <row r="1074" ht="20.1" customHeight="1" spans="1:12">
      <c r="A1074" s="129"/>
      <c r="B1074" s="130"/>
      <c r="C1074" s="130"/>
      <c r="D1074" s="130"/>
      <c r="E1074" s="130"/>
      <c r="F1074" s="130"/>
      <c r="G1074" s="131"/>
      <c r="H1074" s="131"/>
      <c r="I1074" s="131"/>
      <c r="J1074" s="132" t="str">
        <f>IF(AND(G1074="",H1074="",I1074=""),"",SUM($G$6:G1074)+SUM($H$6:H1074)-SUM($I$6:I1074))</f>
        <v/>
      </c>
      <c r="K1074" s="130"/>
      <c r="L1074" s="130"/>
    </row>
    <row r="1075" ht="20.1" customHeight="1" spans="1:12">
      <c r="A1075" s="129"/>
      <c r="B1075" s="130"/>
      <c r="C1075" s="130"/>
      <c r="D1075" s="130"/>
      <c r="E1075" s="130"/>
      <c r="F1075" s="130"/>
      <c r="G1075" s="131"/>
      <c r="H1075" s="131"/>
      <c r="I1075" s="131"/>
      <c r="J1075" s="132" t="str">
        <f>IF(AND(G1075="",H1075="",I1075=""),"",SUM($G$6:G1075)+SUM($H$6:H1075)-SUM($I$6:I1075))</f>
        <v/>
      </c>
      <c r="K1075" s="130"/>
      <c r="L1075" s="130"/>
    </row>
    <row r="1076" ht="20.1" customHeight="1" spans="1:12">
      <c r="A1076" s="129"/>
      <c r="B1076" s="130"/>
      <c r="C1076" s="130"/>
      <c r="D1076" s="130"/>
      <c r="E1076" s="130"/>
      <c r="F1076" s="130"/>
      <c r="G1076" s="131"/>
      <c r="H1076" s="131"/>
      <c r="I1076" s="131"/>
      <c r="J1076" s="132" t="str">
        <f>IF(AND(G1076="",H1076="",I1076=""),"",SUM($G$6:G1076)+SUM($H$6:H1076)-SUM($I$6:I1076))</f>
        <v/>
      </c>
      <c r="K1076" s="130"/>
      <c r="L1076" s="130"/>
    </row>
    <row r="1077" ht="20.1" customHeight="1" spans="1:12">
      <c r="A1077" s="129"/>
      <c r="B1077" s="130"/>
      <c r="C1077" s="130"/>
      <c r="D1077" s="130"/>
      <c r="E1077" s="130"/>
      <c r="F1077" s="130"/>
      <c r="G1077" s="131"/>
      <c r="H1077" s="131"/>
      <c r="I1077" s="131"/>
      <c r="J1077" s="132" t="str">
        <f>IF(AND(G1077="",H1077="",I1077=""),"",SUM($G$6:G1077)+SUM($H$6:H1077)-SUM($I$6:I1077))</f>
        <v/>
      </c>
      <c r="K1077" s="130"/>
      <c r="L1077" s="130"/>
    </row>
    <row r="1078" ht="20.1" customHeight="1" spans="1:12">
      <c r="A1078" s="129"/>
      <c r="B1078" s="130"/>
      <c r="C1078" s="130"/>
      <c r="D1078" s="130"/>
      <c r="E1078" s="130"/>
      <c r="F1078" s="130"/>
      <c r="G1078" s="131"/>
      <c r="H1078" s="131"/>
      <c r="I1078" s="131"/>
      <c r="J1078" s="132" t="str">
        <f>IF(AND(G1078="",H1078="",I1078=""),"",SUM($G$6:G1078)+SUM($H$6:H1078)-SUM($I$6:I1078))</f>
        <v/>
      </c>
      <c r="K1078" s="130"/>
      <c r="L1078" s="130"/>
    </row>
    <row r="1079" ht="20.1" customHeight="1" spans="1:12">
      <c r="A1079" s="129"/>
      <c r="B1079" s="130"/>
      <c r="C1079" s="130"/>
      <c r="D1079" s="130"/>
      <c r="E1079" s="130"/>
      <c r="F1079" s="130"/>
      <c r="G1079" s="131"/>
      <c r="H1079" s="131"/>
      <c r="I1079" s="131"/>
      <c r="J1079" s="132" t="str">
        <f>IF(AND(G1079="",H1079="",I1079=""),"",SUM($G$6:G1079)+SUM($H$6:H1079)-SUM($I$6:I1079))</f>
        <v/>
      </c>
      <c r="K1079" s="130"/>
      <c r="L1079" s="130"/>
    </row>
    <row r="1080" ht="20.1" customHeight="1" spans="1:12">
      <c r="A1080" s="129"/>
      <c r="B1080" s="130"/>
      <c r="C1080" s="130"/>
      <c r="D1080" s="130"/>
      <c r="E1080" s="130"/>
      <c r="F1080" s="130"/>
      <c r="G1080" s="131"/>
      <c r="H1080" s="131"/>
      <c r="I1080" s="131"/>
      <c r="J1080" s="132" t="str">
        <f>IF(AND(G1080="",H1080="",I1080=""),"",SUM($G$6:G1080)+SUM($H$6:H1080)-SUM($I$6:I1080))</f>
        <v/>
      </c>
      <c r="K1080" s="130"/>
      <c r="L1080" s="130"/>
    </row>
    <row r="1081" ht="20.1" customHeight="1" spans="1:12">
      <c r="A1081" s="129"/>
      <c r="B1081" s="130"/>
      <c r="C1081" s="130"/>
      <c r="D1081" s="130"/>
      <c r="E1081" s="130"/>
      <c r="F1081" s="130"/>
      <c r="G1081" s="131"/>
      <c r="H1081" s="131"/>
      <c r="I1081" s="131"/>
      <c r="J1081" s="132" t="str">
        <f>IF(AND(G1081="",H1081="",I1081=""),"",SUM($G$6:G1081)+SUM($H$6:H1081)-SUM($I$6:I1081))</f>
        <v/>
      </c>
      <c r="K1081" s="130"/>
      <c r="L1081" s="130"/>
    </row>
    <row r="1082" ht="20.1" customHeight="1" spans="1:12">
      <c r="A1082" s="129"/>
      <c r="B1082" s="130"/>
      <c r="C1082" s="130"/>
      <c r="D1082" s="130"/>
      <c r="E1082" s="130"/>
      <c r="F1082" s="130"/>
      <c r="G1082" s="131"/>
      <c r="H1082" s="131"/>
      <c r="I1082" s="131"/>
      <c r="J1082" s="132" t="str">
        <f>IF(AND(G1082="",H1082="",I1082=""),"",SUM($G$6:G1082)+SUM($H$6:H1082)-SUM($I$6:I1082))</f>
        <v/>
      </c>
      <c r="K1082" s="130"/>
      <c r="L1082" s="130"/>
    </row>
    <row r="1083" ht="20.1" customHeight="1" spans="1:12">
      <c r="A1083" s="129"/>
      <c r="B1083" s="130"/>
      <c r="C1083" s="130"/>
      <c r="D1083" s="130"/>
      <c r="E1083" s="130"/>
      <c r="F1083" s="130"/>
      <c r="G1083" s="131"/>
      <c r="H1083" s="131"/>
      <c r="I1083" s="131"/>
      <c r="J1083" s="132" t="str">
        <f>IF(AND(G1083="",H1083="",I1083=""),"",SUM($G$6:G1083)+SUM($H$6:H1083)-SUM($I$6:I1083))</f>
        <v/>
      </c>
      <c r="K1083" s="130"/>
      <c r="L1083" s="130"/>
    </row>
    <row r="1084" ht="20.1" customHeight="1" spans="1:12">
      <c r="A1084" s="129"/>
      <c r="B1084" s="130"/>
      <c r="C1084" s="130"/>
      <c r="D1084" s="130"/>
      <c r="E1084" s="130"/>
      <c r="F1084" s="130"/>
      <c r="G1084" s="131"/>
      <c r="H1084" s="131"/>
      <c r="I1084" s="131"/>
      <c r="J1084" s="132" t="str">
        <f>IF(AND(G1084="",H1084="",I1084=""),"",SUM($G$6:G1084)+SUM($H$6:H1084)-SUM($I$6:I1084))</f>
        <v/>
      </c>
      <c r="K1084" s="130"/>
      <c r="L1084" s="130"/>
    </row>
    <row r="1085" ht="20.1" customHeight="1" spans="1:12">
      <c r="A1085" s="129"/>
      <c r="B1085" s="130"/>
      <c r="C1085" s="130"/>
      <c r="D1085" s="130"/>
      <c r="E1085" s="130"/>
      <c r="F1085" s="130"/>
      <c r="G1085" s="131"/>
      <c r="H1085" s="131"/>
      <c r="I1085" s="131"/>
      <c r="J1085" s="132" t="str">
        <f>IF(AND(G1085="",H1085="",I1085=""),"",SUM($G$6:G1085)+SUM($H$6:H1085)-SUM($I$6:I1085))</f>
        <v/>
      </c>
      <c r="K1085" s="130"/>
      <c r="L1085" s="130"/>
    </row>
    <row r="1086" ht="20.1" customHeight="1" spans="1:12">
      <c r="A1086" s="129"/>
      <c r="B1086" s="130"/>
      <c r="C1086" s="130"/>
      <c r="D1086" s="130"/>
      <c r="E1086" s="130"/>
      <c r="F1086" s="130"/>
      <c r="G1086" s="131"/>
      <c r="H1086" s="131"/>
      <c r="I1086" s="131"/>
      <c r="J1086" s="132" t="str">
        <f>IF(AND(G1086="",H1086="",I1086=""),"",SUM($G$6:G1086)+SUM($H$6:H1086)-SUM($I$6:I1086))</f>
        <v/>
      </c>
      <c r="K1086" s="130"/>
      <c r="L1086" s="130"/>
    </row>
    <row r="1087" ht="20.1" customHeight="1" spans="1:12">
      <c r="A1087" s="129"/>
      <c r="B1087" s="130"/>
      <c r="C1087" s="130"/>
      <c r="D1087" s="130"/>
      <c r="E1087" s="130"/>
      <c r="F1087" s="130"/>
      <c r="G1087" s="131"/>
      <c r="H1087" s="131"/>
      <c r="I1087" s="131"/>
      <c r="J1087" s="132" t="str">
        <f>IF(AND(G1087="",H1087="",I1087=""),"",SUM($G$6:G1087)+SUM($H$6:H1087)-SUM($I$6:I1087))</f>
        <v/>
      </c>
      <c r="K1087" s="130"/>
      <c r="L1087" s="130"/>
    </row>
    <row r="1088" ht="20.1" customHeight="1" spans="1:12">
      <c r="A1088" s="129"/>
      <c r="B1088" s="130"/>
      <c r="C1088" s="130"/>
      <c r="D1088" s="130"/>
      <c r="E1088" s="130"/>
      <c r="F1088" s="130"/>
      <c r="G1088" s="131"/>
      <c r="H1088" s="131"/>
      <c r="I1088" s="131"/>
      <c r="J1088" s="132" t="str">
        <f>IF(AND(G1088="",H1088="",I1088=""),"",SUM($G$6:G1088)+SUM($H$6:H1088)-SUM($I$6:I1088))</f>
        <v/>
      </c>
      <c r="K1088" s="130"/>
      <c r="L1088" s="130"/>
    </row>
    <row r="1089" ht="20.1" customHeight="1" spans="1:12">
      <c r="A1089" s="129"/>
      <c r="B1089" s="130"/>
      <c r="C1089" s="130"/>
      <c r="D1089" s="130"/>
      <c r="E1089" s="130"/>
      <c r="F1089" s="130"/>
      <c r="G1089" s="131"/>
      <c r="H1089" s="131"/>
      <c r="I1089" s="131"/>
      <c r="J1089" s="132" t="str">
        <f>IF(AND(G1089="",H1089="",I1089=""),"",SUM($G$6:G1089)+SUM($H$6:H1089)-SUM($I$6:I1089))</f>
        <v/>
      </c>
      <c r="K1089" s="130"/>
      <c r="L1089" s="130"/>
    </row>
    <row r="1090" ht="20.1" customHeight="1" spans="1:12">
      <c r="A1090" s="129"/>
      <c r="B1090" s="130"/>
      <c r="C1090" s="130"/>
      <c r="D1090" s="130"/>
      <c r="E1090" s="130"/>
      <c r="F1090" s="130"/>
      <c r="G1090" s="131"/>
      <c r="H1090" s="131"/>
      <c r="I1090" s="131"/>
      <c r="J1090" s="132" t="str">
        <f>IF(AND(G1090="",H1090="",I1090=""),"",SUM($G$6:G1090)+SUM($H$6:H1090)-SUM($I$6:I1090))</f>
        <v/>
      </c>
      <c r="K1090" s="130"/>
      <c r="L1090" s="130"/>
    </row>
    <row r="1091" ht="20.1" customHeight="1" spans="1:12">
      <c r="A1091" s="129"/>
      <c r="B1091" s="130"/>
      <c r="C1091" s="130"/>
      <c r="D1091" s="130"/>
      <c r="E1091" s="130"/>
      <c r="F1091" s="130"/>
      <c r="G1091" s="131"/>
      <c r="H1091" s="131"/>
      <c r="I1091" s="131"/>
      <c r="J1091" s="132" t="str">
        <f>IF(AND(G1091="",H1091="",I1091=""),"",SUM($G$6:G1091)+SUM($H$6:H1091)-SUM($I$6:I1091))</f>
        <v/>
      </c>
      <c r="K1091" s="130"/>
      <c r="L1091" s="130"/>
    </row>
    <row r="1092" ht="20.1" customHeight="1" spans="1:12">
      <c r="A1092" s="129"/>
      <c r="B1092" s="130"/>
      <c r="C1092" s="130"/>
      <c r="D1092" s="130"/>
      <c r="E1092" s="130"/>
      <c r="F1092" s="130"/>
      <c r="G1092" s="131"/>
      <c r="H1092" s="131"/>
      <c r="I1092" s="131"/>
      <c r="J1092" s="132" t="str">
        <f>IF(AND(G1092="",H1092="",I1092=""),"",SUM($G$6:G1092)+SUM($H$6:H1092)-SUM($I$6:I1092))</f>
        <v/>
      </c>
      <c r="K1092" s="130"/>
      <c r="L1092" s="130"/>
    </row>
    <row r="1093" ht="20.1" customHeight="1" spans="1:12">
      <c r="A1093" s="129"/>
      <c r="B1093" s="130"/>
      <c r="C1093" s="130"/>
      <c r="D1093" s="130"/>
      <c r="E1093" s="130"/>
      <c r="F1093" s="130"/>
      <c r="G1093" s="131"/>
      <c r="H1093" s="131"/>
      <c r="I1093" s="131"/>
      <c r="J1093" s="132" t="str">
        <f>IF(AND(G1093="",H1093="",I1093=""),"",SUM($G$6:G1093)+SUM($H$6:H1093)-SUM($I$6:I1093))</f>
        <v/>
      </c>
      <c r="K1093" s="130"/>
      <c r="L1093" s="130"/>
    </row>
    <row r="1094" ht="20.1" customHeight="1" spans="1:12">
      <c r="A1094" s="129"/>
      <c r="B1094" s="130"/>
      <c r="C1094" s="130"/>
      <c r="D1094" s="130"/>
      <c r="E1094" s="130"/>
      <c r="F1094" s="130"/>
      <c r="G1094" s="131"/>
      <c r="H1094" s="131"/>
      <c r="I1094" s="131"/>
      <c r="J1094" s="132" t="str">
        <f>IF(AND(G1094="",H1094="",I1094=""),"",SUM($G$6:G1094)+SUM($H$6:H1094)-SUM($I$6:I1094))</f>
        <v/>
      </c>
      <c r="K1094" s="130"/>
      <c r="L1094" s="130"/>
    </row>
    <row r="1095" ht="20.1" customHeight="1" spans="1:12">
      <c r="A1095" s="129"/>
      <c r="B1095" s="130"/>
      <c r="C1095" s="130"/>
      <c r="D1095" s="130"/>
      <c r="E1095" s="130"/>
      <c r="F1095" s="130"/>
      <c r="G1095" s="131"/>
      <c r="H1095" s="131"/>
      <c r="I1095" s="131"/>
      <c r="J1095" s="132" t="str">
        <f>IF(AND(G1095="",H1095="",I1095=""),"",SUM($G$6:G1095)+SUM($H$6:H1095)-SUM($I$6:I1095))</f>
        <v/>
      </c>
      <c r="K1095" s="130"/>
      <c r="L1095" s="130"/>
    </row>
    <row r="1096" ht="20.1" customHeight="1" spans="1:12">
      <c r="A1096" s="129"/>
      <c r="B1096" s="130"/>
      <c r="C1096" s="130"/>
      <c r="D1096" s="130"/>
      <c r="E1096" s="130"/>
      <c r="F1096" s="130"/>
      <c r="G1096" s="131"/>
      <c r="H1096" s="131"/>
      <c r="I1096" s="131"/>
      <c r="J1096" s="132" t="str">
        <f>IF(AND(G1096="",H1096="",I1096=""),"",SUM($G$6:G1096)+SUM($H$6:H1096)-SUM($I$6:I1096))</f>
        <v/>
      </c>
      <c r="K1096" s="130"/>
      <c r="L1096" s="130"/>
    </row>
    <row r="1097" ht="20.1" customHeight="1" spans="1:12">
      <c r="A1097" s="129"/>
      <c r="B1097" s="130"/>
      <c r="C1097" s="130"/>
      <c r="D1097" s="130"/>
      <c r="E1097" s="130"/>
      <c r="F1097" s="130"/>
      <c r="G1097" s="131"/>
      <c r="H1097" s="131"/>
      <c r="I1097" s="131"/>
      <c r="J1097" s="132" t="str">
        <f>IF(AND(G1097="",H1097="",I1097=""),"",SUM($G$6:G1097)+SUM($H$6:H1097)-SUM($I$6:I1097))</f>
        <v/>
      </c>
      <c r="K1097" s="130"/>
      <c r="L1097" s="130"/>
    </row>
    <row r="1098" ht="20.1" customHeight="1" spans="1:12">
      <c r="A1098" s="129"/>
      <c r="B1098" s="130"/>
      <c r="C1098" s="130"/>
      <c r="D1098" s="130"/>
      <c r="E1098" s="130"/>
      <c r="F1098" s="130"/>
      <c r="G1098" s="131"/>
      <c r="H1098" s="131"/>
      <c r="I1098" s="131"/>
      <c r="J1098" s="132" t="str">
        <f>IF(AND(G1098="",H1098="",I1098=""),"",SUM($G$6:G1098)+SUM($H$6:H1098)-SUM($I$6:I1098))</f>
        <v/>
      </c>
      <c r="K1098" s="130"/>
      <c r="L1098" s="130"/>
    </row>
    <row r="1099" ht="20.1" customHeight="1" spans="1:12">
      <c r="A1099" s="129"/>
      <c r="B1099" s="130"/>
      <c r="C1099" s="130"/>
      <c r="D1099" s="130"/>
      <c r="E1099" s="130"/>
      <c r="F1099" s="130"/>
      <c r="G1099" s="131"/>
      <c r="H1099" s="131"/>
      <c r="I1099" s="131"/>
      <c r="J1099" s="132" t="str">
        <f>IF(AND(G1099="",H1099="",I1099=""),"",SUM($G$6:G1099)+SUM($H$6:H1099)-SUM($I$6:I1099))</f>
        <v/>
      </c>
      <c r="K1099" s="130"/>
      <c r="L1099" s="130"/>
    </row>
    <row r="1100" ht="20.1" customHeight="1" spans="1:12">
      <c r="A1100" s="129"/>
      <c r="B1100" s="130"/>
      <c r="C1100" s="130"/>
      <c r="D1100" s="130"/>
      <c r="E1100" s="130"/>
      <c r="F1100" s="130"/>
      <c r="G1100" s="131"/>
      <c r="H1100" s="131"/>
      <c r="I1100" s="131"/>
      <c r="J1100" s="132" t="str">
        <f>IF(AND(G1100="",H1100="",I1100=""),"",SUM($G$6:G1100)+SUM($H$6:H1100)-SUM($I$6:I1100))</f>
        <v/>
      </c>
      <c r="K1100" s="130"/>
      <c r="L1100" s="130"/>
    </row>
    <row r="1101" ht="20.1" customHeight="1" spans="1:12">
      <c r="A1101" s="129"/>
      <c r="B1101" s="130"/>
      <c r="C1101" s="130"/>
      <c r="D1101" s="130"/>
      <c r="E1101" s="130"/>
      <c r="F1101" s="130"/>
      <c r="G1101" s="131"/>
      <c r="H1101" s="131"/>
      <c r="I1101" s="131"/>
      <c r="J1101" s="132" t="str">
        <f>IF(AND(G1101="",H1101="",I1101=""),"",SUM($G$6:G1101)+SUM($H$6:H1101)-SUM($I$6:I1101))</f>
        <v/>
      </c>
      <c r="K1101" s="130"/>
      <c r="L1101" s="130"/>
    </row>
    <row r="1102" ht="20.1" customHeight="1" spans="1:12">
      <c r="A1102" s="129"/>
      <c r="B1102" s="130"/>
      <c r="C1102" s="130"/>
      <c r="D1102" s="130"/>
      <c r="E1102" s="130"/>
      <c r="F1102" s="130"/>
      <c r="G1102" s="131"/>
      <c r="H1102" s="131"/>
      <c r="I1102" s="131"/>
      <c r="J1102" s="132" t="str">
        <f>IF(AND(G1102="",H1102="",I1102=""),"",SUM($G$6:G1102)+SUM($H$6:H1102)-SUM($I$6:I1102))</f>
        <v/>
      </c>
      <c r="K1102" s="130"/>
      <c r="L1102" s="130"/>
    </row>
    <row r="1103" ht="20.1" customHeight="1" spans="1:12">
      <c r="A1103" s="129"/>
      <c r="B1103" s="130"/>
      <c r="C1103" s="130"/>
      <c r="D1103" s="130"/>
      <c r="E1103" s="130"/>
      <c r="F1103" s="130"/>
      <c r="G1103" s="131"/>
      <c r="H1103" s="131"/>
      <c r="I1103" s="131"/>
      <c r="J1103" s="132" t="str">
        <f>IF(AND(G1103="",H1103="",I1103=""),"",SUM($G$6:G1103)+SUM($H$6:H1103)-SUM($I$6:I1103))</f>
        <v/>
      </c>
      <c r="K1103" s="130"/>
      <c r="L1103" s="130"/>
    </row>
    <row r="1104" ht="20.1" customHeight="1" spans="1:12">
      <c r="A1104" s="129"/>
      <c r="B1104" s="130"/>
      <c r="C1104" s="130"/>
      <c r="D1104" s="130"/>
      <c r="E1104" s="130"/>
      <c r="F1104" s="130"/>
      <c r="G1104" s="131"/>
      <c r="H1104" s="131"/>
      <c r="I1104" s="131"/>
      <c r="J1104" s="132" t="str">
        <f>IF(AND(G1104="",H1104="",I1104=""),"",SUM($G$6:G1104)+SUM($H$6:H1104)-SUM($I$6:I1104))</f>
        <v/>
      </c>
      <c r="K1104" s="130"/>
      <c r="L1104" s="130"/>
    </row>
    <row r="1105" ht="20.1" customHeight="1" spans="1:12">
      <c r="A1105" s="129"/>
      <c r="B1105" s="130"/>
      <c r="C1105" s="130"/>
      <c r="D1105" s="130"/>
      <c r="E1105" s="130"/>
      <c r="F1105" s="130"/>
      <c r="G1105" s="131"/>
      <c r="H1105" s="131"/>
      <c r="I1105" s="131"/>
      <c r="J1105" s="132" t="str">
        <f>IF(AND(G1105="",H1105="",I1105=""),"",SUM($G$6:G1105)+SUM($H$6:H1105)-SUM($I$6:I1105))</f>
        <v/>
      </c>
      <c r="K1105" s="130"/>
      <c r="L1105" s="130"/>
    </row>
    <row r="1106" ht="20.1" customHeight="1" spans="1:12">
      <c r="A1106" s="129"/>
      <c r="B1106" s="130"/>
      <c r="C1106" s="130"/>
      <c r="D1106" s="130"/>
      <c r="E1106" s="130"/>
      <c r="F1106" s="130"/>
      <c r="G1106" s="131"/>
      <c r="H1106" s="131"/>
      <c r="I1106" s="131"/>
      <c r="J1106" s="132" t="str">
        <f>IF(AND(G1106="",H1106="",I1106=""),"",SUM($G$6:G1106)+SUM($H$6:H1106)-SUM($I$6:I1106))</f>
        <v/>
      </c>
      <c r="K1106" s="130"/>
      <c r="L1106" s="130"/>
    </row>
    <row r="1107" ht="20.1" customHeight="1" spans="1:12">
      <c r="A1107" s="129"/>
      <c r="B1107" s="130"/>
      <c r="C1107" s="130"/>
      <c r="D1107" s="130"/>
      <c r="E1107" s="130"/>
      <c r="F1107" s="130"/>
      <c r="G1107" s="131"/>
      <c r="H1107" s="131"/>
      <c r="I1107" s="131"/>
      <c r="J1107" s="132" t="str">
        <f>IF(AND(G1107="",H1107="",I1107=""),"",SUM($G$6:G1107)+SUM($H$6:H1107)-SUM($I$6:I1107))</f>
        <v/>
      </c>
      <c r="K1107" s="130"/>
      <c r="L1107" s="130"/>
    </row>
    <row r="1108" ht="20.1" customHeight="1" spans="1:12">
      <c r="A1108" s="129"/>
      <c r="B1108" s="130"/>
      <c r="C1108" s="130"/>
      <c r="D1108" s="130"/>
      <c r="E1108" s="130"/>
      <c r="F1108" s="130"/>
      <c r="G1108" s="131"/>
      <c r="H1108" s="131"/>
      <c r="I1108" s="131"/>
      <c r="J1108" s="132" t="str">
        <f>IF(AND(G1108="",H1108="",I1108=""),"",SUM($G$6:G1108)+SUM($H$6:H1108)-SUM($I$6:I1108))</f>
        <v/>
      </c>
      <c r="K1108" s="130"/>
      <c r="L1108" s="130"/>
    </row>
    <row r="1109" ht="20.1" customHeight="1" spans="1:12">
      <c r="A1109" s="129"/>
      <c r="B1109" s="130"/>
      <c r="C1109" s="130"/>
      <c r="D1109" s="130"/>
      <c r="E1109" s="130"/>
      <c r="F1109" s="130"/>
      <c r="G1109" s="131"/>
      <c r="H1109" s="131"/>
      <c r="I1109" s="131"/>
      <c r="J1109" s="132" t="str">
        <f>IF(AND(G1109="",H1109="",I1109=""),"",SUM($G$6:G1109)+SUM($H$6:H1109)-SUM($I$6:I1109))</f>
        <v/>
      </c>
      <c r="K1109" s="130"/>
      <c r="L1109" s="130"/>
    </row>
    <row r="1110" ht="20.1" customHeight="1" spans="1:12">
      <c r="A1110" s="129"/>
      <c r="B1110" s="130"/>
      <c r="C1110" s="130"/>
      <c r="D1110" s="130"/>
      <c r="E1110" s="130"/>
      <c r="F1110" s="130"/>
      <c r="G1110" s="131"/>
      <c r="H1110" s="131"/>
      <c r="I1110" s="131"/>
      <c r="J1110" s="132" t="str">
        <f>IF(AND(G1110="",H1110="",I1110=""),"",SUM($G$6:G1110)+SUM($H$6:H1110)-SUM($I$6:I1110))</f>
        <v/>
      </c>
      <c r="K1110" s="130"/>
      <c r="L1110" s="130"/>
    </row>
    <row r="1111" ht="20.1" customHeight="1" spans="1:12">
      <c r="A1111" s="129"/>
      <c r="B1111" s="130"/>
      <c r="C1111" s="130"/>
      <c r="D1111" s="130"/>
      <c r="E1111" s="130"/>
      <c r="F1111" s="130"/>
      <c r="G1111" s="131"/>
      <c r="H1111" s="131"/>
      <c r="I1111" s="131"/>
      <c r="J1111" s="132" t="str">
        <f>IF(AND(G1111="",H1111="",I1111=""),"",SUM($G$6:G1111)+SUM($H$6:H1111)-SUM($I$6:I1111))</f>
        <v/>
      </c>
      <c r="K1111" s="130"/>
      <c r="L1111" s="130"/>
    </row>
    <row r="1112" ht="20.1" customHeight="1" spans="1:12">
      <c r="A1112" s="129"/>
      <c r="B1112" s="130"/>
      <c r="C1112" s="130"/>
      <c r="D1112" s="130"/>
      <c r="E1112" s="130"/>
      <c r="F1112" s="130"/>
      <c r="G1112" s="131"/>
      <c r="H1112" s="131"/>
      <c r="I1112" s="131"/>
      <c r="J1112" s="132" t="str">
        <f>IF(AND(G1112="",H1112="",I1112=""),"",SUM($G$6:G1112)+SUM($H$6:H1112)-SUM($I$6:I1112))</f>
        <v/>
      </c>
      <c r="K1112" s="130"/>
      <c r="L1112" s="130"/>
    </row>
    <row r="1113" ht="20.1" customHeight="1" spans="1:12">
      <c r="A1113" s="129"/>
      <c r="B1113" s="130"/>
      <c r="C1113" s="130"/>
      <c r="D1113" s="130"/>
      <c r="E1113" s="130"/>
      <c r="F1113" s="130"/>
      <c r="G1113" s="131"/>
      <c r="H1113" s="131"/>
      <c r="I1113" s="131"/>
      <c r="J1113" s="132" t="str">
        <f>IF(AND(G1113="",H1113="",I1113=""),"",SUM($G$6:G1113)+SUM($H$6:H1113)-SUM($I$6:I1113))</f>
        <v/>
      </c>
      <c r="K1113" s="130"/>
      <c r="L1113" s="130"/>
    </row>
    <row r="1114" ht="20.1" customHeight="1" spans="1:12">
      <c r="A1114" s="129"/>
      <c r="B1114" s="130"/>
      <c r="C1114" s="130"/>
      <c r="D1114" s="130"/>
      <c r="E1114" s="130"/>
      <c r="F1114" s="130"/>
      <c r="G1114" s="131"/>
      <c r="H1114" s="131"/>
      <c r="I1114" s="131"/>
      <c r="J1114" s="132" t="str">
        <f>IF(AND(G1114="",H1114="",I1114=""),"",SUM($G$6:G1114)+SUM($H$6:H1114)-SUM($I$6:I1114))</f>
        <v/>
      </c>
      <c r="K1114" s="130"/>
      <c r="L1114" s="130"/>
    </row>
    <row r="1115" ht="20.1" customHeight="1" spans="1:12">
      <c r="A1115" s="129"/>
      <c r="B1115" s="130"/>
      <c r="C1115" s="130"/>
      <c r="D1115" s="130"/>
      <c r="E1115" s="130"/>
      <c r="F1115" s="130"/>
      <c r="G1115" s="131"/>
      <c r="H1115" s="131"/>
      <c r="I1115" s="131"/>
      <c r="J1115" s="132" t="str">
        <f>IF(AND(G1115="",H1115="",I1115=""),"",SUM($G$6:G1115)+SUM($H$6:H1115)-SUM($I$6:I1115))</f>
        <v/>
      </c>
      <c r="K1115" s="130"/>
      <c r="L1115" s="130"/>
    </row>
    <row r="1116" ht="20.1" customHeight="1" spans="1:12">
      <c r="A1116" s="129"/>
      <c r="B1116" s="130"/>
      <c r="C1116" s="130"/>
      <c r="D1116" s="130"/>
      <c r="E1116" s="130"/>
      <c r="F1116" s="130"/>
      <c r="G1116" s="131"/>
      <c r="H1116" s="131"/>
      <c r="I1116" s="131"/>
      <c r="J1116" s="132" t="str">
        <f>IF(AND(G1116="",H1116="",I1116=""),"",SUM($G$6:G1116)+SUM($H$6:H1116)-SUM($I$6:I1116))</f>
        <v/>
      </c>
      <c r="K1116" s="130"/>
      <c r="L1116" s="130"/>
    </row>
    <row r="1117" ht="20.1" customHeight="1" spans="1:12">
      <c r="A1117" s="129"/>
      <c r="B1117" s="130"/>
      <c r="C1117" s="130"/>
      <c r="D1117" s="130"/>
      <c r="E1117" s="130"/>
      <c r="F1117" s="130"/>
      <c r="G1117" s="131"/>
      <c r="H1117" s="131"/>
      <c r="I1117" s="131"/>
      <c r="J1117" s="132" t="str">
        <f>IF(AND(G1117="",H1117="",I1117=""),"",SUM($G$6:G1117)+SUM($H$6:H1117)-SUM($I$6:I1117))</f>
        <v/>
      </c>
      <c r="K1117" s="130"/>
      <c r="L1117" s="130"/>
    </row>
    <row r="1118" ht="20.1" customHeight="1" spans="1:12">
      <c r="A1118" s="129"/>
      <c r="B1118" s="130"/>
      <c r="C1118" s="130"/>
      <c r="D1118" s="130"/>
      <c r="E1118" s="130"/>
      <c r="F1118" s="130"/>
      <c r="G1118" s="131"/>
      <c r="H1118" s="131"/>
      <c r="I1118" s="131"/>
      <c r="J1118" s="132" t="str">
        <f>IF(AND(G1118="",H1118="",I1118=""),"",SUM($G$6:G1118)+SUM($H$6:H1118)-SUM($I$6:I1118))</f>
        <v/>
      </c>
      <c r="K1118" s="130"/>
      <c r="L1118" s="130"/>
    </row>
    <row r="1119" ht="20.1" customHeight="1" spans="1:12">
      <c r="A1119" s="129"/>
      <c r="B1119" s="130"/>
      <c r="C1119" s="130"/>
      <c r="D1119" s="130"/>
      <c r="E1119" s="130"/>
      <c r="F1119" s="130"/>
      <c r="G1119" s="131"/>
      <c r="H1119" s="131"/>
      <c r="I1119" s="131"/>
      <c r="J1119" s="132" t="str">
        <f>IF(AND(G1119="",H1119="",I1119=""),"",SUM($G$6:G1119)+SUM($H$6:H1119)-SUM($I$6:I1119))</f>
        <v/>
      </c>
      <c r="K1119" s="130"/>
      <c r="L1119" s="130"/>
    </row>
    <row r="1120" ht="20.1" customHeight="1" spans="1:12">
      <c r="A1120" s="129"/>
      <c r="B1120" s="130"/>
      <c r="C1120" s="130"/>
      <c r="D1120" s="130"/>
      <c r="E1120" s="130"/>
      <c r="F1120" s="130"/>
      <c r="G1120" s="131"/>
      <c r="H1120" s="131"/>
      <c r="I1120" s="131"/>
      <c r="J1120" s="132" t="str">
        <f>IF(AND(G1120="",H1120="",I1120=""),"",SUM($G$6:G1120)+SUM($H$6:H1120)-SUM($I$6:I1120))</f>
        <v/>
      </c>
      <c r="K1120" s="130"/>
      <c r="L1120" s="130"/>
    </row>
    <row r="1121" ht="20.1" customHeight="1" spans="1:12">
      <c r="A1121" s="129"/>
      <c r="B1121" s="130"/>
      <c r="C1121" s="130"/>
      <c r="D1121" s="130"/>
      <c r="E1121" s="130"/>
      <c r="F1121" s="130"/>
      <c r="G1121" s="131"/>
      <c r="H1121" s="131"/>
      <c r="I1121" s="131"/>
      <c r="J1121" s="132" t="str">
        <f>IF(AND(G1121="",H1121="",I1121=""),"",SUM($G$6:G1121)+SUM($H$6:H1121)-SUM($I$6:I1121))</f>
        <v/>
      </c>
      <c r="K1121" s="130"/>
      <c r="L1121" s="130"/>
    </row>
    <row r="1122" ht="20.1" customHeight="1" spans="1:12">
      <c r="A1122" s="129"/>
      <c r="B1122" s="130"/>
      <c r="C1122" s="130"/>
      <c r="D1122" s="130"/>
      <c r="E1122" s="130"/>
      <c r="F1122" s="130"/>
      <c r="G1122" s="131"/>
      <c r="H1122" s="131"/>
      <c r="I1122" s="131"/>
      <c r="J1122" s="132" t="str">
        <f>IF(AND(G1122="",H1122="",I1122=""),"",SUM($G$6:G1122)+SUM($H$6:H1122)-SUM($I$6:I1122))</f>
        <v/>
      </c>
      <c r="K1122" s="130"/>
      <c r="L1122" s="130"/>
    </row>
    <row r="1123" ht="20.1" customHeight="1" spans="1:12">
      <c r="A1123" s="129"/>
      <c r="B1123" s="130"/>
      <c r="C1123" s="130"/>
      <c r="D1123" s="130"/>
      <c r="E1123" s="130"/>
      <c r="F1123" s="130"/>
      <c r="G1123" s="131"/>
      <c r="H1123" s="131"/>
      <c r="I1123" s="131"/>
      <c r="J1123" s="132" t="str">
        <f>IF(AND(G1123="",H1123="",I1123=""),"",SUM($G$6:G1123)+SUM($H$6:H1123)-SUM($I$6:I1123))</f>
        <v/>
      </c>
      <c r="K1123" s="130"/>
      <c r="L1123" s="130"/>
    </row>
    <row r="1124" ht="20.1" customHeight="1" spans="1:12">
      <c r="A1124" s="129"/>
      <c r="B1124" s="130"/>
      <c r="C1124" s="130"/>
      <c r="D1124" s="130"/>
      <c r="E1124" s="130"/>
      <c r="F1124" s="130"/>
      <c r="G1124" s="131"/>
      <c r="H1124" s="131"/>
      <c r="I1124" s="131"/>
      <c r="J1124" s="132" t="str">
        <f>IF(AND(G1124="",H1124="",I1124=""),"",SUM($G$6:G1124)+SUM($H$6:H1124)-SUM($I$6:I1124))</f>
        <v/>
      </c>
      <c r="K1124" s="130"/>
      <c r="L1124" s="130"/>
    </row>
    <row r="1125" ht="20.1" customHeight="1" spans="1:12">
      <c r="A1125" s="129"/>
      <c r="B1125" s="130"/>
      <c r="C1125" s="130"/>
      <c r="D1125" s="130"/>
      <c r="E1125" s="130"/>
      <c r="F1125" s="130"/>
      <c r="G1125" s="131"/>
      <c r="H1125" s="131"/>
      <c r="I1125" s="131"/>
      <c r="J1125" s="132" t="str">
        <f>IF(AND(G1125="",H1125="",I1125=""),"",SUM($G$6:G1125)+SUM($H$6:H1125)-SUM($I$6:I1125))</f>
        <v/>
      </c>
      <c r="K1125" s="130"/>
      <c r="L1125" s="130"/>
    </row>
    <row r="1126" ht="20.1" customHeight="1" spans="1:12">
      <c r="A1126" s="129"/>
      <c r="B1126" s="130"/>
      <c r="C1126" s="130"/>
      <c r="D1126" s="130"/>
      <c r="E1126" s="130"/>
      <c r="F1126" s="130"/>
      <c r="G1126" s="131"/>
      <c r="H1126" s="131"/>
      <c r="I1126" s="131"/>
      <c r="J1126" s="132" t="str">
        <f>IF(AND(G1126="",H1126="",I1126=""),"",SUM($G$6:G1126)+SUM($H$6:H1126)-SUM($I$6:I1126))</f>
        <v/>
      </c>
      <c r="K1126" s="130"/>
      <c r="L1126" s="130"/>
    </row>
    <row r="1127" ht="20.1" customHeight="1" spans="1:12">
      <c r="A1127" s="129"/>
      <c r="B1127" s="130"/>
      <c r="C1127" s="130"/>
      <c r="D1127" s="130"/>
      <c r="E1127" s="130"/>
      <c r="F1127" s="130"/>
      <c r="G1127" s="131"/>
      <c r="H1127" s="131"/>
      <c r="I1127" s="131"/>
      <c r="J1127" s="132" t="str">
        <f>IF(AND(G1127="",H1127="",I1127=""),"",SUM($G$6:G1127)+SUM($H$6:H1127)-SUM($I$6:I1127))</f>
        <v/>
      </c>
      <c r="K1127" s="130"/>
      <c r="L1127" s="130"/>
    </row>
    <row r="1128" ht="20.1" customHeight="1" spans="1:12">
      <c r="A1128" s="129"/>
      <c r="B1128" s="130"/>
      <c r="C1128" s="130"/>
      <c r="D1128" s="130"/>
      <c r="E1128" s="130"/>
      <c r="F1128" s="130"/>
      <c r="G1128" s="131"/>
      <c r="H1128" s="131"/>
      <c r="I1128" s="131"/>
      <c r="J1128" s="132" t="str">
        <f>IF(AND(G1128="",H1128="",I1128=""),"",SUM($G$6:G1128)+SUM($H$6:H1128)-SUM($I$6:I1128))</f>
        <v/>
      </c>
      <c r="K1128" s="130"/>
      <c r="L1128" s="130"/>
    </row>
    <row r="1129" ht="20.1" customHeight="1" spans="1:12">
      <c r="A1129" s="129"/>
      <c r="B1129" s="130"/>
      <c r="C1129" s="130"/>
      <c r="D1129" s="130"/>
      <c r="E1129" s="130"/>
      <c r="F1129" s="130"/>
      <c r="G1129" s="131"/>
      <c r="H1129" s="131"/>
      <c r="I1129" s="131"/>
      <c r="J1129" s="132" t="str">
        <f>IF(AND(G1129="",H1129="",I1129=""),"",SUM($G$6:G1129)+SUM($H$6:H1129)-SUM($I$6:I1129))</f>
        <v/>
      </c>
      <c r="K1129" s="130"/>
      <c r="L1129" s="130"/>
    </row>
    <row r="1130" ht="20.1" customHeight="1" spans="1:12">
      <c r="A1130" s="129"/>
      <c r="B1130" s="130"/>
      <c r="C1130" s="130"/>
      <c r="D1130" s="130"/>
      <c r="E1130" s="130"/>
      <c r="F1130" s="130"/>
      <c r="G1130" s="131"/>
      <c r="H1130" s="131"/>
      <c r="I1130" s="131"/>
      <c r="J1130" s="132" t="str">
        <f>IF(AND(G1130="",H1130="",I1130=""),"",SUM($G$6:G1130)+SUM($H$6:H1130)-SUM($I$6:I1130))</f>
        <v/>
      </c>
      <c r="K1130" s="130"/>
      <c r="L1130" s="130"/>
    </row>
    <row r="1131" ht="20.1" customHeight="1" spans="1:12">
      <c r="A1131" s="129"/>
      <c r="B1131" s="130"/>
      <c r="C1131" s="130"/>
      <c r="D1131" s="130"/>
      <c r="E1131" s="130"/>
      <c r="F1131" s="130"/>
      <c r="G1131" s="131"/>
      <c r="H1131" s="131"/>
      <c r="I1131" s="131"/>
      <c r="J1131" s="132" t="str">
        <f>IF(AND(G1131="",H1131="",I1131=""),"",SUM($G$6:G1131)+SUM($H$6:H1131)-SUM($I$6:I1131))</f>
        <v/>
      </c>
      <c r="K1131" s="130"/>
      <c r="L1131" s="130"/>
    </row>
    <row r="1132" ht="20.1" customHeight="1" spans="1:12">
      <c r="A1132" s="129"/>
      <c r="B1132" s="130"/>
      <c r="C1132" s="130"/>
      <c r="D1132" s="130"/>
      <c r="E1132" s="130"/>
      <c r="F1132" s="130"/>
      <c r="G1132" s="131"/>
      <c r="H1132" s="131"/>
      <c r="I1132" s="131"/>
      <c r="J1132" s="132" t="str">
        <f>IF(AND(G1132="",H1132="",I1132=""),"",SUM($G$6:G1132)+SUM($H$6:H1132)-SUM($I$6:I1132))</f>
        <v/>
      </c>
      <c r="K1132" s="130"/>
      <c r="L1132" s="130"/>
    </row>
    <row r="1133" ht="20.1" customHeight="1" spans="1:12">
      <c r="A1133" s="129"/>
      <c r="B1133" s="130"/>
      <c r="C1133" s="130"/>
      <c r="D1133" s="130"/>
      <c r="E1133" s="130"/>
      <c r="F1133" s="130"/>
      <c r="G1133" s="131"/>
      <c r="H1133" s="131"/>
      <c r="I1133" s="131"/>
      <c r="J1133" s="132" t="str">
        <f>IF(AND(G1133="",H1133="",I1133=""),"",SUM($G$6:G1133)+SUM($H$6:H1133)-SUM($I$6:I1133))</f>
        <v/>
      </c>
      <c r="K1133" s="130"/>
      <c r="L1133" s="130"/>
    </row>
    <row r="1134" ht="20.1" customHeight="1" spans="1:12">
      <c r="A1134" s="129"/>
      <c r="B1134" s="130"/>
      <c r="C1134" s="130"/>
      <c r="D1134" s="130"/>
      <c r="E1134" s="130"/>
      <c r="F1134" s="130"/>
      <c r="G1134" s="131"/>
      <c r="H1134" s="131"/>
      <c r="I1134" s="131"/>
      <c r="J1134" s="132" t="str">
        <f>IF(AND(G1134="",H1134="",I1134=""),"",SUM($G$6:G1134)+SUM($H$6:H1134)-SUM($I$6:I1134))</f>
        <v/>
      </c>
      <c r="K1134" s="130"/>
      <c r="L1134" s="130"/>
    </row>
    <row r="1135" ht="20.1" customHeight="1" spans="1:12">
      <c r="A1135" s="129"/>
      <c r="B1135" s="130"/>
      <c r="C1135" s="130"/>
      <c r="D1135" s="130"/>
      <c r="E1135" s="130"/>
      <c r="F1135" s="130"/>
      <c r="G1135" s="131"/>
      <c r="H1135" s="131"/>
      <c r="I1135" s="131"/>
      <c r="J1135" s="132" t="str">
        <f>IF(AND(G1135="",H1135="",I1135=""),"",SUM($G$6:G1135)+SUM($H$6:H1135)-SUM($I$6:I1135))</f>
        <v/>
      </c>
      <c r="K1135" s="130"/>
      <c r="L1135" s="130"/>
    </row>
    <row r="1136" ht="20.1" customHeight="1" spans="1:12">
      <c r="A1136" s="129"/>
      <c r="B1136" s="130"/>
      <c r="C1136" s="130"/>
      <c r="D1136" s="130"/>
      <c r="E1136" s="130"/>
      <c r="F1136" s="130"/>
      <c r="G1136" s="131"/>
      <c r="H1136" s="131"/>
      <c r="I1136" s="131"/>
      <c r="J1136" s="132" t="str">
        <f>IF(AND(G1136="",H1136="",I1136=""),"",SUM($G$6:G1136)+SUM($H$6:H1136)-SUM($I$6:I1136))</f>
        <v/>
      </c>
      <c r="K1136" s="130"/>
      <c r="L1136" s="130"/>
    </row>
    <row r="1137" ht="20.1" customHeight="1" spans="1:12">
      <c r="A1137" s="129"/>
      <c r="B1137" s="130"/>
      <c r="C1137" s="130"/>
      <c r="D1137" s="130"/>
      <c r="E1137" s="130"/>
      <c r="F1137" s="130"/>
      <c r="G1137" s="131"/>
      <c r="H1137" s="131"/>
      <c r="I1137" s="131"/>
      <c r="J1137" s="132" t="str">
        <f>IF(AND(G1137="",H1137="",I1137=""),"",SUM($G$6:G1137)+SUM($H$6:H1137)-SUM($I$6:I1137))</f>
        <v/>
      </c>
      <c r="K1137" s="130"/>
      <c r="L1137" s="130"/>
    </row>
    <row r="1138" ht="20.1" customHeight="1" spans="1:12">
      <c r="A1138" s="129"/>
      <c r="B1138" s="130"/>
      <c r="C1138" s="130"/>
      <c r="D1138" s="130"/>
      <c r="E1138" s="130"/>
      <c r="F1138" s="130"/>
      <c r="G1138" s="131"/>
      <c r="H1138" s="131"/>
      <c r="I1138" s="131"/>
      <c r="J1138" s="132" t="str">
        <f>IF(AND(G1138="",H1138="",I1138=""),"",SUM($G$6:G1138)+SUM($H$6:H1138)-SUM($I$6:I1138))</f>
        <v/>
      </c>
      <c r="K1138" s="130"/>
      <c r="L1138" s="130"/>
    </row>
    <row r="1139" ht="20.1" customHeight="1" spans="1:12">
      <c r="A1139" s="129"/>
      <c r="B1139" s="130"/>
      <c r="C1139" s="130"/>
      <c r="D1139" s="130"/>
      <c r="E1139" s="130"/>
      <c r="F1139" s="130"/>
      <c r="G1139" s="131"/>
      <c r="H1139" s="131"/>
      <c r="I1139" s="131"/>
      <c r="J1139" s="132" t="str">
        <f>IF(AND(G1139="",H1139="",I1139=""),"",SUM($G$6:G1139)+SUM($H$6:H1139)-SUM($I$6:I1139))</f>
        <v/>
      </c>
      <c r="K1139" s="130"/>
      <c r="L1139" s="130"/>
    </row>
    <row r="1140" ht="20.1" customHeight="1" spans="1:12">
      <c r="A1140" s="129"/>
      <c r="B1140" s="130"/>
      <c r="C1140" s="130"/>
      <c r="D1140" s="130"/>
      <c r="E1140" s="130"/>
      <c r="F1140" s="130"/>
      <c r="G1140" s="131"/>
      <c r="H1140" s="131"/>
      <c r="I1140" s="131"/>
      <c r="J1140" s="132" t="str">
        <f>IF(AND(G1140="",H1140="",I1140=""),"",SUM($G$6:G1140)+SUM($H$6:H1140)-SUM($I$6:I1140))</f>
        <v/>
      </c>
      <c r="K1140" s="130"/>
      <c r="L1140" s="130"/>
    </row>
    <row r="1141" ht="20.1" customHeight="1" spans="1:12">
      <c r="A1141" s="129"/>
      <c r="B1141" s="130"/>
      <c r="C1141" s="130"/>
      <c r="D1141" s="130"/>
      <c r="E1141" s="130"/>
      <c r="F1141" s="130"/>
      <c r="G1141" s="131"/>
      <c r="H1141" s="131"/>
      <c r="I1141" s="131"/>
      <c r="J1141" s="132" t="str">
        <f>IF(AND(G1141="",H1141="",I1141=""),"",SUM($G$6:G1141)+SUM($H$6:H1141)-SUM($I$6:I1141))</f>
        <v/>
      </c>
      <c r="K1141" s="130"/>
      <c r="L1141" s="130"/>
    </row>
    <row r="1142" ht="20.1" customHeight="1" spans="1:12">
      <c r="A1142" s="129"/>
      <c r="B1142" s="130"/>
      <c r="C1142" s="130"/>
      <c r="D1142" s="130"/>
      <c r="E1142" s="130"/>
      <c r="F1142" s="130"/>
      <c r="G1142" s="131"/>
      <c r="H1142" s="131"/>
      <c r="I1142" s="131"/>
      <c r="J1142" s="132" t="str">
        <f>IF(AND(G1142="",H1142="",I1142=""),"",SUM($G$6:G1142)+SUM($H$6:H1142)-SUM($I$6:I1142))</f>
        <v/>
      </c>
      <c r="K1142" s="130"/>
      <c r="L1142" s="130"/>
    </row>
    <row r="1143" ht="20.1" customHeight="1" spans="1:12">
      <c r="A1143" s="129"/>
      <c r="B1143" s="130"/>
      <c r="C1143" s="130"/>
      <c r="D1143" s="130"/>
      <c r="E1143" s="130"/>
      <c r="F1143" s="130"/>
      <c r="G1143" s="131"/>
      <c r="H1143" s="131"/>
      <c r="I1143" s="131"/>
      <c r="J1143" s="132" t="str">
        <f>IF(AND(G1143="",H1143="",I1143=""),"",SUM($G$6:G1143)+SUM($H$6:H1143)-SUM($I$6:I1143))</f>
        <v/>
      </c>
      <c r="K1143" s="130"/>
      <c r="L1143" s="130"/>
    </row>
    <row r="1144" ht="20.1" customHeight="1" spans="1:12">
      <c r="A1144" s="129"/>
      <c r="B1144" s="130"/>
      <c r="C1144" s="130"/>
      <c r="D1144" s="130"/>
      <c r="E1144" s="130"/>
      <c r="F1144" s="130"/>
      <c r="G1144" s="131"/>
      <c r="H1144" s="131"/>
      <c r="I1144" s="131"/>
      <c r="J1144" s="132" t="str">
        <f>IF(AND(G1144="",H1144="",I1144=""),"",SUM($G$6:G1144)+SUM($H$6:H1144)-SUM($I$6:I1144))</f>
        <v/>
      </c>
      <c r="K1144" s="130"/>
      <c r="L1144" s="130"/>
    </row>
    <row r="1145" ht="20.1" customHeight="1" spans="1:12">
      <c r="A1145" s="129"/>
      <c r="B1145" s="130"/>
      <c r="C1145" s="130"/>
      <c r="D1145" s="130"/>
      <c r="E1145" s="130"/>
      <c r="F1145" s="130"/>
      <c r="G1145" s="131"/>
      <c r="H1145" s="131"/>
      <c r="I1145" s="131"/>
      <c r="J1145" s="132" t="str">
        <f>IF(AND(G1145="",H1145="",I1145=""),"",SUM($G$6:G1145)+SUM($H$6:H1145)-SUM($I$6:I1145))</f>
        <v/>
      </c>
      <c r="K1145" s="130"/>
      <c r="L1145" s="130"/>
    </row>
    <row r="1146" ht="20.1" customHeight="1" spans="1:12">
      <c r="A1146" s="129"/>
      <c r="B1146" s="130"/>
      <c r="C1146" s="130"/>
      <c r="D1146" s="130"/>
      <c r="E1146" s="130"/>
      <c r="F1146" s="130"/>
      <c r="G1146" s="131"/>
      <c r="H1146" s="131"/>
      <c r="I1146" s="131"/>
      <c r="J1146" s="132" t="str">
        <f>IF(AND(G1146="",H1146="",I1146=""),"",SUM($G$6:G1146)+SUM($H$6:H1146)-SUM($I$6:I1146))</f>
        <v/>
      </c>
      <c r="K1146" s="130"/>
      <c r="L1146" s="130"/>
    </row>
    <row r="1147" ht="20.1" customHeight="1" spans="1:12">
      <c r="A1147" s="129"/>
      <c r="B1147" s="130"/>
      <c r="C1147" s="130"/>
      <c r="D1147" s="130"/>
      <c r="E1147" s="130"/>
      <c r="F1147" s="130"/>
      <c r="G1147" s="131"/>
      <c r="H1147" s="131"/>
      <c r="I1147" s="131"/>
      <c r="J1147" s="132" t="str">
        <f>IF(AND(G1147="",H1147="",I1147=""),"",SUM($G$6:G1147)+SUM($H$6:H1147)-SUM($I$6:I1147))</f>
        <v/>
      </c>
      <c r="K1147" s="130"/>
      <c r="L1147" s="130"/>
    </row>
    <row r="1148" ht="20.1" customHeight="1" spans="1:12">
      <c r="A1148" s="129"/>
      <c r="B1148" s="130"/>
      <c r="C1148" s="130"/>
      <c r="D1148" s="130"/>
      <c r="E1148" s="130"/>
      <c r="F1148" s="130"/>
      <c r="G1148" s="131"/>
      <c r="H1148" s="131"/>
      <c r="I1148" s="131"/>
      <c r="J1148" s="132" t="str">
        <f>IF(AND(G1148="",H1148="",I1148=""),"",SUM($G$6:G1148)+SUM($H$6:H1148)-SUM($I$6:I1148))</f>
        <v/>
      </c>
      <c r="K1148" s="130"/>
      <c r="L1148" s="130"/>
    </row>
    <row r="1149" ht="20.1" customHeight="1" spans="1:12">
      <c r="A1149" s="129"/>
      <c r="B1149" s="130"/>
      <c r="C1149" s="130"/>
      <c r="D1149" s="130"/>
      <c r="E1149" s="130"/>
      <c r="F1149" s="130"/>
      <c r="G1149" s="131"/>
      <c r="H1149" s="131"/>
      <c r="I1149" s="131"/>
      <c r="J1149" s="132" t="str">
        <f>IF(AND(G1149="",H1149="",I1149=""),"",SUM($G$6:G1149)+SUM($H$6:H1149)-SUM($I$6:I1149))</f>
        <v/>
      </c>
      <c r="K1149" s="130"/>
      <c r="L1149" s="130"/>
    </row>
    <row r="1150" ht="20.1" customHeight="1" spans="1:12">
      <c r="A1150" s="129"/>
      <c r="B1150" s="130"/>
      <c r="C1150" s="130"/>
      <c r="D1150" s="130"/>
      <c r="E1150" s="130"/>
      <c r="F1150" s="130"/>
      <c r="G1150" s="131"/>
      <c r="H1150" s="131"/>
      <c r="I1150" s="131"/>
      <c r="J1150" s="132" t="str">
        <f>IF(AND(G1150="",H1150="",I1150=""),"",SUM($G$6:G1150)+SUM($H$6:H1150)-SUM($I$6:I1150))</f>
        <v/>
      </c>
      <c r="K1150" s="130"/>
      <c r="L1150" s="130"/>
    </row>
    <row r="1151" ht="20.1" customHeight="1" spans="1:12">
      <c r="A1151" s="129"/>
      <c r="B1151" s="130"/>
      <c r="C1151" s="130"/>
      <c r="D1151" s="130"/>
      <c r="E1151" s="130"/>
      <c r="F1151" s="130"/>
      <c r="G1151" s="131"/>
      <c r="H1151" s="131"/>
      <c r="I1151" s="131"/>
      <c r="J1151" s="132" t="str">
        <f>IF(AND(G1151="",H1151="",I1151=""),"",SUM($G$6:G1151)+SUM($H$6:H1151)-SUM($I$6:I1151))</f>
        <v/>
      </c>
      <c r="K1151" s="130"/>
      <c r="L1151" s="130"/>
    </row>
    <row r="1152" ht="20.1" customHeight="1" spans="1:12">
      <c r="A1152" s="129"/>
      <c r="B1152" s="130"/>
      <c r="C1152" s="130"/>
      <c r="D1152" s="130"/>
      <c r="E1152" s="130"/>
      <c r="F1152" s="130"/>
      <c r="G1152" s="131"/>
      <c r="H1152" s="131"/>
      <c r="I1152" s="131"/>
      <c r="J1152" s="132" t="str">
        <f>IF(AND(G1152="",H1152="",I1152=""),"",SUM($G$6:G1152)+SUM($H$6:H1152)-SUM($I$6:I1152))</f>
        <v/>
      </c>
      <c r="K1152" s="130"/>
      <c r="L1152" s="130"/>
    </row>
    <row r="1153" ht="20.1" customHeight="1" spans="1:12">
      <c r="A1153" s="129"/>
      <c r="B1153" s="130"/>
      <c r="C1153" s="130"/>
      <c r="D1153" s="130"/>
      <c r="E1153" s="130"/>
      <c r="F1153" s="130"/>
      <c r="G1153" s="131"/>
      <c r="H1153" s="131"/>
      <c r="I1153" s="131"/>
      <c r="J1153" s="132" t="str">
        <f>IF(AND(G1153="",H1153="",I1153=""),"",SUM($G$6:G1153)+SUM($H$6:H1153)-SUM($I$6:I1153))</f>
        <v/>
      </c>
      <c r="K1153" s="130"/>
      <c r="L1153" s="130"/>
    </row>
    <row r="1154" ht="20.1" customHeight="1" spans="1:12">
      <c r="A1154" s="129"/>
      <c r="B1154" s="130"/>
      <c r="C1154" s="130"/>
      <c r="D1154" s="130"/>
      <c r="E1154" s="130"/>
      <c r="F1154" s="130"/>
      <c r="G1154" s="131"/>
      <c r="H1154" s="131"/>
      <c r="I1154" s="131"/>
      <c r="J1154" s="132" t="str">
        <f>IF(AND(G1154="",H1154="",I1154=""),"",SUM($G$6:G1154)+SUM($H$6:H1154)-SUM($I$6:I1154))</f>
        <v/>
      </c>
      <c r="K1154" s="130"/>
      <c r="L1154" s="130"/>
    </row>
    <row r="1155" ht="20.1" customHeight="1" spans="1:12">
      <c r="A1155" s="129"/>
      <c r="B1155" s="130"/>
      <c r="C1155" s="130"/>
      <c r="D1155" s="130"/>
      <c r="E1155" s="130"/>
      <c r="F1155" s="130"/>
      <c r="G1155" s="131"/>
      <c r="H1155" s="131"/>
      <c r="I1155" s="131"/>
      <c r="J1155" s="132" t="str">
        <f>IF(AND(G1155="",H1155="",I1155=""),"",SUM($G$6:G1155)+SUM($H$6:H1155)-SUM($I$6:I1155))</f>
        <v/>
      </c>
      <c r="K1155" s="130"/>
      <c r="L1155" s="130"/>
    </row>
    <row r="1156" ht="20.1" customHeight="1" spans="1:12">
      <c r="A1156" s="129"/>
      <c r="B1156" s="130"/>
      <c r="C1156" s="130"/>
      <c r="D1156" s="130"/>
      <c r="E1156" s="130"/>
      <c r="F1156" s="130"/>
      <c r="G1156" s="131"/>
      <c r="H1156" s="131"/>
      <c r="I1156" s="131"/>
      <c r="J1156" s="132" t="str">
        <f>IF(AND(G1156="",H1156="",I1156=""),"",SUM($G$6:G1156)+SUM($H$6:H1156)-SUM($I$6:I1156))</f>
        <v/>
      </c>
      <c r="K1156" s="130"/>
      <c r="L1156" s="130"/>
    </row>
    <row r="1157" ht="20.1" customHeight="1" spans="1:12">
      <c r="A1157" s="129"/>
      <c r="B1157" s="130"/>
      <c r="C1157" s="130"/>
      <c r="D1157" s="130"/>
      <c r="E1157" s="130"/>
      <c r="F1157" s="130"/>
      <c r="G1157" s="131"/>
      <c r="H1157" s="131"/>
      <c r="I1157" s="131"/>
      <c r="J1157" s="132" t="str">
        <f>IF(AND(G1157="",H1157="",I1157=""),"",SUM($G$6:G1157)+SUM($H$6:H1157)-SUM($I$6:I1157))</f>
        <v/>
      </c>
      <c r="K1157" s="130"/>
      <c r="L1157" s="130"/>
    </row>
    <row r="1158" ht="20.1" customHeight="1" spans="1:12">
      <c r="A1158" s="129"/>
      <c r="B1158" s="130"/>
      <c r="C1158" s="130"/>
      <c r="D1158" s="130"/>
      <c r="E1158" s="130"/>
      <c r="F1158" s="130"/>
      <c r="G1158" s="131"/>
      <c r="H1158" s="131"/>
      <c r="I1158" s="131"/>
      <c r="J1158" s="132" t="str">
        <f>IF(AND(G1158="",H1158="",I1158=""),"",SUM($G$6:G1158)+SUM($H$6:H1158)-SUM($I$6:I1158))</f>
        <v/>
      </c>
      <c r="K1158" s="130"/>
      <c r="L1158" s="130"/>
    </row>
    <row r="1159" ht="20.1" customHeight="1" spans="1:12">
      <c r="A1159" s="129"/>
      <c r="B1159" s="130"/>
      <c r="C1159" s="130"/>
      <c r="D1159" s="130"/>
      <c r="E1159" s="130"/>
      <c r="F1159" s="130"/>
      <c r="G1159" s="131"/>
      <c r="H1159" s="131"/>
      <c r="I1159" s="131"/>
      <c r="J1159" s="132" t="str">
        <f>IF(AND(G1159="",H1159="",I1159=""),"",SUM($G$6:G1159)+SUM($H$6:H1159)-SUM($I$6:I1159))</f>
        <v/>
      </c>
      <c r="K1159" s="130"/>
      <c r="L1159" s="130"/>
    </row>
    <row r="1160" ht="20.1" customHeight="1" spans="1:12">
      <c r="A1160" s="129"/>
      <c r="B1160" s="130"/>
      <c r="C1160" s="130"/>
      <c r="D1160" s="130"/>
      <c r="E1160" s="130"/>
      <c r="F1160" s="130"/>
      <c r="G1160" s="131"/>
      <c r="H1160" s="131"/>
      <c r="I1160" s="131"/>
      <c r="J1160" s="132" t="str">
        <f>IF(AND(G1160="",H1160="",I1160=""),"",SUM($G$6:G1160)+SUM($H$6:H1160)-SUM($I$6:I1160))</f>
        <v/>
      </c>
      <c r="K1160" s="130"/>
      <c r="L1160" s="130"/>
    </row>
    <row r="1161" ht="20.1" customHeight="1" spans="1:12">
      <c r="A1161" s="129"/>
      <c r="B1161" s="130"/>
      <c r="C1161" s="130"/>
      <c r="D1161" s="130"/>
      <c r="E1161" s="130"/>
      <c r="F1161" s="130"/>
      <c r="G1161" s="131"/>
      <c r="H1161" s="131"/>
      <c r="I1161" s="131"/>
      <c r="J1161" s="132" t="str">
        <f>IF(AND(G1161="",H1161="",I1161=""),"",SUM($G$6:G1161)+SUM($H$6:H1161)-SUM($I$6:I1161))</f>
        <v/>
      </c>
      <c r="K1161" s="130"/>
      <c r="L1161" s="130"/>
    </row>
    <row r="1162" ht="20.1" customHeight="1" spans="1:12">
      <c r="A1162" s="129"/>
      <c r="B1162" s="130"/>
      <c r="C1162" s="130"/>
      <c r="D1162" s="130"/>
      <c r="E1162" s="130"/>
      <c r="F1162" s="130"/>
      <c r="G1162" s="131"/>
      <c r="H1162" s="131"/>
      <c r="I1162" s="131"/>
      <c r="J1162" s="132" t="str">
        <f>IF(AND(G1162="",H1162="",I1162=""),"",SUM($G$6:G1162)+SUM($H$6:H1162)-SUM($I$6:I1162))</f>
        <v/>
      </c>
      <c r="K1162" s="130"/>
      <c r="L1162" s="130"/>
    </row>
    <row r="1163" ht="20.1" customHeight="1" spans="1:12">
      <c r="A1163" s="129"/>
      <c r="B1163" s="130"/>
      <c r="C1163" s="130"/>
      <c r="D1163" s="130"/>
      <c r="E1163" s="130"/>
      <c r="F1163" s="130"/>
      <c r="G1163" s="131"/>
      <c r="H1163" s="131"/>
      <c r="I1163" s="131"/>
      <c r="J1163" s="132" t="str">
        <f>IF(AND(G1163="",H1163="",I1163=""),"",SUM($G$6:G1163)+SUM($H$6:H1163)-SUM($I$6:I1163))</f>
        <v/>
      </c>
      <c r="K1163" s="130"/>
      <c r="L1163" s="130"/>
    </row>
    <row r="1164" ht="20.1" customHeight="1" spans="1:12">
      <c r="A1164" s="129"/>
      <c r="B1164" s="130"/>
      <c r="C1164" s="130"/>
      <c r="D1164" s="130"/>
      <c r="E1164" s="130"/>
      <c r="F1164" s="130"/>
      <c r="G1164" s="131"/>
      <c r="H1164" s="131"/>
      <c r="I1164" s="131"/>
      <c r="J1164" s="132" t="str">
        <f>IF(AND(G1164="",H1164="",I1164=""),"",SUM($G$6:G1164)+SUM($H$6:H1164)-SUM($I$6:I1164))</f>
        <v/>
      </c>
      <c r="K1164" s="130"/>
      <c r="L1164" s="130"/>
    </row>
    <row r="1165" ht="20.1" customHeight="1" spans="1:12">
      <c r="A1165" s="129"/>
      <c r="B1165" s="130"/>
      <c r="C1165" s="130"/>
      <c r="D1165" s="130"/>
      <c r="E1165" s="130"/>
      <c r="F1165" s="130"/>
      <c r="G1165" s="131"/>
      <c r="H1165" s="131"/>
      <c r="I1165" s="131"/>
      <c r="J1165" s="132" t="str">
        <f>IF(AND(G1165="",H1165="",I1165=""),"",SUM($G$6:G1165)+SUM($H$6:H1165)-SUM($I$6:I1165))</f>
        <v/>
      </c>
      <c r="K1165" s="130"/>
      <c r="L1165" s="130"/>
    </row>
    <row r="1166" ht="20.1" customHeight="1" spans="1:12">
      <c r="A1166" s="129"/>
      <c r="B1166" s="130"/>
      <c r="C1166" s="130"/>
      <c r="D1166" s="130"/>
      <c r="E1166" s="130"/>
      <c r="F1166" s="130"/>
      <c r="G1166" s="131"/>
      <c r="H1166" s="131"/>
      <c r="I1166" s="131"/>
      <c r="J1166" s="132" t="str">
        <f>IF(AND(G1166="",H1166="",I1166=""),"",SUM($G$6:G1166)+SUM($H$6:H1166)-SUM($I$6:I1166))</f>
        <v/>
      </c>
      <c r="K1166" s="130"/>
      <c r="L1166" s="130"/>
    </row>
    <row r="1167" ht="20.1" customHeight="1" spans="1:12">
      <c r="A1167" s="129"/>
      <c r="B1167" s="130"/>
      <c r="C1167" s="130"/>
      <c r="D1167" s="130"/>
      <c r="E1167" s="130"/>
      <c r="F1167" s="130"/>
      <c r="G1167" s="131"/>
      <c r="H1167" s="131"/>
      <c r="I1167" s="131"/>
      <c r="J1167" s="132" t="str">
        <f>IF(AND(G1167="",H1167="",I1167=""),"",SUM($G$6:G1167)+SUM($H$6:H1167)-SUM($I$6:I1167))</f>
        <v/>
      </c>
      <c r="K1167" s="130"/>
      <c r="L1167" s="130"/>
    </row>
    <row r="1168" ht="20.1" customHeight="1" spans="1:12">
      <c r="A1168" s="129"/>
      <c r="B1168" s="130"/>
      <c r="C1168" s="130"/>
      <c r="D1168" s="130"/>
      <c r="E1168" s="130"/>
      <c r="F1168" s="130"/>
      <c r="G1168" s="131"/>
      <c r="H1168" s="131"/>
      <c r="I1168" s="131"/>
      <c r="J1168" s="132" t="str">
        <f>IF(AND(G1168="",H1168="",I1168=""),"",SUM($G$6:G1168)+SUM($H$6:H1168)-SUM($I$6:I1168))</f>
        <v/>
      </c>
      <c r="K1168" s="130"/>
      <c r="L1168" s="130"/>
    </row>
    <row r="1169" ht="20.1" customHeight="1" spans="1:12">
      <c r="A1169" s="129"/>
      <c r="B1169" s="130"/>
      <c r="C1169" s="130"/>
      <c r="D1169" s="130"/>
      <c r="E1169" s="130"/>
      <c r="F1169" s="130"/>
      <c r="G1169" s="131"/>
      <c r="H1169" s="131"/>
      <c r="I1169" s="131"/>
      <c r="J1169" s="132" t="str">
        <f>IF(AND(G1169="",H1169="",I1169=""),"",SUM($G$6:G1169)+SUM($H$6:H1169)-SUM($I$6:I1169))</f>
        <v/>
      </c>
      <c r="K1169" s="130"/>
      <c r="L1169" s="130"/>
    </row>
    <row r="1170" ht="20.1" customHeight="1" spans="1:12">
      <c r="A1170" s="129"/>
      <c r="B1170" s="130"/>
      <c r="C1170" s="130"/>
      <c r="D1170" s="130"/>
      <c r="E1170" s="130"/>
      <c r="F1170" s="130"/>
      <c r="G1170" s="131"/>
      <c r="H1170" s="131"/>
      <c r="I1170" s="131"/>
      <c r="J1170" s="132" t="str">
        <f>IF(AND(G1170="",H1170="",I1170=""),"",SUM($G$6:G1170)+SUM($H$6:H1170)-SUM($I$6:I1170))</f>
        <v/>
      </c>
      <c r="K1170" s="130"/>
      <c r="L1170" s="130"/>
    </row>
    <row r="1171" ht="20.1" customHeight="1" spans="1:12">
      <c r="A1171" s="129"/>
      <c r="B1171" s="130"/>
      <c r="C1171" s="130"/>
      <c r="D1171" s="130"/>
      <c r="E1171" s="130"/>
      <c r="F1171" s="130"/>
      <c r="G1171" s="131"/>
      <c r="H1171" s="131"/>
      <c r="I1171" s="131"/>
      <c r="J1171" s="132" t="str">
        <f>IF(AND(G1171="",H1171="",I1171=""),"",SUM($G$6:G1171)+SUM($H$6:H1171)-SUM($I$6:I1171))</f>
        <v/>
      </c>
      <c r="K1171" s="130"/>
      <c r="L1171" s="130"/>
    </row>
    <row r="1172" ht="20.1" customHeight="1" spans="1:12">
      <c r="A1172" s="129"/>
      <c r="B1172" s="130"/>
      <c r="C1172" s="130"/>
      <c r="D1172" s="130"/>
      <c r="E1172" s="130"/>
      <c r="F1172" s="130"/>
      <c r="G1172" s="131"/>
      <c r="H1172" s="131"/>
      <c r="I1172" s="131"/>
      <c r="J1172" s="132" t="str">
        <f>IF(AND(G1172="",H1172="",I1172=""),"",SUM($G$6:G1172)+SUM($H$6:H1172)-SUM($I$6:I1172))</f>
        <v/>
      </c>
      <c r="K1172" s="130"/>
      <c r="L1172" s="130"/>
    </row>
    <row r="1173" ht="20.1" customHeight="1" spans="1:12">
      <c r="A1173" s="129"/>
      <c r="B1173" s="130"/>
      <c r="C1173" s="130"/>
      <c r="D1173" s="130"/>
      <c r="E1173" s="130"/>
      <c r="F1173" s="130"/>
      <c r="G1173" s="131"/>
      <c r="H1173" s="131"/>
      <c r="I1173" s="131"/>
      <c r="J1173" s="132" t="str">
        <f>IF(AND(G1173="",H1173="",I1173=""),"",SUM($G$6:G1173)+SUM($H$6:H1173)-SUM($I$6:I1173))</f>
        <v/>
      </c>
      <c r="K1173" s="130"/>
      <c r="L1173" s="130"/>
    </row>
    <row r="1174" ht="20.1" customHeight="1" spans="1:12">
      <c r="A1174" s="129"/>
      <c r="B1174" s="130"/>
      <c r="C1174" s="130"/>
      <c r="D1174" s="130"/>
      <c r="E1174" s="130"/>
      <c r="F1174" s="130"/>
      <c r="G1174" s="131"/>
      <c r="H1174" s="131"/>
      <c r="I1174" s="131"/>
      <c r="J1174" s="132" t="str">
        <f>IF(AND(G1174="",H1174="",I1174=""),"",SUM($G$6:G1174)+SUM($H$6:H1174)-SUM($I$6:I1174))</f>
        <v/>
      </c>
      <c r="K1174" s="130"/>
      <c r="L1174" s="130"/>
    </row>
    <row r="1175" ht="20.1" customHeight="1" spans="1:12">
      <c r="A1175" s="129"/>
      <c r="B1175" s="130"/>
      <c r="C1175" s="130"/>
      <c r="D1175" s="130"/>
      <c r="E1175" s="130"/>
      <c r="F1175" s="130"/>
      <c r="G1175" s="131"/>
      <c r="H1175" s="131"/>
      <c r="I1175" s="131"/>
      <c r="J1175" s="132" t="str">
        <f>IF(AND(G1175="",H1175="",I1175=""),"",SUM($G$6:G1175)+SUM($H$6:H1175)-SUM($I$6:I1175))</f>
        <v/>
      </c>
      <c r="K1175" s="130"/>
      <c r="L1175" s="130"/>
    </row>
    <row r="1176" ht="20.1" customHeight="1" spans="1:12">
      <c r="A1176" s="129"/>
      <c r="B1176" s="130"/>
      <c r="C1176" s="130"/>
      <c r="D1176" s="130"/>
      <c r="E1176" s="130"/>
      <c r="F1176" s="130"/>
      <c r="G1176" s="131"/>
      <c r="H1176" s="131"/>
      <c r="I1176" s="131"/>
      <c r="J1176" s="132" t="str">
        <f>IF(AND(G1176="",H1176="",I1176=""),"",SUM($G$6:G1176)+SUM($H$6:H1176)-SUM($I$6:I1176))</f>
        <v/>
      </c>
      <c r="K1176" s="130"/>
      <c r="L1176" s="130"/>
    </row>
    <row r="1177" ht="20.1" customHeight="1" spans="1:12">
      <c r="A1177" s="129"/>
      <c r="B1177" s="130"/>
      <c r="C1177" s="130"/>
      <c r="D1177" s="130"/>
      <c r="E1177" s="130"/>
      <c r="F1177" s="130"/>
      <c r="G1177" s="131"/>
      <c r="H1177" s="131"/>
      <c r="I1177" s="131"/>
      <c r="J1177" s="132" t="str">
        <f>IF(AND(G1177="",H1177="",I1177=""),"",SUM($G$6:G1177)+SUM($H$6:H1177)-SUM($I$6:I1177))</f>
        <v/>
      </c>
      <c r="K1177" s="130"/>
      <c r="L1177" s="130"/>
    </row>
    <row r="1178" ht="20.1" customHeight="1" spans="1:12">
      <c r="A1178" s="129"/>
      <c r="B1178" s="130"/>
      <c r="C1178" s="130"/>
      <c r="D1178" s="130"/>
      <c r="E1178" s="130"/>
      <c r="F1178" s="130"/>
      <c r="G1178" s="131"/>
      <c r="H1178" s="131"/>
      <c r="I1178" s="131"/>
      <c r="J1178" s="132" t="str">
        <f>IF(AND(G1178="",H1178="",I1178=""),"",SUM($G$6:G1178)+SUM($H$6:H1178)-SUM($I$6:I1178))</f>
        <v/>
      </c>
      <c r="K1178" s="130"/>
      <c r="L1178" s="130"/>
    </row>
    <row r="1179" ht="20.1" customHeight="1" spans="1:12">
      <c r="A1179" s="129"/>
      <c r="B1179" s="130"/>
      <c r="C1179" s="130"/>
      <c r="D1179" s="130"/>
      <c r="E1179" s="130"/>
      <c r="F1179" s="130"/>
      <c r="G1179" s="131"/>
      <c r="H1179" s="131"/>
      <c r="I1179" s="131"/>
      <c r="J1179" s="132" t="str">
        <f>IF(AND(G1179="",H1179="",I1179=""),"",SUM($G$6:G1179)+SUM($H$6:H1179)-SUM($I$6:I1179))</f>
        <v/>
      </c>
      <c r="K1179" s="130"/>
      <c r="L1179" s="130"/>
    </row>
    <row r="1180" ht="20.1" customHeight="1" spans="1:12">
      <c r="A1180" s="129"/>
      <c r="B1180" s="130"/>
      <c r="C1180" s="130"/>
      <c r="D1180" s="130"/>
      <c r="E1180" s="130"/>
      <c r="F1180" s="130"/>
      <c r="G1180" s="131"/>
      <c r="H1180" s="131"/>
      <c r="I1180" s="131"/>
      <c r="J1180" s="132" t="str">
        <f>IF(AND(G1180="",H1180="",I1180=""),"",SUM($G$6:G1180)+SUM($H$6:H1180)-SUM($I$6:I1180))</f>
        <v/>
      </c>
      <c r="K1180" s="130"/>
      <c r="L1180" s="130"/>
    </row>
    <row r="1181" ht="20.1" customHeight="1" spans="1:12">
      <c r="A1181" s="129"/>
      <c r="B1181" s="130"/>
      <c r="C1181" s="130"/>
      <c r="D1181" s="130"/>
      <c r="E1181" s="130"/>
      <c r="F1181" s="130"/>
      <c r="G1181" s="131"/>
      <c r="H1181" s="131"/>
      <c r="I1181" s="131"/>
      <c r="J1181" s="132" t="str">
        <f>IF(AND(G1181="",H1181="",I1181=""),"",SUM($G$6:G1181)+SUM($H$6:H1181)-SUM($I$6:I1181))</f>
        <v/>
      </c>
      <c r="K1181" s="130"/>
      <c r="L1181" s="130"/>
    </row>
    <row r="1182" ht="20.1" customHeight="1" spans="1:12">
      <c r="A1182" s="129"/>
      <c r="B1182" s="130"/>
      <c r="C1182" s="130"/>
      <c r="D1182" s="130"/>
      <c r="E1182" s="130"/>
      <c r="F1182" s="130"/>
      <c r="G1182" s="131"/>
      <c r="H1182" s="131"/>
      <c r="I1182" s="131"/>
      <c r="J1182" s="132" t="str">
        <f>IF(AND(G1182="",H1182="",I1182=""),"",SUM($G$6:G1182)+SUM($H$6:H1182)-SUM($I$6:I1182))</f>
        <v/>
      </c>
      <c r="K1182" s="130"/>
      <c r="L1182" s="130"/>
    </row>
    <row r="1183" ht="20.1" customHeight="1" spans="1:12">
      <c r="A1183" s="129"/>
      <c r="B1183" s="130"/>
      <c r="C1183" s="130"/>
      <c r="D1183" s="130"/>
      <c r="E1183" s="130"/>
      <c r="F1183" s="130"/>
      <c r="G1183" s="131"/>
      <c r="H1183" s="131"/>
      <c r="I1183" s="131"/>
      <c r="J1183" s="132" t="str">
        <f>IF(AND(G1183="",H1183="",I1183=""),"",SUM($G$6:G1183)+SUM($H$6:H1183)-SUM($I$6:I1183))</f>
        <v/>
      </c>
      <c r="K1183" s="130"/>
      <c r="L1183" s="130"/>
    </row>
    <row r="1184" ht="20.1" customHeight="1" spans="1:12">
      <c r="A1184" s="129"/>
      <c r="B1184" s="130"/>
      <c r="C1184" s="130"/>
      <c r="D1184" s="130"/>
      <c r="E1184" s="130"/>
      <c r="F1184" s="130"/>
      <c r="G1184" s="131"/>
      <c r="H1184" s="131"/>
      <c r="I1184" s="131"/>
      <c r="J1184" s="132" t="str">
        <f>IF(AND(G1184="",H1184="",I1184=""),"",SUM($G$6:G1184)+SUM($H$6:H1184)-SUM($I$6:I1184))</f>
        <v/>
      </c>
      <c r="K1184" s="130"/>
      <c r="L1184" s="130"/>
    </row>
    <row r="1185" ht="20.1" customHeight="1" spans="1:12">
      <c r="A1185" s="129"/>
      <c r="B1185" s="130"/>
      <c r="C1185" s="130"/>
      <c r="D1185" s="130"/>
      <c r="E1185" s="130"/>
      <c r="F1185" s="130"/>
      <c r="G1185" s="131"/>
      <c r="H1185" s="131"/>
      <c r="I1185" s="131"/>
      <c r="J1185" s="132" t="str">
        <f>IF(AND(G1185="",H1185="",I1185=""),"",SUM($G$6:G1185)+SUM($H$6:H1185)-SUM($I$6:I1185))</f>
        <v/>
      </c>
      <c r="K1185" s="130"/>
      <c r="L1185" s="130"/>
    </row>
    <row r="1186" ht="20.1" customHeight="1" spans="1:12">
      <c r="A1186" s="129"/>
      <c r="B1186" s="130"/>
      <c r="C1186" s="130"/>
      <c r="D1186" s="130"/>
      <c r="E1186" s="130"/>
      <c r="F1186" s="130"/>
      <c r="G1186" s="131"/>
      <c r="H1186" s="131"/>
      <c r="I1186" s="131"/>
      <c r="J1186" s="132" t="str">
        <f>IF(AND(G1186="",H1186="",I1186=""),"",SUM($G$6:G1186)+SUM($H$6:H1186)-SUM($I$6:I1186))</f>
        <v/>
      </c>
      <c r="K1186" s="130"/>
      <c r="L1186" s="130"/>
    </row>
    <row r="1187" ht="20.1" customHeight="1" spans="1:12">
      <c r="A1187" s="129"/>
      <c r="B1187" s="130"/>
      <c r="C1187" s="130"/>
      <c r="D1187" s="130"/>
      <c r="E1187" s="130"/>
      <c r="F1187" s="130"/>
      <c r="G1187" s="131"/>
      <c r="H1187" s="131"/>
      <c r="I1187" s="131"/>
      <c r="J1187" s="132" t="str">
        <f>IF(AND(G1187="",H1187="",I1187=""),"",SUM($G$6:G1187)+SUM($H$6:H1187)-SUM($I$6:I1187))</f>
        <v/>
      </c>
      <c r="K1187" s="130"/>
      <c r="L1187" s="130"/>
    </row>
    <row r="1188" ht="20.1" customHeight="1" spans="1:12">
      <c r="A1188" s="129"/>
      <c r="B1188" s="130"/>
      <c r="C1188" s="130"/>
      <c r="D1188" s="130"/>
      <c r="E1188" s="130"/>
      <c r="F1188" s="130"/>
      <c r="G1188" s="131"/>
      <c r="H1188" s="131"/>
      <c r="I1188" s="131"/>
      <c r="J1188" s="132" t="str">
        <f>IF(AND(G1188="",H1188="",I1188=""),"",SUM($G$6:G1188)+SUM($H$6:H1188)-SUM($I$6:I1188))</f>
        <v/>
      </c>
      <c r="K1188" s="130"/>
      <c r="L1188" s="130"/>
    </row>
    <row r="1189" ht="20.1" customHeight="1" spans="1:12">
      <c r="A1189" s="129"/>
      <c r="B1189" s="130"/>
      <c r="C1189" s="130"/>
      <c r="D1189" s="130"/>
      <c r="E1189" s="130"/>
      <c r="F1189" s="130"/>
      <c r="G1189" s="131"/>
      <c r="H1189" s="131"/>
      <c r="I1189" s="131"/>
      <c r="J1189" s="132" t="str">
        <f>IF(AND(G1189="",H1189="",I1189=""),"",SUM($G$6:G1189)+SUM($H$6:H1189)-SUM($I$6:I1189))</f>
        <v/>
      </c>
      <c r="K1189" s="130"/>
      <c r="L1189" s="130"/>
    </row>
    <row r="1190" ht="20.1" customHeight="1" spans="1:12">
      <c r="A1190" s="129"/>
      <c r="B1190" s="130"/>
      <c r="C1190" s="130"/>
      <c r="D1190" s="130"/>
      <c r="E1190" s="130"/>
      <c r="F1190" s="130"/>
      <c r="G1190" s="131"/>
      <c r="H1190" s="131"/>
      <c r="I1190" s="131"/>
      <c r="J1190" s="132" t="str">
        <f>IF(AND(G1190="",H1190="",I1190=""),"",SUM($G$6:G1190)+SUM($H$6:H1190)-SUM($I$6:I1190))</f>
        <v/>
      </c>
      <c r="K1190" s="130"/>
      <c r="L1190" s="130"/>
    </row>
    <row r="1191" ht="20.1" customHeight="1" spans="1:12">
      <c r="A1191" s="129"/>
      <c r="B1191" s="130"/>
      <c r="C1191" s="130"/>
      <c r="D1191" s="130"/>
      <c r="E1191" s="130"/>
      <c r="F1191" s="130"/>
      <c r="G1191" s="131"/>
      <c r="H1191" s="131"/>
      <c r="I1191" s="131"/>
      <c r="J1191" s="132" t="str">
        <f>IF(AND(G1191="",H1191="",I1191=""),"",SUM($G$6:G1191)+SUM($H$6:H1191)-SUM($I$6:I1191))</f>
        <v/>
      </c>
      <c r="K1191" s="130"/>
      <c r="L1191" s="130"/>
    </row>
    <row r="1192" ht="20.1" customHeight="1" spans="1:12">
      <c r="A1192" s="129"/>
      <c r="B1192" s="130"/>
      <c r="C1192" s="130"/>
      <c r="D1192" s="130"/>
      <c r="E1192" s="130"/>
      <c r="F1192" s="130"/>
      <c r="G1192" s="131"/>
      <c r="H1192" s="131"/>
      <c r="I1192" s="131"/>
      <c r="J1192" s="132" t="str">
        <f>IF(AND(G1192="",H1192="",I1192=""),"",SUM($G$6:G1192)+SUM($H$6:H1192)-SUM($I$6:I1192))</f>
        <v/>
      </c>
      <c r="K1192" s="130"/>
      <c r="L1192" s="130"/>
    </row>
    <row r="1193" ht="20.1" customHeight="1" spans="1:12">
      <c r="A1193" s="129"/>
      <c r="B1193" s="130"/>
      <c r="C1193" s="130"/>
      <c r="D1193" s="130"/>
      <c r="E1193" s="130"/>
      <c r="F1193" s="130"/>
      <c r="G1193" s="131"/>
      <c r="H1193" s="131"/>
      <c r="I1193" s="131"/>
      <c r="J1193" s="132" t="str">
        <f>IF(AND(G1193="",H1193="",I1193=""),"",SUM($G$6:G1193)+SUM($H$6:H1193)-SUM($I$6:I1193))</f>
        <v/>
      </c>
      <c r="K1193" s="130"/>
      <c r="L1193" s="130"/>
    </row>
    <row r="1194" ht="20.1" customHeight="1" spans="1:12">
      <c r="A1194" s="129"/>
      <c r="B1194" s="130"/>
      <c r="C1194" s="130"/>
      <c r="D1194" s="130"/>
      <c r="E1194" s="130"/>
      <c r="F1194" s="130"/>
      <c r="G1194" s="131"/>
      <c r="H1194" s="131"/>
      <c r="I1194" s="131"/>
      <c r="J1194" s="132" t="str">
        <f>IF(AND(G1194="",H1194="",I1194=""),"",SUM($G$6:G1194)+SUM($H$6:H1194)-SUM($I$6:I1194))</f>
        <v/>
      </c>
      <c r="K1194" s="130"/>
      <c r="L1194" s="130"/>
    </row>
    <row r="1195" ht="20.1" customHeight="1" spans="1:12">
      <c r="A1195" s="129"/>
      <c r="B1195" s="130"/>
      <c r="C1195" s="130"/>
      <c r="D1195" s="130"/>
      <c r="E1195" s="130"/>
      <c r="F1195" s="130"/>
      <c r="G1195" s="131"/>
      <c r="H1195" s="131"/>
      <c r="I1195" s="131"/>
      <c r="J1195" s="132" t="str">
        <f>IF(AND(G1195="",H1195="",I1195=""),"",SUM($G$6:G1195)+SUM($H$6:H1195)-SUM($I$6:I1195))</f>
        <v/>
      </c>
      <c r="K1195" s="130"/>
      <c r="L1195" s="130"/>
    </row>
    <row r="1196" ht="20.1" customHeight="1" spans="1:12">
      <c r="A1196" s="129"/>
      <c r="B1196" s="130"/>
      <c r="C1196" s="130"/>
      <c r="D1196" s="130"/>
      <c r="E1196" s="130"/>
      <c r="F1196" s="130"/>
      <c r="G1196" s="131"/>
      <c r="H1196" s="131"/>
      <c r="I1196" s="131"/>
      <c r="J1196" s="132" t="str">
        <f>IF(AND(G1196="",H1196="",I1196=""),"",SUM($G$6:G1196)+SUM($H$6:H1196)-SUM($I$6:I1196))</f>
        <v/>
      </c>
      <c r="K1196" s="130"/>
      <c r="L1196" s="130"/>
    </row>
    <row r="1197" ht="20.1" customHeight="1" spans="1:12">
      <c r="A1197" s="129"/>
      <c r="B1197" s="130"/>
      <c r="C1197" s="130"/>
      <c r="D1197" s="130"/>
      <c r="E1197" s="130"/>
      <c r="F1197" s="130"/>
      <c r="G1197" s="131"/>
      <c r="H1197" s="131"/>
      <c r="I1197" s="131"/>
      <c r="J1197" s="132" t="str">
        <f>IF(AND(G1197="",H1197="",I1197=""),"",SUM($G$6:G1197)+SUM($H$6:H1197)-SUM($I$6:I1197))</f>
        <v/>
      </c>
      <c r="K1197" s="130"/>
      <c r="L1197" s="130"/>
    </row>
    <row r="1198" ht="20.1" customHeight="1" spans="1:12">
      <c r="A1198" s="129"/>
      <c r="B1198" s="130"/>
      <c r="C1198" s="130"/>
      <c r="D1198" s="130"/>
      <c r="E1198" s="130"/>
      <c r="F1198" s="130"/>
      <c r="G1198" s="131"/>
      <c r="H1198" s="131"/>
      <c r="I1198" s="131"/>
      <c r="J1198" s="132" t="str">
        <f>IF(AND(G1198="",H1198="",I1198=""),"",SUM($G$6:G1198)+SUM($H$6:H1198)-SUM($I$6:I1198))</f>
        <v/>
      </c>
      <c r="K1198" s="130"/>
      <c r="L1198" s="130"/>
    </row>
    <row r="1199" ht="20.1" customHeight="1" spans="1:12">
      <c r="A1199" s="129"/>
      <c r="B1199" s="130"/>
      <c r="C1199" s="130"/>
      <c r="D1199" s="130"/>
      <c r="E1199" s="130"/>
      <c r="F1199" s="130"/>
      <c r="G1199" s="131"/>
      <c r="H1199" s="131"/>
      <c r="I1199" s="131"/>
      <c r="J1199" s="132" t="str">
        <f>IF(AND(G1199="",H1199="",I1199=""),"",SUM($G$6:G1199)+SUM($H$6:H1199)-SUM($I$6:I1199))</f>
        <v/>
      </c>
      <c r="K1199" s="130"/>
      <c r="L1199" s="130"/>
    </row>
    <row r="1200" ht="20.1" customHeight="1" spans="1:12">
      <c r="A1200" s="129"/>
      <c r="B1200" s="130"/>
      <c r="C1200" s="130"/>
      <c r="D1200" s="130"/>
      <c r="E1200" s="130"/>
      <c r="F1200" s="130"/>
      <c r="G1200" s="131"/>
      <c r="H1200" s="131"/>
      <c r="I1200" s="131"/>
      <c r="J1200" s="132" t="str">
        <f>IF(AND(G1200="",H1200="",I1200=""),"",SUM($G$6:G1200)+SUM($H$6:H1200)-SUM($I$6:I1200))</f>
        <v/>
      </c>
      <c r="K1200" s="130"/>
      <c r="L1200" s="130"/>
    </row>
    <row r="1201" ht="20.1" customHeight="1" spans="1:12">
      <c r="A1201" s="129"/>
      <c r="B1201" s="130"/>
      <c r="C1201" s="130"/>
      <c r="D1201" s="130"/>
      <c r="E1201" s="130"/>
      <c r="F1201" s="130"/>
      <c r="G1201" s="131"/>
      <c r="H1201" s="131"/>
      <c r="I1201" s="131"/>
      <c r="J1201" s="132" t="str">
        <f>IF(AND(G1201="",H1201="",I1201=""),"",SUM($G$6:G1201)+SUM($H$6:H1201)-SUM($I$6:I1201))</f>
        <v/>
      </c>
      <c r="K1201" s="130"/>
      <c r="L1201" s="130"/>
    </row>
    <row r="1202" ht="20.1" customHeight="1" spans="1:12">
      <c r="A1202" s="129"/>
      <c r="B1202" s="130"/>
      <c r="C1202" s="130"/>
      <c r="D1202" s="130"/>
      <c r="E1202" s="130"/>
      <c r="F1202" s="130"/>
      <c r="G1202" s="131"/>
      <c r="H1202" s="131"/>
      <c r="I1202" s="131"/>
      <c r="J1202" s="132" t="str">
        <f>IF(AND(G1202="",H1202="",I1202=""),"",SUM($G$6:G1202)+SUM($H$6:H1202)-SUM($I$6:I1202))</f>
        <v/>
      </c>
      <c r="K1202" s="130"/>
      <c r="L1202" s="130"/>
    </row>
    <row r="1203" ht="20.1" customHeight="1" spans="1:12">
      <c r="A1203" s="129"/>
      <c r="B1203" s="130"/>
      <c r="C1203" s="130"/>
      <c r="D1203" s="130"/>
      <c r="E1203" s="130"/>
      <c r="F1203" s="130"/>
      <c r="G1203" s="131"/>
      <c r="H1203" s="131"/>
      <c r="I1203" s="131"/>
      <c r="J1203" s="132" t="str">
        <f>IF(AND(G1203="",H1203="",I1203=""),"",SUM($G$6:G1203)+SUM($H$6:H1203)-SUM($I$6:I1203))</f>
        <v/>
      </c>
      <c r="K1203" s="130"/>
      <c r="L1203" s="130"/>
    </row>
    <row r="1204" ht="20.1" customHeight="1" spans="1:12">
      <c r="A1204" s="129"/>
      <c r="B1204" s="130"/>
      <c r="C1204" s="130"/>
      <c r="D1204" s="130"/>
      <c r="E1204" s="130"/>
      <c r="F1204" s="130"/>
      <c r="G1204" s="131"/>
      <c r="H1204" s="131"/>
      <c r="I1204" s="131"/>
      <c r="J1204" s="132" t="str">
        <f>IF(AND(G1204="",H1204="",I1204=""),"",SUM($G$6:G1204)+SUM($H$6:H1204)-SUM($I$6:I1204))</f>
        <v/>
      </c>
      <c r="K1204" s="130"/>
      <c r="L1204" s="130"/>
    </row>
    <row r="1205" ht="20.1" customHeight="1" spans="1:12">
      <c r="A1205" s="129"/>
      <c r="B1205" s="130"/>
      <c r="C1205" s="130"/>
      <c r="D1205" s="130"/>
      <c r="E1205" s="130"/>
      <c r="F1205" s="130"/>
      <c r="G1205" s="131"/>
      <c r="H1205" s="131"/>
      <c r="I1205" s="131"/>
      <c r="J1205" s="132" t="str">
        <f>IF(AND(G1205="",H1205="",I1205=""),"",SUM($G$6:G1205)+SUM($H$6:H1205)-SUM($I$6:I1205))</f>
        <v/>
      </c>
      <c r="K1205" s="130"/>
      <c r="L1205" s="130"/>
    </row>
    <row r="1206" ht="20.1" customHeight="1" spans="1:12">
      <c r="A1206" s="129"/>
      <c r="B1206" s="130"/>
      <c r="C1206" s="130"/>
      <c r="D1206" s="130"/>
      <c r="E1206" s="130"/>
      <c r="F1206" s="130"/>
      <c r="G1206" s="131"/>
      <c r="H1206" s="131"/>
      <c r="I1206" s="131"/>
      <c r="J1206" s="132" t="str">
        <f>IF(AND(G1206="",H1206="",I1206=""),"",SUM($G$6:G1206)+SUM($H$6:H1206)-SUM($I$6:I1206))</f>
        <v/>
      </c>
      <c r="K1206" s="130"/>
      <c r="L1206" s="130"/>
    </row>
    <row r="1207" ht="20.1" customHeight="1" spans="1:12">
      <c r="A1207" s="129"/>
      <c r="B1207" s="130"/>
      <c r="C1207" s="130"/>
      <c r="D1207" s="130"/>
      <c r="E1207" s="130"/>
      <c r="F1207" s="130"/>
      <c r="G1207" s="131"/>
      <c r="H1207" s="131"/>
      <c r="I1207" s="131"/>
      <c r="J1207" s="132" t="str">
        <f>IF(AND(G1207="",H1207="",I1207=""),"",SUM($G$6:G1207)+SUM($H$6:H1207)-SUM($I$6:I1207))</f>
        <v/>
      </c>
      <c r="K1207" s="130"/>
      <c r="L1207" s="130"/>
    </row>
    <row r="1208" ht="20.1" customHeight="1" spans="1:12">
      <c r="A1208" s="129"/>
      <c r="B1208" s="130"/>
      <c r="C1208" s="130"/>
      <c r="D1208" s="130"/>
      <c r="E1208" s="130"/>
      <c r="F1208" s="130"/>
      <c r="G1208" s="131"/>
      <c r="H1208" s="131"/>
      <c r="I1208" s="131"/>
      <c r="J1208" s="132" t="str">
        <f>IF(AND(G1208="",H1208="",I1208=""),"",SUM($G$6:G1208)+SUM($H$6:H1208)-SUM($I$6:I1208))</f>
        <v/>
      </c>
      <c r="K1208" s="130"/>
      <c r="L1208" s="130"/>
    </row>
    <row r="1209" ht="20.1" customHeight="1" spans="1:12">
      <c r="A1209" s="129"/>
      <c r="B1209" s="130"/>
      <c r="C1209" s="130"/>
      <c r="D1209" s="130"/>
      <c r="E1209" s="130"/>
      <c r="F1209" s="130"/>
      <c r="G1209" s="131"/>
      <c r="H1209" s="131"/>
      <c r="I1209" s="131"/>
      <c r="J1209" s="132" t="str">
        <f>IF(AND(G1209="",H1209="",I1209=""),"",SUM($G$6:G1209)+SUM($H$6:H1209)-SUM($I$6:I1209))</f>
        <v/>
      </c>
      <c r="K1209" s="130"/>
      <c r="L1209" s="130"/>
    </row>
    <row r="1210" ht="20.1" customHeight="1" spans="1:12">
      <c r="A1210" s="129"/>
      <c r="B1210" s="130"/>
      <c r="C1210" s="130"/>
      <c r="D1210" s="130"/>
      <c r="E1210" s="130"/>
      <c r="F1210" s="130"/>
      <c r="G1210" s="131"/>
      <c r="H1210" s="131"/>
      <c r="I1210" s="131"/>
      <c r="J1210" s="132" t="str">
        <f>IF(AND(G1210="",H1210="",I1210=""),"",SUM($G$6:G1210)+SUM($H$6:H1210)-SUM($I$6:I1210))</f>
        <v/>
      </c>
      <c r="K1210" s="130"/>
      <c r="L1210" s="130"/>
    </row>
    <row r="1211" ht="20.1" customHeight="1" spans="1:12">
      <c r="A1211" s="129"/>
      <c r="B1211" s="130"/>
      <c r="C1211" s="130"/>
      <c r="D1211" s="130"/>
      <c r="E1211" s="130"/>
      <c r="F1211" s="130"/>
      <c r="G1211" s="131"/>
      <c r="H1211" s="131"/>
      <c r="I1211" s="131"/>
      <c r="J1211" s="132" t="str">
        <f>IF(AND(G1211="",H1211="",I1211=""),"",SUM($G$6:G1211)+SUM($H$6:H1211)-SUM($I$6:I1211))</f>
        <v/>
      </c>
      <c r="K1211" s="130"/>
      <c r="L1211" s="130"/>
    </row>
    <row r="1212" ht="20.1" customHeight="1" spans="1:12">
      <c r="A1212" s="129"/>
      <c r="B1212" s="130"/>
      <c r="C1212" s="130"/>
      <c r="D1212" s="130"/>
      <c r="E1212" s="130"/>
      <c r="F1212" s="130"/>
      <c r="G1212" s="131"/>
      <c r="H1212" s="131"/>
      <c r="I1212" s="131"/>
      <c r="J1212" s="132" t="str">
        <f>IF(AND(G1212="",H1212="",I1212=""),"",SUM($G$6:G1212)+SUM($H$6:H1212)-SUM($I$6:I1212))</f>
        <v/>
      </c>
      <c r="K1212" s="130"/>
      <c r="L1212" s="130"/>
    </row>
    <row r="1213" ht="20.1" customHeight="1" spans="1:12">
      <c r="A1213" s="129"/>
      <c r="B1213" s="130"/>
      <c r="C1213" s="130"/>
      <c r="D1213" s="130"/>
      <c r="E1213" s="130"/>
      <c r="F1213" s="130"/>
      <c r="G1213" s="131"/>
      <c r="H1213" s="131"/>
      <c r="I1213" s="131"/>
      <c r="J1213" s="132" t="str">
        <f>IF(AND(G1213="",H1213="",I1213=""),"",SUM($G$6:G1213)+SUM($H$6:H1213)-SUM($I$6:I1213))</f>
        <v/>
      </c>
      <c r="K1213" s="130"/>
      <c r="L1213" s="130"/>
    </row>
    <row r="1214" ht="20.1" customHeight="1" spans="1:12">
      <c r="A1214" s="129"/>
      <c r="B1214" s="130"/>
      <c r="C1214" s="130"/>
      <c r="D1214" s="130"/>
      <c r="E1214" s="130"/>
      <c r="F1214" s="130"/>
      <c r="G1214" s="131"/>
      <c r="H1214" s="131"/>
      <c r="I1214" s="131"/>
      <c r="J1214" s="132" t="str">
        <f>IF(AND(G1214="",H1214="",I1214=""),"",SUM($G$6:G1214)+SUM($H$6:H1214)-SUM($I$6:I1214))</f>
        <v/>
      </c>
      <c r="K1214" s="130"/>
      <c r="L1214" s="130"/>
    </row>
    <row r="1215" ht="20.1" customHeight="1" spans="1:12">
      <c r="A1215" s="129"/>
      <c r="B1215" s="130"/>
      <c r="C1215" s="130"/>
      <c r="D1215" s="130"/>
      <c r="E1215" s="130"/>
      <c r="F1215" s="130"/>
      <c r="G1215" s="131"/>
      <c r="H1215" s="131"/>
      <c r="I1215" s="131"/>
      <c r="J1215" s="132" t="str">
        <f>IF(AND(G1215="",H1215="",I1215=""),"",SUM($G$6:G1215)+SUM($H$6:H1215)-SUM($I$6:I1215))</f>
        <v/>
      </c>
      <c r="K1215" s="130"/>
      <c r="L1215" s="130"/>
    </row>
    <row r="1216" ht="20.1" customHeight="1" spans="1:12">
      <c r="A1216" s="129"/>
      <c r="B1216" s="130"/>
      <c r="C1216" s="130"/>
      <c r="D1216" s="130"/>
      <c r="E1216" s="130"/>
      <c r="F1216" s="130"/>
      <c r="G1216" s="131"/>
      <c r="H1216" s="131"/>
      <c r="I1216" s="131"/>
      <c r="J1216" s="132" t="str">
        <f>IF(AND(G1216="",H1216="",I1216=""),"",SUM($G$6:G1216)+SUM($H$6:H1216)-SUM($I$6:I1216))</f>
        <v/>
      </c>
      <c r="K1216" s="130"/>
      <c r="L1216" s="130"/>
    </row>
    <row r="1217" ht="20.1" customHeight="1" spans="1:12">
      <c r="A1217" s="129"/>
      <c r="B1217" s="130"/>
      <c r="C1217" s="130"/>
      <c r="D1217" s="130"/>
      <c r="E1217" s="130"/>
      <c r="F1217" s="130"/>
      <c r="G1217" s="131"/>
      <c r="H1217" s="131"/>
      <c r="I1217" s="131"/>
      <c r="J1217" s="132" t="str">
        <f>IF(AND(G1217="",H1217="",I1217=""),"",SUM($G$6:G1217)+SUM($H$6:H1217)-SUM($I$6:I1217))</f>
        <v/>
      </c>
      <c r="K1217" s="130"/>
      <c r="L1217" s="130"/>
    </row>
    <row r="1218" ht="20.1" customHeight="1" spans="1:12">
      <c r="A1218" s="129"/>
      <c r="B1218" s="130"/>
      <c r="C1218" s="130"/>
      <c r="D1218" s="130"/>
      <c r="E1218" s="130"/>
      <c r="F1218" s="130"/>
      <c r="G1218" s="131"/>
      <c r="H1218" s="131"/>
      <c r="I1218" s="131"/>
      <c r="J1218" s="132" t="str">
        <f>IF(AND(G1218="",H1218="",I1218=""),"",SUM($G$6:G1218)+SUM($H$6:H1218)-SUM($I$6:I1218))</f>
        <v/>
      </c>
      <c r="K1218" s="130"/>
      <c r="L1218" s="130"/>
    </row>
    <row r="1219" ht="20.1" customHeight="1" spans="1:12">
      <c r="A1219" s="129"/>
      <c r="B1219" s="130"/>
      <c r="C1219" s="130"/>
      <c r="D1219" s="130"/>
      <c r="E1219" s="130"/>
      <c r="F1219" s="130"/>
      <c r="G1219" s="131"/>
      <c r="H1219" s="131"/>
      <c r="I1219" s="131"/>
      <c r="J1219" s="132" t="str">
        <f>IF(AND(G1219="",H1219="",I1219=""),"",SUM($G$6:G1219)+SUM($H$6:H1219)-SUM($I$6:I1219))</f>
        <v/>
      </c>
      <c r="K1219" s="130"/>
      <c r="L1219" s="130"/>
    </row>
    <row r="1220" ht="20.1" customHeight="1" spans="1:12">
      <c r="A1220" s="129"/>
      <c r="B1220" s="130"/>
      <c r="C1220" s="130"/>
      <c r="D1220" s="130"/>
      <c r="E1220" s="130"/>
      <c r="F1220" s="130"/>
      <c r="G1220" s="131"/>
      <c r="H1220" s="131"/>
      <c r="I1220" s="131"/>
      <c r="J1220" s="132" t="str">
        <f>IF(AND(G1220="",H1220="",I1220=""),"",SUM($G$6:G1220)+SUM($H$6:H1220)-SUM($I$6:I1220))</f>
        <v/>
      </c>
      <c r="K1220" s="130"/>
      <c r="L1220" s="130"/>
    </row>
    <row r="1221" ht="20.1" customHeight="1" spans="1:12">
      <c r="A1221" s="129"/>
      <c r="B1221" s="130"/>
      <c r="C1221" s="130"/>
      <c r="D1221" s="130"/>
      <c r="E1221" s="130"/>
      <c r="F1221" s="130"/>
      <c r="G1221" s="131"/>
      <c r="H1221" s="131"/>
      <c r="I1221" s="131"/>
      <c r="J1221" s="132" t="str">
        <f>IF(AND(G1221="",H1221="",I1221=""),"",SUM($G$6:G1221)+SUM($H$6:H1221)-SUM($I$6:I1221))</f>
        <v/>
      </c>
      <c r="K1221" s="130"/>
      <c r="L1221" s="130"/>
    </row>
    <row r="1222" ht="20.1" customHeight="1" spans="1:12">
      <c r="A1222" s="129"/>
      <c r="B1222" s="130"/>
      <c r="C1222" s="130"/>
      <c r="D1222" s="130"/>
      <c r="E1222" s="130"/>
      <c r="F1222" s="130"/>
      <c r="G1222" s="131"/>
      <c r="H1222" s="131"/>
      <c r="I1222" s="131"/>
      <c r="J1222" s="132" t="str">
        <f>IF(AND(G1222="",H1222="",I1222=""),"",SUM($G$6:G1222)+SUM($H$6:H1222)-SUM($I$6:I1222))</f>
        <v/>
      </c>
      <c r="K1222" s="130"/>
      <c r="L1222" s="130"/>
    </row>
    <row r="1223" ht="20.1" customHeight="1" spans="1:12">
      <c r="A1223" s="129"/>
      <c r="B1223" s="130"/>
      <c r="C1223" s="130"/>
      <c r="D1223" s="130"/>
      <c r="E1223" s="130"/>
      <c r="F1223" s="130"/>
      <c r="G1223" s="131"/>
      <c r="H1223" s="131"/>
      <c r="I1223" s="131"/>
      <c r="J1223" s="132" t="str">
        <f>IF(AND(G1223="",H1223="",I1223=""),"",SUM($G$6:G1223)+SUM($H$6:H1223)-SUM($I$6:I1223))</f>
        <v/>
      </c>
      <c r="K1223" s="130"/>
      <c r="L1223" s="130"/>
    </row>
    <row r="1224" ht="20.1" customHeight="1" spans="1:12">
      <c r="A1224" s="129"/>
      <c r="B1224" s="130"/>
      <c r="C1224" s="130"/>
      <c r="D1224" s="130"/>
      <c r="E1224" s="130"/>
      <c r="F1224" s="130"/>
      <c r="G1224" s="131"/>
      <c r="H1224" s="131"/>
      <c r="I1224" s="131"/>
      <c r="J1224" s="132" t="str">
        <f>IF(AND(G1224="",H1224="",I1224=""),"",SUM($G$6:G1224)+SUM($H$6:H1224)-SUM($I$6:I1224))</f>
        <v/>
      </c>
      <c r="K1224" s="130"/>
      <c r="L1224" s="130"/>
    </row>
    <row r="1225" ht="20.1" customHeight="1" spans="1:12">
      <c r="A1225" s="129"/>
      <c r="B1225" s="130"/>
      <c r="C1225" s="130"/>
      <c r="D1225" s="130"/>
      <c r="E1225" s="130"/>
      <c r="F1225" s="130"/>
      <c r="G1225" s="131"/>
      <c r="H1225" s="131"/>
      <c r="I1225" s="131"/>
      <c r="J1225" s="132" t="str">
        <f>IF(AND(G1225="",H1225="",I1225=""),"",SUM($G$6:G1225)+SUM($H$6:H1225)-SUM($I$6:I1225))</f>
        <v/>
      </c>
      <c r="K1225" s="130"/>
      <c r="L1225" s="130"/>
    </row>
    <row r="1226" ht="20.1" customHeight="1" spans="1:12">
      <c r="A1226" s="129"/>
      <c r="B1226" s="130"/>
      <c r="C1226" s="130"/>
      <c r="D1226" s="130"/>
      <c r="E1226" s="130"/>
      <c r="F1226" s="130"/>
      <c r="G1226" s="131"/>
      <c r="H1226" s="131"/>
      <c r="I1226" s="131"/>
      <c r="J1226" s="132" t="str">
        <f>IF(AND(G1226="",H1226="",I1226=""),"",SUM($G$6:G1226)+SUM($H$6:H1226)-SUM($I$6:I1226))</f>
        <v/>
      </c>
      <c r="K1226" s="130"/>
      <c r="L1226" s="130"/>
    </row>
    <row r="1227" ht="20.1" customHeight="1" spans="1:12">
      <c r="A1227" s="129"/>
      <c r="B1227" s="130"/>
      <c r="C1227" s="130"/>
      <c r="D1227" s="130"/>
      <c r="E1227" s="130"/>
      <c r="F1227" s="130"/>
      <c r="G1227" s="131"/>
      <c r="H1227" s="131"/>
      <c r="I1227" s="131"/>
      <c r="J1227" s="132" t="str">
        <f>IF(AND(G1227="",H1227="",I1227=""),"",SUM($G$6:G1227)+SUM($H$6:H1227)-SUM($I$6:I1227))</f>
        <v/>
      </c>
      <c r="K1227" s="130"/>
      <c r="L1227" s="130"/>
    </row>
    <row r="1228" ht="20.1" customHeight="1" spans="1:12">
      <c r="A1228" s="129"/>
      <c r="B1228" s="130"/>
      <c r="C1228" s="130"/>
      <c r="D1228" s="130"/>
      <c r="E1228" s="130"/>
      <c r="F1228" s="130"/>
      <c r="G1228" s="131"/>
      <c r="H1228" s="131"/>
      <c r="I1228" s="131"/>
      <c r="J1228" s="132" t="str">
        <f>IF(AND(G1228="",H1228="",I1228=""),"",SUM($G$6:G1228)+SUM($H$6:H1228)-SUM($I$6:I1228))</f>
        <v/>
      </c>
      <c r="K1228" s="130"/>
      <c r="L1228" s="130"/>
    </row>
    <row r="1229" ht="20.1" customHeight="1" spans="1:12">
      <c r="A1229" s="129"/>
      <c r="B1229" s="130"/>
      <c r="C1229" s="130"/>
      <c r="D1229" s="130"/>
      <c r="E1229" s="130"/>
      <c r="F1229" s="130"/>
      <c r="G1229" s="131"/>
      <c r="H1229" s="131"/>
      <c r="I1229" s="131"/>
      <c r="J1229" s="132" t="str">
        <f>IF(AND(G1229="",H1229="",I1229=""),"",SUM($G$6:G1229)+SUM($H$6:H1229)-SUM($I$6:I1229))</f>
        <v/>
      </c>
      <c r="K1229" s="130"/>
      <c r="L1229" s="130"/>
    </row>
    <row r="1230" ht="20.1" customHeight="1" spans="1:12">
      <c r="A1230" s="129"/>
      <c r="B1230" s="130"/>
      <c r="C1230" s="130"/>
      <c r="D1230" s="130"/>
      <c r="E1230" s="130"/>
      <c r="F1230" s="130"/>
      <c r="G1230" s="131"/>
      <c r="H1230" s="131"/>
      <c r="I1230" s="131"/>
      <c r="J1230" s="132" t="str">
        <f>IF(AND(G1230="",H1230="",I1230=""),"",SUM($G$6:G1230)+SUM($H$6:H1230)-SUM($I$6:I1230))</f>
        <v/>
      </c>
      <c r="K1230" s="130"/>
      <c r="L1230" s="130"/>
    </row>
    <row r="1231" ht="20.1" customHeight="1" spans="1:12">
      <c r="A1231" s="129"/>
      <c r="B1231" s="130"/>
      <c r="C1231" s="130"/>
      <c r="D1231" s="130"/>
      <c r="E1231" s="130"/>
      <c r="F1231" s="130"/>
      <c r="G1231" s="131"/>
      <c r="H1231" s="131"/>
      <c r="I1231" s="131"/>
      <c r="J1231" s="132" t="str">
        <f>IF(AND(G1231="",H1231="",I1231=""),"",SUM($G$6:G1231)+SUM($H$6:H1231)-SUM($I$6:I1231))</f>
        <v/>
      </c>
      <c r="K1231" s="130"/>
      <c r="L1231" s="130"/>
    </row>
    <row r="1232" ht="20.1" customHeight="1" spans="1:12">
      <c r="A1232" s="129"/>
      <c r="B1232" s="130"/>
      <c r="C1232" s="130"/>
      <c r="D1232" s="130"/>
      <c r="E1232" s="130"/>
      <c r="F1232" s="130"/>
      <c r="G1232" s="131"/>
      <c r="H1232" s="131"/>
      <c r="I1232" s="131"/>
      <c r="J1232" s="132" t="str">
        <f>IF(AND(G1232="",H1232="",I1232=""),"",SUM($G$6:G1232)+SUM($H$6:H1232)-SUM($I$6:I1232))</f>
        <v/>
      </c>
      <c r="K1232" s="130"/>
      <c r="L1232" s="130"/>
    </row>
    <row r="1233" ht="20.1" customHeight="1" spans="1:12">
      <c r="A1233" s="129"/>
      <c r="B1233" s="130"/>
      <c r="C1233" s="130"/>
      <c r="D1233" s="130"/>
      <c r="E1233" s="130"/>
      <c r="F1233" s="130"/>
      <c r="G1233" s="131"/>
      <c r="H1233" s="131"/>
      <c r="I1233" s="131"/>
      <c r="J1233" s="132" t="str">
        <f>IF(AND(G1233="",H1233="",I1233=""),"",SUM($G$6:G1233)+SUM($H$6:H1233)-SUM($I$6:I1233))</f>
        <v/>
      </c>
      <c r="K1233" s="130"/>
      <c r="L1233" s="130"/>
    </row>
    <row r="1234" ht="20.1" customHeight="1" spans="1:12">
      <c r="A1234" s="129"/>
      <c r="B1234" s="130"/>
      <c r="C1234" s="130"/>
      <c r="D1234" s="130"/>
      <c r="E1234" s="130"/>
      <c r="F1234" s="130"/>
      <c r="G1234" s="131"/>
      <c r="H1234" s="131"/>
      <c r="I1234" s="131"/>
      <c r="J1234" s="132" t="str">
        <f>IF(AND(G1234="",H1234="",I1234=""),"",SUM($G$6:G1234)+SUM($H$6:H1234)-SUM($I$6:I1234))</f>
        <v/>
      </c>
      <c r="K1234" s="130"/>
      <c r="L1234" s="130"/>
    </row>
    <row r="1235" ht="20.1" customHeight="1" spans="1:12">
      <c r="A1235" s="129"/>
      <c r="B1235" s="130"/>
      <c r="C1235" s="130"/>
      <c r="D1235" s="130"/>
      <c r="E1235" s="130"/>
      <c r="F1235" s="130"/>
      <c r="G1235" s="131"/>
      <c r="H1235" s="131"/>
      <c r="I1235" s="131"/>
      <c r="J1235" s="132" t="str">
        <f>IF(AND(G1235="",H1235="",I1235=""),"",SUM($G$6:G1235)+SUM($H$6:H1235)-SUM($I$6:I1235))</f>
        <v/>
      </c>
      <c r="K1235" s="130"/>
      <c r="L1235" s="130"/>
    </row>
    <row r="1236" ht="20.1" customHeight="1" spans="1:12">
      <c r="A1236" s="129"/>
      <c r="B1236" s="130"/>
      <c r="C1236" s="130"/>
      <c r="D1236" s="130"/>
      <c r="E1236" s="130"/>
      <c r="F1236" s="130"/>
      <c r="G1236" s="131"/>
      <c r="H1236" s="131"/>
      <c r="I1236" s="131"/>
      <c r="J1236" s="132" t="str">
        <f>IF(AND(G1236="",H1236="",I1236=""),"",SUM($G$6:G1236)+SUM($H$6:H1236)-SUM($I$6:I1236))</f>
        <v/>
      </c>
      <c r="K1236" s="130"/>
      <c r="L1236" s="130"/>
    </row>
    <row r="1237" ht="20.1" customHeight="1" spans="1:12">
      <c r="A1237" s="129"/>
      <c r="B1237" s="130"/>
      <c r="C1237" s="130"/>
      <c r="D1237" s="130"/>
      <c r="E1237" s="130"/>
      <c r="F1237" s="130"/>
      <c r="G1237" s="131"/>
      <c r="H1237" s="131"/>
      <c r="I1237" s="131"/>
      <c r="J1237" s="132" t="str">
        <f>IF(AND(G1237="",H1237="",I1237=""),"",SUM($G$6:G1237)+SUM($H$6:H1237)-SUM($I$6:I1237))</f>
        <v/>
      </c>
      <c r="K1237" s="130"/>
      <c r="L1237" s="130"/>
    </row>
    <row r="1238" ht="20.1" customHeight="1" spans="1:12">
      <c r="A1238" s="129"/>
      <c r="B1238" s="130"/>
      <c r="C1238" s="130"/>
      <c r="D1238" s="130"/>
      <c r="E1238" s="130"/>
      <c r="F1238" s="130"/>
      <c r="G1238" s="131"/>
      <c r="H1238" s="131"/>
      <c r="I1238" s="131"/>
      <c r="J1238" s="132" t="str">
        <f>IF(AND(G1238="",H1238="",I1238=""),"",SUM($G$6:G1238)+SUM($H$6:H1238)-SUM($I$6:I1238))</f>
        <v/>
      </c>
      <c r="K1238" s="130"/>
      <c r="L1238" s="130"/>
    </row>
    <row r="1239" ht="20.1" customHeight="1" spans="1:12">
      <c r="A1239" s="129"/>
      <c r="B1239" s="130"/>
      <c r="C1239" s="130"/>
      <c r="D1239" s="130"/>
      <c r="E1239" s="130"/>
      <c r="F1239" s="130"/>
      <c r="G1239" s="131"/>
      <c r="H1239" s="131"/>
      <c r="I1239" s="131"/>
      <c r="J1239" s="132" t="str">
        <f>IF(AND(G1239="",H1239="",I1239=""),"",SUM($G$6:G1239)+SUM($H$6:H1239)-SUM($I$6:I1239))</f>
        <v/>
      </c>
      <c r="K1239" s="130"/>
      <c r="L1239" s="130"/>
    </row>
    <row r="1240" ht="20.1" customHeight="1" spans="1:12">
      <c r="A1240" s="129"/>
      <c r="B1240" s="130"/>
      <c r="C1240" s="130"/>
      <c r="D1240" s="130"/>
      <c r="E1240" s="130"/>
      <c r="F1240" s="130"/>
      <c r="G1240" s="131"/>
      <c r="H1240" s="131"/>
      <c r="I1240" s="131"/>
      <c r="J1240" s="132" t="str">
        <f>IF(AND(G1240="",H1240="",I1240=""),"",SUM($G$6:G1240)+SUM($H$6:H1240)-SUM($I$6:I1240))</f>
        <v/>
      </c>
      <c r="K1240" s="130"/>
      <c r="L1240" s="130"/>
    </row>
    <row r="1241" ht="20.1" customHeight="1" spans="1:12">
      <c r="A1241" s="129"/>
      <c r="B1241" s="130"/>
      <c r="C1241" s="130"/>
      <c r="D1241" s="130"/>
      <c r="E1241" s="130"/>
      <c r="F1241" s="130"/>
      <c r="G1241" s="131"/>
      <c r="H1241" s="131"/>
      <c r="I1241" s="131"/>
      <c r="J1241" s="132" t="str">
        <f>IF(AND(G1241="",H1241="",I1241=""),"",SUM($G$6:G1241)+SUM($H$6:H1241)-SUM($I$6:I1241))</f>
        <v/>
      </c>
      <c r="K1241" s="130"/>
      <c r="L1241" s="130"/>
    </row>
    <row r="1242" ht="20.1" customHeight="1" spans="1:12">
      <c r="A1242" s="129"/>
      <c r="B1242" s="130"/>
      <c r="C1242" s="130"/>
      <c r="D1242" s="130"/>
      <c r="E1242" s="130"/>
      <c r="F1242" s="130"/>
      <c r="G1242" s="131"/>
      <c r="H1242" s="131"/>
      <c r="I1242" s="131"/>
      <c r="J1242" s="132" t="str">
        <f>IF(AND(G1242="",H1242="",I1242=""),"",SUM($G$6:G1242)+SUM($H$6:H1242)-SUM($I$6:I1242))</f>
        <v/>
      </c>
      <c r="K1242" s="130"/>
      <c r="L1242" s="130"/>
    </row>
    <row r="1243" ht="20.1" customHeight="1" spans="1:12">
      <c r="A1243" s="129"/>
      <c r="B1243" s="130"/>
      <c r="C1243" s="130"/>
      <c r="D1243" s="130"/>
      <c r="E1243" s="130"/>
      <c r="F1243" s="130"/>
      <c r="G1243" s="131"/>
      <c r="H1243" s="131"/>
      <c r="I1243" s="131"/>
      <c r="J1243" s="132" t="str">
        <f>IF(AND(G1243="",H1243="",I1243=""),"",SUM($G$6:G1243)+SUM($H$6:H1243)-SUM($I$6:I1243))</f>
        <v/>
      </c>
      <c r="K1243" s="130"/>
      <c r="L1243" s="130"/>
    </row>
    <row r="1244" ht="20.1" customHeight="1" spans="1:12">
      <c r="A1244" s="129"/>
      <c r="B1244" s="130"/>
      <c r="C1244" s="130"/>
      <c r="D1244" s="130"/>
      <c r="E1244" s="130"/>
      <c r="F1244" s="130"/>
      <c r="G1244" s="131"/>
      <c r="H1244" s="131"/>
      <c r="I1244" s="131"/>
      <c r="J1244" s="132" t="str">
        <f>IF(AND(G1244="",H1244="",I1244=""),"",SUM($G$6:G1244)+SUM($H$6:H1244)-SUM($I$6:I1244))</f>
        <v/>
      </c>
      <c r="K1244" s="130"/>
      <c r="L1244" s="130"/>
    </row>
    <row r="1245" ht="20.1" customHeight="1" spans="1:12">
      <c r="A1245" s="129"/>
      <c r="B1245" s="130"/>
      <c r="C1245" s="130"/>
      <c r="D1245" s="130"/>
      <c r="E1245" s="130"/>
      <c r="F1245" s="130"/>
      <c r="G1245" s="131"/>
      <c r="H1245" s="131"/>
      <c r="I1245" s="131"/>
      <c r="J1245" s="132" t="str">
        <f>IF(AND(G1245="",H1245="",I1245=""),"",SUM($G$6:G1245)+SUM($H$6:H1245)-SUM($I$6:I1245))</f>
        <v/>
      </c>
      <c r="K1245" s="130"/>
      <c r="L1245" s="130"/>
    </row>
    <row r="1246" ht="20.1" customHeight="1" spans="1:12">
      <c r="A1246" s="129"/>
      <c r="B1246" s="130"/>
      <c r="C1246" s="130"/>
      <c r="D1246" s="130"/>
      <c r="E1246" s="130"/>
      <c r="F1246" s="130"/>
      <c r="G1246" s="131"/>
      <c r="H1246" s="131"/>
      <c r="I1246" s="131"/>
      <c r="J1246" s="132" t="str">
        <f>IF(AND(G1246="",H1246="",I1246=""),"",SUM($G$6:G1246)+SUM($H$6:H1246)-SUM($I$6:I1246))</f>
        <v/>
      </c>
      <c r="K1246" s="130"/>
      <c r="L1246" s="130"/>
    </row>
    <row r="1247" ht="20.1" customHeight="1" spans="1:12">
      <c r="A1247" s="129"/>
      <c r="B1247" s="130"/>
      <c r="C1247" s="130"/>
      <c r="D1247" s="130"/>
      <c r="E1247" s="130"/>
      <c r="F1247" s="130"/>
      <c r="G1247" s="131"/>
      <c r="H1247" s="131"/>
      <c r="I1247" s="131"/>
      <c r="J1247" s="132" t="str">
        <f>IF(AND(G1247="",H1247="",I1247=""),"",SUM($G$6:G1247)+SUM($H$6:H1247)-SUM($I$6:I1247))</f>
        <v/>
      </c>
      <c r="K1247" s="130"/>
      <c r="L1247" s="130"/>
    </row>
    <row r="1248" ht="20.1" customHeight="1" spans="1:12">
      <c r="A1248" s="129"/>
      <c r="B1248" s="130"/>
      <c r="C1248" s="130"/>
      <c r="D1248" s="130"/>
      <c r="E1248" s="130"/>
      <c r="F1248" s="130"/>
      <c r="G1248" s="131"/>
      <c r="H1248" s="131"/>
      <c r="I1248" s="131"/>
      <c r="J1248" s="132" t="str">
        <f>IF(AND(G1248="",H1248="",I1248=""),"",SUM($G$6:G1248)+SUM($H$6:H1248)-SUM($I$6:I1248))</f>
        <v/>
      </c>
      <c r="K1248" s="130"/>
      <c r="L1248" s="130"/>
    </row>
    <row r="1249" ht="20.1" customHeight="1" spans="1:12">
      <c r="A1249" s="129"/>
      <c r="B1249" s="130"/>
      <c r="C1249" s="130"/>
      <c r="D1249" s="130"/>
      <c r="E1249" s="130"/>
      <c r="F1249" s="130"/>
      <c r="G1249" s="131"/>
      <c r="H1249" s="131"/>
      <c r="I1249" s="131"/>
      <c r="J1249" s="132" t="str">
        <f>IF(AND(G1249="",H1249="",I1249=""),"",SUM($G$6:G1249)+SUM($H$6:H1249)-SUM($I$6:I1249))</f>
        <v/>
      </c>
      <c r="K1249" s="130"/>
      <c r="L1249" s="130"/>
    </row>
    <row r="1250" ht="20.1" customHeight="1" spans="1:12">
      <c r="A1250" s="129"/>
      <c r="B1250" s="130"/>
      <c r="C1250" s="130"/>
      <c r="D1250" s="130"/>
      <c r="E1250" s="130"/>
      <c r="F1250" s="130"/>
      <c r="G1250" s="131"/>
      <c r="H1250" s="131"/>
      <c r="I1250" s="131"/>
      <c r="J1250" s="132" t="str">
        <f>IF(AND(G1250="",H1250="",I1250=""),"",SUM($G$6:G1250)+SUM($H$6:H1250)-SUM($I$6:I1250))</f>
        <v/>
      </c>
      <c r="K1250" s="130"/>
      <c r="L1250" s="130"/>
    </row>
    <row r="1251" ht="20.1" customHeight="1" spans="1:12">
      <c r="A1251" s="129"/>
      <c r="B1251" s="130"/>
      <c r="C1251" s="130"/>
      <c r="D1251" s="130"/>
      <c r="E1251" s="130"/>
      <c r="F1251" s="130"/>
      <c r="G1251" s="131"/>
      <c r="H1251" s="131"/>
      <c r="I1251" s="131"/>
      <c r="J1251" s="132" t="str">
        <f>IF(AND(G1251="",H1251="",I1251=""),"",SUM($G$6:G1251)+SUM($H$6:H1251)-SUM($I$6:I1251))</f>
        <v/>
      </c>
      <c r="K1251" s="130"/>
      <c r="L1251" s="130"/>
    </row>
    <row r="1252" ht="20.1" customHeight="1" spans="1:12">
      <c r="A1252" s="129"/>
      <c r="B1252" s="130"/>
      <c r="C1252" s="130"/>
      <c r="D1252" s="130"/>
      <c r="E1252" s="130"/>
      <c r="F1252" s="130"/>
      <c r="G1252" s="131"/>
      <c r="H1252" s="131"/>
      <c r="I1252" s="131"/>
      <c r="J1252" s="132" t="str">
        <f>IF(AND(G1252="",H1252="",I1252=""),"",SUM($G$6:G1252)+SUM($H$6:H1252)-SUM($I$6:I1252))</f>
        <v/>
      </c>
      <c r="K1252" s="130"/>
      <c r="L1252" s="130"/>
    </row>
    <row r="1253" ht="20.1" customHeight="1" spans="1:12">
      <c r="A1253" s="129"/>
      <c r="B1253" s="130"/>
      <c r="C1253" s="130"/>
      <c r="D1253" s="130"/>
      <c r="E1253" s="130"/>
      <c r="F1253" s="130"/>
      <c r="G1253" s="131"/>
      <c r="H1253" s="131"/>
      <c r="I1253" s="131"/>
      <c r="J1253" s="132" t="str">
        <f>IF(AND(G1253="",H1253="",I1253=""),"",SUM($G$6:G1253)+SUM($H$6:H1253)-SUM($I$6:I1253))</f>
        <v/>
      </c>
      <c r="K1253" s="130"/>
      <c r="L1253" s="130"/>
    </row>
    <row r="1254" ht="20.1" customHeight="1" spans="1:12">
      <c r="A1254" s="129"/>
      <c r="B1254" s="130"/>
      <c r="C1254" s="130"/>
      <c r="D1254" s="130"/>
      <c r="E1254" s="130"/>
      <c r="F1254" s="130"/>
      <c r="G1254" s="131"/>
      <c r="H1254" s="131"/>
      <c r="I1254" s="131"/>
      <c r="J1254" s="132" t="str">
        <f>IF(AND(G1254="",H1254="",I1254=""),"",SUM($G$6:G1254)+SUM($H$6:H1254)-SUM($I$6:I1254))</f>
        <v/>
      </c>
      <c r="K1254" s="130"/>
      <c r="L1254" s="130"/>
    </row>
    <row r="1255" ht="20.1" customHeight="1" spans="1:12">
      <c r="A1255" s="129"/>
      <c r="B1255" s="130"/>
      <c r="C1255" s="130"/>
      <c r="D1255" s="130"/>
      <c r="E1255" s="130"/>
      <c r="F1255" s="130"/>
      <c r="G1255" s="131"/>
      <c r="H1255" s="131"/>
      <c r="I1255" s="131"/>
      <c r="J1255" s="132" t="str">
        <f>IF(AND(G1255="",H1255="",I1255=""),"",SUM($G$6:G1255)+SUM($H$6:H1255)-SUM($I$6:I1255))</f>
        <v/>
      </c>
      <c r="K1255" s="130"/>
      <c r="L1255" s="130"/>
    </row>
    <row r="1256" ht="20.1" customHeight="1" spans="1:12">
      <c r="A1256" s="129"/>
      <c r="B1256" s="130"/>
      <c r="C1256" s="130"/>
      <c r="D1256" s="130"/>
      <c r="E1256" s="130"/>
      <c r="F1256" s="130"/>
      <c r="G1256" s="131"/>
      <c r="H1256" s="131"/>
      <c r="I1256" s="131"/>
      <c r="J1256" s="132" t="str">
        <f>IF(AND(G1256="",H1256="",I1256=""),"",SUM($G$6:G1256)+SUM($H$6:H1256)-SUM($I$6:I1256))</f>
        <v/>
      </c>
      <c r="K1256" s="130"/>
      <c r="L1256" s="130"/>
    </row>
    <row r="1257" ht="20.1" customHeight="1" spans="1:12">
      <c r="A1257" s="129"/>
      <c r="B1257" s="130"/>
      <c r="C1257" s="130"/>
      <c r="D1257" s="130"/>
      <c r="E1257" s="130"/>
      <c r="F1257" s="130"/>
      <c r="G1257" s="131"/>
      <c r="H1257" s="131"/>
      <c r="I1257" s="131"/>
      <c r="J1257" s="132" t="str">
        <f>IF(AND(G1257="",H1257="",I1257=""),"",SUM($G$6:G1257)+SUM($H$6:H1257)-SUM($I$6:I1257))</f>
        <v/>
      </c>
      <c r="K1257" s="130"/>
      <c r="L1257" s="130"/>
    </row>
    <row r="1258" ht="20.1" customHeight="1" spans="1:12">
      <c r="A1258" s="129"/>
      <c r="B1258" s="130"/>
      <c r="C1258" s="130"/>
      <c r="D1258" s="130"/>
      <c r="E1258" s="130"/>
      <c r="F1258" s="130"/>
      <c r="G1258" s="131"/>
      <c r="H1258" s="131"/>
      <c r="I1258" s="131"/>
      <c r="J1258" s="132" t="str">
        <f>IF(AND(G1258="",H1258="",I1258=""),"",SUM($G$6:G1258)+SUM($H$6:H1258)-SUM($I$6:I1258))</f>
        <v/>
      </c>
      <c r="K1258" s="130"/>
      <c r="L1258" s="130"/>
    </row>
    <row r="1259" ht="20.1" customHeight="1" spans="1:12">
      <c r="A1259" s="129"/>
      <c r="B1259" s="130"/>
      <c r="C1259" s="130"/>
      <c r="D1259" s="130"/>
      <c r="E1259" s="130"/>
      <c r="F1259" s="130"/>
      <c r="G1259" s="131"/>
      <c r="H1259" s="131"/>
      <c r="I1259" s="131"/>
      <c r="J1259" s="132" t="str">
        <f>IF(AND(G1259="",H1259="",I1259=""),"",SUM($G$6:G1259)+SUM($H$6:H1259)-SUM($I$6:I1259))</f>
        <v/>
      </c>
      <c r="K1259" s="130"/>
      <c r="L1259" s="130"/>
    </row>
    <row r="1260" ht="20.1" customHeight="1" spans="1:12">
      <c r="A1260" s="129"/>
      <c r="B1260" s="130"/>
      <c r="C1260" s="130"/>
      <c r="D1260" s="130"/>
      <c r="E1260" s="130"/>
      <c r="F1260" s="130"/>
      <c r="G1260" s="131"/>
      <c r="H1260" s="131"/>
      <c r="I1260" s="131"/>
      <c r="J1260" s="132" t="str">
        <f>IF(AND(G1260="",H1260="",I1260=""),"",SUM($G$6:G1260)+SUM($H$6:H1260)-SUM($I$6:I1260))</f>
        <v/>
      </c>
      <c r="K1260" s="130"/>
      <c r="L1260" s="130"/>
    </row>
    <row r="1261" ht="20.1" customHeight="1" spans="1:12">
      <c r="A1261" s="129"/>
      <c r="B1261" s="130"/>
      <c r="C1261" s="130"/>
      <c r="D1261" s="130"/>
      <c r="E1261" s="130"/>
      <c r="F1261" s="130"/>
      <c r="G1261" s="131"/>
      <c r="H1261" s="131"/>
      <c r="I1261" s="131"/>
      <c r="J1261" s="132" t="str">
        <f>IF(AND(G1261="",H1261="",I1261=""),"",SUM($G$6:G1261)+SUM($H$6:H1261)-SUM($I$6:I1261))</f>
        <v/>
      </c>
      <c r="K1261" s="130"/>
      <c r="L1261" s="130"/>
    </row>
    <row r="1262" ht="20.1" customHeight="1" spans="1:12">
      <c r="A1262" s="129"/>
      <c r="B1262" s="130"/>
      <c r="C1262" s="130"/>
      <c r="D1262" s="130"/>
      <c r="E1262" s="130"/>
      <c r="F1262" s="130"/>
      <c r="G1262" s="131"/>
      <c r="H1262" s="131"/>
      <c r="I1262" s="131"/>
      <c r="J1262" s="132" t="str">
        <f>IF(AND(G1262="",H1262="",I1262=""),"",SUM($G$6:G1262)+SUM($H$6:H1262)-SUM($I$6:I1262))</f>
        <v/>
      </c>
      <c r="K1262" s="130"/>
      <c r="L1262" s="130"/>
    </row>
    <row r="1263" ht="20.1" customHeight="1" spans="1:12">
      <c r="A1263" s="129"/>
      <c r="B1263" s="130"/>
      <c r="C1263" s="130"/>
      <c r="D1263" s="130"/>
      <c r="E1263" s="130"/>
      <c r="F1263" s="130"/>
      <c r="G1263" s="131"/>
      <c r="H1263" s="131"/>
      <c r="I1263" s="131"/>
      <c r="J1263" s="132" t="str">
        <f>IF(AND(G1263="",H1263="",I1263=""),"",SUM($G$6:G1263)+SUM($H$6:H1263)-SUM($I$6:I1263))</f>
        <v/>
      </c>
      <c r="K1263" s="130"/>
      <c r="L1263" s="130"/>
    </row>
    <row r="1264" ht="20.1" customHeight="1" spans="1:12">
      <c r="A1264" s="129"/>
      <c r="B1264" s="130"/>
      <c r="C1264" s="130"/>
      <c r="D1264" s="130"/>
      <c r="E1264" s="130"/>
      <c r="F1264" s="130"/>
      <c r="G1264" s="131"/>
      <c r="H1264" s="131"/>
      <c r="I1264" s="131"/>
      <c r="J1264" s="132" t="str">
        <f>IF(AND(G1264="",H1264="",I1264=""),"",SUM($G$6:G1264)+SUM($H$6:H1264)-SUM($I$6:I1264))</f>
        <v/>
      </c>
      <c r="K1264" s="130"/>
      <c r="L1264" s="130"/>
    </row>
    <row r="1265" ht="20.1" customHeight="1" spans="1:12">
      <c r="A1265" s="129"/>
      <c r="B1265" s="130"/>
      <c r="C1265" s="130"/>
      <c r="D1265" s="130"/>
      <c r="E1265" s="130"/>
      <c r="F1265" s="130"/>
      <c r="G1265" s="131"/>
      <c r="H1265" s="131"/>
      <c r="I1265" s="131"/>
      <c r="J1265" s="132" t="str">
        <f>IF(AND(G1265="",H1265="",I1265=""),"",SUM($G$6:G1265)+SUM($H$6:H1265)-SUM($I$6:I1265))</f>
        <v/>
      </c>
      <c r="K1265" s="130"/>
      <c r="L1265" s="130"/>
    </row>
    <row r="1266" ht="20.1" customHeight="1" spans="1:12">
      <c r="A1266" s="129"/>
      <c r="B1266" s="130"/>
      <c r="C1266" s="130"/>
      <c r="D1266" s="130"/>
      <c r="E1266" s="130"/>
      <c r="F1266" s="130"/>
      <c r="G1266" s="131"/>
      <c r="H1266" s="131"/>
      <c r="I1266" s="131"/>
      <c r="J1266" s="132" t="str">
        <f>IF(AND(G1266="",H1266="",I1266=""),"",SUM($G$6:G1266)+SUM($H$6:H1266)-SUM($I$6:I1266))</f>
        <v/>
      </c>
      <c r="K1266" s="130"/>
      <c r="L1266" s="130"/>
    </row>
    <row r="1267" ht="20.1" customHeight="1" spans="1:12">
      <c r="A1267" s="129"/>
      <c r="B1267" s="130"/>
      <c r="C1267" s="130"/>
      <c r="D1267" s="130"/>
      <c r="E1267" s="130"/>
      <c r="F1267" s="130"/>
      <c r="G1267" s="131"/>
      <c r="H1267" s="131"/>
      <c r="I1267" s="131"/>
      <c r="J1267" s="132" t="str">
        <f>IF(AND(G1267="",H1267="",I1267=""),"",SUM($G$6:G1267)+SUM($H$6:H1267)-SUM($I$6:I1267))</f>
        <v/>
      </c>
      <c r="K1267" s="130"/>
      <c r="L1267" s="130"/>
    </row>
    <row r="1268" ht="20.1" customHeight="1" spans="1:12">
      <c r="A1268" s="129"/>
      <c r="B1268" s="130"/>
      <c r="C1268" s="130"/>
      <c r="D1268" s="130"/>
      <c r="E1268" s="130"/>
      <c r="F1268" s="130"/>
      <c r="G1268" s="131"/>
      <c r="H1268" s="131"/>
      <c r="I1268" s="131"/>
      <c r="J1268" s="132" t="str">
        <f>IF(AND(G1268="",H1268="",I1268=""),"",SUM($G$6:G1268)+SUM($H$6:H1268)-SUM($I$6:I1268))</f>
        <v/>
      </c>
      <c r="K1268" s="130"/>
      <c r="L1268" s="130"/>
    </row>
    <row r="1269" ht="20.1" customHeight="1" spans="1:12">
      <c r="A1269" s="129"/>
      <c r="B1269" s="130"/>
      <c r="C1269" s="130"/>
      <c r="D1269" s="130"/>
      <c r="E1269" s="130"/>
      <c r="F1269" s="130"/>
      <c r="G1269" s="131"/>
      <c r="H1269" s="131"/>
      <c r="I1269" s="131"/>
      <c r="J1269" s="132" t="str">
        <f>IF(AND(G1269="",H1269="",I1269=""),"",SUM($G$6:G1269)+SUM($H$6:H1269)-SUM($I$6:I1269))</f>
        <v/>
      </c>
      <c r="K1269" s="130"/>
      <c r="L1269" s="130"/>
    </row>
    <row r="1270" ht="20.1" customHeight="1" spans="1:12">
      <c r="A1270" s="129"/>
      <c r="B1270" s="130"/>
      <c r="C1270" s="130"/>
      <c r="D1270" s="130"/>
      <c r="E1270" s="130"/>
      <c r="F1270" s="130"/>
      <c r="G1270" s="131"/>
      <c r="H1270" s="131"/>
      <c r="I1270" s="131"/>
      <c r="J1270" s="132" t="str">
        <f>IF(AND(G1270="",H1270="",I1270=""),"",SUM($G$6:G1270)+SUM($H$6:H1270)-SUM($I$6:I1270))</f>
        <v/>
      </c>
      <c r="K1270" s="130"/>
      <c r="L1270" s="130"/>
    </row>
    <row r="1271" ht="20.1" customHeight="1" spans="1:12">
      <c r="A1271" s="129"/>
      <c r="B1271" s="130"/>
      <c r="C1271" s="130"/>
      <c r="D1271" s="130"/>
      <c r="E1271" s="130"/>
      <c r="F1271" s="130"/>
      <c r="G1271" s="131"/>
      <c r="H1271" s="131"/>
      <c r="I1271" s="131"/>
      <c r="J1271" s="132" t="str">
        <f>IF(AND(G1271="",H1271="",I1271=""),"",SUM($G$6:G1271)+SUM($H$6:H1271)-SUM($I$6:I1271))</f>
        <v/>
      </c>
      <c r="K1271" s="130"/>
      <c r="L1271" s="130"/>
    </row>
    <row r="1272" ht="20.1" customHeight="1" spans="1:12">
      <c r="A1272" s="129"/>
      <c r="B1272" s="130"/>
      <c r="C1272" s="130"/>
      <c r="D1272" s="130"/>
      <c r="E1272" s="130"/>
      <c r="F1272" s="130"/>
      <c r="G1272" s="131"/>
      <c r="H1272" s="131"/>
      <c r="I1272" s="131"/>
      <c r="J1272" s="132" t="str">
        <f>IF(AND(G1272="",H1272="",I1272=""),"",SUM($G$6:G1272)+SUM($H$6:H1272)-SUM($I$6:I1272))</f>
        <v/>
      </c>
      <c r="K1272" s="130"/>
      <c r="L1272" s="130"/>
    </row>
    <row r="1273" ht="20.1" customHeight="1" spans="1:12">
      <c r="A1273" s="129"/>
      <c r="B1273" s="130"/>
      <c r="C1273" s="130"/>
      <c r="D1273" s="130"/>
      <c r="E1273" s="130"/>
      <c r="F1273" s="130"/>
      <c r="G1273" s="131"/>
      <c r="H1273" s="131"/>
      <c r="I1273" s="131"/>
      <c r="J1273" s="132" t="str">
        <f>IF(AND(G1273="",H1273="",I1273=""),"",SUM($G$6:G1273)+SUM($H$6:H1273)-SUM($I$6:I1273))</f>
        <v/>
      </c>
      <c r="K1273" s="130"/>
      <c r="L1273" s="130"/>
    </row>
    <row r="1274" ht="20.1" customHeight="1" spans="1:12">
      <c r="A1274" s="129"/>
      <c r="B1274" s="130"/>
      <c r="C1274" s="130"/>
      <c r="D1274" s="130"/>
      <c r="E1274" s="130"/>
      <c r="F1274" s="130"/>
      <c r="G1274" s="131"/>
      <c r="H1274" s="131"/>
      <c r="I1274" s="131"/>
      <c r="J1274" s="132" t="str">
        <f>IF(AND(G1274="",H1274="",I1274=""),"",SUM($G$6:G1274)+SUM($H$6:H1274)-SUM($I$6:I1274))</f>
        <v/>
      </c>
      <c r="K1274" s="130"/>
      <c r="L1274" s="130"/>
    </row>
    <row r="1275" ht="20.1" customHeight="1" spans="1:12">
      <c r="A1275" s="129"/>
      <c r="B1275" s="130"/>
      <c r="C1275" s="130"/>
      <c r="D1275" s="130"/>
      <c r="E1275" s="130"/>
      <c r="F1275" s="130"/>
      <c r="G1275" s="131"/>
      <c r="H1275" s="131"/>
      <c r="I1275" s="131"/>
      <c r="J1275" s="132" t="str">
        <f>IF(AND(G1275="",H1275="",I1275=""),"",SUM($G$6:G1275)+SUM($H$6:H1275)-SUM($I$6:I1275))</f>
        <v/>
      </c>
      <c r="K1275" s="130"/>
      <c r="L1275" s="130"/>
    </row>
    <row r="1276" ht="20.1" customHeight="1" spans="1:12">
      <c r="A1276" s="129"/>
      <c r="B1276" s="130"/>
      <c r="C1276" s="130"/>
      <c r="D1276" s="130"/>
      <c r="E1276" s="130"/>
      <c r="F1276" s="130"/>
      <c r="G1276" s="131"/>
      <c r="H1276" s="131"/>
      <c r="I1276" s="131"/>
      <c r="J1276" s="132" t="str">
        <f>IF(AND(G1276="",H1276="",I1276=""),"",SUM($G$6:G1276)+SUM($H$6:H1276)-SUM($I$6:I1276))</f>
        <v/>
      </c>
      <c r="K1276" s="130"/>
      <c r="L1276" s="130"/>
    </row>
    <row r="1277" ht="20.1" customHeight="1" spans="1:12">
      <c r="A1277" s="129"/>
      <c r="B1277" s="130"/>
      <c r="C1277" s="130"/>
      <c r="D1277" s="130"/>
      <c r="E1277" s="130"/>
      <c r="F1277" s="130"/>
      <c r="G1277" s="131"/>
      <c r="H1277" s="131"/>
      <c r="I1277" s="131"/>
      <c r="J1277" s="132" t="str">
        <f>IF(AND(G1277="",H1277="",I1277=""),"",SUM($G$6:G1277)+SUM($H$6:H1277)-SUM($I$6:I1277))</f>
        <v/>
      </c>
      <c r="K1277" s="130"/>
      <c r="L1277" s="130"/>
    </row>
    <row r="1278" ht="20.1" customHeight="1" spans="1:12">
      <c r="A1278" s="129"/>
      <c r="B1278" s="130"/>
      <c r="C1278" s="130"/>
      <c r="D1278" s="130"/>
      <c r="E1278" s="130"/>
      <c r="F1278" s="130"/>
      <c r="G1278" s="131"/>
      <c r="H1278" s="131"/>
      <c r="I1278" s="131"/>
      <c r="J1278" s="132" t="str">
        <f>IF(AND(G1278="",H1278="",I1278=""),"",SUM($G$6:G1278)+SUM($H$6:H1278)-SUM($I$6:I1278))</f>
        <v/>
      </c>
      <c r="K1278" s="130"/>
      <c r="L1278" s="130"/>
    </row>
    <row r="1279" ht="20.1" customHeight="1" spans="1:12">
      <c r="A1279" s="129"/>
      <c r="B1279" s="130"/>
      <c r="C1279" s="130"/>
      <c r="D1279" s="130"/>
      <c r="E1279" s="130"/>
      <c r="F1279" s="130"/>
      <c r="G1279" s="131"/>
      <c r="H1279" s="131"/>
      <c r="I1279" s="131"/>
      <c r="J1279" s="132" t="str">
        <f>IF(AND(G1279="",H1279="",I1279=""),"",SUM($G$6:G1279)+SUM($H$6:H1279)-SUM($I$6:I1279))</f>
        <v/>
      </c>
      <c r="K1279" s="130"/>
      <c r="L1279" s="130"/>
    </row>
    <row r="1280" ht="20.1" customHeight="1" spans="1:12">
      <c r="A1280" s="129"/>
      <c r="B1280" s="130"/>
      <c r="C1280" s="130"/>
      <c r="D1280" s="130"/>
      <c r="E1280" s="130"/>
      <c r="F1280" s="130"/>
      <c r="G1280" s="131"/>
      <c r="H1280" s="131"/>
      <c r="I1280" s="131"/>
      <c r="J1280" s="132" t="str">
        <f>IF(AND(G1280="",H1280="",I1280=""),"",SUM($G$6:G1280)+SUM($H$6:H1280)-SUM($I$6:I1280))</f>
        <v/>
      </c>
      <c r="K1280" s="130"/>
      <c r="L1280" s="130"/>
    </row>
    <row r="1281" ht="20.1" customHeight="1" spans="1:12">
      <c r="A1281" s="129"/>
      <c r="B1281" s="130"/>
      <c r="C1281" s="130"/>
      <c r="D1281" s="130"/>
      <c r="E1281" s="130"/>
      <c r="F1281" s="130"/>
      <c r="G1281" s="131"/>
      <c r="H1281" s="131"/>
      <c r="I1281" s="131"/>
      <c r="J1281" s="132" t="str">
        <f>IF(AND(G1281="",H1281="",I1281=""),"",SUM($G$6:G1281)+SUM($H$6:H1281)-SUM($I$6:I1281))</f>
        <v/>
      </c>
      <c r="K1281" s="130"/>
      <c r="L1281" s="130"/>
    </row>
    <row r="1282" ht="20.1" customHeight="1" spans="1:12">
      <c r="A1282" s="129"/>
      <c r="B1282" s="130"/>
      <c r="C1282" s="130"/>
      <c r="D1282" s="130"/>
      <c r="E1282" s="130"/>
      <c r="F1282" s="130"/>
      <c r="G1282" s="131"/>
      <c r="H1282" s="131"/>
      <c r="I1282" s="131"/>
      <c r="J1282" s="132" t="str">
        <f>IF(AND(G1282="",H1282="",I1282=""),"",SUM($G$6:G1282)+SUM($H$6:H1282)-SUM($I$6:I1282))</f>
        <v/>
      </c>
      <c r="K1282" s="130"/>
      <c r="L1282" s="130"/>
    </row>
    <row r="1283" ht="20.1" customHeight="1" spans="1:12">
      <c r="A1283" s="129"/>
      <c r="B1283" s="130"/>
      <c r="C1283" s="130"/>
      <c r="D1283" s="130"/>
      <c r="E1283" s="130"/>
      <c r="F1283" s="130"/>
      <c r="G1283" s="131"/>
      <c r="H1283" s="131"/>
      <c r="I1283" s="131"/>
      <c r="J1283" s="132" t="str">
        <f>IF(AND(G1283="",H1283="",I1283=""),"",SUM($G$6:G1283)+SUM($H$6:H1283)-SUM($I$6:I1283))</f>
        <v/>
      </c>
      <c r="K1283" s="130"/>
      <c r="L1283" s="130"/>
    </row>
    <row r="1284" ht="20.1" customHeight="1" spans="1:12">
      <c r="A1284" s="129"/>
      <c r="B1284" s="130"/>
      <c r="C1284" s="130"/>
      <c r="D1284" s="130"/>
      <c r="E1284" s="130"/>
      <c r="F1284" s="130"/>
      <c r="G1284" s="131"/>
      <c r="H1284" s="131"/>
      <c r="I1284" s="131"/>
      <c r="J1284" s="132" t="str">
        <f>IF(AND(G1284="",H1284="",I1284=""),"",SUM($G$6:G1284)+SUM($H$6:H1284)-SUM($I$6:I1284))</f>
        <v/>
      </c>
      <c r="K1284" s="130"/>
      <c r="L1284" s="130"/>
    </row>
    <row r="1285" ht="20.1" customHeight="1" spans="1:12">
      <c r="A1285" s="129"/>
      <c r="B1285" s="130"/>
      <c r="C1285" s="130"/>
      <c r="D1285" s="130"/>
      <c r="E1285" s="130"/>
      <c r="F1285" s="130"/>
      <c r="G1285" s="131"/>
      <c r="H1285" s="131"/>
      <c r="I1285" s="131"/>
      <c r="J1285" s="132" t="str">
        <f>IF(AND(G1285="",H1285="",I1285=""),"",SUM($G$6:G1285)+SUM($H$6:H1285)-SUM($I$6:I1285))</f>
        <v/>
      </c>
      <c r="K1285" s="130"/>
      <c r="L1285" s="130"/>
    </row>
    <row r="1286" ht="20.1" customHeight="1" spans="1:12">
      <c r="A1286" s="129"/>
      <c r="B1286" s="130"/>
      <c r="C1286" s="130"/>
      <c r="D1286" s="130"/>
      <c r="E1286" s="130"/>
      <c r="F1286" s="130"/>
      <c r="G1286" s="131"/>
      <c r="H1286" s="131"/>
      <c r="I1286" s="131"/>
      <c r="J1286" s="132" t="str">
        <f>IF(AND(G1286="",H1286="",I1286=""),"",SUM($G$6:G1286)+SUM($H$6:H1286)-SUM($I$6:I1286))</f>
        <v/>
      </c>
      <c r="K1286" s="130"/>
      <c r="L1286" s="130"/>
    </row>
    <row r="1287" ht="20.1" customHeight="1" spans="1:12">
      <c r="A1287" s="129"/>
      <c r="B1287" s="130"/>
      <c r="C1287" s="130"/>
      <c r="D1287" s="130"/>
      <c r="E1287" s="130"/>
      <c r="F1287" s="130"/>
      <c r="G1287" s="131"/>
      <c r="H1287" s="131"/>
      <c r="I1287" s="131"/>
      <c r="J1287" s="132" t="str">
        <f>IF(AND(G1287="",H1287="",I1287=""),"",SUM($G$6:G1287)+SUM($H$6:H1287)-SUM($I$6:I1287))</f>
        <v/>
      </c>
      <c r="K1287" s="130"/>
      <c r="L1287" s="130"/>
    </row>
    <row r="1288" ht="20.1" customHeight="1" spans="1:12">
      <c r="A1288" s="129"/>
      <c r="B1288" s="130"/>
      <c r="C1288" s="130"/>
      <c r="D1288" s="130"/>
      <c r="E1288" s="130"/>
      <c r="F1288" s="130"/>
      <c r="G1288" s="131"/>
      <c r="H1288" s="131"/>
      <c r="I1288" s="131"/>
      <c r="J1288" s="132" t="str">
        <f>IF(AND(G1288="",H1288="",I1288=""),"",SUM($G$6:G1288)+SUM($H$6:H1288)-SUM($I$6:I1288))</f>
        <v/>
      </c>
      <c r="K1288" s="130"/>
      <c r="L1288" s="130"/>
    </row>
    <row r="1289" ht="20.1" customHeight="1" spans="1:12">
      <c r="A1289" s="129"/>
      <c r="B1289" s="130"/>
      <c r="C1289" s="130"/>
      <c r="D1289" s="130"/>
      <c r="E1289" s="130"/>
      <c r="F1289" s="130"/>
      <c r="G1289" s="131"/>
      <c r="H1289" s="131"/>
      <c r="I1289" s="131"/>
      <c r="J1289" s="132" t="str">
        <f>IF(AND(G1289="",H1289="",I1289=""),"",SUM($G$6:G1289)+SUM($H$6:H1289)-SUM($I$6:I1289))</f>
        <v/>
      </c>
      <c r="K1289" s="130"/>
      <c r="L1289" s="130"/>
    </row>
    <row r="1290" ht="20.1" customHeight="1" spans="1:12">
      <c r="A1290" s="129"/>
      <c r="B1290" s="130"/>
      <c r="C1290" s="130"/>
      <c r="D1290" s="130"/>
      <c r="E1290" s="130"/>
      <c r="F1290" s="130"/>
      <c r="G1290" s="131"/>
      <c r="H1290" s="131"/>
      <c r="I1290" s="131"/>
      <c r="J1290" s="132" t="str">
        <f>IF(AND(G1290="",H1290="",I1290=""),"",SUM($G$6:G1290)+SUM($H$6:H1290)-SUM($I$6:I1290))</f>
        <v/>
      </c>
      <c r="K1290" s="130"/>
      <c r="L1290" s="130"/>
    </row>
    <row r="1291" ht="20.1" customHeight="1" spans="1:12">
      <c r="A1291" s="129"/>
      <c r="B1291" s="130"/>
      <c r="C1291" s="130"/>
      <c r="D1291" s="130"/>
      <c r="E1291" s="130"/>
      <c r="F1291" s="130"/>
      <c r="G1291" s="131"/>
      <c r="H1291" s="131"/>
      <c r="I1291" s="131"/>
      <c r="J1291" s="132" t="str">
        <f>IF(AND(G1291="",H1291="",I1291=""),"",SUM($G$6:G1291)+SUM($H$6:H1291)-SUM($I$6:I1291))</f>
        <v/>
      </c>
      <c r="K1291" s="130"/>
      <c r="L1291" s="130"/>
    </row>
    <row r="1292" ht="20.1" customHeight="1" spans="1:12">
      <c r="A1292" s="129"/>
      <c r="B1292" s="130"/>
      <c r="C1292" s="130"/>
      <c r="D1292" s="130"/>
      <c r="E1292" s="130"/>
      <c r="F1292" s="130"/>
      <c r="G1292" s="131"/>
      <c r="H1292" s="131"/>
      <c r="I1292" s="131"/>
      <c r="J1292" s="132" t="str">
        <f>IF(AND(G1292="",H1292="",I1292=""),"",SUM($G$6:G1292)+SUM($H$6:H1292)-SUM($I$6:I1292))</f>
        <v/>
      </c>
      <c r="K1292" s="130"/>
      <c r="L1292" s="130"/>
    </row>
    <row r="1293" ht="20.1" customHeight="1" spans="1:12">
      <c r="A1293" s="129"/>
      <c r="B1293" s="130"/>
      <c r="C1293" s="130"/>
      <c r="D1293" s="130"/>
      <c r="E1293" s="130"/>
      <c r="F1293" s="130"/>
      <c r="G1293" s="131"/>
      <c r="H1293" s="131"/>
      <c r="I1293" s="131"/>
      <c r="J1293" s="132" t="str">
        <f>IF(AND(G1293="",H1293="",I1293=""),"",SUM($G$6:G1293)+SUM($H$6:H1293)-SUM($I$6:I1293))</f>
        <v/>
      </c>
      <c r="K1293" s="130"/>
      <c r="L1293" s="130"/>
    </row>
    <row r="1294" ht="20.1" customHeight="1" spans="1:12">
      <c r="A1294" s="129"/>
      <c r="B1294" s="130"/>
      <c r="C1294" s="130"/>
      <c r="D1294" s="130"/>
      <c r="E1294" s="130"/>
      <c r="F1294" s="130"/>
      <c r="G1294" s="131"/>
      <c r="H1294" s="131"/>
      <c r="I1294" s="131"/>
      <c r="J1294" s="132" t="str">
        <f>IF(AND(G1294="",H1294="",I1294=""),"",SUM($G$6:G1294)+SUM($H$6:H1294)-SUM($I$6:I1294))</f>
        <v/>
      </c>
      <c r="K1294" s="130"/>
      <c r="L1294" s="130"/>
    </row>
    <row r="1295" ht="20.1" customHeight="1" spans="1:12">
      <c r="A1295" s="129"/>
      <c r="B1295" s="130"/>
      <c r="C1295" s="130"/>
      <c r="D1295" s="130"/>
      <c r="E1295" s="130"/>
      <c r="F1295" s="130"/>
      <c r="G1295" s="131"/>
      <c r="H1295" s="131"/>
      <c r="I1295" s="131"/>
      <c r="J1295" s="132" t="str">
        <f>IF(AND(G1295="",H1295="",I1295=""),"",SUM($G$6:G1295)+SUM($H$6:H1295)-SUM($I$6:I1295))</f>
        <v/>
      </c>
      <c r="K1295" s="130"/>
      <c r="L1295" s="130"/>
    </row>
    <row r="1296" ht="20.1" customHeight="1" spans="1:12">
      <c r="A1296" s="129"/>
      <c r="B1296" s="130"/>
      <c r="C1296" s="130"/>
      <c r="D1296" s="130"/>
      <c r="E1296" s="130"/>
      <c r="F1296" s="130"/>
      <c r="G1296" s="131"/>
      <c r="H1296" s="131"/>
      <c r="I1296" s="131"/>
      <c r="J1296" s="132" t="str">
        <f>IF(AND(G1296="",H1296="",I1296=""),"",SUM($G$6:G1296)+SUM($H$6:H1296)-SUM($I$6:I1296))</f>
        <v/>
      </c>
      <c r="K1296" s="130"/>
      <c r="L1296" s="130"/>
    </row>
    <row r="1297" ht="20.1" customHeight="1" spans="1:12">
      <c r="A1297" s="129"/>
      <c r="B1297" s="130"/>
      <c r="C1297" s="130"/>
      <c r="D1297" s="130"/>
      <c r="E1297" s="130"/>
      <c r="F1297" s="130"/>
      <c r="G1297" s="131"/>
      <c r="H1297" s="131"/>
      <c r="I1297" s="131"/>
      <c r="J1297" s="132" t="str">
        <f>IF(AND(G1297="",H1297="",I1297=""),"",SUM($G$6:G1297)+SUM($H$6:H1297)-SUM($I$6:I1297))</f>
        <v/>
      </c>
      <c r="K1297" s="130"/>
      <c r="L1297" s="130"/>
    </row>
    <row r="1298" ht="20.1" customHeight="1" spans="1:12">
      <c r="A1298" s="129"/>
      <c r="B1298" s="130"/>
      <c r="C1298" s="130"/>
      <c r="D1298" s="130"/>
      <c r="E1298" s="130"/>
      <c r="F1298" s="130"/>
      <c r="G1298" s="131"/>
      <c r="H1298" s="131"/>
      <c r="I1298" s="131"/>
      <c r="J1298" s="132" t="str">
        <f>IF(AND(G1298="",H1298="",I1298=""),"",SUM($G$6:G1298)+SUM($H$6:H1298)-SUM($I$6:I1298))</f>
        <v/>
      </c>
      <c r="K1298" s="130"/>
      <c r="L1298" s="130"/>
    </row>
    <row r="1299" ht="20.1" customHeight="1" spans="1:12">
      <c r="A1299" s="129"/>
      <c r="B1299" s="130"/>
      <c r="C1299" s="130"/>
      <c r="D1299" s="130"/>
      <c r="E1299" s="130"/>
      <c r="F1299" s="130"/>
      <c r="G1299" s="131"/>
      <c r="H1299" s="131"/>
      <c r="I1299" s="131"/>
      <c r="J1299" s="132" t="str">
        <f>IF(AND(G1299="",H1299="",I1299=""),"",SUM($G$6:G1299)+SUM($H$6:H1299)-SUM($I$6:I1299))</f>
        <v/>
      </c>
      <c r="K1299" s="130"/>
      <c r="L1299" s="130"/>
    </row>
    <row r="1300" ht="20.1" customHeight="1" spans="1:12">
      <c r="A1300" s="129"/>
      <c r="B1300" s="130"/>
      <c r="C1300" s="130"/>
      <c r="D1300" s="130"/>
      <c r="E1300" s="130"/>
      <c r="F1300" s="130"/>
      <c r="G1300" s="131"/>
      <c r="H1300" s="131"/>
      <c r="I1300" s="131"/>
      <c r="J1300" s="132" t="str">
        <f>IF(AND(G1300="",H1300="",I1300=""),"",SUM($G$6:G1300)+SUM($H$6:H1300)-SUM($I$6:I1300))</f>
        <v/>
      </c>
      <c r="K1300" s="130"/>
      <c r="L1300" s="130"/>
    </row>
    <row r="1301" ht="20.1" customHeight="1" spans="1:12">
      <c r="A1301" s="129"/>
      <c r="B1301" s="130"/>
      <c r="C1301" s="130"/>
      <c r="D1301" s="130"/>
      <c r="E1301" s="130"/>
      <c r="F1301" s="130"/>
      <c r="G1301" s="131"/>
      <c r="H1301" s="131"/>
      <c r="I1301" s="131"/>
      <c r="J1301" s="132" t="str">
        <f>IF(AND(G1301="",H1301="",I1301=""),"",SUM($G$6:G1301)+SUM($H$6:H1301)-SUM($I$6:I1301))</f>
        <v/>
      </c>
      <c r="K1301" s="130"/>
      <c r="L1301" s="130"/>
    </row>
    <row r="1302" ht="20.1" customHeight="1" spans="1:12">
      <c r="A1302" s="129"/>
      <c r="B1302" s="130"/>
      <c r="C1302" s="130"/>
      <c r="D1302" s="130"/>
      <c r="E1302" s="130"/>
      <c r="F1302" s="130"/>
      <c r="G1302" s="131"/>
      <c r="H1302" s="131"/>
      <c r="I1302" s="131"/>
      <c r="J1302" s="132" t="str">
        <f>IF(AND(G1302="",H1302="",I1302=""),"",SUM($G$6:G1302)+SUM($H$6:H1302)-SUM($I$6:I1302))</f>
        <v/>
      </c>
      <c r="K1302" s="130"/>
      <c r="L1302" s="130"/>
    </row>
    <row r="1303" ht="20.1" customHeight="1" spans="1:12">
      <c r="A1303" s="129"/>
      <c r="B1303" s="130"/>
      <c r="C1303" s="130"/>
      <c r="D1303" s="130"/>
      <c r="E1303" s="130"/>
      <c r="F1303" s="130"/>
      <c r="G1303" s="131"/>
      <c r="H1303" s="131"/>
      <c r="I1303" s="131"/>
      <c r="J1303" s="132" t="str">
        <f>IF(AND(G1303="",H1303="",I1303=""),"",SUM($G$6:G1303)+SUM($H$6:H1303)-SUM($I$6:I1303))</f>
        <v/>
      </c>
      <c r="K1303" s="130"/>
      <c r="L1303" s="130"/>
    </row>
    <row r="1304" ht="20.1" customHeight="1" spans="1:12">
      <c r="A1304" s="129"/>
      <c r="B1304" s="130"/>
      <c r="C1304" s="130"/>
      <c r="D1304" s="130"/>
      <c r="E1304" s="130"/>
      <c r="F1304" s="130"/>
      <c r="G1304" s="131"/>
      <c r="H1304" s="131"/>
      <c r="I1304" s="131"/>
      <c r="J1304" s="132" t="str">
        <f>IF(AND(G1304="",H1304="",I1304=""),"",SUM($G$6:G1304)+SUM($H$6:H1304)-SUM($I$6:I1304))</f>
        <v/>
      </c>
      <c r="K1304" s="130"/>
      <c r="L1304" s="130"/>
    </row>
    <row r="1305" ht="20.1" customHeight="1" spans="1:12">
      <c r="A1305" s="129"/>
      <c r="B1305" s="130"/>
      <c r="C1305" s="130"/>
      <c r="D1305" s="130"/>
      <c r="E1305" s="130"/>
      <c r="F1305" s="130"/>
      <c r="G1305" s="131"/>
      <c r="H1305" s="131"/>
      <c r="I1305" s="131"/>
      <c r="J1305" s="132" t="str">
        <f>IF(AND(G1305="",H1305="",I1305=""),"",SUM($G$6:G1305)+SUM($H$6:H1305)-SUM($I$6:I1305))</f>
        <v/>
      </c>
      <c r="K1305" s="130"/>
      <c r="L1305" s="130"/>
    </row>
    <row r="1306" ht="20.1" customHeight="1" spans="1:12">
      <c r="A1306" s="129"/>
      <c r="B1306" s="130"/>
      <c r="C1306" s="130"/>
      <c r="D1306" s="130"/>
      <c r="E1306" s="130"/>
      <c r="F1306" s="130"/>
      <c r="G1306" s="131"/>
      <c r="H1306" s="131"/>
      <c r="I1306" s="131"/>
      <c r="J1306" s="132" t="str">
        <f>IF(AND(G1306="",H1306="",I1306=""),"",SUM($G$6:G1306)+SUM($H$6:H1306)-SUM($I$6:I1306))</f>
        <v/>
      </c>
      <c r="K1306" s="130"/>
      <c r="L1306" s="130"/>
    </row>
    <row r="1307" ht="20.1" customHeight="1" spans="1:12">
      <c r="A1307" s="129"/>
      <c r="B1307" s="130"/>
      <c r="C1307" s="130"/>
      <c r="D1307" s="130"/>
      <c r="E1307" s="130"/>
      <c r="F1307" s="130"/>
      <c r="G1307" s="131"/>
      <c r="H1307" s="131"/>
      <c r="I1307" s="131"/>
      <c r="J1307" s="132" t="str">
        <f>IF(AND(G1307="",H1307="",I1307=""),"",SUM($G$6:G1307)+SUM($H$6:H1307)-SUM($I$6:I1307))</f>
        <v/>
      </c>
      <c r="K1307" s="130"/>
      <c r="L1307" s="130"/>
    </row>
    <row r="1308" ht="20.1" customHeight="1" spans="1:12">
      <c r="A1308" s="129"/>
      <c r="B1308" s="130"/>
      <c r="C1308" s="130"/>
      <c r="D1308" s="130"/>
      <c r="E1308" s="130"/>
      <c r="F1308" s="130"/>
      <c r="G1308" s="131"/>
      <c r="H1308" s="131"/>
      <c r="I1308" s="131"/>
      <c r="J1308" s="132" t="str">
        <f>IF(AND(G1308="",H1308="",I1308=""),"",SUM($G$6:G1308)+SUM($H$6:H1308)-SUM($I$6:I1308))</f>
        <v/>
      </c>
      <c r="K1308" s="130"/>
      <c r="L1308" s="130"/>
    </row>
    <row r="1309" ht="20.1" customHeight="1" spans="1:12">
      <c r="A1309" s="129"/>
      <c r="B1309" s="130"/>
      <c r="C1309" s="130"/>
      <c r="D1309" s="130"/>
      <c r="E1309" s="130"/>
      <c r="F1309" s="130"/>
      <c r="G1309" s="131"/>
      <c r="H1309" s="131"/>
      <c r="I1309" s="131"/>
      <c r="J1309" s="132" t="str">
        <f>IF(AND(G1309="",H1309="",I1309=""),"",SUM($G$6:G1309)+SUM($H$6:H1309)-SUM($I$6:I1309))</f>
        <v/>
      </c>
      <c r="K1309" s="130"/>
      <c r="L1309" s="130"/>
    </row>
    <row r="1310" ht="20.1" customHeight="1" spans="1:12">
      <c r="A1310" s="129"/>
      <c r="B1310" s="130"/>
      <c r="C1310" s="130"/>
      <c r="D1310" s="130"/>
      <c r="E1310" s="130"/>
      <c r="F1310" s="130"/>
      <c r="G1310" s="131"/>
      <c r="H1310" s="131"/>
      <c r="I1310" s="131"/>
      <c r="J1310" s="132" t="str">
        <f>IF(AND(G1310="",H1310="",I1310=""),"",SUM($G$6:G1310)+SUM($H$6:H1310)-SUM($I$6:I1310))</f>
        <v/>
      </c>
      <c r="K1310" s="130"/>
      <c r="L1310" s="130"/>
    </row>
    <row r="1311" ht="20.1" customHeight="1" spans="1:12">
      <c r="A1311" s="129"/>
      <c r="B1311" s="130"/>
      <c r="C1311" s="130"/>
      <c r="D1311" s="130"/>
      <c r="E1311" s="130"/>
      <c r="F1311" s="130"/>
      <c r="G1311" s="131"/>
      <c r="H1311" s="131"/>
      <c r="I1311" s="131"/>
      <c r="J1311" s="132" t="str">
        <f>IF(AND(G1311="",H1311="",I1311=""),"",SUM($G$6:G1311)+SUM($H$6:H1311)-SUM($I$6:I1311))</f>
        <v/>
      </c>
      <c r="K1311" s="130"/>
      <c r="L1311" s="130"/>
    </row>
    <row r="1312" ht="20.1" customHeight="1" spans="1:12">
      <c r="A1312" s="129"/>
      <c r="B1312" s="130"/>
      <c r="C1312" s="130"/>
      <c r="D1312" s="130"/>
      <c r="E1312" s="130"/>
      <c r="F1312" s="130"/>
      <c r="G1312" s="131"/>
      <c r="H1312" s="131"/>
      <c r="I1312" s="131"/>
      <c r="J1312" s="132" t="str">
        <f>IF(AND(G1312="",H1312="",I1312=""),"",SUM($G$6:G1312)+SUM($H$6:H1312)-SUM($I$6:I1312))</f>
        <v/>
      </c>
      <c r="K1312" s="130"/>
      <c r="L1312" s="130"/>
    </row>
    <row r="1313" ht="20.1" customHeight="1" spans="1:12">
      <c r="A1313" s="129"/>
      <c r="B1313" s="130"/>
      <c r="C1313" s="130"/>
      <c r="D1313" s="130"/>
      <c r="E1313" s="130"/>
      <c r="F1313" s="130"/>
      <c r="G1313" s="131"/>
      <c r="H1313" s="131"/>
      <c r="I1313" s="131"/>
      <c r="J1313" s="132" t="str">
        <f>IF(AND(G1313="",H1313="",I1313=""),"",SUM($G$6:G1313)+SUM($H$6:H1313)-SUM($I$6:I1313))</f>
        <v/>
      </c>
      <c r="K1313" s="130"/>
      <c r="L1313" s="130"/>
    </row>
    <row r="1314" ht="20.1" customHeight="1" spans="1:12">
      <c r="A1314" s="129"/>
      <c r="B1314" s="130"/>
      <c r="C1314" s="130"/>
      <c r="D1314" s="130"/>
      <c r="E1314" s="130"/>
      <c r="F1314" s="130"/>
      <c r="G1314" s="131"/>
      <c r="H1314" s="131"/>
      <c r="I1314" s="131"/>
      <c r="J1314" s="132" t="str">
        <f>IF(AND(G1314="",H1314="",I1314=""),"",SUM($G$6:G1314)+SUM($H$6:H1314)-SUM($I$6:I1314))</f>
        <v/>
      </c>
      <c r="K1314" s="130"/>
      <c r="L1314" s="130"/>
    </row>
    <row r="1315" ht="20.1" customHeight="1" spans="1:12">
      <c r="A1315" s="129"/>
      <c r="B1315" s="130"/>
      <c r="C1315" s="130"/>
      <c r="D1315" s="130"/>
      <c r="E1315" s="130"/>
      <c r="F1315" s="130"/>
      <c r="G1315" s="131"/>
      <c r="H1315" s="131"/>
      <c r="I1315" s="131"/>
      <c r="J1315" s="132" t="str">
        <f>IF(AND(G1315="",H1315="",I1315=""),"",SUM($G$6:G1315)+SUM($H$6:H1315)-SUM($I$6:I1315))</f>
        <v/>
      </c>
      <c r="K1315" s="130"/>
      <c r="L1315" s="130"/>
    </row>
    <row r="1316" ht="20.1" customHeight="1" spans="1:12">
      <c r="A1316" s="129"/>
      <c r="B1316" s="130"/>
      <c r="C1316" s="130"/>
      <c r="D1316" s="130"/>
      <c r="E1316" s="130"/>
      <c r="F1316" s="130"/>
      <c r="G1316" s="131"/>
      <c r="H1316" s="131"/>
      <c r="I1316" s="131"/>
      <c r="J1316" s="132" t="str">
        <f>IF(AND(G1316="",H1316="",I1316=""),"",SUM($G$6:G1316)+SUM($H$6:H1316)-SUM($I$6:I1316))</f>
        <v/>
      </c>
      <c r="K1316" s="130"/>
      <c r="L1316" s="130"/>
    </row>
    <row r="1317" ht="20.1" customHeight="1" spans="1:12">
      <c r="A1317" s="129"/>
      <c r="B1317" s="130"/>
      <c r="C1317" s="130"/>
      <c r="D1317" s="130"/>
      <c r="E1317" s="130"/>
      <c r="F1317" s="130"/>
      <c r="G1317" s="131"/>
      <c r="H1317" s="131"/>
      <c r="I1317" s="131"/>
      <c r="J1317" s="132" t="str">
        <f>IF(AND(G1317="",H1317="",I1317=""),"",SUM($G$6:G1317)+SUM($H$6:H1317)-SUM($I$6:I1317))</f>
        <v/>
      </c>
      <c r="K1317" s="130"/>
      <c r="L1317" s="130"/>
    </row>
    <row r="1318" ht="20.1" customHeight="1" spans="1:12">
      <c r="A1318" s="129"/>
      <c r="B1318" s="130"/>
      <c r="C1318" s="130"/>
      <c r="D1318" s="130"/>
      <c r="E1318" s="130"/>
      <c r="F1318" s="130"/>
      <c r="G1318" s="131"/>
      <c r="H1318" s="131"/>
      <c r="I1318" s="131"/>
      <c r="J1318" s="132" t="str">
        <f>IF(AND(G1318="",H1318="",I1318=""),"",SUM($G$6:G1318)+SUM($H$6:H1318)-SUM($I$6:I1318))</f>
        <v/>
      </c>
      <c r="K1318" s="130"/>
      <c r="L1318" s="130"/>
    </row>
    <row r="1319" ht="20.1" customHeight="1" spans="1:12">
      <c r="A1319" s="129"/>
      <c r="B1319" s="130"/>
      <c r="C1319" s="130"/>
      <c r="D1319" s="130"/>
      <c r="E1319" s="130"/>
      <c r="F1319" s="130"/>
      <c r="G1319" s="131"/>
      <c r="H1319" s="131"/>
      <c r="I1319" s="131"/>
      <c r="J1319" s="132" t="str">
        <f>IF(AND(G1319="",H1319="",I1319=""),"",SUM($G$6:G1319)+SUM($H$6:H1319)-SUM($I$6:I1319))</f>
        <v/>
      </c>
      <c r="K1319" s="130"/>
      <c r="L1319" s="130"/>
    </row>
    <row r="1320" ht="20.1" customHeight="1" spans="1:12">
      <c r="A1320" s="129"/>
      <c r="B1320" s="130"/>
      <c r="C1320" s="130"/>
      <c r="D1320" s="130"/>
      <c r="E1320" s="130"/>
      <c r="F1320" s="130"/>
      <c r="G1320" s="131"/>
      <c r="H1320" s="131"/>
      <c r="I1320" s="131"/>
      <c r="J1320" s="132" t="str">
        <f>IF(AND(G1320="",H1320="",I1320=""),"",SUM($G$6:G1320)+SUM($H$6:H1320)-SUM($I$6:I1320))</f>
        <v/>
      </c>
      <c r="K1320" s="130"/>
      <c r="L1320" s="130"/>
    </row>
    <row r="1321" ht="20.1" customHeight="1" spans="1:12">
      <c r="A1321" s="129"/>
      <c r="B1321" s="130"/>
      <c r="C1321" s="130"/>
      <c r="D1321" s="130"/>
      <c r="E1321" s="130"/>
      <c r="F1321" s="130"/>
      <c r="G1321" s="131"/>
      <c r="H1321" s="131"/>
      <c r="I1321" s="131"/>
      <c r="J1321" s="132" t="str">
        <f>IF(AND(G1321="",H1321="",I1321=""),"",SUM($G$6:G1321)+SUM($H$6:H1321)-SUM($I$6:I1321))</f>
        <v/>
      </c>
      <c r="K1321" s="130"/>
      <c r="L1321" s="130"/>
    </row>
    <row r="1322" ht="20.1" customHeight="1" spans="1:12">
      <c r="A1322" s="129"/>
      <c r="B1322" s="130"/>
      <c r="C1322" s="130"/>
      <c r="D1322" s="130"/>
      <c r="E1322" s="130"/>
      <c r="F1322" s="130"/>
      <c r="G1322" s="131"/>
      <c r="H1322" s="131"/>
      <c r="I1322" s="131"/>
      <c r="J1322" s="132" t="str">
        <f>IF(AND(G1322="",H1322="",I1322=""),"",SUM($G$6:G1322)+SUM($H$6:H1322)-SUM($I$6:I1322))</f>
        <v/>
      </c>
      <c r="K1322" s="130"/>
      <c r="L1322" s="130"/>
    </row>
    <row r="1323" ht="20.1" customHeight="1" spans="1:12">
      <c r="A1323" s="129"/>
      <c r="B1323" s="130"/>
      <c r="C1323" s="130"/>
      <c r="D1323" s="130"/>
      <c r="E1323" s="130"/>
      <c r="F1323" s="130"/>
      <c r="G1323" s="131"/>
      <c r="H1323" s="131"/>
      <c r="I1323" s="131"/>
      <c r="J1323" s="132" t="str">
        <f>IF(AND(G1323="",H1323="",I1323=""),"",SUM($G$6:G1323)+SUM($H$6:H1323)-SUM($I$6:I1323))</f>
        <v/>
      </c>
      <c r="K1323" s="130"/>
      <c r="L1323" s="130"/>
    </row>
    <row r="1324" ht="20.1" customHeight="1" spans="1:12">
      <c r="A1324" s="129"/>
      <c r="B1324" s="130"/>
      <c r="C1324" s="130"/>
      <c r="D1324" s="130"/>
      <c r="E1324" s="130"/>
      <c r="F1324" s="130"/>
      <c r="G1324" s="131"/>
      <c r="H1324" s="131"/>
      <c r="I1324" s="131"/>
      <c r="J1324" s="132" t="str">
        <f>IF(AND(G1324="",H1324="",I1324=""),"",SUM($G$6:G1324)+SUM($H$6:H1324)-SUM($I$6:I1324))</f>
        <v/>
      </c>
      <c r="K1324" s="130"/>
      <c r="L1324" s="130"/>
    </row>
    <row r="1325" ht="20.1" customHeight="1" spans="1:12">
      <c r="A1325" s="129"/>
      <c r="B1325" s="130"/>
      <c r="C1325" s="130"/>
      <c r="D1325" s="130"/>
      <c r="E1325" s="130"/>
      <c r="F1325" s="130"/>
      <c r="G1325" s="131"/>
      <c r="H1325" s="131"/>
      <c r="I1325" s="131"/>
      <c r="J1325" s="132" t="str">
        <f>IF(AND(G1325="",H1325="",I1325=""),"",SUM($G$6:G1325)+SUM($H$6:H1325)-SUM($I$6:I1325))</f>
        <v/>
      </c>
      <c r="K1325" s="130"/>
      <c r="L1325" s="130"/>
    </row>
    <row r="1326" ht="20.1" customHeight="1" spans="1:12">
      <c r="A1326" s="129"/>
      <c r="B1326" s="130"/>
      <c r="C1326" s="130"/>
      <c r="D1326" s="130"/>
      <c r="E1326" s="130"/>
      <c r="F1326" s="130"/>
      <c r="G1326" s="131"/>
      <c r="H1326" s="131"/>
      <c r="I1326" s="131"/>
      <c r="J1326" s="132" t="str">
        <f>IF(AND(G1326="",H1326="",I1326=""),"",SUM($G$6:G1326)+SUM($H$6:H1326)-SUM($I$6:I1326))</f>
        <v/>
      </c>
      <c r="K1326" s="130"/>
      <c r="L1326" s="130"/>
    </row>
    <row r="1327" ht="20.1" customHeight="1" spans="1:12">
      <c r="A1327" s="129"/>
      <c r="B1327" s="130"/>
      <c r="C1327" s="130"/>
      <c r="D1327" s="130"/>
      <c r="E1327" s="130"/>
      <c r="F1327" s="130"/>
      <c r="G1327" s="131"/>
      <c r="H1327" s="131"/>
      <c r="I1327" s="131"/>
      <c r="J1327" s="132" t="str">
        <f>IF(AND(G1327="",H1327="",I1327=""),"",SUM($G$6:G1327)+SUM($H$6:H1327)-SUM($I$6:I1327))</f>
        <v/>
      </c>
      <c r="K1327" s="130"/>
      <c r="L1327" s="130"/>
    </row>
    <row r="1328" ht="20.1" customHeight="1" spans="1:12">
      <c r="A1328" s="129"/>
      <c r="B1328" s="130"/>
      <c r="C1328" s="130"/>
      <c r="D1328" s="130"/>
      <c r="E1328" s="130"/>
      <c r="F1328" s="130"/>
      <c r="G1328" s="131"/>
      <c r="H1328" s="131"/>
      <c r="I1328" s="131"/>
      <c r="J1328" s="132" t="str">
        <f>IF(AND(G1328="",H1328="",I1328=""),"",SUM($G$6:G1328)+SUM($H$6:H1328)-SUM($I$6:I1328))</f>
        <v/>
      </c>
      <c r="K1328" s="130"/>
      <c r="L1328" s="130"/>
    </row>
    <row r="1329" ht="20.1" customHeight="1" spans="1:12">
      <c r="A1329" s="129"/>
      <c r="B1329" s="130"/>
      <c r="C1329" s="130"/>
      <c r="D1329" s="130"/>
      <c r="E1329" s="130"/>
      <c r="F1329" s="130"/>
      <c r="G1329" s="131"/>
      <c r="H1329" s="131"/>
      <c r="I1329" s="131"/>
      <c r="J1329" s="132" t="str">
        <f>IF(AND(G1329="",H1329="",I1329=""),"",SUM($G$6:G1329)+SUM($H$6:H1329)-SUM($I$6:I1329))</f>
        <v/>
      </c>
      <c r="K1329" s="130"/>
      <c r="L1329" s="130"/>
    </row>
    <row r="1330" ht="20.1" customHeight="1" spans="1:12">
      <c r="A1330" s="129"/>
      <c r="B1330" s="130"/>
      <c r="C1330" s="130"/>
      <c r="D1330" s="130"/>
      <c r="E1330" s="130"/>
      <c r="F1330" s="130"/>
      <c r="G1330" s="131"/>
      <c r="H1330" s="131"/>
      <c r="I1330" s="131"/>
      <c r="J1330" s="132" t="str">
        <f>IF(AND(G1330="",H1330="",I1330=""),"",SUM($G$6:G1330)+SUM($H$6:H1330)-SUM($I$6:I1330))</f>
        <v/>
      </c>
      <c r="K1330" s="130"/>
      <c r="L1330" s="130"/>
    </row>
    <row r="1331" ht="20.1" customHeight="1" spans="1:12">
      <c r="A1331" s="129"/>
      <c r="B1331" s="130"/>
      <c r="C1331" s="130"/>
      <c r="D1331" s="130"/>
      <c r="E1331" s="130"/>
      <c r="F1331" s="130"/>
      <c r="G1331" s="131"/>
      <c r="H1331" s="131"/>
      <c r="I1331" s="131"/>
      <c r="J1331" s="132" t="str">
        <f>IF(AND(G1331="",H1331="",I1331=""),"",SUM($G$6:G1331)+SUM($H$6:H1331)-SUM($I$6:I1331))</f>
        <v/>
      </c>
      <c r="K1331" s="130"/>
      <c r="L1331" s="130"/>
    </row>
    <row r="1332" ht="20.1" customHeight="1" spans="1:12">
      <c r="A1332" s="129"/>
      <c r="B1332" s="130"/>
      <c r="C1332" s="130"/>
      <c r="D1332" s="130"/>
      <c r="E1332" s="130"/>
      <c r="F1332" s="130"/>
      <c r="G1332" s="131"/>
      <c r="H1332" s="131"/>
      <c r="I1332" s="131"/>
      <c r="J1332" s="132" t="str">
        <f>IF(AND(G1332="",H1332="",I1332=""),"",SUM($G$6:G1332)+SUM($H$6:H1332)-SUM($I$6:I1332))</f>
        <v/>
      </c>
      <c r="K1332" s="130"/>
      <c r="L1332" s="130"/>
    </row>
    <row r="1333" ht="20.1" customHeight="1" spans="1:12">
      <c r="A1333" s="129"/>
      <c r="B1333" s="130"/>
      <c r="C1333" s="130"/>
      <c r="D1333" s="130"/>
      <c r="E1333" s="130"/>
      <c r="F1333" s="130"/>
      <c r="G1333" s="131"/>
      <c r="H1333" s="131"/>
      <c r="I1333" s="131"/>
      <c r="J1333" s="132" t="str">
        <f>IF(AND(G1333="",H1333="",I1333=""),"",SUM($G$6:G1333)+SUM($H$6:H1333)-SUM($I$6:I1333))</f>
        <v/>
      </c>
      <c r="K1333" s="130"/>
      <c r="L1333" s="130"/>
    </row>
    <row r="1334" ht="20.1" customHeight="1" spans="1:12">
      <c r="A1334" s="129"/>
      <c r="B1334" s="130"/>
      <c r="C1334" s="130"/>
      <c r="D1334" s="130"/>
      <c r="E1334" s="130"/>
      <c r="F1334" s="130"/>
      <c r="G1334" s="131"/>
      <c r="H1334" s="131"/>
      <c r="I1334" s="131"/>
      <c r="J1334" s="132" t="str">
        <f>IF(AND(G1334="",H1334="",I1334=""),"",SUM($G$6:G1334)+SUM($H$6:H1334)-SUM($I$6:I1334))</f>
        <v/>
      </c>
      <c r="K1334" s="130"/>
      <c r="L1334" s="130"/>
    </row>
    <row r="1335" ht="20.1" customHeight="1" spans="1:12">
      <c r="A1335" s="129"/>
      <c r="B1335" s="130"/>
      <c r="C1335" s="130"/>
      <c r="D1335" s="130"/>
      <c r="E1335" s="130"/>
      <c r="F1335" s="130"/>
      <c r="G1335" s="131"/>
      <c r="H1335" s="131"/>
      <c r="I1335" s="131"/>
      <c r="J1335" s="132" t="str">
        <f>IF(AND(G1335="",H1335="",I1335=""),"",SUM($G$6:G1335)+SUM($H$6:H1335)-SUM($I$6:I1335))</f>
        <v/>
      </c>
      <c r="K1335" s="130"/>
      <c r="L1335" s="130"/>
    </row>
    <row r="1336" ht="20.1" customHeight="1" spans="1:12">
      <c r="A1336" s="129"/>
      <c r="B1336" s="130"/>
      <c r="C1336" s="130"/>
      <c r="D1336" s="130"/>
      <c r="E1336" s="130"/>
      <c r="F1336" s="130"/>
      <c r="G1336" s="131"/>
      <c r="H1336" s="131"/>
      <c r="I1336" s="131"/>
      <c r="J1336" s="132" t="str">
        <f>IF(AND(G1336="",H1336="",I1336=""),"",SUM($G$6:G1336)+SUM($H$6:H1336)-SUM($I$6:I1336))</f>
        <v/>
      </c>
      <c r="K1336" s="130"/>
      <c r="L1336" s="130"/>
    </row>
    <row r="1337" ht="20.1" customHeight="1" spans="1:12">
      <c r="A1337" s="129"/>
      <c r="B1337" s="130"/>
      <c r="C1337" s="130"/>
      <c r="D1337" s="130"/>
      <c r="E1337" s="130"/>
      <c r="F1337" s="130"/>
      <c r="G1337" s="131"/>
      <c r="H1337" s="131"/>
      <c r="I1337" s="131"/>
      <c r="J1337" s="132" t="str">
        <f>IF(AND(G1337="",H1337="",I1337=""),"",SUM($G$6:G1337)+SUM($H$6:H1337)-SUM($I$6:I1337))</f>
        <v/>
      </c>
      <c r="K1337" s="130"/>
      <c r="L1337" s="130"/>
    </row>
    <row r="1338" ht="20.1" customHeight="1" spans="1:12">
      <c r="A1338" s="129"/>
      <c r="B1338" s="130"/>
      <c r="C1338" s="130"/>
      <c r="D1338" s="130"/>
      <c r="E1338" s="130"/>
      <c r="F1338" s="130"/>
      <c r="G1338" s="131"/>
      <c r="H1338" s="131"/>
      <c r="I1338" s="131"/>
      <c r="J1338" s="132" t="str">
        <f>IF(AND(G1338="",H1338="",I1338=""),"",SUM($G$6:G1338)+SUM($H$6:H1338)-SUM($I$6:I1338))</f>
        <v/>
      </c>
      <c r="K1338" s="130"/>
      <c r="L1338" s="130"/>
    </row>
    <row r="1339" ht="20.1" customHeight="1" spans="1:12">
      <c r="A1339" s="129"/>
      <c r="B1339" s="130"/>
      <c r="C1339" s="130"/>
      <c r="D1339" s="130"/>
      <c r="E1339" s="130"/>
      <c r="F1339" s="130"/>
      <c r="G1339" s="131"/>
      <c r="H1339" s="131"/>
      <c r="I1339" s="131"/>
      <c r="J1339" s="132" t="str">
        <f>IF(AND(G1339="",H1339="",I1339=""),"",SUM($G$6:G1339)+SUM($H$6:H1339)-SUM($I$6:I1339))</f>
        <v/>
      </c>
      <c r="K1339" s="130"/>
      <c r="L1339" s="130"/>
    </row>
    <row r="1340" ht="20.1" customHeight="1" spans="1:12">
      <c r="A1340" s="129"/>
      <c r="B1340" s="130"/>
      <c r="C1340" s="130"/>
      <c r="D1340" s="130"/>
      <c r="E1340" s="130"/>
      <c r="F1340" s="130"/>
      <c r="G1340" s="131"/>
      <c r="H1340" s="131"/>
      <c r="I1340" s="131"/>
      <c r="J1340" s="132" t="str">
        <f>IF(AND(G1340="",H1340="",I1340=""),"",SUM($G$6:G1340)+SUM($H$6:H1340)-SUM($I$6:I1340))</f>
        <v/>
      </c>
      <c r="K1340" s="130"/>
      <c r="L1340" s="130"/>
    </row>
    <row r="1341" ht="20.1" customHeight="1" spans="1:12">
      <c r="A1341" s="129"/>
      <c r="B1341" s="130"/>
      <c r="C1341" s="130"/>
      <c r="D1341" s="130"/>
      <c r="E1341" s="130"/>
      <c r="F1341" s="130"/>
      <c r="G1341" s="131"/>
      <c r="H1341" s="131"/>
      <c r="I1341" s="131"/>
      <c r="J1341" s="132" t="str">
        <f>IF(AND(G1341="",H1341="",I1341=""),"",SUM($G$6:G1341)+SUM($H$6:H1341)-SUM($I$6:I1341))</f>
        <v/>
      </c>
      <c r="K1341" s="130"/>
      <c r="L1341" s="130"/>
    </row>
    <row r="1342" ht="20.1" customHeight="1" spans="1:12">
      <c r="A1342" s="129"/>
      <c r="B1342" s="130"/>
      <c r="C1342" s="130"/>
      <c r="D1342" s="130"/>
      <c r="E1342" s="130"/>
      <c r="F1342" s="130"/>
      <c r="G1342" s="131"/>
      <c r="H1342" s="131"/>
      <c r="I1342" s="131"/>
      <c r="J1342" s="132" t="str">
        <f>IF(AND(G1342="",H1342="",I1342=""),"",SUM($G$6:G1342)+SUM($H$6:H1342)-SUM($I$6:I1342))</f>
        <v/>
      </c>
      <c r="K1342" s="130"/>
      <c r="L1342" s="130"/>
    </row>
    <row r="1343" ht="20.1" customHeight="1" spans="1:12">
      <c r="A1343" s="129"/>
      <c r="B1343" s="130"/>
      <c r="C1343" s="130"/>
      <c r="D1343" s="130"/>
      <c r="E1343" s="130"/>
      <c r="F1343" s="130"/>
      <c r="G1343" s="131"/>
      <c r="H1343" s="131"/>
      <c r="I1343" s="131"/>
      <c r="J1343" s="132" t="str">
        <f>IF(AND(G1343="",H1343="",I1343=""),"",SUM($G$6:G1343)+SUM($H$6:H1343)-SUM($I$6:I1343))</f>
        <v/>
      </c>
      <c r="K1343" s="130"/>
      <c r="L1343" s="130"/>
    </row>
    <row r="1344" ht="20.1" customHeight="1" spans="1:12">
      <c r="A1344" s="129"/>
      <c r="B1344" s="130"/>
      <c r="C1344" s="130"/>
      <c r="D1344" s="130"/>
      <c r="E1344" s="130"/>
      <c r="F1344" s="130"/>
      <c r="G1344" s="131"/>
      <c r="H1344" s="131"/>
      <c r="I1344" s="131"/>
      <c r="J1344" s="132" t="str">
        <f>IF(AND(G1344="",H1344="",I1344=""),"",SUM($G$6:G1344)+SUM($H$6:H1344)-SUM($I$6:I1344))</f>
        <v/>
      </c>
      <c r="K1344" s="130"/>
      <c r="L1344" s="130"/>
    </row>
    <row r="1345" ht="20.1" customHeight="1" spans="1:12">
      <c r="A1345" s="129"/>
      <c r="B1345" s="130"/>
      <c r="C1345" s="130"/>
      <c r="D1345" s="130"/>
      <c r="E1345" s="130"/>
      <c r="F1345" s="130"/>
      <c r="G1345" s="131"/>
      <c r="H1345" s="131"/>
      <c r="I1345" s="131"/>
      <c r="J1345" s="132" t="str">
        <f>IF(AND(G1345="",H1345="",I1345=""),"",SUM($G$6:G1345)+SUM($H$6:H1345)-SUM($I$6:I1345))</f>
        <v/>
      </c>
      <c r="K1345" s="130"/>
      <c r="L1345" s="130"/>
    </row>
    <row r="1346" ht="20.1" customHeight="1" spans="1:12">
      <c r="A1346" s="129"/>
      <c r="B1346" s="130"/>
      <c r="C1346" s="130"/>
      <c r="D1346" s="130"/>
      <c r="E1346" s="130"/>
      <c r="F1346" s="130"/>
      <c r="G1346" s="131"/>
      <c r="H1346" s="131"/>
      <c r="I1346" s="131"/>
      <c r="J1346" s="132" t="str">
        <f>IF(AND(G1346="",H1346="",I1346=""),"",SUM($G$6:G1346)+SUM($H$6:H1346)-SUM($I$6:I1346))</f>
        <v/>
      </c>
      <c r="K1346" s="130"/>
      <c r="L1346" s="130"/>
    </row>
    <row r="1347" ht="20.1" customHeight="1" spans="1:12">
      <c r="A1347" s="129"/>
      <c r="B1347" s="130"/>
      <c r="C1347" s="130"/>
      <c r="D1347" s="130"/>
      <c r="E1347" s="130"/>
      <c r="F1347" s="130"/>
      <c r="G1347" s="131"/>
      <c r="H1347" s="131"/>
      <c r="I1347" s="131"/>
      <c r="J1347" s="132" t="str">
        <f>IF(AND(G1347="",H1347="",I1347=""),"",SUM($G$6:G1347)+SUM($H$6:H1347)-SUM($I$6:I1347))</f>
        <v/>
      </c>
      <c r="K1347" s="130"/>
      <c r="L1347" s="130"/>
    </row>
    <row r="1348" ht="20.1" customHeight="1" spans="1:12">
      <c r="A1348" s="129"/>
      <c r="B1348" s="130"/>
      <c r="C1348" s="130"/>
      <c r="D1348" s="130"/>
      <c r="E1348" s="130"/>
      <c r="F1348" s="130"/>
      <c r="G1348" s="131"/>
      <c r="H1348" s="131"/>
      <c r="I1348" s="131"/>
      <c r="J1348" s="132" t="str">
        <f>IF(AND(G1348="",H1348="",I1348=""),"",SUM($G$6:G1348)+SUM($H$6:H1348)-SUM($I$6:I1348))</f>
        <v/>
      </c>
      <c r="K1348" s="130"/>
      <c r="L1348" s="130"/>
    </row>
    <row r="1349" ht="20.1" customHeight="1" spans="1:12">
      <c r="A1349" s="129"/>
      <c r="B1349" s="130"/>
      <c r="C1349" s="130"/>
      <c r="D1349" s="130"/>
      <c r="E1349" s="130"/>
      <c r="F1349" s="130"/>
      <c r="G1349" s="131"/>
      <c r="H1349" s="131"/>
      <c r="I1349" s="131"/>
      <c r="J1349" s="132" t="str">
        <f>IF(AND(G1349="",H1349="",I1349=""),"",SUM($G$6:G1349)+SUM($H$6:H1349)-SUM($I$6:I1349))</f>
        <v/>
      </c>
      <c r="K1349" s="130"/>
      <c r="L1349" s="130"/>
    </row>
    <row r="1350" ht="20.1" customHeight="1" spans="1:12">
      <c r="A1350" s="129"/>
      <c r="B1350" s="130"/>
      <c r="C1350" s="130"/>
      <c r="D1350" s="130"/>
      <c r="E1350" s="130"/>
      <c r="F1350" s="130"/>
      <c r="G1350" s="131"/>
      <c r="H1350" s="131"/>
      <c r="I1350" s="131"/>
      <c r="J1350" s="132" t="str">
        <f>IF(AND(G1350="",H1350="",I1350=""),"",SUM($G$6:G1350)+SUM($H$6:H1350)-SUM($I$6:I1350))</f>
        <v/>
      </c>
      <c r="K1350" s="130"/>
      <c r="L1350" s="130"/>
    </row>
    <row r="1351" ht="20.1" customHeight="1" spans="1:12">
      <c r="A1351" s="129"/>
      <c r="B1351" s="130"/>
      <c r="C1351" s="130"/>
      <c r="D1351" s="130"/>
      <c r="E1351" s="130"/>
      <c r="F1351" s="130"/>
      <c r="G1351" s="131"/>
      <c r="H1351" s="131"/>
      <c r="I1351" s="131"/>
      <c r="J1351" s="132" t="str">
        <f>IF(AND(G1351="",H1351="",I1351=""),"",SUM($G$6:G1351)+SUM($H$6:H1351)-SUM($I$6:I1351))</f>
        <v/>
      </c>
      <c r="K1351" s="130"/>
      <c r="L1351" s="130"/>
    </row>
    <row r="1352" ht="20.1" customHeight="1" spans="1:12">
      <c r="A1352" s="129"/>
      <c r="B1352" s="130"/>
      <c r="C1352" s="130"/>
      <c r="D1352" s="130"/>
      <c r="E1352" s="130"/>
      <c r="F1352" s="130"/>
      <c r="G1352" s="131"/>
      <c r="H1352" s="131"/>
      <c r="I1352" s="131"/>
      <c r="J1352" s="132" t="str">
        <f>IF(AND(G1352="",H1352="",I1352=""),"",SUM($G$6:G1352)+SUM($H$6:H1352)-SUM($I$6:I1352))</f>
        <v/>
      </c>
      <c r="K1352" s="130"/>
      <c r="L1352" s="130"/>
    </row>
    <row r="1353" ht="20.1" customHeight="1" spans="1:12">
      <c r="A1353" s="129"/>
      <c r="B1353" s="130"/>
      <c r="C1353" s="130"/>
      <c r="D1353" s="130"/>
      <c r="E1353" s="130"/>
      <c r="F1353" s="130"/>
      <c r="G1353" s="131"/>
      <c r="H1353" s="131"/>
      <c r="I1353" s="131"/>
      <c r="J1353" s="132" t="str">
        <f>IF(AND(G1353="",H1353="",I1353=""),"",SUM($G$6:G1353)+SUM($H$6:H1353)-SUM($I$6:I1353))</f>
        <v/>
      </c>
      <c r="K1353" s="130"/>
      <c r="L1353" s="130"/>
    </row>
    <row r="1354" ht="20.1" customHeight="1" spans="1:12">
      <c r="A1354" s="129"/>
      <c r="B1354" s="130"/>
      <c r="C1354" s="130"/>
      <c r="D1354" s="130"/>
      <c r="E1354" s="130"/>
      <c r="F1354" s="130"/>
      <c r="G1354" s="131"/>
      <c r="H1354" s="131"/>
      <c r="I1354" s="131"/>
      <c r="J1354" s="132" t="str">
        <f>IF(AND(G1354="",H1354="",I1354=""),"",SUM($G$6:G1354)+SUM($H$6:H1354)-SUM($I$6:I1354))</f>
        <v/>
      </c>
      <c r="K1354" s="130"/>
      <c r="L1354" s="130"/>
    </row>
    <row r="1355" ht="20.1" customHeight="1" spans="1:12">
      <c r="A1355" s="129"/>
      <c r="B1355" s="130"/>
      <c r="C1355" s="130"/>
      <c r="D1355" s="130"/>
      <c r="E1355" s="130"/>
      <c r="F1355" s="130"/>
      <c r="G1355" s="131"/>
      <c r="H1355" s="131"/>
      <c r="I1355" s="131"/>
      <c r="J1355" s="132" t="str">
        <f>IF(AND(G1355="",H1355="",I1355=""),"",SUM($G$6:G1355)+SUM($H$6:H1355)-SUM($I$6:I1355))</f>
        <v/>
      </c>
      <c r="K1355" s="130"/>
      <c r="L1355" s="130"/>
    </row>
    <row r="1356" ht="20.1" customHeight="1" spans="1:12">
      <c r="A1356" s="129"/>
      <c r="B1356" s="130"/>
      <c r="C1356" s="130"/>
      <c r="D1356" s="130"/>
      <c r="E1356" s="130"/>
      <c r="F1356" s="130"/>
      <c r="G1356" s="131"/>
      <c r="H1356" s="131"/>
      <c r="I1356" s="131"/>
      <c r="J1356" s="132" t="str">
        <f>IF(AND(G1356="",H1356="",I1356=""),"",SUM($G$6:G1356)+SUM($H$6:H1356)-SUM($I$6:I1356))</f>
        <v/>
      </c>
      <c r="K1356" s="130"/>
      <c r="L1356" s="130"/>
    </row>
    <row r="1357" ht="20.1" customHeight="1" spans="1:12">
      <c r="A1357" s="129"/>
      <c r="B1357" s="130"/>
      <c r="C1357" s="130"/>
      <c r="D1357" s="130"/>
      <c r="E1357" s="130"/>
      <c r="F1357" s="130"/>
      <c r="G1357" s="131"/>
      <c r="H1357" s="131"/>
      <c r="I1357" s="131"/>
      <c r="J1357" s="132" t="str">
        <f>IF(AND(G1357="",H1357="",I1357=""),"",SUM($G$6:G1357)+SUM($H$6:H1357)-SUM($I$6:I1357))</f>
        <v/>
      </c>
      <c r="K1357" s="130"/>
      <c r="L1357" s="130"/>
    </row>
    <row r="1358" ht="20.1" customHeight="1" spans="1:12">
      <c r="A1358" s="129"/>
      <c r="B1358" s="130"/>
      <c r="C1358" s="130"/>
      <c r="D1358" s="130"/>
      <c r="E1358" s="130"/>
      <c r="F1358" s="130"/>
      <c r="G1358" s="131"/>
      <c r="H1358" s="131"/>
      <c r="I1358" s="131"/>
      <c r="J1358" s="132" t="str">
        <f>IF(AND(G1358="",H1358="",I1358=""),"",SUM($G$6:G1358)+SUM($H$6:H1358)-SUM($I$6:I1358))</f>
        <v/>
      </c>
      <c r="K1358" s="130"/>
      <c r="L1358" s="130"/>
    </row>
    <row r="1359" ht="20.1" customHeight="1" spans="1:12">
      <c r="A1359" s="129"/>
      <c r="B1359" s="130"/>
      <c r="C1359" s="130"/>
      <c r="D1359" s="130"/>
      <c r="E1359" s="130"/>
      <c r="F1359" s="130"/>
      <c r="G1359" s="131"/>
      <c r="H1359" s="131"/>
      <c r="I1359" s="131"/>
      <c r="J1359" s="132" t="str">
        <f>IF(AND(G1359="",H1359="",I1359=""),"",SUM($G$6:G1359)+SUM($H$6:H1359)-SUM($I$6:I1359))</f>
        <v/>
      </c>
      <c r="K1359" s="130"/>
      <c r="L1359" s="130"/>
    </row>
    <row r="1360" ht="20.1" customHeight="1" spans="1:12">
      <c r="A1360" s="129"/>
      <c r="B1360" s="130"/>
      <c r="C1360" s="130"/>
      <c r="D1360" s="130"/>
      <c r="E1360" s="130"/>
      <c r="F1360" s="130"/>
      <c r="G1360" s="131"/>
      <c r="H1360" s="131"/>
      <c r="I1360" s="131"/>
      <c r="J1360" s="132" t="str">
        <f>IF(AND(G1360="",H1360="",I1360=""),"",SUM($G$6:G1360)+SUM($H$6:H1360)-SUM($I$6:I1360))</f>
        <v/>
      </c>
      <c r="K1360" s="130"/>
      <c r="L1360" s="130"/>
    </row>
    <row r="1361" ht="20.1" customHeight="1" spans="1:12">
      <c r="A1361" s="129"/>
      <c r="B1361" s="130"/>
      <c r="C1361" s="130"/>
      <c r="D1361" s="130"/>
      <c r="E1361" s="130"/>
      <c r="F1361" s="130"/>
      <c r="G1361" s="131"/>
      <c r="H1361" s="131"/>
      <c r="I1361" s="131"/>
      <c r="J1361" s="132" t="str">
        <f>IF(AND(G1361="",H1361="",I1361=""),"",SUM($G$6:G1361)+SUM($H$6:H1361)-SUM($I$6:I1361))</f>
        <v/>
      </c>
      <c r="K1361" s="130"/>
      <c r="L1361" s="130"/>
    </row>
    <row r="1362" ht="20.1" customHeight="1" spans="1:12">
      <c r="A1362" s="129"/>
      <c r="B1362" s="130"/>
      <c r="C1362" s="130"/>
      <c r="D1362" s="130"/>
      <c r="E1362" s="130"/>
      <c r="F1362" s="130"/>
      <c r="G1362" s="131"/>
      <c r="H1362" s="131"/>
      <c r="I1362" s="131"/>
      <c r="J1362" s="132" t="str">
        <f>IF(AND(G1362="",H1362="",I1362=""),"",SUM($G$6:G1362)+SUM($H$6:H1362)-SUM($I$6:I1362))</f>
        <v/>
      </c>
      <c r="K1362" s="130"/>
      <c r="L1362" s="130"/>
    </row>
    <row r="1363" ht="20.1" customHeight="1" spans="1:12">
      <c r="A1363" s="129"/>
      <c r="B1363" s="130"/>
      <c r="C1363" s="130"/>
      <c r="D1363" s="130"/>
      <c r="E1363" s="130"/>
      <c r="F1363" s="130"/>
      <c r="G1363" s="131"/>
      <c r="H1363" s="131"/>
      <c r="I1363" s="131"/>
      <c r="J1363" s="132" t="str">
        <f>IF(AND(G1363="",H1363="",I1363=""),"",SUM($G$6:G1363)+SUM($H$6:H1363)-SUM($I$6:I1363))</f>
        <v/>
      </c>
      <c r="K1363" s="130"/>
      <c r="L1363" s="130"/>
    </row>
    <row r="1364" ht="20.1" customHeight="1" spans="1:12">
      <c r="A1364" s="129"/>
      <c r="B1364" s="130"/>
      <c r="C1364" s="130"/>
      <c r="D1364" s="130"/>
      <c r="E1364" s="130"/>
      <c r="F1364" s="130"/>
      <c r="G1364" s="131"/>
      <c r="H1364" s="131"/>
      <c r="I1364" s="131"/>
      <c r="J1364" s="132" t="str">
        <f>IF(AND(G1364="",H1364="",I1364=""),"",SUM($G$6:G1364)+SUM($H$6:H1364)-SUM($I$6:I1364))</f>
        <v/>
      </c>
      <c r="K1364" s="130"/>
      <c r="L1364" s="130"/>
    </row>
    <row r="1365" ht="20.1" customHeight="1" spans="1:12">
      <c r="A1365" s="129"/>
      <c r="B1365" s="130"/>
      <c r="C1365" s="130"/>
      <c r="D1365" s="130"/>
      <c r="E1365" s="130"/>
      <c r="F1365" s="130"/>
      <c r="G1365" s="131"/>
      <c r="H1365" s="131"/>
      <c r="I1365" s="131"/>
      <c r="J1365" s="132" t="str">
        <f>IF(AND(G1365="",H1365="",I1365=""),"",SUM($G$6:G1365)+SUM($H$6:H1365)-SUM($I$6:I1365))</f>
        <v/>
      </c>
      <c r="K1365" s="130"/>
      <c r="L1365" s="130"/>
    </row>
    <row r="1366" ht="20.1" customHeight="1" spans="1:12">
      <c r="A1366" s="129"/>
      <c r="B1366" s="130"/>
      <c r="C1366" s="130"/>
      <c r="D1366" s="130"/>
      <c r="E1366" s="130"/>
      <c r="F1366" s="130"/>
      <c r="G1366" s="131"/>
      <c r="H1366" s="131"/>
      <c r="I1366" s="131"/>
      <c r="J1366" s="132" t="str">
        <f>IF(AND(G1366="",H1366="",I1366=""),"",SUM($G$6:G1366)+SUM($H$6:H1366)-SUM($I$6:I1366))</f>
        <v/>
      </c>
      <c r="K1366" s="130"/>
      <c r="L1366" s="130"/>
    </row>
    <row r="1367" ht="20.1" customHeight="1" spans="1:12">
      <c r="A1367" s="129"/>
      <c r="B1367" s="130"/>
      <c r="C1367" s="130"/>
      <c r="D1367" s="130"/>
      <c r="E1367" s="130"/>
      <c r="F1367" s="130"/>
      <c r="G1367" s="131"/>
      <c r="H1367" s="131"/>
      <c r="I1367" s="131"/>
      <c r="J1367" s="132" t="str">
        <f>IF(AND(G1367="",H1367="",I1367=""),"",SUM($G$6:G1367)+SUM($H$6:H1367)-SUM($I$6:I1367))</f>
        <v/>
      </c>
      <c r="K1367" s="130"/>
      <c r="L1367" s="130"/>
    </row>
    <row r="1368" ht="20.1" customHeight="1" spans="1:12">
      <c r="A1368" s="129"/>
      <c r="B1368" s="130"/>
      <c r="C1368" s="130"/>
      <c r="D1368" s="130"/>
      <c r="E1368" s="130"/>
      <c r="F1368" s="130"/>
      <c r="G1368" s="131"/>
      <c r="H1368" s="131"/>
      <c r="I1368" s="131"/>
      <c r="J1368" s="132" t="str">
        <f>IF(AND(G1368="",H1368="",I1368=""),"",SUM($G$6:G1368)+SUM($H$6:H1368)-SUM($I$6:I1368))</f>
        <v/>
      </c>
      <c r="K1368" s="130"/>
      <c r="L1368" s="130"/>
    </row>
    <row r="1369" ht="20.1" customHeight="1" spans="1:12">
      <c r="A1369" s="129"/>
      <c r="B1369" s="130"/>
      <c r="C1369" s="130"/>
      <c r="D1369" s="130"/>
      <c r="E1369" s="130"/>
      <c r="F1369" s="130"/>
      <c r="G1369" s="131"/>
      <c r="H1369" s="131"/>
      <c r="I1369" s="131"/>
      <c r="J1369" s="132" t="str">
        <f>IF(AND(G1369="",H1369="",I1369=""),"",SUM($G$6:G1369)+SUM($H$6:H1369)-SUM($I$6:I1369))</f>
        <v/>
      </c>
      <c r="K1369" s="130"/>
      <c r="L1369" s="130"/>
    </row>
    <row r="1370" ht="20.1" customHeight="1" spans="1:12">
      <c r="A1370" s="129"/>
      <c r="B1370" s="130"/>
      <c r="C1370" s="130"/>
      <c r="D1370" s="130"/>
      <c r="E1370" s="130"/>
      <c r="F1370" s="130"/>
      <c r="G1370" s="131"/>
      <c r="H1370" s="131"/>
      <c r="I1370" s="131"/>
      <c r="J1370" s="132" t="str">
        <f>IF(AND(G1370="",H1370="",I1370=""),"",SUM($G$6:G1370)+SUM($H$6:H1370)-SUM($I$6:I1370))</f>
        <v/>
      </c>
      <c r="K1370" s="130"/>
      <c r="L1370" s="130"/>
    </row>
    <row r="1371" ht="20.1" customHeight="1" spans="1:12">
      <c r="A1371" s="129"/>
      <c r="B1371" s="130"/>
      <c r="C1371" s="130"/>
      <c r="D1371" s="130"/>
      <c r="E1371" s="130"/>
      <c r="F1371" s="130"/>
      <c r="G1371" s="131"/>
      <c r="H1371" s="131"/>
      <c r="I1371" s="131"/>
      <c r="J1371" s="132" t="str">
        <f>IF(AND(G1371="",H1371="",I1371=""),"",SUM($G$6:G1371)+SUM($H$6:H1371)-SUM($I$6:I1371))</f>
        <v/>
      </c>
      <c r="K1371" s="130"/>
      <c r="L1371" s="130"/>
    </row>
    <row r="1372" ht="20.1" customHeight="1" spans="1:12">
      <c r="A1372" s="129"/>
      <c r="B1372" s="130"/>
      <c r="C1372" s="130"/>
      <c r="D1372" s="130"/>
      <c r="E1372" s="130"/>
      <c r="F1372" s="130"/>
      <c r="G1372" s="131"/>
      <c r="H1372" s="131"/>
      <c r="I1372" s="131"/>
      <c r="J1372" s="132" t="str">
        <f>IF(AND(G1372="",H1372="",I1372=""),"",SUM($G$6:G1372)+SUM($H$6:H1372)-SUM($I$6:I1372))</f>
        <v/>
      </c>
      <c r="K1372" s="130"/>
      <c r="L1372" s="130"/>
    </row>
    <row r="1373" ht="20.1" customHeight="1" spans="1:12">
      <c r="A1373" s="129"/>
      <c r="B1373" s="130"/>
      <c r="C1373" s="130"/>
      <c r="D1373" s="130"/>
      <c r="E1373" s="130"/>
      <c r="F1373" s="130"/>
      <c r="G1373" s="131"/>
      <c r="H1373" s="131"/>
      <c r="I1373" s="131"/>
      <c r="J1373" s="132" t="str">
        <f>IF(AND(G1373="",H1373="",I1373=""),"",SUM($G$6:G1373)+SUM($H$6:H1373)-SUM($I$6:I1373))</f>
        <v/>
      </c>
      <c r="K1373" s="130"/>
      <c r="L1373" s="130"/>
    </row>
    <row r="1374" ht="20.1" customHeight="1" spans="1:12">
      <c r="A1374" s="129"/>
      <c r="B1374" s="130"/>
      <c r="C1374" s="130"/>
      <c r="D1374" s="130"/>
      <c r="E1374" s="130"/>
      <c r="F1374" s="130"/>
      <c r="G1374" s="131"/>
      <c r="H1374" s="131"/>
      <c r="I1374" s="131"/>
      <c r="J1374" s="132" t="str">
        <f>IF(AND(G1374="",H1374="",I1374=""),"",SUM($G$6:G1374)+SUM($H$6:H1374)-SUM($I$6:I1374))</f>
        <v/>
      </c>
      <c r="K1374" s="130"/>
      <c r="L1374" s="130"/>
    </row>
    <row r="1375" ht="20.1" customHeight="1" spans="1:12">
      <c r="A1375" s="129"/>
      <c r="B1375" s="130"/>
      <c r="C1375" s="130"/>
      <c r="D1375" s="130"/>
      <c r="E1375" s="130"/>
      <c r="F1375" s="130"/>
      <c r="G1375" s="131"/>
      <c r="H1375" s="131"/>
      <c r="I1375" s="131"/>
      <c r="J1375" s="132" t="str">
        <f>IF(AND(G1375="",H1375="",I1375=""),"",SUM($G$6:G1375)+SUM($H$6:H1375)-SUM($I$6:I1375))</f>
        <v/>
      </c>
      <c r="K1375" s="130"/>
      <c r="L1375" s="130"/>
    </row>
    <row r="1376" ht="20.1" customHeight="1" spans="1:12">
      <c r="A1376" s="129"/>
      <c r="B1376" s="130"/>
      <c r="C1376" s="130"/>
      <c r="D1376" s="130"/>
      <c r="E1376" s="130"/>
      <c r="F1376" s="130"/>
      <c r="G1376" s="131"/>
      <c r="H1376" s="131"/>
      <c r="I1376" s="131"/>
      <c r="J1376" s="132" t="str">
        <f>IF(AND(G1376="",H1376="",I1376=""),"",SUM($G$6:G1376)+SUM($H$6:H1376)-SUM($I$6:I1376))</f>
        <v/>
      </c>
      <c r="K1376" s="130"/>
      <c r="L1376" s="130"/>
    </row>
    <row r="1377" ht="20.1" customHeight="1" spans="1:12">
      <c r="A1377" s="129"/>
      <c r="B1377" s="130"/>
      <c r="C1377" s="130"/>
      <c r="D1377" s="130"/>
      <c r="E1377" s="130"/>
      <c r="F1377" s="130"/>
      <c r="G1377" s="131"/>
      <c r="H1377" s="131"/>
      <c r="I1377" s="131"/>
      <c r="J1377" s="132" t="str">
        <f>IF(AND(G1377="",H1377="",I1377=""),"",SUM($G$6:G1377)+SUM($H$6:H1377)-SUM($I$6:I1377))</f>
        <v/>
      </c>
      <c r="K1377" s="130"/>
      <c r="L1377" s="130"/>
    </row>
    <row r="1378" ht="20.1" customHeight="1" spans="1:12">
      <c r="A1378" s="129"/>
      <c r="B1378" s="130"/>
      <c r="C1378" s="130"/>
      <c r="D1378" s="130"/>
      <c r="E1378" s="130"/>
      <c r="F1378" s="130"/>
      <c r="G1378" s="131"/>
      <c r="H1378" s="131"/>
      <c r="I1378" s="131"/>
      <c r="J1378" s="132" t="str">
        <f>IF(AND(G1378="",H1378="",I1378=""),"",SUM($G$6:G1378)+SUM($H$6:H1378)-SUM($I$6:I1378))</f>
        <v/>
      </c>
      <c r="K1378" s="130"/>
      <c r="L1378" s="130"/>
    </row>
    <row r="1379" ht="20.1" customHeight="1" spans="1:12">
      <c r="A1379" s="129"/>
      <c r="B1379" s="130"/>
      <c r="C1379" s="130"/>
      <c r="D1379" s="130"/>
      <c r="E1379" s="130"/>
      <c r="F1379" s="130"/>
      <c r="G1379" s="131"/>
      <c r="H1379" s="131"/>
      <c r="I1379" s="131"/>
      <c r="J1379" s="132" t="str">
        <f>IF(AND(G1379="",H1379="",I1379=""),"",SUM($G$6:G1379)+SUM($H$6:H1379)-SUM($I$6:I1379))</f>
        <v/>
      </c>
      <c r="K1379" s="130"/>
      <c r="L1379" s="130"/>
    </row>
    <row r="1380" ht="20.1" customHeight="1" spans="1:12">
      <c r="A1380" s="129"/>
      <c r="B1380" s="130"/>
      <c r="C1380" s="130"/>
      <c r="D1380" s="130"/>
      <c r="E1380" s="130"/>
      <c r="F1380" s="130"/>
      <c r="G1380" s="131"/>
      <c r="H1380" s="131"/>
      <c r="I1380" s="131"/>
      <c r="J1380" s="132" t="str">
        <f>IF(AND(G1380="",H1380="",I1380=""),"",SUM($G$6:G1380)+SUM($H$6:H1380)-SUM($I$6:I1380))</f>
        <v/>
      </c>
      <c r="K1380" s="130"/>
      <c r="L1380" s="130"/>
    </row>
    <row r="1381" ht="20.1" customHeight="1" spans="1:12">
      <c r="A1381" s="129"/>
      <c r="B1381" s="130"/>
      <c r="C1381" s="130"/>
      <c r="D1381" s="130"/>
      <c r="E1381" s="130"/>
      <c r="F1381" s="130"/>
      <c r="G1381" s="131"/>
      <c r="H1381" s="131"/>
      <c r="I1381" s="131"/>
      <c r="J1381" s="132" t="str">
        <f>IF(AND(G1381="",H1381="",I1381=""),"",SUM($G$6:G1381)+SUM($H$6:H1381)-SUM($I$6:I1381))</f>
        <v/>
      </c>
      <c r="K1381" s="130"/>
      <c r="L1381" s="130"/>
    </row>
    <row r="1382" ht="20.1" customHeight="1" spans="1:12">
      <c r="A1382" s="129"/>
      <c r="B1382" s="130"/>
      <c r="C1382" s="130"/>
      <c r="D1382" s="130"/>
      <c r="E1382" s="130"/>
      <c r="F1382" s="130"/>
      <c r="G1382" s="131"/>
      <c r="H1382" s="131"/>
      <c r="I1382" s="131"/>
      <c r="J1382" s="132" t="str">
        <f>IF(AND(G1382="",H1382="",I1382=""),"",SUM($G$6:G1382)+SUM($H$6:H1382)-SUM($I$6:I1382))</f>
        <v/>
      </c>
      <c r="K1382" s="130"/>
      <c r="L1382" s="130"/>
    </row>
    <row r="1383" ht="20.1" customHeight="1" spans="1:12">
      <c r="A1383" s="129"/>
      <c r="B1383" s="130"/>
      <c r="C1383" s="130"/>
      <c r="D1383" s="130"/>
      <c r="E1383" s="130"/>
      <c r="F1383" s="130"/>
      <c r="G1383" s="131"/>
      <c r="H1383" s="131"/>
      <c r="I1383" s="131"/>
      <c r="J1383" s="132" t="str">
        <f>IF(AND(G1383="",H1383="",I1383=""),"",SUM($G$6:G1383)+SUM($H$6:H1383)-SUM($I$6:I1383))</f>
        <v/>
      </c>
      <c r="K1383" s="130"/>
      <c r="L1383" s="130"/>
    </row>
    <row r="1384" ht="20.1" customHeight="1" spans="1:12">
      <c r="A1384" s="129"/>
      <c r="B1384" s="130"/>
      <c r="C1384" s="130"/>
      <c r="D1384" s="130"/>
      <c r="E1384" s="130"/>
      <c r="F1384" s="130"/>
      <c r="G1384" s="131"/>
      <c r="H1384" s="131"/>
      <c r="I1384" s="131"/>
      <c r="J1384" s="132" t="str">
        <f>IF(AND(G1384="",H1384="",I1384=""),"",SUM($G$6:G1384)+SUM($H$6:H1384)-SUM($I$6:I1384))</f>
        <v/>
      </c>
      <c r="K1384" s="130"/>
      <c r="L1384" s="130"/>
    </row>
    <row r="1385" ht="20.1" customHeight="1" spans="1:12">
      <c r="A1385" s="129"/>
      <c r="B1385" s="130"/>
      <c r="C1385" s="130"/>
      <c r="D1385" s="130"/>
      <c r="E1385" s="130"/>
      <c r="F1385" s="130"/>
      <c r="G1385" s="131"/>
      <c r="H1385" s="131"/>
      <c r="I1385" s="131"/>
      <c r="J1385" s="132" t="str">
        <f>IF(AND(G1385="",H1385="",I1385=""),"",SUM($G$6:G1385)+SUM($H$6:H1385)-SUM($I$6:I1385))</f>
        <v/>
      </c>
      <c r="K1385" s="130"/>
      <c r="L1385" s="130"/>
    </row>
    <row r="1386" ht="20.1" customHeight="1" spans="1:12">
      <c r="A1386" s="129"/>
      <c r="B1386" s="130"/>
      <c r="C1386" s="130"/>
      <c r="D1386" s="130"/>
      <c r="E1386" s="130"/>
      <c r="F1386" s="130"/>
      <c r="G1386" s="131"/>
      <c r="H1386" s="131"/>
      <c r="I1386" s="131"/>
      <c r="J1386" s="132" t="str">
        <f>IF(AND(G1386="",H1386="",I1386=""),"",SUM($G$6:G1386)+SUM($H$6:H1386)-SUM($I$6:I1386))</f>
        <v/>
      </c>
      <c r="K1386" s="130"/>
      <c r="L1386" s="130"/>
    </row>
    <row r="1387" ht="20.1" customHeight="1" spans="1:12">
      <c r="A1387" s="129"/>
      <c r="B1387" s="130"/>
      <c r="C1387" s="130"/>
      <c r="D1387" s="130"/>
      <c r="E1387" s="130"/>
      <c r="F1387" s="130"/>
      <c r="G1387" s="131"/>
      <c r="H1387" s="131"/>
      <c r="I1387" s="131"/>
      <c r="J1387" s="132" t="str">
        <f>IF(AND(G1387="",H1387="",I1387=""),"",SUM($G$6:G1387)+SUM($H$6:H1387)-SUM($I$6:I1387))</f>
        <v/>
      </c>
      <c r="K1387" s="130"/>
      <c r="L1387" s="130"/>
    </row>
    <row r="1388" ht="20.1" customHeight="1" spans="1:12">
      <c r="A1388" s="129"/>
      <c r="B1388" s="130"/>
      <c r="C1388" s="130"/>
      <c r="D1388" s="130"/>
      <c r="E1388" s="130"/>
      <c r="F1388" s="130"/>
      <c r="G1388" s="131"/>
      <c r="H1388" s="131"/>
      <c r="I1388" s="131"/>
      <c r="J1388" s="132" t="str">
        <f>IF(AND(G1388="",H1388="",I1388=""),"",SUM($G$6:G1388)+SUM($H$6:H1388)-SUM($I$6:I1388))</f>
        <v/>
      </c>
      <c r="K1388" s="130"/>
      <c r="L1388" s="130"/>
    </row>
    <row r="1389" ht="20.1" customHeight="1" spans="1:12">
      <c r="A1389" s="129"/>
      <c r="B1389" s="130"/>
      <c r="C1389" s="130"/>
      <c r="D1389" s="130"/>
      <c r="E1389" s="130"/>
      <c r="F1389" s="130"/>
      <c r="G1389" s="131"/>
      <c r="H1389" s="131"/>
      <c r="I1389" s="131"/>
      <c r="J1389" s="132" t="str">
        <f>IF(AND(G1389="",H1389="",I1389=""),"",SUM($G$6:G1389)+SUM($H$6:H1389)-SUM($I$6:I1389))</f>
        <v/>
      </c>
      <c r="K1389" s="130"/>
      <c r="L1389" s="130"/>
    </row>
    <row r="1390" ht="20.1" customHeight="1" spans="1:12">
      <c r="A1390" s="129"/>
      <c r="B1390" s="130"/>
      <c r="C1390" s="130"/>
      <c r="D1390" s="130"/>
      <c r="E1390" s="130"/>
      <c r="F1390" s="130"/>
      <c r="G1390" s="131"/>
      <c r="H1390" s="131"/>
      <c r="I1390" s="131"/>
      <c r="J1390" s="132" t="str">
        <f>IF(AND(G1390="",H1390="",I1390=""),"",SUM($G$6:G1390)+SUM($H$6:H1390)-SUM($I$6:I1390))</f>
        <v/>
      </c>
      <c r="K1390" s="130"/>
      <c r="L1390" s="130"/>
    </row>
    <row r="1391" ht="20.1" customHeight="1" spans="1:12">
      <c r="A1391" s="129"/>
      <c r="B1391" s="130"/>
      <c r="C1391" s="130"/>
      <c r="D1391" s="130"/>
      <c r="E1391" s="130"/>
      <c r="F1391" s="130"/>
      <c r="G1391" s="131"/>
      <c r="H1391" s="131"/>
      <c r="I1391" s="131"/>
      <c r="J1391" s="132" t="str">
        <f>IF(AND(G1391="",H1391="",I1391=""),"",SUM($G$6:G1391)+SUM($H$6:H1391)-SUM($I$6:I1391))</f>
        <v/>
      </c>
      <c r="K1391" s="130"/>
      <c r="L1391" s="130"/>
    </row>
    <row r="1392" ht="20.1" customHeight="1" spans="1:12">
      <c r="A1392" s="129"/>
      <c r="B1392" s="130"/>
      <c r="C1392" s="130"/>
      <c r="D1392" s="130"/>
      <c r="E1392" s="130"/>
      <c r="F1392" s="130"/>
      <c r="G1392" s="131"/>
      <c r="H1392" s="131"/>
      <c r="I1392" s="131"/>
      <c r="J1392" s="132" t="str">
        <f>IF(AND(G1392="",H1392="",I1392=""),"",SUM($G$6:G1392)+SUM($H$6:H1392)-SUM($I$6:I1392))</f>
        <v/>
      </c>
      <c r="K1392" s="130"/>
      <c r="L1392" s="130"/>
    </row>
    <row r="1393" ht="20.1" customHeight="1" spans="1:12">
      <c r="A1393" s="129"/>
      <c r="B1393" s="130"/>
      <c r="C1393" s="130"/>
      <c r="D1393" s="130"/>
      <c r="E1393" s="130"/>
      <c r="F1393" s="130"/>
      <c r="G1393" s="131"/>
      <c r="H1393" s="131"/>
      <c r="I1393" s="131"/>
      <c r="J1393" s="132" t="str">
        <f>IF(AND(G1393="",H1393="",I1393=""),"",SUM($G$6:G1393)+SUM($H$6:H1393)-SUM($I$6:I1393))</f>
        <v/>
      </c>
      <c r="K1393" s="130"/>
      <c r="L1393" s="130"/>
    </row>
    <row r="1394" ht="20.1" customHeight="1" spans="1:12">
      <c r="A1394" s="129"/>
      <c r="B1394" s="130"/>
      <c r="C1394" s="130"/>
      <c r="D1394" s="130"/>
      <c r="E1394" s="130"/>
      <c r="F1394" s="130"/>
      <c r="G1394" s="131"/>
      <c r="H1394" s="131"/>
      <c r="I1394" s="131"/>
      <c r="J1394" s="132" t="str">
        <f>IF(AND(G1394="",H1394="",I1394=""),"",SUM($G$6:G1394)+SUM($H$6:H1394)-SUM($I$6:I1394))</f>
        <v/>
      </c>
      <c r="K1394" s="130"/>
      <c r="L1394" s="130"/>
    </row>
    <row r="1395" ht="20.1" customHeight="1" spans="1:12">
      <c r="A1395" s="129"/>
      <c r="B1395" s="130"/>
      <c r="C1395" s="130"/>
      <c r="D1395" s="130"/>
      <c r="E1395" s="130"/>
      <c r="F1395" s="130"/>
      <c r="G1395" s="131"/>
      <c r="H1395" s="131"/>
      <c r="I1395" s="131"/>
      <c r="J1395" s="132" t="str">
        <f>IF(AND(G1395="",H1395="",I1395=""),"",SUM($G$6:G1395)+SUM($H$6:H1395)-SUM($I$6:I1395))</f>
        <v/>
      </c>
      <c r="K1395" s="130"/>
      <c r="L1395" s="130"/>
    </row>
    <row r="1396" ht="20.1" customHeight="1" spans="1:12">
      <c r="A1396" s="129"/>
      <c r="B1396" s="130"/>
      <c r="C1396" s="130"/>
      <c r="D1396" s="130"/>
      <c r="E1396" s="130"/>
      <c r="F1396" s="130"/>
      <c r="G1396" s="131"/>
      <c r="H1396" s="131"/>
      <c r="I1396" s="131"/>
      <c r="J1396" s="132" t="str">
        <f>IF(AND(G1396="",H1396="",I1396=""),"",SUM($G$6:G1396)+SUM($H$6:H1396)-SUM($I$6:I1396))</f>
        <v/>
      </c>
      <c r="K1396" s="130"/>
      <c r="L1396" s="130"/>
    </row>
    <row r="1397" ht="20.1" customHeight="1" spans="1:12">
      <c r="A1397" s="129"/>
      <c r="B1397" s="130"/>
      <c r="C1397" s="130"/>
      <c r="D1397" s="130"/>
      <c r="E1397" s="130"/>
      <c r="F1397" s="130"/>
      <c r="G1397" s="131"/>
      <c r="H1397" s="131"/>
      <c r="I1397" s="131"/>
      <c r="J1397" s="132" t="str">
        <f>IF(AND(G1397="",H1397="",I1397=""),"",SUM($G$6:G1397)+SUM($H$6:H1397)-SUM($I$6:I1397))</f>
        <v/>
      </c>
      <c r="K1397" s="130"/>
      <c r="L1397" s="130"/>
    </row>
    <row r="1398" ht="20.1" customHeight="1" spans="1:12">
      <c r="A1398" s="129"/>
      <c r="B1398" s="130"/>
      <c r="C1398" s="130"/>
      <c r="D1398" s="130"/>
      <c r="E1398" s="130"/>
      <c r="F1398" s="130"/>
      <c r="G1398" s="131"/>
      <c r="H1398" s="131"/>
      <c r="I1398" s="131"/>
      <c r="J1398" s="132" t="str">
        <f>IF(AND(G1398="",H1398="",I1398=""),"",SUM($G$6:G1398)+SUM($H$6:H1398)-SUM($I$6:I1398))</f>
        <v/>
      </c>
      <c r="K1398" s="130"/>
      <c r="L1398" s="130"/>
    </row>
    <row r="1399" ht="20.1" customHeight="1" spans="1:12">
      <c r="A1399" s="129"/>
      <c r="B1399" s="130"/>
      <c r="C1399" s="130"/>
      <c r="D1399" s="130"/>
      <c r="E1399" s="130"/>
      <c r="F1399" s="130"/>
      <c r="G1399" s="131"/>
      <c r="H1399" s="131"/>
      <c r="I1399" s="131"/>
      <c r="J1399" s="132" t="str">
        <f>IF(AND(G1399="",H1399="",I1399=""),"",SUM($G$6:G1399)+SUM($H$6:H1399)-SUM($I$6:I1399))</f>
        <v/>
      </c>
      <c r="K1399" s="130"/>
      <c r="L1399" s="130"/>
    </row>
    <row r="1400" ht="20.1" customHeight="1" spans="1:12">
      <c r="A1400" s="129"/>
      <c r="B1400" s="130"/>
      <c r="C1400" s="130"/>
      <c r="D1400" s="130"/>
      <c r="E1400" s="130"/>
      <c r="F1400" s="130"/>
      <c r="G1400" s="131"/>
      <c r="H1400" s="131"/>
      <c r="I1400" s="131"/>
      <c r="J1400" s="132" t="str">
        <f>IF(AND(G1400="",H1400="",I1400=""),"",SUM($G$6:G1400)+SUM($H$6:H1400)-SUM($I$6:I1400))</f>
        <v/>
      </c>
      <c r="K1400" s="130"/>
      <c r="L1400" s="130"/>
    </row>
    <row r="1401" ht="20.1" customHeight="1" spans="1:12">
      <c r="A1401" s="129"/>
      <c r="B1401" s="130"/>
      <c r="C1401" s="130"/>
      <c r="D1401" s="130"/>
      <c r="E1401" s="130"/>
      <c r="F1401" s="130"/>
      <c r="G1401" s="131"/>
      <c r="H1401" s="131"/>
      <c r="I1401" s="131"/>
      <c r="J1401" s="132" t="str">
        <f>IF(AND(G1401="",H1401="",I1401=""),"",SUM($G$6:G1401)+SUM($H$6:H1401)-SUM($I$6:I1401))</f>
        <v/>
      </c>
      <c r="K1401" s="130"/>
      <c r="L1401" s="130"/>
    </row>
    <row r="1402" ht="20.1" customHeight="1" spans="1:12">
      <c r="A1402" s="129"/>
      <c r="B1402" s="130"/>
      <c r="C1402" s="130"/>
      <c r="D1402" s="130"/>
      <c r="E1402" s="130"/>
      <c r="F1402" s="130"/>
      <c r="G1402" s="131"/>
      <c r="H1402" s="131"/>
      <c r="I1402" s="131"/>
      <c r="J1402" s="132" t="str">
        <f>IF(AND(G1402="",H1402="",I1402=""),"",SUM($G$6:G1402)+SUM($H$6:H1402)-SUM($I$6:I1402))</f>
        <v/>
      </c>
      <c r="K1402" s="130"/>
      <c r="L1402" s="130"/>
    </row>
    <row r="1403" ht="20.1" customHeight="1" spans="1:12">
      <c r="A1403" s="129"/>
      <c r="B1403" s="130"/>
      <c r="C1403" s="130"/>
      <c r="D1403" s="130"/>
      <c r="E1403" s="130"/>
      <c r="F1403" s="130"/>
      <c r="G1403" s="131"/>
      <c r="H1403" s="131"/>
      <c r="I1403" s="131"/>
      <c r="J1403" s="132" t="str">
        <f>IF(AND(G1403="",H1403="",I1403=""),"",SUM($G$6:G1403)+SUM($H$6:H1403)-SUM($I$6:I1403))</f>
        <v/>
      </c>
      <c r="K1403" s="130"/>
      <c r="L1403" s="130"/>
    </row>
    <row r="1404" ht="20.1" customHeight="1" spans="1:12">
      <c r="A1404" s="129"/>
      <c r="B1404" s="130"/>
      <c r="C1404" s="130"/>
      <c r="D1404" s="130"/>
      <c r="E1404" s="130"/>
      <c r="F1404" s="130"/>
      <c r="G1404" s="131"/>
      <c r="H1404" s="131"/>
      <c r="I1404" s="131"/>
      <c r="J1404" s="132" t="str">
        <f>IF(AND(G1404="",H1404="",I1404=""),"",SUM($G$6:G1404)+SUM($H$6:H1404)-SUM($I$6:I1404))</f>
        <v/>
      </c>
      <c r="K1404" s="130"/>
      <c r="L1404" s="130"/>
    </row>
    <row r="1405" ht="20.1" customHeight="1" spans="1:12">
      <c r="A1405" s="129"/>
      <c r="B1405" s="130"/>
      <c r="C1405" s="130"/>
      <c r="D1405" s="130"/>
      <c r="E1405" s="130"/>
      <c r="F1405" s="130"/>
      <c r="G1405" s="131"/>
      <c r="H1405" s="131"/>
      <c r="I1405" s="131"/>
      <c r="J1405" s="132" t="str">
        <f>IF(AND(G1405="",H1405="",I1405=""),"",SUM($G$6:G1405)+SUM($H$6:H1405)-SUM($I$6:I1405))</f>
        <v/>
      </c>
      <c r="K1405" s="130"/>
      <c r="L1405" s="130"/>
    </row>
    <row r="1406" ht="20.1" customHeight="1" spans="1:12">
      <c r="A1406" s="129"/>
      <c r="B1406" s="130"/>
      <c r="C1406" s="130"/>
      <c r="D1406" s="130"/>
      <c r="E1406" s="130"/>
      <c r="F1406" s="130"/>
      <c r="G1406" s="131"/>
      <c r="H1406" s="131"/>
      <c r="I1406" s="131"/>
      <c r="J1406" s="132" t="str">
        <f>IF(AND(G1406="",H1406="",I1406=""),"",SUM($G$6:G1406)+SUM($H$6:H1406)-SUM($I$6:I1406))</f>
        <v/>
      </c>
      <c r="K1406" s="130"/>
      <c r="L1406" s="130"/>
    </row>
    <row r="1407" ht="20.1" customHeight="1" spans="1:12">
      <c r="A1407" s="129"/>
      <c r="B1407" s="130"/>
      <c r="C1407" s="130"/>
      <c r="D1407" s="130"/>
      <c r="E1407" s="130"/>
      <c r="F1407" s="130"/>
      <c r="G1407" s="131"/>
      <c r="H1407" s="131"/>
      <c r="I1407" s="131"/>
      <c r="J1407" s="132" t="str">
        <f>IF(AND(G1407="",H1407="",I1407=""),"",SUM($G$6:G1407)+SUM($H$6:H1407)-SUM($I$6:I1407))</f>
        <v/>
      </c>
      <c r="K1407" s="130"/>
      <c r="L1407" s="130"/>
    </row>
    <row r="1408" ht="20.1" customHeight="1" spans="1:12">
      <c r="A1408" s="129"/>
      <c r="B1408" s="130"/>
      <c r="C1408" s="130"/>
      <c r="D1408" s="130"/>
      <c r="E1408" s="130"/>
      <c r="F1408" s="130"/>
      <c r="G1408" s="131"/>
      <c r="H1408" s="131"/>
      <c r="I1408" s="131"/>
      <c r="J1408" s="132" t="str">
        <f>IF(AND(G1408="",H1408="",I1408=""),"",SUM($G$6:G1408)+SUM($H$6:H1408)-SUM($I$6:I1408))</f>
        <v/>
      </c>
      <c r="K1408" s="130"/>
      <c r="L1408" s="130"/>
    </row>
    <row r="1409" ht="20.1" customHeight="1" spans="1:12">
      <c r="A1409" s="129"/>
      <c r="B1409" s="130"/>
      <c r="C1409" s="130"/>
      <c r="D1409" s="130"/>
      <c r="E1409" s="130"/>
      <c r="F1409" s="130"/>
      <c r="G1409" s="131"/>
      <c r="H1409" s="131"/>
      <c r="I1409" s="131"/>
      <c r="J1409" s="132" t="str">
        <f>IF(AND(G1409="",H1409="",I1409=""),"",SUM($G$6:G1409)+SUM($H$6:H1409)-SUM($I$6:I1409))</f>
        <v/>
      </c>
      <c r="K1409" s="130"/>
      <c r="L1409" s="130"/>
    </row>
    <row r="1410" ht="20.1" customHeight="1" spans="1:12">
      <c r="A1410" s="129"/>
      <c r="B1410" s="130"/>
      <c r="C1410" s="130"/>
      <c r="D1410" s="130"/>
      <c r="E1410" s="130"/>
      <c r="F1410" s="130"/>
      <c r="G1410" s="131"/>
      <c r="H1410" s="131"/>
      <c r="I1410" s="131"/>
      <c r="J1410" s="132" t="str">
        <f>IF(AND(G1410="",H1410="",I1410=""),"",SUM($G$6:G1410)+SUM($H$6:H1410)-SUM($I$6:I1410))</f>
        <v/>
      </c>
      <c r="K1410" s="130"/>
      <c r="L1410" s="130"/>
    </row>
    <row r="1411" ht="20.1" customHeight="1" spans="1:12">
      <c r="A1411" s="129"/>
      <c r="B1411" s="130"/>
      <c r="C1411" s="130"/>
      <c r="D1411" s="130"/>
      <c r="E1411" s="130"/>
      <c r="F1411" s="130"/>
      <c r="G1411" s="131"/>
      <c r="H1411" s="131"/>
      <c r="I1411" s="131"/>
      <c r="J1411" s="132" t="str">
        <f>IF(AND(G1411="",H1411="",I1411=""),"",SUM($G$6:G1411)+SUM($H$6:H1411)-SUM($I$6:I1411))</f>
        <v/>
      </c>
      <c r="K1411" s="130"/>
      <c r="L1411" s="130"/>
    </row>
    <row r="1412" ht="20.1" customHeight="1" spans="1:12">
      <c r="A1412" s="129"/>
      <c r="B1412" s="130"/>
      <c r="C1412" s="130"/>
      <c r="D1412" s="130"/>
      <c r="E1412" s="130"/>
      <c r="F1412" s="130"/>
      <c r="G1412" s="131"/>
      <c r="H1412" s="131"/>
      <c r="I1412" s="131"/>
      <c r="J1412" s="132" t="str">
        <f>IF(AND(G1412="",H1412="",I1412=""),"",SUM($G$6:G1412)+SUM($H$6:H1412)-SUM($I$6:I1412))</f>
        <v/>
      </c>
      <c r="K1412" s="130"/>
      <c r="L1412" s="130"/>
    </row>
    <row r="1413" ht="20.1" customHeight="1" spans="1:12">
      <c r="A1413" s="129"/>
      <c r="B1413" s="130"/>
      <c r="C1413" s="130"/>
      <c r="D1413" s="130"/>
      <c r="E1413" s="130"/>
      <c r="F1413" s="130"/>
      <c r="G1413" s="131"/>
      <c r="H1413" s="131"/>
      <c r="I1413" s="131"/>
      <c r="J1413" s="132" t="str">
        <f>IF(AND(G1413="",H1413="",I1413=""),"",SUM($G$6:G1413)+SUM($H$6:H1413)-SUM($I$6:I1413))</f>
        <v/>
      </c>
      <c r="K1413" s="130"/>
      <c r="L1413" s="130"/>
    </row>
    <row r="1414" ht="20.1" customHeight="1" spans="1:12">
      <c r="A1414" s="129"/>
      <c r="B1414" s="130"/>
      <c r="C1414" s="130"/>
      <c r="D1414" s="130"/>
      <c r="E1414" s="130"/>
      <c r="F1414" s="130"/>
      <c r="G1414" s="131"/>
      <c r="H1414" s="131"/>
      <c r="I1414" s="131"/>
      <c r="J1414" s="132" t="str">
        <f>IF(AND(G1414="",H1414="",I1414=""),"",SUM($G$6:G1414)+SUM($H$6:H1414)-SUM($I$6:I1414))</f>
        <v/>
      </c>
      <c r="K1414" s="130"/>
      <c r="L1414" s="130"/>
    </row>
    <row r="1415" ht="20.1" customHeight="1" spans="1:12">
      <c r="A1415" s="129"/>
      <c r="B1415" s="130"/>
      <c r="C1415" s="130"/>
      <c r="D1415" s="130"/>
      <c r="E1415" s="130"/>
      <c r="F1415" s="130"/>
      <c r="G1415" s="131"/>
      <c r="H1415" s="131"/>
      <c r="I1415" s="131"/>
      <c r="J1415" s="132" t="str">
        <f>IF(AND(G1415="",H1415="",I1415=""),"",SUM($G$6:G1415)+SUM($H$6:H1415)-SUM($I$6:I1415))</f>
        <v/>
      </c>
      <c r="K1415" s="130"/>
      <c r="L1415" s="130"/>
    </row>
    <row r="1416" ht="20.1" customHeight="1" spans="1:12">
      <c r="A1416" s="129"/>
      <c r="B1416" s="130"/>
      <c r="C1416" s="130"/>
      <c r="D1416" s="130"/>
      <c r="E1416" s="130"/>
      <c r="F1416" s="130"/>
      <c r="G1416" s="131"/>
      <c r="H1416" s="131"/>
      <c r="I1416" s="131"/>
      <c r="J1416" s="132" t="str">
        <f>IF(AND(G1416="",H1416="",I1416=""),"",SUM($G$6:G1416)+SUM($H$6:H1416)-SUM($I$6:I1416))</f>
        <v/>
      </c>
      <c r="K1416" s="130"/>
      <c r="L1416" s="130"/>
    </row>
    <row r="1417" ht="20.1" customHeight="1" spans="1:12">
      <c r="A1417" s="129"/>
      <c r="B1417" s="130"/>
      <c r="C1417" s="130"/>
      <c r="D1417" s="130"/>
      <c r="E1417" s="130"/>
      <c r="F1417" s="130"/>
      <c r="G1417" s="131"/>
      <c r="H1417" s="131"/>
      <c r="I1417" s="131"/>
      <c r="J1417" s="132" t="str">
        <f>IF(AND(G1417="",H1417="",I1417=""),"",SUM($G$6:G1417)+SUM($H$6:H1417)-SUM($I$6:I1417))</f>
        <v/>
      </c>
      <c r="K1417" s="130"/>
      <c r="L1417" s="130"/>
    </row>
    <row r="1418" ht="20.1" customHeight="1" spans="1:12">
      <c r="A1418" s="129"/>
      <c r="B1418" s="130"/>
      <c r="C1418" s="130"/>
      <c r="D1418" s="130"/>
      <c r="E1418" s="130"/>
      <c r="F1418" s="130"/>
      <c r="G1418" s="131"/>
      <c r="H1418" s="131"/>
      <c r="I1418" s="131"/>
      <c r="J1418" s="132" t="str">
        <f>IF(AND(G1418="",H1418="",I1418=""),"",SUM($G$6:G1418)+SUM($H$6:H1418)-SUM($I$6:I1418))</f>
        <v/>
      </c>
      <c r="K1418" s="130"/>
      <c r="L1418" s="130"/>
    </row>
    <row r="1419" ht="20.1" customHeight="1" spans="1:12">
      <c r="A1419" s="129"/>
      <c r="B1419" s="130"/>
      <c r="C1419" s="130"/>
      <c r="D1419" s="130"/>
      <c r="E1419" s="130"/>
      <c r="F1419" s="130"/>
      <c r="G1419" s="131"/>
      <c r="H1419" s="131"/>
      <c r="I1419" s="131"/>
      <c r="J1419" s="132" t="str">
        <f>IF(AND(G1419="",H1419="",I1419=""),"",SUM($G$6:G1419)+SUM($H$6:H1419)-SUM($I$6:I1419))</f>
        <v/>
      </c>
      <c r="K1419" s="130"/>
      <c r="L1419" s="130"/>
    </row>
    <row r="1420" ht="20.1" customHeight="1" spans="1:12">
      <c r="A1420" s="129"/>
      <c r="B1420" s="130"/>
      <c r="C1420" s="130"/>
      <c r="D1420" s="130"/>
      <c r="E1420" s="130"/>
      <c r="F1420" s="130"/>
      <c r="G1420" s="131"/>
      <c r="H1420" s="131"/>
      <c r="I1420" s="131"/>
      <c r="J1420" s="132" t="str">
        <f>IF(AND(G1420="",H1420="",I1420=""),"",SUM($G$6:G1420)+SUM($H$6:H1420)-SUM($I$6:I1420))</f>
        <v/>
      </c>
      <c r="K1420" s="130"/>
      <c r="L1420" s="130"/>
    </row>
    <row r="1421" ht="20.1" customHeight="1" spans="1:12">
      <c r="A1421" s="129"/>
      <c r="B1421" s="130"/>
      <c r="C1421" s="130"/>
      <c r="D1421" s="130"/>
      <c r="E1421" s="130"/>
      <c r="F1421" s="130"/>
      <c r="G1421" s="131"/>
      <c r="H1421" s="131"/>
      <c r="I1421" s="131"/>
      <c r="J1421" s="132" t="str">
        <f>IF(AND(G1421="",H1421="",I1421=""),"",SUM($G$6:G1421)+SUM($H$6:H1421)-SUM($I$6:I1421))</f>
        <v/>
      </c>
      <c r="K1421" s="130"/>
      <c r="L1421" s="130"/>
    </row>
    <row r="1422" ht="20.1" customHeight="1" spans="1:12">
      <c r="A1422" s="129"/>
      <c r="B1422" s="130"/>
      <c r="C1422" s="130"/>
      <c r="D1422" s="130"/>
      <c r="E1422" s="130"/>
      <c r="F1422" s="130"/>
      <c r="G1422" s="131"/>
      <c r="H1422" s="131"/>
      <c r="I1422" s="131"/>
      <c r="J1422" s="132" t="str">
        <f>IF(AND(G1422="",H1422="",I1422=""),"",SUM($G$6:G1422)+SUM($H$6:H1422)-SUM($I$6:I1422))</f>
        <v/>
      </c>
      <c r="K1422" s="130"/>
      <c r="L1422" s="130"/>
    </row>
    <row r="1423" ht="20.1" customHeight="1" spans="1:12">
      <c r="A1423" s="129"/>
      <c r="B1423" s="130"/>
      <c r="C1423" s="130"/>
      <c r="D1423" s="130"/>
      <c r="E1423" s="130"/>
      <c r="F1423" s="130"/>
      <c r="G1423" s="131"/>
      <c r="H1423" s="131"/>
      <c r="I1423" s="131"/>
      <c r="J1423" s="132" t="str">
        <f>IF(AND(G1423="",H1423="",I1423=""),"",SUM($G$6:G1423)+SUM($H$6:H1423)-SUM($I$6:I1423))</f>
        <v/>
      </c>
      <c r="K1423" s="130"/>
      <c r="L1423" s="130"/>
    </row>
    <row r="1424" ht="20.1" customHeight="1" spans="1:12">
      <c r="A1424" s="129"/>
      <c r="B1424" s="130"/>
      <c r="C1424" s="130"/>
      <c r="D1424" s="130"/>
      <c r="E1424" s="130"/>
      <c r="F1424" s="130"/>
      <c r="G1424" s="131"/>
      <c r="H1424" s="131"/>
      <c r="I1424" s="131"/>
      <c r="J1424" s="132" t="str">
        <f>IF(AND(G1424="",H1424="",I1424=""),"",SUM($G$6:G1424)+SUM($H$6:H1424)-SUM($I$6:I1424))</f>
        <v/>
      </c>
      <c r="K1424" s="130"/>
      <c r="L1424" s="130"/>
    </row>
    <row r="1425" ht="20.1" customHeight="1" spans="1:12">
      <c r="A1425" s="129"/>
      <c r="B1425" s="130"/>
      <c r="C1425" s="130"/>
      <c r="D1425" s="130"/>
      <c r="E1425" s="130"/>
      <c r="F1425" s="130"/>
      <c r="G1425" s="131"/>
      <c r="H1425" s="131"/>
      <c r="I1425" s="131"/>
      <c r="J1425" s="132" t="str">
        <f>IF(AND(G1425="",H1425="",I1425=""),"",SUM($G$6:G1425)+SUM($H$6:H1425)-SUM($I$6:I1425))</f>
        <v/>
      </c>
      <c r="K1425" s="130"/>
      <c r="L1425" s="130"/>
    </row>
    <row r="1426" ht="20.1" customHeight="1" spans="1:12">
      <c r="A1426" s="129"/>
      <c r="B1426" s="130"/>
      <c r="C1426" s="130"/>
      <c r="D1426" s="130"/>
      <c r="E1426" s="130"/>
      <c r="F1426" s="130"/>
      <c r="G1426" s="131"/>
      <c r="H1426" s="131"/>
      <c r="I1426" s="131"/>
      <c r="J1426" s="132" t="str">
        <f>IF(AND(G1426="",H1426="",I1426=""),"",SUM($G$6:G1426)+SUM($H$6:H1426)-SUM($I$6:I1426))</f>
        <v/>
      </c>
      <c r="K1426" s="130"/>
      <c r="L1426" s="130"/>
    </row>
    <row r="1427" ht="20.1" customHeight="1" spans="1:12">
      <c r="A1427" s="129"/>
      <c r="B1427" s="130"/>
      <c r="C1427" s="130"/>
      <c r="D1427" s="130"/>
      <c r="E1427" s="130"/>
      <c r="F1427" s="130"/>
      <c r="G1427" s="131"/>
      <c r="H1427" s="131"/>
      <c r="I1427" s="131"/>
      <c r="J1427" s="132" t="str">
        <f>IF(AND(G1427="",H1427="",I1427=""),"",SUM($G$6:G1427)+SUM($H$6:H1427)-SUM($I$6:I1427))</f>
        <v/>
      </c>
      <c r="K1427" s="130"/>
      <c r="L1427" s="130"/>
    </row>
    <row r="1428" ht="20.1" customHeight="1" spans="1:12">
      <c r="A1428" s="129"/>
      <c r="B1428" s="130"/>
      <c r="C1428" s="130"/>
      <c r="D1428" s="130"/>
      <c r="E1428" s="130"/>
      <c r="F1428" s="130"/>
      <c r="G1428" s="131"/>
      <c r="H1428" s="131"/>
      <c r="I1428" s="131"/>
      <c r="J1428" s="132" t="str">
        <f>IF(AND(G1428="",H1428="",I1428=""),"",SUM($G$6:G1428)+SUM($H$6:H1428)-SUM($I$6:I1428))</f>
        <v/>
      </c>
      <c r="K1428" s="130"/>
      <c r="L1428" s="130"/>
    </row>
    <row r="1429" ht="20.1" customHeight="1" spans="1:12">
      <c r="A1429" s="129"/>
      <c r="B1429" s="130"/>
      <c r="C1429" s="130"/>
      <c r="D1429" s="130"/>
      <c r="E1429" s="130"/>
      <c r="F1429" s="130"/>
      <c r="G1429" s="131"/>
      <c r="H1429" s="131"/>
      <c r="I1429" s="131"/>
      <c r="J1429" s="132" t="str">
        <f>IF(AND(G1429="",H1429="",I1429=""),"",SUM($G$6:G1429)+SUM($H$6:H1429)-SUM($I$6:I1429))</f>
        <v/>
      </c>
      <c r="K1429" s="130"/>
      <c r="L1429" s="130"/>
    </row>
    <row r="1430" ht="20.1" customHeight="1" spans="1:12">
      <c r="A1430" s="129"/>
      <c r="B1430" s="130"/>
      <c r="C1430" s="130"/>
      <c r="D1430" s="130"/>
      <c r="E1430" s="130"/>
      <c r="F1430" s="130"/>
      <c r="G1430" s="131"/>
      <c r="H1430" s="131"/>
      <c r="I1430" s="131"/>
      <c r="J1430" s="132" t="str">
        <f>IF(AND(G1430="",H1430="",I1430=""),"",SUM($G$6:G1430)+SUM($H$6:H1430)-SUM($I$6:I1430))</f>
        <v/>
      </c>
      <c r="K1430" s="130"/>
      <c r="L1430" s="130"/>
    </row>
    <row r="1431" ht="20.1" customHeight="1" spans="1:12">
      <c r="A1431" s="129"/>
      <c r="B1431" s="130"/>
      <c r="C1431" s="130"/>
      <c r="D1431" s="130"/>
      <c r="E1431" s="130"/>
      <c r="F1431" s="130"/>
      <c r="G1431" s="131"/>
      <c r="H1431" s="131"/>
      <c r="I1431" s="131"/>
      <c r="J1431" s="132" t="str">
        <f>IF(AND(G1431="",H1431="",I1431=""),"",SUM($G$6:G1431)+SUM($H$6:H1431)-SUM($I$6:I1431))</f>
        <v/>
      </c>
      <c r="K1431" s="130"/>
      <c r="L1431" s="130"/>
    </row>
    <row r="1432" ht="20.1" customHeight="1" spans="1:12">
      <c r="A1432" s="129"/>
      <c r="B1432" s="130"/>
      <c r="C1432" s="130"/>
      <c r="D1432" s="130"/>
      <c r="E1432" s="130"/>
      <c r="F1432" s="130"/>
      <c r="G1432" s="131"/>
      <c r="H1432" s="131"/>
      <c r="I1432" s="131"/>
      <c r="J1432" s="132" t="str">
        <f>IF(AND(G1432="",H1432="",I1432=""),"",SUM($G$6:G1432)+SUM($H$6:H1432)-SUM($I$6:I1432))</f>
        <v/>
      </c>
      <c r="K1432" s="130"/>
      <c r="L1432" s="130"/>
    </row>
    <row r="1433" ht="20.1" customHeight="1" spans="1:12">
      <c r="A1433" s="129"/>
      <c r="B1433" s="130"/>
      <c r="C1433" s="130"/>
      <c r="D1433" s="130"/>
      <c r="E1433" s="130"/>
      <c r="F1433" s="130"/>
      <c r="G1433" s="131"/>
      <c r="H1433" s="131"/>
      <c r="I1433" s="131"/>
      <c r="J1433" s="132" t="str">
        <f>IF(AND(G1433="",H1433="",I1433=""),"",SUM($G$6:G1433)+SUM($H$6:H1433)-SUM($I$6:I1433))</f>
        <v/>
      </c>
      <c r="K1433" s="130"/>
      <c r="L1433" s="130"/>
    </row>
    <row r="1434" ht="20.1" customHeight="1" spans="1:12">
      <c r="A1434" s="129"/>
      <c r="B1434" s="130"/>
      <c r="C1434" s="130"/>
      <c r="D1434" s="130"/>
      <c r="E1434" s="130"/>
      <c r="F1434" s="130"/>
      <c r="G1434" s="131"/>
      <c r="H1434" s="131"/>
      <c r="I1434" s="131"/>
      <c r="J1434" s="132" t="str">
        <f>IF(AND(G1434="",H1434="",I1434=""),"",SUM($G$6:G1434)+SUM($H$6:H1434)-SUM($I$6:I1434))</f>
        <v/>
      </c>
      <c r="K1434" s="130"/>
      <c r="L1434" s="130"/>
    </row>
    <row r="1435" ht="20.1" customHeight="1" spans="1:12">
      <c r="A1435" s="129"/>
      <c r="B1435" s="130"/>
      <c r="C1435" s="130"/>
      <c r="D1435" s="130"/>
      <c r="E1435" s="130"/>
      <c r="F1435" s="130"/>
      <c r="G1435" s="131"/>
      <c r="H1435" s="131"/>
      <c r="I1435" s="131"/>
      <c r="J1435" s="132" t="str">
        <f>IF(AND(G1435="",H1435="",I1435=""),"",SUM($G$6:G1435)+SUM($H$6:H1435)-SUM($I$6:I1435))</f>
        <v/>
      </c>
      <c r="K1435" s="130"/>
      <c r="L1435" s="130"/>
    </row>
    <row r="1436" ht="20.1" customHeight="1" spans="1:12">
      <c r="A1436" s="129"/>
      <c r="B1436" s="130"/>
      <c r="C1436" s="130"/>
      <c r="D1436" s="130"/>
      <c r="E1436" s="130"/>
      <c r="F1436" s="130"/>
      <c r="G1436" s="131"/>
      <c r="H1436" s="131"/>
      <c r="I1436" s="131"/>
      <c r="J1436" s="132" t="str">
        <f>IF(AND(G1436="",H1436="",I1436=""),"",SUM($G$6:G1436)+SUM($H$6:H1436)-SUM($I$6:I1436))</f>
        <v/>
      </c>
      <c r="K1436" s="130"/>
      <c r="L1436" s="130"/>
    </row>
    <row r="1437" ht="20.1" customHeight="1" spans="1:12">
      <c r="A1437" s="129"/>
      <c r="B1437" s="130"/>
      <c r="C1437" s="130"/>
      <c r="D1437" s="130"/>
      <c r="E1437" s="130"/>
      <c r="F1437" s="130"/>
      <c r="G1437" s="131"/>
      <c r="H1437" s="131"/>
      <c r="I1437" s="131"/>
      <c r="J1437" s="132" t="str">
        <f>IF(AND(G1437="",H1437="",I1437=""),"",SUM($G$6:G1437)+SUM($H$6:H1437)-SUM($I$6:I1437))</f>
        <v/>
      </c>
      <c r="K1437" s="130"/>
      <c r="L1437" s="130"/>
    </row>
    <row r="1438" ht="20.1" customHeight="1" spans="1:12">
      <c r="A1438" s="129"/>
      <c r="B1438" s="130"/>
      <c r="C1438" s="130"/>
      <c r="D1438" s="130"/>
      <c r="E1438" s="130"/>
      <c r="F1438" s="130"/>
      <c r="G1438" s="131"/>
      <c r="H1438" s="131"/>
      <c r="I1438" s="131"/>
      <c r="J1438" s="132" t="str">
        <f>IF(AND(G1438="",H1438="",I1438=""),"",SUM($G$6:G1438)+SUM($H$6:H1438)-SUM($I$6:I1438))</f>
        <v/>
      </c>
      <c r="K1438" s="130"/>
      <c r="L1438" s="130"/>
    </row>
    <row r="1439" ht="20.1" customHeight="1" spans="1:12">
      <c r="A1439" s="129"/>
      <c r="B1439" s="130"/>
      <c r="C1439" s="130"/>
      <c r="D1439" s="130"/>
      <c r="E1439" s="130"/>
      <c r="F1439" s="130"/>
      <c r="G1439" s="131"/>
      <c r="H1439" s="131"/>
      <c r="I1439" s="131"/>
      <c r="J1439" s="132" t="str">
        <f>IF(AND(G1439="",H1439="",I1439=""),"",SUM($G$6:G1439)+SUM($H$6:H1439)-SUM($I$6:I1439))</f>
        <v/>
      </c>
      <c r="K1439" s="130"/>
      <c r="L1439" s="130"/>
    </row>
    <row r="1440" ht="20.1" customHeight="1" spans="1:12">
      <c r="A1440" s="129"/>
      <c r="B1440" s="130"/>
      <c r="C1440" s="130"/>
      <c r="D1440" s="130"/>
      <c r="E1440" s="130"/>
      <c r="F1440" s="130"/>
      <c r="G1440" s="131"/>
      <c r="H1440" s="131"/>
      <c r="I1440" s="131"/>
      <c r="J1440" s="132" t="str">
        <f>IF(AND(G1440="",H1440="",I1440=""),"",SUM($G$6:G1440)+SUM($H$6:H1440)-SUM($I$6:I1440))</f>
        <v/>
      </c>
      <c r="K1440" s="130"/>
      <c r="L1440" s="130"/>
    </row>
    <row r="1441" ht="20.1" customHeight="1" spans="1:12">
      <c r="A1441" s="129"/>
      <c r="B1441" s="130"/>
      <c r="C1441" s="130"/>
      <c r="D1441" s="130"/>
      <c r="E1441" s="130"/>
      <c r="F1441" s="130"/>
      <c r="G1441" s="131"/>
      <c r="H1441" s="131"/>
      <c r="I1441" s="131"/>
      <c r="J1441" s="132" t="str">
        <f>IF(AND(G1441="",H1441="",I1441=""),"",SUM($G$6:G1441)+SUM($H$6:H1441)-SUM($I$6:I1441))</f>
        <v/>
      </c>
      <c r="K1441" s="130"/>
      <c r="L1441" s="130"/>
    </row>
    <row r="1442" ht="20.1" customHeight="1" spans="1:12">
      <c r="A1442" s="129"/>
      <c r="B1442" s="130"/>
      <c r="C1442" s="130"/>
      <c r="D1442" s="130"/>
      <c r="E1442" s="130"/>
      <c r="F1442" s="130"/>
      <c r="G1442" s="131"/>
      <c r="H1442" s="131"/>
      <c r="I1442" s="131"/>
      <c r="J1442" s="132" t="str">
        <f>IF(AND(G1442="",H1442="",I1442=""),"",SUM($G$6:G1442)+SUM($H$6:H1442)-SUM($I$6:I1442))</f>
        <v/>
      </c>
      <c r="K1442" s="130"/>
      <c r="L1442" s="130"/>
    </row>
    <row r="1443" ht="20.1" customHeight="1" spans="1:12">
      <c r="A1443" s="129"/>
      <c r="B1443" s="130"/>
      <c r="C1443" s="130"/>
      <c r="D1443" s="130"/>
      <c r="E1443" s="130"/>
      <c r="F1443" s="130"/>
      <c r="G1443" s="131"/>
      <c r="H1443" s="131"/>
      <c r="I1443" s="131"/>
      <c r="J1443" s="132" t="str">
        <f>IF(AND(G1443="",H1443="",I1443=""),"",SUM($G$6:G1443)+SUM($H$6:H1443)-SUM($I$6:I1443))</f>
        <v/>
      </c>
      <c r="K1443" s="130"/>
      <c r="L1443" s="130"/>
    </row>
    <row r="1444" ht="20.1" customHeight="1" spans="1:12">
      <c r="A1444" s="129"/>
      <c r="B1444" s="130"/>
      <c r="C1444" s="130"/>
      <c r="D1444" s="130"/>
      <c r="E1444" s="130"/>
      <c r="F1444" s="130"/>
      <c r="G1444" s="131"/>
      <c r="H1444" s="131"/>
      <c r="I1444" s="131"/>
      <c r="J1444" s="132" t="str">
        <f>IF(AND(G1444="",H1444="",I1444=""),"",SUM($G$6:G1444)+SUM($H$6:H1444)-SUM($I$6:I1444))</f>
        <v/>
      </c>
      <c r="K1444" s="130"/>
      <c r="L1444" s="130"/>
    </row>
    <row r="1445" ht="20.1" customHeight="1" spans="1:12">
      <c r="A1445" s="129"/>
      <c r="B1445" s="130"/>
      <c r="C1445" s="130"/>
      <c r="D1445" s="130"/>
      <c r="E1445" s="130"/>
      <c r="F1445" s="130"/>
      <c r="G1445" s="131"/>
      <c r="H1445" s="131"/>
      <c r="I1445" s="131"/>
      <c r="J1445" s="132" t="str">
        <f>IF(AND(G1445="",H1445="",I1445=""),"",SUM($G$6:G1445)+SUM($H$6:H1445)-SUM($I$6:I1445))</f>
        <v/>
      </c>
      <c r="K1445" s="130"/>
      <c r="L1445" s="130"/>
    </row>
    <row r="1446" ht="20.1" customHeight="1" spans="1:12">
      <c r="A1446" s="129"/>
      <c r="B1446" s="130"/>
      <c r="C1446" s="130"/>
      <c r="D1446" s="130"/>
      <c r="E1446" s="130"/>
      <c r="F1446" s="130"/>
      <c r="G1446" s="131"/>
      <c r="H1446" s="131"/>
      <c r="I1446" s="131"/>
      <c r="J1446" s="132" t="str">
        <f>IF(AND(G1446="",H1446="",I1446=""),"",SUM($G$6:G1446)+SUM($H$6:H1446)-SUM($I$6:I1446))</f>
        <v/>
      </c>
      <c r="K1446" s="130"/>
      <c r="L1446" s="130"/>
    </row>
    <row r="1447" ht="20.1" customHeight="1" spans="1:12">
      <c r="A1447" s="129"/>
      <c r="B1447" s="130"/>
      <c r="C1447" s="130"/>
      <c r="D1447" s="130"/>
      <c r="E1447" s="130"/>
      <c r="F1447" s="130"/>
      <c r="G1447" s="131"/>
      <c r="H1447" s="131"/>
      <c r="I1447" s="131"/>
      <c r="J1447" s="132" t="str">
        <f>IF(AND(G1447="",H1447="",I1447=""),"",SUM($G$6:G1447)+SUM($H$6:H1447)-SUM($I$6:I1447))</f>
        <v/>
      </c>
      <c r="K1447" s="130"/>
      <c r="L1447" s="130"/>
    </row>
    <row r="1448" ht="20.1" customHeight="1" spans="1:12">
      <c r="A1448" s="129"/>
      <c r="B1448" s="130"/>
      <c r="C1448" s="130"/>
      <c r="D1448" s="130"/>
      <c r="E1448" s="130"/>
      <c r="F1448" s="130"/>
      <c r="G1448" s="131"/>
      <c r="H1448" s="131"/>
      <c r="I1448" s="131"/>
      <c r="J1448" s="132" t="str">
        <f>IF(AND(G1448="",H1448="",I1448=""),"",SUM($G$6:G1448)+SUM($H$6:H1448)-SUM($I$6:I1448))</f>
        <v/>
      </c>
      <c r="K1448" s="130"/>
      <c r="L1448" s="130"/>
    </row>
    <row r="1449" ht="20.1" customHeight="1" spans="1:12">
      <c r="A1449" s="129"/>
      <c r="B1449" s="130"/>
      <c r="C1449" s="130"/>
      <c r="D1449" s="130"/>
      <c r="E1449" s="130"/>
      <c r="F1449" s="130"/>
      <c r="G1449" s="131"/>
      <c r="H1449" s="131"/>
      <c r="I1449" s="131"/>
      <c r="J1449" s="132" t="str">
        <f>IF(AND(G1449="",H1449="",I1449=""),"",SUM($G$6:G1449)+SUM($H$6:H1449)-SUM($I$6:I1449))</f>
        <v/>
      </c>
      <c r="K1449" s="130"/>
      <c r="L1449" s="130"/>
    </row>
    <row r="1450" ht="20.1" customHeight="1" spans="1:12">
      <c r="A1450" s="129"/>
      <c r="B1450" s="130"/>
      <c r="C1450" s="130"/>
      <c r="D1450" s="130"/>
      <c r="E1450" s="130"/>
      <c r="F1450" s="130"/>
      <c r="G1450" s="131"/>
      <c r="H1450" s="131"/>
      <c r="I1450" s="131"/>
      <c r="J1450" s="132" t="str">
        <f>IF(AND(G1450="",H1450="",I1450=""),"",SUM($G$6:G1450)+SUM($H$6:H1450)-SUM($I$6:I1450))</f>
        <v/>
      </c>
      <c r="K1450" s="130"/>
      <c r="L1450" s="130"/>
    </row>
    <row r="1451" ht="20.1" customHeight="1" spans="1:12">
      <c r="A1451" s="129"/>
      <c r="B1451" s="130"/>
      <c r="C1451" s="130"/>
      <c r="D1451" s="130"/>
      <c r="E1451" s="130"/>
      <c r="F1451" s="130"/>
      <c r="G1451" s="131"/>
      <c r="H1451" s="131"/>
      <c r="I1451" s="131"/>
      <c r="J1451" s="132" t="str">
        <f>IF(AND(G1451="",H1451="",I1451=""),"",SUM($G$6:G1451)+SUM($H$6:H1451)-SUM($I$6:I1451))</f>
        <v/>
      </c>
      <c r="K1451" s="130"/>
      <c r="L1451" s="130"/>
    </row>
    <row r="1452" ht="20.1" customHeight="1" spans="1:12">
      <c r="A1452" s="129"/>
      <c r="B1452" s="130"/>
      <c r="C1452" s="130"/>
      <c r="D1452" s="130"/>
      <c r="E1452" s="130"/>
      <c r="F1452" s="130"/>
      <c r="G1452" s="131"/>
      <c r="H1452" s="131"/>
      <c r="I1452" s="131"/>
      <c r="J1452" s="132" t="str">
        <f>IF(AND(G1452="",H1452="",I1452=""),"",SUM($G$6:G1452)+SUM($H$6:H1452)-SUM($I$6:I1452))</f>
        <v/>
      </c>
      <c r="K1452" s="130"/>
      <c r="L1452" s="130"/>
    </row>
    <row r="1453" ht="20.1" customHeight="1" spans="1:12">
      <c r="A1453" s="129"/>
      <c r="B1453" s="130"/>
      <c r="C1453" s="130"/>
      <c r="D1453" s="130"/>
      <c r="E1453" s="130"/>
      <c r="F1453" s="130"/>
      <c r="G1453" s="131"/>
      <c r="H1453" s="131"/>
      <c r="I1453" s="131"/>
      <c r="J1453" s="132" t="str">
        <f>IF(AND(G1453="",H1453="",I1453=""),"",SUM($G$6:G1453)+SUM($H$6:H1453)-SUM($I$6:I1453))</f>
        <v/>
      </c>
      <c r="K1453" s="130"/>
      <c r="L1453" s="130"/>
    </row>
    <row r="1454" ht="20.1" customHeight="1" spans="1:12">
      <c r="A1454" s="129"/>
      <c r="B1454" s="130"/>
      <c r="C1454" s="130"/>
      <c r="D1454" s="130"/>
      <c r="E1454" s="130"/>
      <c r="F1454" s="130"/>
      <c r="G1454" s="131"/>
      <c r="H1454" s="131"/>
      <c r="I1454" s="131"/>
      <c r="J1454" s="132" t="str">
        <f>IF(AND(G1454="",H1454="",I1454=""),"",SUM($G$6:G1454)+SUM($H$6:H1454)-SUM($I$6:I1454))</f>
        <v/>
      </c>
      <c r="K1454" s="130"/>
      <c r="L1454" s="130"/>
    </row>
    <row r="1455" ht="20.1" customHeight="1" spans="1:12">
      <c r="A1455" s="129"/>
      <c r="B1455" s="130"/>
      <c r="C1455" s="130"/>
      <c r="D1455" s="130"/>
      <c r="E1455" s="130"/>
      <c r="F1455" s="130"/>
      <c r="G1455" s="131"/>
      <c r="H1455" s="131"/>
      <c r="I1455" s="131"/>
      <c r="J1455" s="132" t="str">
        <f>IF(AND(G1455="",H1455="",I1455=""),"",SUM($G$6:G1455)+SUM($H$6:H1455)-SUM($I$6:I1455))</f>
        <v/>
      </c>
      <c r="K1455" s="130"/>
      <c r="L1455" s="130"/>
    </row>
    <row r="1456" ht="20.1" customHeight="1" spans="1:12">
      <c r="A1456" s="129"/>
      <c r="B1456" s="130"/>
      <c r="C1456" s="130"/>
      <c r="D1456" s="130"/>
      <c r="E1456" s="130"/>
      <c r="F1456" s="130"/>
      <c r="G1456" s="131"/>
      <c r="H1456" s="131"/>
      <c r="I1456" s="131"/>
      <c r="J1456" s="132" t="str">
        <f>IF(AND(G1456="",H1456="",I1456=""),"",SUM($G$6:G1456)+SUM($H$6:H1456)-SUM($I$6:I1456))</f>
        <v/>
      </c>
      <c r="K1456" s="130"/>
      <c r="L1456" s="130"/>
    </row>
    <row r="1457" ht="20.1" customHeight="1" spans="1:12">
      <c r="A1457" s="129"/>
      <c r="B1457" s="130"/>
      <c r="C1457" s="130"/>
      <c r="D1457" s="130"/>
      <c r="E1457" s="130"/>
      <c r="F1457" s="130"/>
      <c r="G1457" s="131"/>
      <c r="H1457" s="131"/>
      <c r="I1457" s="131"/>
      <c r="J1457" s="132" t="str">
        <f>IF(AND(G1457="",H1457="",I1457=""),"",SUM($G$6:G1457)+SUM($H$6:H1457)-SUM($I$6:I1457))</f>
        <v/>
      </c>
      <c r="K1457" s="130"/>
      <c r="L1457" s="130"/>
    </row>
    <row r="1458" ht="20.1" customHeight="1" spans="1:12">
      <c r="A1458" s="129"/>
      <c r="B1458" s="130"/>
      <c r="C1458" s="130"/>
      <c r="D1458" s="130"/>
      <c r="E1458" s="130"/>
      <c r="F1458" s="130"/>
      <c r="G1458" s="131"/>
      <c r="H1458" s="131"/>
      <c r="I1458" s="131"/>
      <c r="J1458" s="132" t="str">
        <f>IF(AND(G1458="",H1458="",I1458=""),"",SUM($G$6:G1458)+SUM($H$6:H1458)-SUM($I$6:I1458))</f>
        <v/>
      </c>
      <c r="K1458" s="130"/>
      <c r="L1458" s="130"/>
    </row>
    <row r="1459" ht="20.1" customHeight="1" spans="1:12">
      <c r="A1459" s="129"/>
      <c r="B1459" s="130"/>
      <c r="C1459" s="130"/>
      <c r="D1459" s="130"/>
      <c r="E1459" s="130"/>
      <c r="F1459" s="130"/>
      <c r="G1459" s="131"/>
      <c r="H1459" s="131"/>
      <c r="I1459" s="131"/>
      <c r="J1459" s="132" t="str">
        <f>IF(AND(G1459="",H1459="",I1459=""),"",SUM($G$6:G1459)+SUM($H$6:H1459)-SUM($I$6:I1459))</f>
        <v/>
      </c>
      <c r="K1459" s="130"/>
      <c r="L1459" s="130"/>
    </row>
    <row r="1460" ht="20.1" customHeight="1" spans="1:12">
      <c r="A1460" s="129"/>
      <c r="B1460" s="130"/>
      <c r="C1460" s="130"/>
      <c r="D1460" s="130"/>
      <c r="E1460" s="130"/>
      <c r="F1460" s="130"/>
      <c r="G1460" s="131"/>
      <c r="H1460" s="131"/>
      <c r="I1460" s="131"/>
      <c r="J1460" s="132" t="str">
        <f>IF(AND(G1460="",H1460="",I1460=""),"",SUM($G$6:G1460)+SUM($H$6:H1460)-SUM($I$6:I1460))</f>
        <v/>
      </c>
      <c r="K1460" s="130"/>
      <c r="L1460" s="130"/>
    </row>
    <row r="1461" ht="20.1" customHeight="1" spans="1:12">
      <c r="A1461" s="129"/>
      <c r="B1461" s="130"/>
      <c r="C1461" s="130"/>
      <c r="D1461" s="130"/>
      <c r="E1461" s="130"/>
      <c r="F1461" s="130"/>
      <c r="G1461" s="131"/>
      <c r="H1461" s="131"/>
      <c r="I1461" s="131"/>
      <c r="J1461" s="132" t="str">
        <f>IF(AND(G1461="",H1461="",I1461=""),"",SUM($G$6:G1461)+SUM($H$6:H1461)-SUM($I$6:I1461))</f>
        <v/>
      </c>
      <c r="K1461" s="130"/>
      <c r="L1461" s="130"/>
    </row>
    <row r="1462" ht="20.1" customHeight="1" spans="1:12">
      <c r="A1462" s="129"/>
      <c r="B1462" s="130"/>
      <c r="C1462" s="130"/>
      <c r="D1462" s="130"/>
      <c r="E1462" s="130"/>
      <c r="F1462" s="130"/>
      <c r="G1462" s="131"/>
      <c r="H1462" s="131"/>
      <c r="I1462" s="131"/>
      <c r="J1462" s="132" t="str">
        <f>IF(AND(G1462="",H1462="",I1462=""),"",SUM($G$6:G1462)+SUM($H$6:H1462)-SUM($I$6:I1462))</f>
        <v/>
      </c>
      <c r="K1462" s="130"/>
      <c r="L1462" s="130"/>
    </row>
    <row r="1463" ht="20.1" customHeight="1" spans="1:12">
      <c r="A1463" s="129"/>
      <c r="B1463" s="130"/>
      <c r="C1463" s="130"/>
      <c r="D1463" s="130"/>
      <c r="E1463" s="130"/>
      <c r="F1463" s="130"/>
      <c r="G1463" s="131"/>
      <c r="H1463" s="131"/>
      <c r="I1463" s="131"/>
      <c r="J1463" s="132" t="str">
        <f>IF(AND(G1463="",H1463="",I1463=""),"",SUM($G$6:G1463)+SUM($H$6:H1463)-SUM($I$6:I1463))</f>
        <v/>
      </c>
      <c r="K1463" s="130"/>
      <c r="L1463" s="130"/>
    </row>
    <row r="1464" ht="20.1" customHeight="1" spans="1:12">
      <c r="A1464" s="129"/>
      <c r="B1464" s="130"/>
      <c r="C1464" s="130"/>
      <c r="D1464" s="130"/>
      <c r="E1464" s="130"/>
      <c r="F1464" s="130"/>
      <c r="G1464" s="131"/>
      <c r="H1464" s="131"/>
      <c r="I1464" s="131"/>
      <c r="J1464" s="132" t="str">
        <f>IF(AND(G1464="",H1464="",I1464=""),"",SUM($G$6:G1464)+SUM($H$6:H1464)-SUM($I$6:I1464))</f>
        <v/>
      </c>
      <c r="K1464" s="130"/>
      <c r="L1464" s="130"/>
    </row>
    <row r="1465" ht="20.1" customHeight="1" spans="1:12">
      <c r="A1465" s="129"/>
      <c r="B1465" s="130"/>
      <c r="C1465" s="130"/>
      <c r="D1465" s="130"/>
      <c r="E1465" s="130"/>
      <c r="F1465" s="130"/>
      <c r="G1465" s="131"/>
      <c r="H1465" s="131"/>
      <c r="I1465" s="131"/>
      <c r="J1465" s="132" t="str">
        <f>IF(AND(G1465="",H1465="",I1465=""),"",SUM($G$6:G1465)+SUM($H$6:H1465)-SUM($I$6:I1465))</f>
        <v/>
      </c>
      <c r="K1465" s="130"/>
      <c r="L1465" s="130"/>
    </row>
    <row r="1466" ht="20.1" customHeight="1" spans="1:12">
      <c r="A1466" s="129"/>
      <c r="B1466" s="130"/>
      <c r="C1466" s="130"/>
      <c r="D1466" s="130"/>
      <c r="E1466" s="130"/>
      <c r="F1466" s="130"/>
      <c r="G1466" s="131"/>
      <c r="H1466" s="131"/>
      <c r="I1466" s="131"/>
      <c r="J1466" s="132" t="str">
        <f>IF(AND(G1466="",H1466="",I1466=""),"",SUM($G$6:G1466)+SUM($H$6:H1466)-SUM($I$6:I1466))</f>
        <v/>
      </c>
      <c r="K1466" s="130"/>
      <c r="L1466" s="130"/>
    </row>
    <row r="1467" ht="20.1" customHeight="1" spans="1:12">
      <c r="A1467" s="129"/>
      <c r="B1467" s="130"/>
      <c r="C1467" s="130"/>
      <c r="D1467" s="130"/>
      <c r="E1467" s="130"/>
      <c r="F1467" s="130"/>
      <c r="G1467" s="131"/>
      <c r="H1467" s="131"/>
      <c r="I1467" s="131"/>
      <c r="J1467" s="132" t="str">
        <f>IF(AND(G1467="",H1467="",I1467=""),"",SUM($G$6:G1467)+SUM($H$6:H1467)-SUM($I$6:I1467))</f>
        <v/>
      </c>
      <c r="K1467" s="130"/>
      <c r="L1467" s="130"/>
    </row>
    <row r="1468" ht="20.1" customHeight="1" spans="1:12">
      <c r="A1468" s="129"/>
      <c r="B1468" s="130"/>
      <c r="C1468" s="130"/>
      <c r="D1468" s="130"/>
      <c r="E1468" s="130"/>
      <c r="F1468" s="130"/>
      <c r="G1468" s="131"/>
      <c r="H1468" s="131"/>
      <c r="I1468" s="131"/>
      <c r="J1468" s="132" t="str">
        <f>IF(AND(G1468="",H1468="",I1468=""),"",SUM($G$6:G1468)+SUM($H$6:H1468)-SUM($I$6:I1468))</f>
        <v/>
      </c>
      <c r="K1468" s="130"/>
      <c r="L1468" s="130"/>
    </row>
    <row r="1469" ht="20.1" customHeight="1" spans="1:12">
      <c r="A1469" s="129"/>
      <c r="B1469" s="130"/>
      <c r="C1469" s="130"/>
      <c r="D1469" s="130"/>
      <c r="E1469" s="130"/>
      <c r="F1469" s="130"/>
      <c r="G1469" s="131"/>
      <c r="H1469" s="131"/>
      <c r="I1469" s="131"/>
      <c r="J1469" s="132" t="str">
        <f>IF(AND(G1469="",H1469="",I1469=""),"",SUM($G$6:G1469)+SUM($H$6:H1469)-SUM($I$6:I1469))</f>
        <v/>
      </c>
      <c r="K1469" s="130"/>
      <c r="L1469" s="130"/>
    </row>
    <row r="1470" ht="20.1" customHeight="1" spans="1:12">
      <c r="A1470" s="129"/>
      <c r="B1470" s="130"/>
      <c r="C1470" s="130"/>
      <c r="D1470" s="130"/>
      <c r="E1470" s="130"/>
      <c r="F1470" s="130"/>
      <c r="G1470" s="131"/>
      <c r="H1470" s="131"/>
      <c r="I1470" s="131"/>
      <c r="J1470" s="132" t="str">
        <f>IF(AND(G1470="",H1470="",I1470=""),"",SUM($G$6:G1470)+SUM($H$6:H1470)-SUM($I$6:I1470))</f>
        <v/>
      </c>
      <c r="K1470" s="130"/>
      <c r="L1470" s="130"/>
    </row>
    <row r="1471" ht="20.1" customHeight="1" spans="1:12">
      <c r="A1471" s="129"/>
      <c r="B1471" s="130"/>
      <c r="C1471" s="130"/>
      <c r="D1471" s="130"/>
      <c r="E1471" s="130"/>
      <c r="F1471" s="130"/>
      <c r="G1471" s="131"/>
      <c r="H1471" s="131"/>
      <c r="I1471" s="131"/>
      <c r="J1471" s="132" t="str">
        <f>IF(AND(G1471="",H1471="",I1471=""),"",SUM($G$6:G1471)+SUM($H$6:H1471)-SUM($I$6:I1471))</f>
        <v/>
      </c>
      <c r="K1471" s="130"/>
      <c r="L1471" s="130"/>
    </row>
    <row r="1472" ht="20.1" customHeight="1" spans="1:12">
      <c r="A1472" s="129"/>
      <c r="B1472" s="130"/>
      <c r="C1472" s="130"/>
      <c r="D1472" s="130"/>
      <c r="E1472" s="130"/>
      <c r="F1472" s="130"/>
      <c r="G1472" s="131"/>
      <c r="H1472" s="131"/>
      <c r="I1472" s="131"/>
      <c r="J1472" s="132" t="str">
        <f>IF(AND(G1472="",H1472="",I1472=""),"",SUM($G$6:G1472)+SUM($H$6:H1472)-SUM($I$6:I1472))</f>
        <v/>
      </c>
      <c r="K1472" s="130"/>
      <c r="L1472" s="130"/>
    </row>
    <row r="1473" ht="20.1" customHeight="1" spans="1:12">
      <c r="A1473" s="129"/>
      <c r="B1473" s="130"/>
      <c r="C1473" s="130"/>
      <c r="D1473" s="130"/>
      <c r="E1473" s="130"/>
      <c r="F1473" s="130"/>
      <c r="G1473" s="131"/>
      <c r="H1473" s="131"/>
      <c r="I1473" s="131"/>
      <c r="J1473" s="132" t="str">
        <f>IF(AND(G1473="",H1473="",I1473=""),"",SUM($G$6:G1473)+SUM($H$6:H1473)-SUM($I$6:I1473))</f>
        <v/>
      </c>
      <c r="K1473" s="130"/>
      <c r="L1473" s="130"/>
    </row>
    <row r="1474" ht="20.1" customHeight="1" spans="1:12">
      <c r="A1474" s="129"/>
      <c r="B1474" s="130"/>
      <c r="C1474" s="130"/>
      <c r="D1474" s="130"/>
      <c r="E1474" s="130"/>
      <c r="F1474" s="130"/>
      <c r="G1474" s="131"/>
      <c r="H1474" s="131"/>
      <c r="I1474" s="131"/>
      <c r="J1474" s="132" t="str">
        <f>IF(AND(G1474="",H1474="",I1474=""),"",SUM($G$6:G1474)+SUM($H$6:H1474)-SUM($I$6:I1474))</f>
        <v/>
      </c>
      <c r="K1474" s="130"/>
      <c r="L1474" s="130"/>
    </row>
    <row r="1475" ht="20.1" customHeight="1" spans="1:12">
      <c r="A1475" s="129"/>
      <c r="B1475" s="130"/>
      <c r="C1475" s="130"/>
      <c r="D1475" s="130"/>
      <c r="E1475" s="130"/>
      <c r="F1475" s="130"/>
      <c r="G1475" s="131"/>
      <c r="H1475" s="131"/>
      <c r="I1475" s="131"/>
      <c r="J1475" s="132" t="str">
        <f>IF(AND(G1475="",H1475="",I1475=""),"",SUM($G$6:G1475)+SUM($H$6:H1475)-SUM($I$6:I1475))</f>
        <v/>
      </c>
      <c r="K1475" s="130"/>
      <c r="L1475" s="130"/>
    </row>
    <row r="1476" ht="20.1" customHeight="1" spans="1:12">
      <c r="A1476" s="129"/>
      <c r="B1476" s="130"/>
      <c r="C1476" s="130"/>
      <c r="D1476" s="130"/>
      <c r="E1476" s="130"/>
      <c r="F1476" s="130"/>
      <c r="G1476" s="131"/>
      <c r="H1476" s="131"/>
      <c r="I1476" s="131"/>
      <c r="J1476" s="132" t="str">
        <f>IF(AND(G1476="",H1476="",I1476=""),"",SUM($G$6:G1476)+SUM($H$6:H1476)-SUM($I$6:I1476))</f>
        <v/>
      </c>
      <c r="K1476" s="130"/>
      <c r="L1476" s="130"/>
    </row>
    <row r="1477" ht="20.1" customHeight="1" spans="1:12">
      <c r="A1477" s="129"/>
      <c r="B1477" s="130"/>
      <c r="C1477" s="130"/>
      <c r="D1477" s="130"/>
      <c r="E1477" s="130"/>
      <c r="F1477" s="130"/>
      <c r="G1477" s="131"/>
      <c r="H1477" s="131"/>
      <c r="I1477" s="131"/>
      <c r="J1477" s="132" t="str">
        <f>IF(AND(G1477="",H1477="",I1477=""),"",SUM($G$6:G1477)+SUM($H$6:H1477)-SUM($I$6:I1477))</f>
        <v/>
      </c>
      <c r="K1477" s="130"/>
      <c r="L1477" s="130"/>
    </row>
    <row r="1478" ht="20.1" customHeight="1" spans="1:12">
      <c r="A1478" s="129"/>
      <c r="B1478" s="130"/>
      <c r="C1478" s="130"/>
      <c r="D1478" s="130"/>
      <c r="E1478" s="130"/>
      <c r="F1478" s="130"/>
      <c r="G1478" s="131"/>
      <c r="H1478" s="131"/>
      <c r="I1478" s="131"/>
      <c r="J1478" s="132" t="str">
        <f>IF(AND(G1478="",H1478="",I1478=""),"",SUM($G$6:G1478)+SUM($H$6:H1478)-SUM($I$6:I1478))</f>
        <v/>
      </c>
      <c r="K1478" s="130"/>
      <c r="L1478" s="130"/>
    </row>
    <row r="1479" ht="20.1" customHeight="1" spans="1:12">
      <c r="A1479" s="129"/>
      <c r="B1479" s="130"/>
      <c r="C1479" s="130"/>
      <c r="D1479" s="130"/>
      <c r="E1479" s="130"/>
      <c r="F1479" s="130"/>
      <c r="G1479" s="131"/>
      <c r="H1479" s="131"/>
      <c r="I1479" s="131"/>
      <c r="J1479" s="132" t="str">
        <f>IF(AND(G1479="",H1479="",I1479=""),"",SUM($G$6:G1479)+SUM($H$6:H1479)-SUM($I$6:I1479))</f>
        <v/>
      </c>
      <c r="K1479" s="130"/>
      <c r="L1479" s="130"/>
    </row>
    <row r="1480" ht="20.1" customHeight="1" spans="1:12">
      <c r="A1480" s="129"/>
      <c r="B1480" s="130"/>
      <c r="C1480" s="130"/>
      <c r="D1480" s="130"/>
      <c r="E1480" s="130"/>
      <c r="F1480" s="130"/>
      <c r="G1480" s="131"/>
      <c r="H1480" s="131"/>
      <c r="I1480" s="131"/>
      <c r="J1480" s="132" t="str">
        <f>IF(AND(G1480="",H1480="",I1480=""),"",SUM($G$6:G1480)+SUM($H$6:H1480)-SUM($I$6:I1480))</f>
        <v/>
      </c>
      <c r="K1480" s="130"/>
      <c r="L1480" s="130"/>
    </row>
    <row r="1481" ht="20.1" customHeight="1" spans="1:12">
      <c r="A1481" s="129"/>
      <c r="B1481" s="130"/>
      <c r="C1481" s="130"/>
      <c r="D1481" s="130"/>
      <c r="E1481" s="130"/>
      <c r="F1481" s="130"/>
      <c r="G1481" s="131"/>
      <c r="H1481" s="131"/>
      <c r="I1481" s="131"/>
      <c r="J1481" s="132" t="str">
        <f>IF(AND(G1481="",H1481="",I1481=""),"",SUM($G$6:G1481)+SUM($H$6:H1481)-SUM($I$6:I1481))</f>
        <v/>
      </c>
      <c r="K1481" s="130"/>
      <c r="L1481" s="130"/>
    </row>
    <row r="1482" ht="20.1" customHeight="1" spans="1:12">
      <c r="A1482" s="129"/>
      <c r="B1482" s="130"/>
      <c r="C1482" s="130"/>
      <c r="D1482" s="130"/>
      <c r="E1482" s="130"/>
      <c r="F1482" s="130"/>
      <c r="G1482" s="131"/>
      <c r="H1482" s="131"/>
      <c r="I1482" s="131"/>
      <c r="J1482" s="132" t="str">
        <f>IF(AND(G1482="",H1482="",I1482=""),"",SUM($G$6:G1482)+SUM($H$6:H1482)-SUM($I$6:I1482))</f>
        <v/>
      </c>
      <c r="K1482" s="130"/>
      <c r="L1482" s="130"/>
    </row>
    <row r="1483" ht="20.1" customHeight="1" spans="1:12">
      <c r="A1483" s="129"/>
      <c r="B1483" s="130"/>
      <c r="C1483" s="130"/>
      <c r="D1483" s="130"/>
      <c r="E1483" s="130"/>
      <c r="F1483" s="130"/>
      <c r="G1483" s="131"/>
      <c r="H1483" s="131"/>
      <c r="I1483" s="131"/>
      <c r="J1483" s="132" t="str">
        <f>IF(AND(G1483="",H1483="",I1483=""),"",SUM($G$6:G1483)+SUM($H$6:H1483)-SUM($I$6:I1483))</f>
        <v/>
      </c>
      <c r="K1483" s="130"/>
      <c r="L1483" s="130"/>
    </row>
    <row r="1484" ht="20.1" customHeight="1" spans="1:12">
      <c r="A1484" s="129"/>
      <c r="B1484" s="130"/>
      <c r="C1484" s="130"/>
      <c r="D1484" s="130"/>
      <c r="E1484" s="130"/>
      <c r="F1484" s="130"/>
      <c r="G1484" s="131"/>
      <c r="H1484" s="131"/>
      <c r="I1484" s="131"/>
      <c r="J1484" s="132" t="str">
        <f>IF(AND(G1484="",H1484="",I1484=""),"",SUM($G$6:G1484)+SUM($H$6:H1484)-SUM($I$6:I1484))</f>
        <v/>
      </c>
      <c r="K1484" s="130"/>
      <c r="L1484" s="130"/>
    </row>
    <row r="1485" ht="20.1" customHeight="1" spans="1:12">
      <c r="A1485" s="129"/>
      <c r="B1485" s="130"/>
      <c r="C1485" s="130"/>
      <c r="D1485" s="130"/>
      <c r="E1485" s="130"/>
      <c r="F1485" s="130"/>
      <c r="G1485" s="131"/>
      <c r="H1485" s="131"/>
      <c r="I1485" s="131"/>
      <c r="J1485" s="132" t="str">
        <f>IF(AND(G1485="",H1485="",I1485=""),"",SUM($G$6:G1485)+SUM($H$6:H1485)-SUM($I$6:I1485))</f>
        <v/>
      </c>
      <c r="K1485" s="130"/>
      <c r="L1485" s="130"/>
    </row>
    <row r="1486" ht="20.1" customHeight="1" spans="1:12">
      <c r="A1486" s="129"/>
      <c r="B1486" s="130"/>
      <c r="C1486" s="130"/>
      <c r="D1486" s="130"/>
      <c r="E1486" s="130"/>
      <c r="F1486" s="130"/>
      <c r="G1486" s="131"/>
      <c r="H1486" s="131"/>
      <c r="I1486" s="131"/>
      <c r="J1486" s="132" t="str">
        <f>IF(AND(G1486="",H1486="",I1486=""),"",SUM($G$6:G1486)+SUM($H$6:H1486)-SUM($I$6:I1486))</f>
        <v/>
      </c>
      <c r="K1486" s="130"/>
      <c r="L1486" s="130"/>
    </row>
    <row r="1487" ht="20.1" customHeight="1" spans="1:12">
      <c r="A1487" s="129"/>
      <c r="B1487" s="130"/>
      <c r="C1487" s="130"/>
      <c r="D1487" s="130"/>
      <c r="E1487" s="130"/>
      <c r="F1487" s="130"/>
      <c r="G1487" s="131"/>
      <c r="H1487" s="131"/>
      <c r="I1487" s="131"/>
      <c r="J1487" s="132" t="str">
        <f>IF(AND(G1487="",H1487="",I1487=""),"",SUM($G$6:G1487)+SUM($H$6:H1487)-SUM($I$6:I1487))</f>
        <v/>
      </c>
      <c r="K1487" s="130"/>
      <c r="L1487" s="130"/>
    </row>
    <row r="1488" ht="20.1" customHeight="1" spans="1:12">
      <c r="A1488" s="129"/>
      <c r="B1488" s="130"/>
      <c r="C1488" s="130"/>
      <c r="D1488" s="130"/>
      <c r="E1488" s="130"/>
      <c r="F1488" s="130"/>
      <c r="G1488" s="131"/>
      <c r="H1488" s="131"/>
      <c r="I1488" s="131"/>
      <c r="J1488" s="132" t="str">
        <f>IF(AND(G1488="",H1488="",I1488=""),"",SUM($G$6:G1488)+SUM($H$6:H1488)-SUM($I$6:I1488))</f>
        <v/>
      </c>
      <c r="K1488" s="130"/>
      <c r="L1488" s="130"/>
    </row>
    <row r="1489" ht="20.1" customHeight="1" spans="1:12">
      <c r="A1489" s="129"/>
      <c r="B1489" s="130"/>
      <c r="C1489" s="130"/>
      <c r="D1489" s="130"/>
      <c r="E1489" s="130"/>
      <c r="F1489" s="130"/>
      <c r="G1489" s="131"/>
      <c r="H1489" s="131"/>
      <c r="I1489" s="131"/>
      <c r="J1489" s="132" t="str">
        <f>IF(AND(G1489="",H1489="",I1489=""),"",SUM($G$6:G1489)+SUM($H$6:H1489)-SUM($I$6:I1489))</f>
        <v/>
      </c>
      <c r="K1489" s="130"/>
      <c r="L1489" s="130"/>
    </row>
    <row r="1490" ht="20.1" customHeight="1" spans="1:12">
      <c r="A1490" s="129"/>
      <c r="B1490" s="130"/>
      <c r="C1490" s="130"/>
      <c r="D1490" s="130"/>
      <c r="E1490" s="130"/>
      <c r="F1490" s="130"/>
      <c r="G1490" s="131"/>
      <c r="H1490" s="131"/>
      <c r="I1490" s="131"/>
      <c r="J1490" s="132" t="str">
        <f>IF(AND(G1490="",H1490="",I1490=""),"",SUM($G$6:G1490)+SUM($H$6:H1490)-SUM($I$6:I1490))</f>
        <v/>
      </c>
      <c r="K1490" s="130"/>
      <c r="L1490" s="130"/>
    </row>
    <row r="1491" ht="20.1" customHeight="1" spans="1:12">
      <c r="A1491" s="129"/>
      <c r="B1491" s="130"/>
      <c r="C1491" s="130"/>
      <c r="D1491" s="130"/>
      <c r="E1491" s="130"/>
      <c r="F1491" s="130"/>
      <c r="G1491" s="131"/>
      <c r="H1491" s="131"/>
      <c r="I1491" s="131"/>
      <c r="J1491" s="132" t="str">
        <f>IF(AND(G1491="",H1491="",I1491=""),"",SUM($G$6:G1491)+SUM($H$6:H1491)-SUM($I$6:I1491))</f>
        <v/>
      </c>
      <c r="K1491" s="130"/>
      <c r="L1491" s="130"/>
    </row>
    <row r="1492" ht="20.1" customHeight="1" spans="1:12">
      <c r="A1492" s="129"/>
      <c r="B1492" s="130"/>
      <c r="C1492" s="130"/>
      <c r="D1492" s="130"/>
      <c r="E1492" s="130"/>
      <c r="F1492" s="130"/>
      <c r="G1492" s="131"/>
      <c r="H1492" s="131"/>
      <c r="I1492" s="131"/>
      <c r="J1492" s="132" t="str">
        <f>IF(AND(G1492="",H1492="",I1492=""),"",SUM($G$6:G1492)+SUM($H$6:H1492)-SUM($I$6:I1492))</f>
        <v/>
      </c>
      <c r="K1492" s="130"/>
      <c r="L1492" s="130"/>
    </row>
    <row r="1493" ht="20.1" customHeight="1" spans="1:12">
      <c r="A1493" s="129"/>
      <c r="B1493" s="130"/>
      <c r="C1493" s="130"/>
      <c r="D1493" s="130"/>
      <c r="E1493" s="130"/>
      <c r="F1493" s="130"/>
      <c r="G1493" s="131"/>
      <c r="H1493" s="131"/>
      <c r="I1493" s="131"/>
      <c r="J1493" s="132" t="str">
        <f>IF(AND(G1493="",H1493="",I1493=""),"",SUM($G$6:G1493)+SUM($H$6:H1493)-SUM($I$6:I1493))</f>
        <v/>
      </c>
      <c r="K1493" s="130"/>
      <c r="L1493" s="130"/>
    </row>
    <row r="1494" ht="20.1" customHeight="1" spans="1:12">
      <c r="A1494" s="129"/>
      <c r="B1494" s="130"/>
      <c r="C1494" s="130"/>
      <c r="D1494" s="130"/>
      <c r="E1494" s="130"/>
      <c r="F1494" s="130"/>
      <c r="G1494" s="131"/>
      <c r="H1494" s="131"/>
      <c r="I1494" s="131"/>
      <c r="J1494" s="132" t="str">
        <f>IF(AND(G1494="",H1494="",I1494=""),"",SUM($G$6:G1494)+SUM($H$6:H1494)-SUM($I$6:I1494))</f>
        <v/>
      </c>
      <c r="K1494" s="130"/>
      <c r="L1494" s="130"/>
    </row>
    <row r="1495" ht="20.1" customHeight="1" spans="1:12">
      <c r="A1495" s="129"/>
      <c r="B1495" s="130"/>
      <c r="C1495" s="130"/>
      <c r="D1495" s="130"/>
      <c r="E1495" s="130"/>
      <c r="F1495" s="130"/>
      <c r="G1495" s="131"/>
      <c r="H1495" s="131"/>
      <c r="I1495" s="131"/>
      <c r="J1495" s="132" t="str">
        <f>IF(AND(G1495="",H1495="",I1495=""),"",SUM($G$6:G1495)+SUM($H$6:H1495)-SUM($I$6:I1495))</f>
        <v/>
      </c>
      <c r="K1495" s="130"/>
      <c r="L1495" s="130"/>
    </row>
    <row r="1496" ht="20.1" customHeight="1" spans="1:12">
      <c r="A1496" s="129"/>
      <c r="B1496" s="130"/>
      <c r="C1496" s="130"/>
      <c r="D1496" s="130"/>
      <c r="E1496" s="130"/>
      <c r="F1496" s="130"/>
      <c r="G1496" s="131"/>
      <c r="H1496" s="131"/>
      <c r="I1496" s="131"/>
      <c r="J1496" s="132" t="str">
        <f>IF(AND(G1496="",H1496="",I1496=""),"",SUM($G$6:G1496)+SUM($H$6:H1496)-SUM($I$6:I1496))</f>
        <v/>
      </c>
      <c r="K1496" s="130"/>
      <c r="L1496" s="130"/>
    </row>
    <row r="1497" ht="20.1" customHeight="1" spans="1:12">
      <c r="A1497" s="129"/>
      <c r="B1497" s="130"/>
      <c r="C1497" s="130"/>
      <c r="D1497" s="130"/>
      <c r="E1497" s="130"/>
      <c r="F1497" s="130"/>
      <c r="G1497" s="131"/>
      <c r="H1497" s="131"/>
      <c r="I1497" s="131"/>
      <c r="J1497" s="132" t="str">
        <f>IF(AND(G1497="",H1497="",I1497=""),"",SUM($G$6:G1497)+SUM($H$6:H1497)-SUM($I$6:I1497))</f>
        <v/>
      </c>
      <c r="K1497" s="130"/>
      <c r="L1497" s="130"/>
    </row>
    <row r="1498" ht="20.1" customHeight="1" spans="1:12">
      <c r="A1498" s="129"/>
      <c r="B1498" s="130"/>
      <c r="C1498" s="130"/>
      <c r="D1498" s="130"/>
      <c r="E1498" s="130"/>
      <c r="F1498" s="130"/>
      <c r="G1498" s="131"/>
      <c r="H1498" s="131"/>
      <c r="I1498" s="131"/>
      <c r="J1498" s="132" t="str">
        <f>IF(AND(G1498="",H1498="",I1498=""),"",SUM($G$6:G1498)+SUM($H$6:H1498)-SUM($I$6:I1498))</f>
        <v/>
      </c>
      <c r="K1498" s="130"/>
      <c r="L1498" s="130"/>
    </row>
    <row r="1499" ht="20.1" customHeight="1" spans="1:12">
      <c r="A1499" s="129"/>
      <c r="B1499" s="130"/>
      <c r="C1499" s="130"/>
      <c r="D1499" s="130"/>
      <c r="E1499" s="130"/>
      <c r="F1499" s="130"/>
      <c r="G1499" s="131"/>
      <c r="H1499" s="131"/>
      <c r="I1499" s="131"/>
      <c r="J1499" s="132" t="str">
        <f>IF(AND(G1499="",H1499="",I1499=""),"",SUM($G$6:G1499)+SUM($H$6:H1499)-SUM($I$6:I1499))</f>
        <v/>
      </c>
      <c r="K1499" s="130"/>
      <c r="L1499" s="130"/>
    </row>
    <row r="1500" ht="20.1" customHeight="1" spans="1:12">
      <c r="A1500" s="129"/>
      <c r="B1500" s="130"/>
      <c r="C1500" s="130"/>
      <c r="D1500" s="130"/>
      <c r="E1500" s="130"/>
      <c r="F1500" s="130"/>
      <c r="G1500" s="131"/>
      <c r="H1500" s="131"/>
      <c r="I1500" s="131"/>
      <c r="J1500" s="132" t="str">
        <f>IF(AND(G1500="",H1500="",I1500=""),"",SUM($G$6:G1500)+SUM($H$6:H1500)-SUM($I$6:I1500))</f>
        <v/>
      </c>
      <c r="K1500" s="130"/>
      <c r="L1500" s="130"/>
    </row>
    <row r="1501" ht="20.1" customHeight="1" spans="1:12">
      <c r="A1501" s="129"/>
      <c r="B1501" s="130"/>
      <c r="C1501" s="130"/>
      <c r="D1501" s="130"/>
      <c r="E1501" s="130"/>
      <c r="F1501" s="130"/>
      <c r="G1501" s="131"/>
      <c r="H1501" s="131"/>
      <c r="I1501" s="131"/>
      <c r="J1501" s="132" t="str">
        <f>IF(AND(G1501="",H1501="",I1501=""),"",SUM($G$6:G1501)+SUM($H$6:H1501)-SUM($I$6:I1501))</f>
        <v/>
      </c>
      <c r="K1501" s="130"/>
      <c r="L1501" s="130"/>
    </row>
    <row r="1502" ht="20.1" customHeight="1" spans="1:12">
      <c r="A1502" s="129"/>
      <c r="B1502" s="130"/>
      <c r="C1502" s="130"/>
      <c r="D1502" s="130"/>
      <c r="E1502" s="130"/>
      <c r="F1502" s="130"/>
      <c r="G1502" s="131"/>
      <c r="H1502" s="131"/>
      <c r="I1502" s="131"/>
      <c r="J1502" s="132" t="str">
        <f>IF(AND(G1502="",H1502="",I1502=""),"",SUM($G$6:G1502)+SUM($H$6:H1502)-SUM($I$6:I1502))</f>
        <v/>
      </c>
      <c r="K1502" s="130"/>
      <c r="L1502" s="130"/>
    </row>
    <row r="1503" ht="20.1" customHeight="1" spans="1:12">
      <c r="A1503" s="129"/>
      <c r="B1503" s="130"/>
      <c r="C1503" s="130"/>
      <c r="D1503" s="130"/>
      <c r="E1503" s="130"/>
      <c r="F1503" s="130"/>
      <c r="G1503" s="131"/>
      <c r="H1503" s="131"/>
      <c r="I1503" s="131"/>
      <c r="J1503" s="132" t="str">
        <f>IF(AND(G1503="",H1503="",I1503=""),"",SUM($G$6:G1503)+SUM($H$6:H1503)-SUM($I$6:I1503))</f>
        <v/>
      </c>
      <c r="K1503" s="130"/>
      <c r="L1503" s="130"/>
    </row>
    <row r="1504" ht="20.1" customHeight="1" spans="1:12">
      <c r="A1504" s="129"/>
      <c r="B1504" s="130"/>
      <c r="C1504" s="130"/>
      <c r="D1504" s="130"/>
      <c r="E1504" s="130"/>
      <c r="F1504" s="130"/>
      <c r="G1504" s="131"/>
      <c r="H1504" s="131"/>
      <c r="I1504" s="131"/>
      <c r="J1504" s="132" t="str">
        <f>IF(AND(G1504="",H1504="",I1504=""),"",SUM($G$6:G1504)+SUM($H$6:H1504)-SUM($I$6:I1504))</f>
        <v/>
      </c>
      <c r="K1504" s="130"/>
      <c r="L1504" s="130"/>
    </row>
    <row r="1505" ht="20.1" customHeight="1" spans="1:12">
      <c r="A1505" s="129"/>
      <c r="B1505" s="130"/>
      <c r="C1505" s="130"/>
      <c r="D1505" s="130"/>
      <c r="E1505" s="130"/>
      <c r="F1505" s="130"/>
      <c r="G1505" s="131"/>
      <c r="H1505" s="131"/>
      <c r="I1505" s="131"/>
      <c r="J1505" s="132" t="str">
        <f>IF(AND(G1505="",H1505="",I1505=""),"",SUM($G$6:G1505)+SUM($H$6:H1505)-SUM($I$6:I1505))</f>
        <v/>
      </c>
      <c r="K1505" s="130"/>
      <c r="L1505" s="130"/>
    </row>
    <row r="1506" ht="20.1" customHeight="1" spans="1:12">
      <c r="A1506" s="129"/>
      <c r="B1506" s="130"/>
      <c r="C1506" s="130"/>
      <c r="D1506" s="130"/>
      <c r="E1506" s="130"/>
      <c r="F1506" s="130"/>
      <c r="G1506" s="131"/>
      <c r="H1506" s="131"/>
      <c r="I1506" s="131"/>
      <c r="J1506" s="132" t="str">
        <f>IF(AND(G1506="",H1506="",I1506=""),"",SUM($G$6:G1506)+SUM($H$6:H1506)-SUM($I$6:I1506))</f>
        <v/>
      </c>
      <c r="K1506" s="130"/>
      <c r="L1506" s="130"/>
    </row>
    <row r="1507" ht="20.1" customHeight="1" spans="1:12">
      <c r="A1507" s="129"/>
      <c r="B1507" s="130"/>
      <c r="C1507" s="130"/>
      <c r="D1507" s="130"/>
      <c r="E1507" s="130"/>
      <c r="F1507" s="130"/>
      <c r="G1507" s="131"/>
      <c r="H1507" s="131"/>
      <c r="I1507" s="131"/>
      <c r="J1507" s="132" t="str">
        <f>IF(AND(G1507="",H1507="",I1507=""),"",SUM($G$6:G1507)+SUM($H$6:H1507)-SUM($I$6:I1507))</f>
        <v/>
      </c>
      <c r="K1507" s="130"/>
      <c r="L1507" s="130"/>
    </row>
    <row r="1508" ht="20.1" customHeight="1" spans="1:12">
      <c r="A1508" s="129"/>
      <c r="B1508" s="130"/>
      <c r="C1508" s="130"/>
      <c r="D1508" s="130"/>
      <c r="E1508" s="130"/>
      <c r="F1508" s="130"/>
      <c r="G1508" s="131"/>
      <c r="H1508" s="131"/>
      <c r="I1508" s="131"/>
      <c r="J1508" s="132" t="str">
        <f>IF(AND(G1508="",H1508="",I1508=""),"",SUM($G$6:G1508)+SUM($H$6:H1508)-SUM($I$6:I1508))</f>
        <v/>
      </c>
      <c r="K1508" s="130"/>
      <c r="L1508" s="130"/>
    </row>
    <row r="1509" ht="20.1" customHeight="1" spans="1:12">
      <c r="A1509" s="129"/>
      <c r="B1509" s="130"/>
      <c r="C1509" s="130"/>
      <c r="D1509" s="130"/>
      <c r="E1509" s="130"/>
      <c r="F1509" s="130"/>
      <c r="G1509" s="131"/>
      <c r="H1509" s="131"/>
      <c r="I1509" s="131"/>
      <c r="J1509" s="132" t="str">
        <f>IF(AND(G1509="",H1509="",I1509=""),"",SUM($G$6:G1509)+SUM($H$6:H1509)-SUM($I$6:I1509))</f>
        <v/>
      </c>
      <c r="K1509" s="130"/>
      <c r="L1509" s="130"/>
    </row>
    <row r="1510" ht="20.1" customHeight="1" spans="1:12">
      <c r="A1510" s="129"/>
      <c r="B1510" s="130"/>
      <c r="C1510" s="130"/>
      <c r="D1510" s="130"/>
      <c r="E1510" s="130"/>
      <c r="F1510" s="130"/>
      <c r="G1510" s="131"/>
      <c r="H1510" s="131"/>
      <c r="I1510" s="131"/>
      <c r="J1510" s="132" t="str">
        <f>IF(AND(G1510="",H1510="",I1510=""),"",SUM($G$6:G1510)+SUM($H$6:H1510)-SUM($I$6:I1510))</f>
        <v/>
      </c>
      <c r="K1510" s="130"/>
      <c r="L1510" s="130"/>
    </row>
    <row r="1511" ht="20.1" customHeight="1" spans="1:12">
      <c r="A1511" s="129"/>
      <c r="B1511" s="130"/>
      <c r="C1511" s="130"/>
      <c r="D1511" s="130"/>
      <c r="E1511" s="130"/>
      <c r="F1511" s="130"/>
      <c r="G1511" s="131"/>
      <c r="H1511" s="131"/>
      <c r="I1511" s="131"/>
      <c r="J1511" s="132" t="str">
        <f>IF(AND(G1511="",H1511="",I1511=""),"",SUM($G$6:G1511)+SUM($H$6:H1511)-SUM($I$6:I1511))</f>
        <v/>
      </c>
      <c r="K1511" s="130"/>
      <c r="L1511" s="130"/>
    </row>
    <row r="1512" ht="20.1" customHeight="1" spans="1:12">
      <c r="A1512" s="129"/>
      <c r="B1512" s="130"/>
      <c r="C1512" s="130"/>
      <c r="D1512" s="130"/>
      <c r="E1512" s="130"/>
      <c r="F1512" s="130"/>
      <c r="G1512" s="131"/>
      <c r="H1512" s="131"/>
      <c r="I1512" s="131"/>
      <c r="J1512" s="132" t="str">
        <f>IF(AND(G1512="",H1512="",I1512=""),"",SUM($G$6:G1512)+SUM($H$6:H1512)-SUM($I$6:I1512))</f>
        <v/>
      </c>
      <c r="K1512" s="130"/>
      <c r="L1512" s="130"/>
    </row>
    <row r="1513" ht="20.1" customHeight="1" spans="1:12">
      <c r="A1513" s="129"/>
      <c r="B1513" s="130"/>
      <c r="C1513" s="130"/>
      <c r="D1513" s="130"/>
      <c r="E1513" s="130"/>
      <c r="F1513" s="130"/>
      <c r="G1513" s="131"/>
      <c r="H1513" s="131"/>
      <c r="I1513" s="131"/>
      <c r="J1513" s="132" t="str">
        <f>IF(AND(G1513="",H1513="",I1513=""),"",SUM($G$6:G1513)+SUM($H$6:H1513)-SUM($I$6:I1513))</f>
        <v/>
      </c>
      <c r="K1513" s="130"/>
      <c r="L1513" s="130"/>
    </row>
    <row r="1514" ht="20.1" customHeight="1" spans="1:12">
      <c r="A1514" s="129"/>
      <c r="B1514" s="130"/>
      <c r="C1514" s="130"/>
      <c r="D1514" s="130"/>
      <c r="E1514" s="130"/>
      <c r="F1514" s="130"/>
      <c r="G1514" s="131"/>
      <c r="H1514" s="131"/>
      <c r="I1514" s="131"/>
      <c r="J1514" s="132" t="str">
        <f>IF(AND(G1514="",H1514="",I1514=""),"",SUM($G$6:G1514)+SUM($H$6:H1514)-SUM($I$6:I1514))</f>
        <v/>
      </c>
      <c r="K1514" s="130"/>
      <c r="L1514" s="130"/>
    </row>
    <row r="1515" ht="20.1" customHeight="1" spans="1:12">
      <c r="A1515" s="129"/>
      <c r="B1515" s="130"/>
      <c r="C1515" s="130"/>
      <c r="D1515" s="130"/>
      <c r="E1515" s="130"/>
      <c r="F1515" s="130"/>
      <c r="G1515" s="131"/>
      <c r="H1515" s="131"/>
      <c r="I1515" s="131"/>
      <c r="J1515" s="132" t="str">
        <f>IF(AND(G1515="",H1515="",I1515=""),"",SUM($G$6:G1515)+SUM($H$6:H1515)-SUM($I$6:I1515))</f>
        <v/>
      </c>
      <c r="K1515" s="130"/>
      <c r="L1515" s="130"/>
    </row>
    <row r="1516" ht="20.1" customHeight="1" spans="1:12">
      <c r="A1516" s="129"/>
      <c r="B1516" s="130"/>
      <c r="C1516" s="130"/>
      <c r="D1516" s="130"/>
      <c r="E1516" s="130"/>
      <c r="F1516" s="130"/>
      <c r="G1516" s="131"/>
      <c r="H1516" s="131"/>
      <c r="I1516" s="131"/>
      <c r="J1516" s="132" t="str">
        <f>IF(AND(G1516="",H1516="",I1516=""),"",SUM($G$6:G1516)+SUM($H$6:H1516)-SUM($I$6:I1516))</f>
        <v/>
      </c>
      <c r="K1516" s="130"/>
      <c r="L1516" s="130"/>
    </row>
    <row r="1517" ht="20.1" customHeight="1" spans="1:12">
      <c r="A1517" s="129"/>
      <c r="B1517" s="130"/>
      <c r="C1517" s="130"/>
      <c r="D1517" s="130"/>
      <c r="E1517" s="130"/>
      <c r="F1517" s="130"/>
      <c r="G1517" s="131"/>
      <c r="H1517" s="131"/>
      <c r="I1517" s="131"/>
      <c r="J1517" s="132" t="str">
        <f>IF(AND(G1517="",H1517="",I1517=""),"",SUM($G$6:G1517)+SUM($H$6:H1517)-SUM($I$6:I1517))</f>
        <v/>
      </c>
      <c r="K1517" s="130"/>
      <c r="L1517" s="130"/>
    </row>
    <row r="1518" ht="20.1" customHeight="1" spans="1:12">
      <c r="A1518" s="129"/>
      <c r="B1518" s="130"/>
      <c r="C1518" s="130"/>
      <c r="D1518" s="130"/>
      <c r="E1518" s="130"/>
      <c r="F1518" s="130"/>
      <c r="G1518" s="131"/>
      <c r="H1518" s="131"/>
      <c r="I1518" s="131"/>
      <c r="J1518" s="132" t="str">
        <f>IF(AND(G1518="",H1518="",I1518=""),"",SUM($G$6:G1518)+SUM($H$6:H1518)-SUM($I$6:I1518))</f>
        <v/>
      </c>
      <c r="K1518" s="130"/>
      <c r="L1518" s="130"/>
    </row>
    <row r="1519" ht="20.1" customHeight="1" spans="1:12">
      <c r="A1519" s="129"/>
      <c r="B1519" s="130"/>
      <c r="C1519" s="130"/>
      <c r="D1519" s="130"/>
      <c r="E1519" s="130"/>
      <c r="F1519" s="130"/>
      <c r="G1519" s="131"/>
      <c r="H1519" s="131"/>
      <c r="I1519" s="131"/>
      <c r="J1519" s="132" t="str">
        <f>IF(AND(G1519="",H1519="",I1519=""),"",SUM($G$6:G1519)+SUM($H$6:H1519)-SUM($I$6:I1519))</f>
        <v/>
      </c>
      <c r="K1519" s="130"/>
      <c r="L1519" s="130"/>
    </row>
    <row r="1520" ht="20.1" customHeight="1" spans="1:12">
      <c r="A1520" s="129"/>
      <c r="B1520" s="130"/>
      <c r="C1520" s="130"/>
      <c r="D1520" s="130"/>
      <c r="E1520" s="130"/>
      <c r="F1520" s="130"/>
      <c r="G1520" s="131"/>
      <c r="H1520" s="131"/>
      <c r="I1520" s="131"/>
      <c r="J1520" s="132" t="str">
        <f>IF(AND(G1520="",H1520="",I1520=""),"",SUM($G$6:G1520)+SUM($H$6:H1520)-SUM($I$6:I1520))</f>
        <v/>
      </c>
      <c r="K1520" s="130"/>
      <c r="L1520" s="130"/>
    </row>
    <row r="1521" ht="20.1" customHeight="1" spans="1:12">
      <c r="A1521" s="129"/>
      <c r="B1521" s="130"/>
      <c r="C1521" s="130"/>
      <c r="D1521" s="130"/>
      <c r="E1521" s="130"/>
      <c r="F1521" s="130"/>
      <c r="G1521" s="131"/>
      <c r="H1521" s="131"/>
      <c r="I1521" s="131"/>
      <c r="J1521" s="132" t="str">
        <f>IF(AND(G1521="",H1521="",I1521=""),"",SUM($G$6:G1521)+SUM($H$6:H1521)-SUM($I$6:I1521))</f>
        <v/>
      </c>
      <c r="K1521" s="130"/>
      <c r="L1521" s="130"/>
    </row>
    <row r="1522" ht="20.1" customHeight="1" spans="1:12">
      <c r="A1522" s="129"/>
      <c r="B1522" s="130"/>
      <c r="C1522" s="130"/>
      <c r="D1522" s="130"/>
      <c r="E1522" s="130"/>
      <c r="F1522" s="130"/>
      <c r="G1522" s="131"/>
      <c r="H1522" s="131"/>
      <c r="I1522" s="131"/>
      <c r="J1522" s="132" t="str">
        <f>IF(AND(G1522="",H1522="",I1522=""),"",SUM($G$6:G1522)+SUM($H$6:H1522)-SUM($I$6:I1522))</f>
        <v/>
      </c>
      <c r="K1522" s="130"/>
      <c r="L1522" s="130"/>
    </row>
    <row r="1523" ht="20.1" customHeight="1" spans="1:12">
      <c r="A1523" s="129"/>
      <c r="B1523" s="130"/>
      <c r="C1523" s="130"/>
      <c r="D1523" s="130"/>
      <c r="E1523" s="130"/>
      <c r="F1523" s="130"/>
      <c r="G1523" s="131"/>
      <c r="H1523" s="131"/>
      <c r="I1523" s="131"/>
      <c r="J1523" s="132" t="str">
        <f>IF(AND(G1523="",H1523="",I1523=""),"",SUM($G$6:G1523)+SUM($H$6:H1523)-SUM($I$6:I1523))</f>
        <v/>
      </c>
      <c r="K1523" s="130"/>
      <c r="L1523" s="130"/>
    </row>
    <row r="1524" ht="20.1" customHeight="1" spans="1:12">
      <c r="A1524" s="129"/>
      <c r="B1524" s="130"/>
      <c r="C1524" s="130"/>
      <c r="D1524" s="130"/>
      <c r="E1524" s="130"/>
      <c r="F1524" s="130"/>
      <c r="G1524" s="131"/>
      <c r="H1524" s="131"/>
      <c r="I1524" s="131"/>
      <c r="J1524" s="132" t="str">
        <f>IF(AND(G1524="",H1524="",I1524=""),"",SUM($G$6:G1524)+SUM($H$6:H1524)-SUM($I$6:I1524))</f>
        <v/>
      </c>
      <c r="K1524" s="130"/>
      <c r="L1524" s="130"/>
    </row>
    <row r="1525" ht="20.1" customHeight="1" spans="1:12">
      <c r="A1525" s="129"/>
      <c r="B1525" s="130"/>
      <c r="C1525" s="130"/>
      <c r="D1525" s="130"/>
      <c r="E1525" s="130"/>
      <c r="F1525" s="130"/>
      <c r="G1525" s="131"/>
      <c r="H1525" s="131"/>
      <c r="I1525" s="131"/>
      <c r="J1525" s="132" t="str">
        <f>IF(AND(G1525="",H1525="",I1525=""),"",SUM($G$6:G1525)+SUM($H$6:H1525)-SUM($I$6:I1525))</f>
        <v/>
      </c>
      <c r="K1525" s="130"/>
      <c r="L1525" s="130"/>
    </row>
    <row r="1526" ht="20.1" customHeight="1" spans="1:12">
      <c r="A1526" s="129"/>
      <c r="B1526" s="130"/>
      <c r="C1526" s="130"/>
      <c r="D1526" s="130"/>
      <c r="E1526" s="130"/>
      <c r="F1526" s="130"/>
      <c r="G1526" s="131"/>
      <c r="H1526" s="131"/>
      <c r="I1526" s="131"/>
      <c r="J1526" s="132" t="str">
        <f>IF(AND(G1526="",H1526="",I1526=""),"",SUM($G$6:G1526)+SUM($H$6:H1526)-SUM($I$6:I1526))</f>
        <v/>
      </c>
      <c r="K1526" s="130"/>
      <c r="L1526" s="130"/>
    </row>
    <row r="1527" ht="20.1" customHeight="1" spans="1:12">
      <c r="A1527" s="129"/>
      <c r="B1527" s="130"/>
      <c r="C1527" s="130"/>
      <c r="D1527" s="130"/>
      <c r="E1527" s="130"/>
      <c r="F1527" s="130"/>
      <c r="G1527" s="131"/>
      <c r="H1527" s="131"/>
      <c r="I1527" s="131"/>
      <c r="J1527" s="132" t="str">
        <f>IF(AND(G1527="",H1527="",I1527=""),"",SUM($G$6:G1527)+SUM($H$6:H1527)-SUM($I$6:I1527))</f>
        <v/>
      </c>
      <c r="K1527" s="130"/>
      <c r="L1527" s="130"/>
    </row>
    <row r="1528" ht="20.1" customHeight="1" spans="1:12">
      <c r="A1528" s="129"/>
      <c r="B1528" s="130"/>
      <c r="C1528" s="130"/>
      <c r="D1528" s="130"/>
      <c r="E1528" s="130"/>
      <c r="F1528" s="130"/>
      <c r="G1528" s="131"/>
      <c r="H1528" s="131"/>
      <c r="I1528" s="131"/>
      <c r="J1528" s="132" t="str">
        <f>IF(AND(G1528="",H1528="",I1528=""),"",SUM($G$6:G1528)+SUM($H$6:H1528)-SUM($I$6:I1528))</f>
        <v/>
      </c>
      <c r="K1528" s="130"/>
      <c r="L1528" s="130"/>
    </row>
    <row r="1529" ht="20.1" customHeight="1" spans="1:12">
      <c r="A1529" s="129"/>
      <c r="B1529" s="130"/>
      <c r="C1529" s="130"/>
      <c r="D1529" s="130"/>
      <c r="E1529" s="130"/>
      <c r="F1529" s="130"/>
      <c r="G1529" s="131"/>
      <c r="H1529" s="131"/>
      <c r="I1529" s="131"/>
      <c r="J1529" s="132" t="str">
        <f>IF(AND(G1529="",H1529="",I1529=""),"",SUM($G$6:G1529)+SUM($H$6:H1529)-SUM($I$6:I1529))</f>
        <v/>
      </c>
      <c r="K1529" s="130"/>
      <c r="L1529" s="130"/>
    </row>
    <row r="1530" ht="20.1" customHeight="1" spans="1:12">
      <c r="A1530" s="129"/>
      <c r="B1530" s="130"/>
      <c r="C1530" s="130"/>
      <c r="D1530" s="130"/>
      <c r="E1530" s="130"/>
      <c r="F1530" s="130"/>
      <c r="G1530" s="131"/>
      <c r="H1530" s="131"/>
      <c r="I1530" s="131"/>
      <c r="J1530" s="132" t="str">
        <f>IF(AND(G1530="",H1530="",I1530=""),"",SUM($G$6:G1530)+SUM($H$6:H1530)-SUM($I$6:I1530))</f>
        <v/>
      </c>
      <c r="K1530" s="130"/>
      <c r="L1530" s="130"/>
    </row>
    <row r="1531" ht="20.1" customHeight="1" spans="1:12">
      <c r="A1531" s="129"/>
      <c r="B1531" s="130"/>
      <c r="C1531" s="130"/>
      <c r="D1531" s="130"/>
      <c r="E1531" s="130"/>
      <c r="F1531" s="130"/>
      <c r="G1531" s="131"/>
      <c r="H1531" s="131"/>
      <c r="I1531" s="131"/>
      <c r="J1531" s="132" t="str">
        <f>IF(AND(G1531="",H1531="",I1531=""),"",SUM($G$6:G1531)+SUM($H$6:H1531)-SUM($I$6:I1531))</f>
        <v/>
      </c>
      <c r="K1531" s="130"/>
      <c r="L1531" s="130"/>
    </row>
    <row r="1532" ht="20.1" customHeight="1" spans="1:12">
      <c r="A1532" s="129"/>
      <c r="B1532" s="130"/>
      <c r="C1532" s="130"/>
      <c r="D1532" s="130"/>
      <c r="E1532" s="130"/>
      <c r="F1532" s="130"/>
      <c r="G1532" s="131"/>
      <c r="H1532" s="131"/>
      <c r="I1532" s="131"/>
      <c r="J1532" s="132" t="str">
        <f>IF(AND(G1532="",H1532="",I1532=""),"",SUM($G$6:G1532)+SUM($H$6:H1532)-SUM($I$6:I1532))</f>
        <v/>
      </c>
      <c r="K1532" s="130"/>
      <c r="L1532" s="130"/>
    </row>
    <row r="1533" ht="20.1" customHeight="1" spans="1:12">
      <c r="A1533" s="129"/>
      <c r="B1533" s="130"/>
      <c r="C1533" s="130"/>
      <c r="D1533" s="130"/>
      <c r="E1533" s="130"/>
      <c r="F1533" s="130"/>
      <c r="G1533" s="131"/>
      <c r="H1533" s="131"/>
      <c r="I1533" s="131"/>
      <c r="J1533" s="132" t="str">
        <f>IF(AND(G1533="",H1533="",I1533=""),"",SUM($G$6:G1533)+SUM($H$6:H1533)-SUM($I$6:I1533))</f>
        <v/>
      </c>
      <c r="K1533" s="130"/>
      <c r="L1533" s="130"/>
    </row>
    <row r="1534" ht="20.1" customHeight="1" spans="1:12">
      <c r="A1534" s="129"/>
      <c r="B1534" s="130"/>
      <c r="C1534" s="130"/>
      <c r="D1534" s="130"/>
      <c r="E1534" s="130"/>
      <c r="F1534" s="130"/>
      <c r="G1534" s="131"/>
      <c r="H1534" s="131"/>
      <c r="I1534" s="131"/>
      <c r="J1534" s="132" t="str">
        <f>IF(AND(G1534="",H1534="",I1534=""),"",SUM($G$6:G1534)+SUM($H$6:H1534)-SUM($I$6:I1534))</f>
        <v/>
      </c>
      <c r="K1534" s="130"/>
      <c r="L1534" s="130"/>
    </row>
    <row r="1535" ht="20.1" customHeight="1" spans="1:12">
      <c r="A1535" s="129"/>
      <c r="B1535" s="130"/>
      <c r="C1535" s="130"/>
      <c r="D1535" s="130"/>
      <c r="E1535" s="130"/>
      <c r="F1535" s="130"/>
      <c r="G1535" s="131"/>
      <c r="H1535" s="131"/>
      <c r="I1535" s="131"/>
      <c r="J1535" s="132" t="str">
        <f>IF(AND(G1535="",H1535="",I1535=""),"",SUM($G$6:G1535)+SUM($H$6:H1535)-SUM($I$6:I1535))</f>
        <v/>
      </c>
      <c r="K1535" s="130"/>
      <c r="L1535" s="130"/>
    </row>
    <row r="1536" ht="20.1" customHeight="1" spans="1:12">
      <c r="A1536" s="129"/>
      <c r="B1536" s="130"/>
      <c r="C1536" s="130"/>
      <c r="D1536" s="130"/>
      <c r="E1536" s="130"/>
      <c r="F1536" s="130"/>
      <c r="G1536" s="131"/>
      <c r="H1536" s="131"/>
      <c r="I1536" s="131"/>
      <c r="J1536" s="132" t="str">
        <f>IF(AND(G1536="",H1536="",I1536=""),"",SUM($G$6:G1536)+SUM($H$6:H1536)-SUM($I$6:I1536))</f>
        <v/>
      </c>
      <c r="K1536" s="130"/>
      <c r="L1536" s="130"/>
    </row>
    <row r="1537" ht="20.1" customHeight="1" spans="1:12">
      <c r="A1537" s="129"/>
      <c r="B1537" s="130"/>
      <c r="C1537" s="130"/>
      <c r="D1537" s="130"/>
      <c r="E1537" s="130"/>
      <c r="F1537" s="130"/>
      <c r="G1537" s="131"/>
      <c r="H1537" s="131"/>
      <c r="I1537" s="131"/>
      <c r="J1537" s="132" t="str">
        <f>IF(AND(G1537="",H1537="",I1537=""),"",SUM($G$6:G1537)+SUM($H$6:H1537)-SUM($I$6:I1537))</f>
        <v/>
      </c>
      <c r="K1537" s="130"/>
      <c r="L1537" s="130"/>
    </row>
    <row r="1538" ht="20.1" customHeight="1" spans="1:12">
      <c r="A1538" s="129"/>
      <c r="B1538" s="130"/>
      <c r="C1538" s="130"/>
      <c r="D1538" s="130"/>
      <c r="E1538" s="130"/>
      <c r="F1538" s="130"/>
      <c r="G1538" s="131"/>
      <c r="H1538" s="131"/>
      <c r="I1538" s="131"/>
      <c r="J1538" s="132" t="str">
        <f>IF(AND(G1538="",H1538="",I1538=""),"",SUM($G$6:G1538)+SUM($H$6:H1538)-SUM($I$6:I1538))</f>
        <v/>
      </c>
      <c r="K1538" s="130"/>
      <c r="L1538" s="130"/>
    </row>
    <row r="1539" ht="20.1" customHeight="1" spans="1:12">
      <c r="A1539" s="129"/>
      <c r="B1539" s="130"/>
      <c r="C1539" s="130"/>
      <c r="D1539" s="130"/>
      <c r="E1539" s="130"/>
      <c r="F1539" s="130"/>
      <c r="G1539" s="131"/>
      <c r="H1539" s="131"/>
      <c r="I1539" s="131"/>
      <c r="J1539" s="132" t="str">
        <f>IF(AND(G1539="",H1539="",I1539=""),"",SUM($G$6:G1539)+SUM($H$6:H1539)-SUM($I$6:I1539))</f>
        <v/>
      </c>
      <c r="K1539" s="130"/>
      <c r="L1539" s="130"/>
    </row>
    <row r="1540" ht="20.1" customHeight="1" spans="1:12">
      <c r="A1540" s="129"/>
      <c r="B1540" s="130"/>
      <c r="C1540" s="130"/>
      <c r="D1540" s="130"/>
      <c r="E1540" s="130"/>
      <c r="F1540" s="130"/>
      <c r="G1540" s="131"/>
      <c r="H1540" s="131"/>
      <c r="I1540" s="131"/>
      <c r="J1540" s="132" t="str">
        <f>IF(AND(G1540="",H1540="",I1540=""),"",SUM($G$6:G1540)+SUM($H$6:H1540)-SUM($I$6:I1540))</f>
        <v/>
      </c>
      <c r="K1540" s="130"/>
      <c r="L1540" s="130"/>
    </row>
    <row r="1541" ht="20.1" customHeight="1" spans="1:12">
      <c r="A1541" s="129"/>
      <c r="B1541" s="130"/>
      <c r="C1541" s="130"/>
      <c r="D1541" s="130"/>
      <c r="E1541" s="130"/>
      <c r="F1541" s="130"/>
      <c r="G1541" s="131"/>
      <c r="H1541" s="131"/>
      <c r="I1541" s="131"/>
      <c r="J1541" s="132" t="str">
        <f>IF(AND(G1541="",H1541="",I1541=""),"",SUM($G$6:G1541)+SUM($H$6:H1541)-SUM($I$6:I1541))</f>
        <v/>
      </c>
      <c r="K1541" s="130"/>
      <c r="L1541" s="130"/>
    </row>
    <row r="1542" ht="20.1" customHeight="1" spans="1:12">
      <c r="A1542" s="129"/>
      <c r="B1542" s="130"/>
      <c r="C1542" s="130"/>
      <c r="D1542" s="130"/>
      <c r="E1542" s="130"/>
      <c r="F1542" s="130"/>
      <c r="G1542" s="131"/>
      <c r="H1542" s="131"/>
      <c r="I1542" s="131"/>
      <c r="J1542" s="132" t="str">
        <f>IF(AND(G1542="",H1542="",I1542=""),"",SUM($G$6:G1542)+SUM($H$6:H1542)-SUM($I$6:I1542))</f>
        <v/>
      </c>
      <c r="K1542" s="130"/>
      <c r="L1542" s="130"/>
    </row>
    <row r="1543" ht="20.1" customHeight="1" spans="1:12">
      <c r="A1543" s="129"/>
      <c r="B1543" s="130"/>
      <c r="C1543" s="130"/>
      <c r="D1543" s="130"/>
      <c r="E1543" s="130"/>
      <c r="F1543" s="130"/>
      <c r="G1543" s="131"/>
      <c r="H1543" s="131"/>
      <c r="I1543" s="131"/>
      <c r="J1543" s="132" t="str">
        <f>IF(AND(G1543="",H1543="",I1543=""),"",SUM($G$6:G1543)+SUM($H$6:H1543)-SUM($I$6:I1543))</f>
        <v/>
      </c>
      <c r="K1543" s="130"/>
      <c r="L1543" s="130"/>
    </row>
    <row r="1544" ht="20.1" customHeight="1" spans="1:12">
      <c r="A1544" s="129"/>
      <c r="B1544" s="130"/>
      <c r="C1544" s="130"/>
      <c r="D1544" s="130"/>
      <c r="E1544" s="130"/>
      <c r="F1544" s="130"/>
      <c r="G1544" s="131"/>
      <c r="H1544" s="131"/>
      <c r="I1544" s="131"/>
      <c r="J1544" s="132" t="str">
        <f>IF(AND(G1544="",H1544="",I1544=""),"",SUM($G$6:G1544)+SUM($H$6:H1544)-SUM($I$6:I1544))</f>
        <v/>
      </c>
      <c r="K1544" s="130"/>
      <c r="L1544" s="130"/>
    </row>
    <row r="1545" ht="20.1" customHeight="1" spans="1:12">
      <c r="A1545" s="129"/>
      <c r="B1545" s="130"/>
      <c r="C1545" s="130"/>
      <c r="D1545" s="130"/>
      <c r="E1545" s="130"/>
      <c r="F1545" s="130"/>
      <c r="G1545" s="131"/>
      <c r="H1545" s="131"/>
      <c r="I1545" s="131"/>
      <c r="J1545" s="132" t="str">
        <f>IF(AND(G1545="",H1545="",I1545=""),"",SUM($G$6:G1545)+SUM($H$6:H1545)-SUM($I$6:I1545))</f>
        <v/>
      </c>
      <c r="K1545" s="130"/>
      <c r="L1545" s="130"/>
    </row>
    <row r="1546" ht="20.1" customHeight="1" spans="1:12">
      <c r="A1546" s="129"/>
      <c r="B1546" s="130"/>
      <c r="C1546" s="130"/>
      <c r="D1546" s="130"/>
      <c r="E1546" s="130"/>
      <c r="F1546" s="130"/>
      <c r="G1546" s="131"/>
      <c r="H1546" s="131"/>
      <c r="I1546" s="131"/>
      <c r="J1546" s="132" t="str">
        <f>IF(AND(G1546="",H1546="",I1546=""),"",SUM($G$6:G1546)+SUM($H$6:H1546)-SUM($I$6:I1546))</f>
        <v/>
      </c>
      <c r="K1546" s="130"/>
      <c r="L1546" s="130"/>
    </row>
    <row r="1547" ht="20.1" customHeight="1" spans="1:12">
      <c r="A1547" s="129"/>
      <c r="B1547" s="130"/>
      <c r="C1547" s="130"/>
      <c r="D1547" s="130"/>
      <c r="E1547" s="130"/>
      <c r="F1547" s="130"/>
      <c r="G1547" s="131"/>
      <c r="H1547" s="131"/>
      <c r="I1547" s="131"/>
      <c r="J1547" s="132" t="str">
        <f>IF(AND(G1547="",H1547="",I1547=""),"",SUM($G$6:G1547)+SUM($H$6:H1547)-SUM($I$6:I1547))</f>
        <v/>
      </c>
      <c r="K1547" s="130"/>
      <c r="L1547" s="130"/>
    </row>
    <row r="1548" ht="20.1" customHeight="1" spans="1:12">
      <c r="A1548" s="129"/>
      <c r="B1548" s="130"/>
      <c r="C1548" s="130"/>
      <c r="D1548" s="130"/>
      <c r="E1548" s="130"/>
      <c r="F1548" s="130"/>
      <c r="G1548" s="131"/>
      <c r="H1548" s="131"/>
      <c r="I1548" s="131"/>
      <c r="J1548" s="132" t="str">
        <f>IF(AND(G1548="",H1548="",I1548=""),"",SUM($G$6:G1548)+SUM($H$6:H1548)-SUM($I$6:I1548))</f>
        <v/>
      </c>
      <c r="K1548" s="130"/>
      <c r="L1548" s="130"/>
    </row>
    <row r="1549" ht="20.1" customHeight="1" spans="1:12">
      <c r="A1549" s="129"/>
      <c r="B1549" s="130"/>
      <c r="C1549" s="130"/>
      <c r="D1549" s="130"/>
      <c r="E1549" s="130"/>
      <c r="F1549" s="130"/>
      <c r="G1549" s="131"/>
      <c r="H1549" s="131"/>
      <c r="I1549" s="131"/>
      <c r="J1549" s="132" t="str">
        <f>IF(AND(G1549="",H1549="",I1549=""),"",SUM($G$6:G1549)+SUM($H$6:H1549)-SUM($I$6:I1549))</f>
        <v/>
      </c>
      <c r="K1549" s="130"/>
      <c r="L1549" s="130"/>
    </row>
    <row r="1550" ht="20.1" customHeight="1" spans="1:12">
      <c r="A1550" s="129"/>
      <c r="B1550" s="130"/>
      <c r="C1550" s="130"/>
      <c r="D1550" s="130"/>
      <c r="E1550" s="130"/>
      <c r="F1550" s="130"/>
      <c r="G1550" s="131"/>
      <c r="H1550" s="131"/>
      <c r="I1550" s="131"/>
      <c r="J1550" s="132" t="str">
        <f>IF(AND(G1550="",H1550="",I1550=""),"",SUM($G$6:G1550)+SUM($H$6:H1550)-SUM($I$6:I1550))</f>
        <v/>
      </c>
      <c r="K1550" s="130"/>
      <c r="L1550" s="130"/>
    </row>
    <row r="1551" ht="20.1" customHeight="1" spans="1:12">
      <c r="A1551" s="129"/>
      <c r="B1551" s="130"/>
      <c r="C1551" s="130"/>
      <c r="D1551" s="130"/>
      <c r="E1551" s="130"/>
      <c r="F1551" s="130"/>
      <c r="G1551" s="131"/>
      <c r="H1551" s="131"/>
      <c r="I1551" s="131"/>
      <c r="J1551" s="132" t="str">
        <f>IF(AND(G1551="",H1551="",I1551=""),"",SUM($G$6:G1551)+SUM($H$6:H1551)-SUM($I$6:I1551))</f>
        <v/>
      </c>
      <c r="K1551" s="130"/>
      <c r="L1551" s="130"/>
    </row>
    <row r="1552" ht="20.1" customHeight="1" spans="1:12">
      <c r="A1552" s="129"/>
      <c r="B1552" s="130"/>
      <c r="C1552" s="130"/>
      <c r="D1552" s="130"/>
      <c r="E1552" s="130"/>
      <c r="F1552" s="130"/>
      <c r="G1552" s="131"/>
      <c r="H1552" s="131"/>
      <c r="I1552" s="131"/>
      <c r="J1552" s="132" t="str">
        <f>IF(AND(G1552="",H1552="",I1552=""),"",SUM($G$6:G1552)+SUM($H$6:H1552)-SUM($I$6:I1552))</f>
        <v/>
      </c>
      <c r="K1552" s="130"/>
      <c r="L1552" s="130"/>
    </row>
    <row r="1553" ht="20.1" customHeight="1" spans="1:12">
      <c r="A1553" s="129"/>
      <c r="B1553" s="130"/>
      <c r="C1553" s="130"/>
      <c r="D1553" s="130"/>
      <c r="E1553" s="130"/>
      <c r="F1553" s="130"/>
      <c r="G1553" s="131"/>
      <c r="H1553" s="131"/>
      <c r="I1553" s="131"/>
      <c r="J1553" s="132" t="str">
        <f>IF(AND(G1553="",H1553="",I1553=""),"",SUM($G$6:G1553)+SUM($H$6:H1553)-SUM($I$6:I1553))</f>
        <v/>
      </c>
      <c r="K1553" s="130"/>
      <c r="L1553" s="130"/>
    </row>
    <row r="1554" ht="20.1" customHeight="1" spans="1:12">
      <c r="A1554" s="129"/>
      <c r="B1554" s="130"/>
      <c r="C1554" s="130"/>
      <c r="D1554" s="130"/>
      <c r="E1554" s="130"/>
      <c r="F1554" s="130"/>
      <c r="G1554" s="131"/>
      <c r="H1554" s="131"/>
      <c r="I1554" s="131"/>
      <c r="J1554" s="132" t="str">
        <f>IF(AND(G1554="",H1554="",I1554=""),"",SUM($G$6:G1554)+SUM($H$6:H1554)-SUM($I$6:I1554))</f>
        <v/>
      </c>
      <c r="K1554" s="130"/>
      <c r="L1554" s="130"/>
    </row>
    <row r="1555" ht="20.1" customHeight="1" spans="1:12">
      <c r="A1555" s="129"/>
      <c r="B1555" s="130"/>
      <c r="C1555" s="130"/>
      <c r="D1555" s="130"/>
      <c r="E1555" s="130"/>
      <c r="F1555" s="130"/>
      <c r="G1555" s="131"/>
      <c r="H1555" s="131"/>
      <c r="I1555" s="131"/>
      <c r="J1555" s="132" t="str">
        <f>IF(AND(G1555="",H1555="",I1555=""),"",SUM($G$6:G1555)+SUM($H$6:H1555)-SUM($I$6:I1555))</f>
        <v/>
      </c>
      <c r="K1555" s="130"/>
      <c r="L1555" s="130"/>
    </row>
    <row r="1556" ht="20.1" customHeight="1" spans="1:12">
      <c r="A1556" s="129"/>
      <c r="B1556" s="130"/>
      <c r="C1556" s="130"/>
      <c r="D1556" s="130"/>
      <c r="E1556" s="130"/>
      <c r="F1556" s="130"/>
      <c r="G1556" s="131"/>
      <c r="H1556" s="131"/>
      <c r="I1556" s="131"/>
      <c r="J1556" s="132" t="str">
        <f>IF(AND(G1556="",H1556="",I1556=""),"",SUM($G$6:G1556)+SUM($H$6:H1556)-SUM($I$6:I1556))</f>
        <v/>
      </c>
      <c r="K1556" s="130"/>
      <c r="L1556" s="130"/>
    </row>
    <row r="1557" ht="20.1" customHeight="1" spans="1:12">
      <c r="A1557" s="129"/>
      <c r="B1557" s="130"/>
      <c r="C1557" s="130"/>
      <c r="D1557" s="130"/>
      <c r="E1557" s="130"/>
      <c r="F1557" s="130"/>
      <c r="G1557" s="131"/>
      <c r="H1557" s="131"/>
      <c r="I1557" s="131"/>
      <c r="J1557" s="132" t="str">
        <f>IF(AND(G1557="",H1557="",I1557=""),"",SUM($G$6:G1557)+SUM($H$6:H1557)-SUM($I$6:I1557))</f>
        <v/>
      </c>
      <c r="K1557" s="130"/>
      <c r="L1557" s="130"/>
    </row>
    <row r="1558" ht="20.1" customHeight="1" spans="1:12">
      <c r="A1558" s="129"/>
      <c r="B1558" s="130"/>
      <c r="C1558" s="130"/>
      <c r="D1558" s="130"/>
      <c r="E1558" s="130"/>
      <c r="F1558" s="130"/>
      <c r="G1558" s="131"/>
      <c r="H1558" s="131"/>
      <c r="I1558" s="131"/>
      <c r="J1558" s="132" t="str">
        <f>IF(AND(G1558="",H1558="",I1558=""),"",SUM($G$6:G1558)+SUM($H$6:H1558)-SUM($I$6:I1558))</f>
        <v/>
      </c>
      <c r="K1558" s="130"/>
      <c r="L1558" s="130"/>
    </row>
    <row r="1559" ht="20.1" customHeight="1" spans="1:12">
      <c r="A1559" s="129"/>
      <c r="B1559" s="130"/>
      <c r="C1559" s="130"/>
      <c r="D1559" s="130"/>
      <c r="E1559" s="130"/>
      <c r="F1559" s="130"/>
      <c r="G1559" s="131"/>
      <c r="H1559" s="131"/>
      <c r="I1559" s="131"/>
      <c r="J1559" s="132" t="str">
        <f>IF(AND(G1559="",H1559="",I1559=""),"",SUM($G$6:G1559)+SUM($H$6:H1559)-SUM($I$6:I1559))</f>
        <v/>
      </c>
      <c r="K1559" s="130"/>
      <c r="L1559" s="130"/>
    </row>
    <row r="1560" ht="20.1" customHeight="1" spans="1:12">
      <c r="A1560" s="129"/>
      <c r="B1560" s="130"/>
      <c r="C1560" s="130"/>
      <c r="D1560" s="130"/>
      <c r="E1560" s="130"/>
      <c r="F1560" s="130"/>
      <c r="G1560" s="131"/>
      <c r="H1560" s="131"/>
      <c r="I1560" s="131"/>
      <c r="J1560" s="132" t="str">
        <f>IF(AND(G1560="",H1560="",I1560=""),"",SUM($G$6:G1560)+SUM($H$6:H1560)-SUM($I$6:I1560))</f>
        <v/>
      </c>
      <c r="K1560" s="130"/>
      <c r="L1560" s="130"/>
    </row>
    <row r="1561" ht="20.1" customHeight="1" spans="1:12">
      <c r="A1561" s="129"/>
      <c r="B1561" s="130"/>
      <c r="C1561" s="130"/>
      <c r="D1561" s="130"/>
      <c r="E1561" s="130"/>
      <c r="F1561" s="130"/>
      <c r="G1561" s="131"/>
      <c r="H1561" s="131"/>
      <c r="I1561" s="131"/>
      <c r="J1561" s="132" t="str">
        <f>IF(AND(G1561="",H1561="",I1561=""),"",SUM($G$6:G1561)+SUM($H$6:H1561)-SUM($I$6:I1561))</f>
        <v/>
      </c>
      <c r="K1561" s="130"/>
      <c r="L1561" s="130"/>
    </row>
    <row r="1562" ht="20.1" customHeight="1" spans="1:12">
      <c r="A1562" s="129"/>
      <c r="B1562" s="130"/>
      <c r="C1562" s="130"/>
      <c r="D1562" s="130"/>
      <c r="E1562" s="130"/>
      <c r="F1562" s="130"/>
      <c r="G1562" s="131"/>
      <c r="H1562" s="131"/>
      <c r="I1562" s="131"/>
      <c r="J1562" s="132" t="str">
        <f>IF(AND(G1562="",H1562="",I1562=""),"",SUM($G$6:G1562)+SUM($H$6:H1562)-SUM($I$6:I1562))</f>
        <v/>
      </c>
      <c r="K1562" s="130"/>
      <c r="L1562" s="130"/>
    </row>
    <row r="1563" ht="20.1" customHeight="1" spans="1:12">
      <c r="A1563" s="129"/>
      <c r="B1563" s="130"/>
      <c r="C1563" s="130"/>
      <c r="D1563" s="130"/>
      <c r="E1563" s="130"/>
      <c r="F1563" s="130"/>
      <c r="G1563" s="131"/>
      <c r="H1563" s="131"/>
      <c r="I1563" s="131"/>
      <c r="J1563" s="132" t="str">
        <f>IF(AND(G1563="",H1563="",I1563=""),"",SUM($G$6:G1563)+SUM($H$6:H1563)-SUM($I$6:I1563))</f>
        <v/>
      </c>
      <c r="K1563" s="130"/>
      <c r="L1563" s="130"/>
    </row>
    <row r="1564" ht="20.1" customHeight="1" spans="1:12">
      <c r="A1564" s="129"/>
      <c r="B1564" s="130"/>
      <c r="C1564" s="130"/>
      <c r="D1564" s="130"/>
      <c r="E1564" s="130"/>
      <c r="F1564" s="130"/>
      <c r="G1564" s="131"/>
      <c r="H1564" s="131"/>
      <c r="I1564" s="131"/>
      <c r="J1564" s="132" t="str">
        <f>IF(AND(G1564="",H1564="",I1564=""),"",SUM($G$6:G1564)+SUM($H$6:H1564)-SUM($I$6:I1564))</f>
        <v/>
      </c>
      <c r="K1564" s="130"/>
      <c r="L1564" s="130"/>
    </row>
    <row r="1565" ht="20.1" customHeight="1" spans="1:12">
      <c r="A1565" s="129"/>
      <c r="B1565" s="130"/>
      <c r="C1565" s="130"/>
      <c r="D1565" s="130"/>
      <c r="E1565" s="130"/>
      <c r="F1565" s="130"/>
      <c r="G1565" s="131"/>
      <c r="H1565" s="131"/>
      <c r="I1565" s="131"/>
      <c r="J1565" s="132" t="str">
        <f>IF(AND(G1565="",H1565="",I1565=""),"",SUM($G$6:G1565)+SUM($H$6:H1565)-SUM($I$6:I1565))</f>
        <v/>
      </c>
      <c r="K1565" s="130"/>
      <c r="L1565" s="130"/>
    </row>
    <row r="1566" ht="20.1" customHeight="1" spans="1:12">
      <c r="A1566" s="129"/>
      <c r="B1566" s="130"/>
      <c r="C1566" s="130"/>
      <c r="D1566" s="130"/>
      <c r="E1566" s="130"/>
      <c r="F1566" s="130"/>
      <c r="G1566" s="131"/>
      <c r="H1566" s="131"/>
      <c r="I1566" s="131"/>
      <c r="J1566" s="132" t="str">
        <f>IF(AND(G1566="",H1566="",I1566=""),"",SUM($G$6:G1566)+SUM($H$6:H1566)-SUM($I$6:I1566))</f>
        <v/>
      </c>
      <c r="K1566" s="130"/>
      <c r="L1566" s="130"/>
    </row>
    <row r="1567" ht="20.1" customHeight="1" spans="1:12">
      <c r="A1567" s="129"/>
      <c r="B1567" s="130"/>
      <c r="C1567" s="130"/>
      <c r="D1567" s="130"/>
      <c r="E1567" s="130"/>
      <c r="F1567" s="130"/>
      <c r="G1567" s="131"/>
      <c r="H1567" s="131"/>
      <c r="I1567" s="131"/>
      <c r="J1567" s="132" t="str">
        <f>IF(AND(G1567="",H1567="",I1567=""),"",SUM($G$6:G1567)+SUM($H$6:H1567)-SUM($I$6:I1567))</f>
        <v/>
      </c>
      <c r="K1567" s="130"/>
      <c r="L1567" s="130"/>
    </row>
    <row r="1568" ht="20.1" customHeight="1" spans="1:12">
      <c r="A1568" s="129"/>
      <c r="B1568" s="130"/>
      <c r="C1568" s="130"/>
      <c r="D1568" s="130"/>
      <c r="E1568" s="130"/>
      <c r="F1568" s="130"/>
      <c r="G1568" s="131"/>
      <c r="H1568" s="131"/>
      <c r="I1568" s="131"/>
      <c r="J1568" s="132" t="str">
        <f>IF(AND(G1568="",H1568="",I1568=""),"",SUM($G$6:G1568)+SUM($H$6:H1568)-SUM($I$6:I1568))</f>
        <v/>
      </c>
      <c r="K1568" s="130"/>
      <c r="L1568" s="130"/>
    </row>
    <row r="1569" ht="20.1" customHeight="1" spans="1:12">
      <c r="A1569" s="129"/>
      <c r="B1569" s="130"/>
      <c r="C1569" s="130"/>
      <c r="D1569" s="130"/>
      <c r="E1569" s="130"/>
      <c r="F1569" s="130"/>
      <c r="G1569" s="131"/>
      <c r="H1569" s="131"/>
      <c r="I1569" s="131"/>
      <c r="J1569" s="132" t="str">
        <f>IF(AND(G1569="",H1569="",I1569=""),"",SUM($G$6:G1569)+SUM($H$6:H1569)-SUM($I$6:I1569))</f>
        <v/>
      </c>
      <c r="K1569" s="130"/>
      <c r="L1569" s="130"/>
    </row>
    <row r="1570" ht="20.1" customHeight="1" spans="1:12">
      <c r="A1570" s="129"/>
      <c r="B1570" s="130"/>
      <c r="C1570" s="130"/>
      <c r="D1570" s="130"/>
      <c r="E1570" s="130"/>
      <c r="F1570" s="130"/>
      <c r="G1570" s="131"/>
      <c r="H1570" s="131"/>
      <c r="I1570" s="131"/>
      <c r="J1570" s="132" t="str">
        <f>IF(AND(G1570="",H1570="",I1570=""),"",SUM($G$6:G1570)+SUM($H$6:H1570)-SUM($I$6:I1570))</f>
        <v/>
      </c>
      <c r="K1570" s="130"/>
      <c r="L1570" s="130"/>
    </row>
    <row r="1571" ht="20.1" customHeight="1" spans="1:12">
      <c r="A1571" s="129"/>
      <c r="B1571" s="130"/>
      <c r="C1571" s="130"/>
      <c r="D1571" s="130"/>
      <c r="E1571" s="130"/>
      <c r="F1571" s="130"/>
      <c r="G1571" s="131"/>
      <c r="H1571" s="131"/>
      <c r="I1571" s="131"/>
      <c r="J1571" s="132" t="str">
        <f>IF(AND(G1571="",H1571="",I1571=""),"",SUM($G$6:G1571)+SUM($H$6:H1571)-SUM($I$6:I1571))</f>
        <v/>
      </c>
      <c r="K1571" s="130"/>
      <c r="L1571" s="130"/>
    </row>
    <row r="1572" ht="20.1" customHeight="1" spans="1:12">
      <c r="A1572" s="129"/>
      <c r="B1572" s="130"/>
      <c r="C1572" s="130"/>
      <c r="D1572" s="130"/>
      <c r="E1572" s="130"/>
      <c r="F1572" s="130"/>
      <c r="G1572" s="131"/>
      <c r="H1572" s="131"/>
      <c r="I1572" s="131"/>
      <c r="J1572" s="132" t="str">
        <f>IF(AND(G1572="",H1572="",I1572=""),"",SUM($G$6:G1572)+SUM($H$6:H1572)-SUM($I$6:I1572))</f>
        <v/>
      </c>
      <c r="K1572" s="130"/>
      <c r="L1572" s="130"/>
    </row>
    <row r="1573" ht="20.1" customHeight="1" spans="1:12">
      <c r="A1573" s="129"/>
      <c r="B1573" s="130"/>
      <c r="C1573" s="130"/>
      <c r="D1573" s="130"/>
      <c r="E1573" s="130"/>
      <c r="F1573" s="130"/>
      <c r="G1573" s="131"/>
      <c r="H1573" s="131"/>
      <c r="I1573" s="131"/>
      <c r="J1573" s="132" t="str">
        <f>IF(AND(G1573="",H1573="",I1573=""),"",SUM($G$6:G1573)+SUM($H$6:H1573)-SUM($I$6:I1573))</f>
        <v/>
      </c>
      <c r="K1573" s="130"/>
      <c r="L1573" s="130"/>
    </row>
    <row r="1574" ht="20.1" customHeight="1" spans="1:12">
      <c r="A1574" s="129"/>
      <c r="B1574" s="130"/>
      <c r="C1574" s="130"/>
      <c r="D1574" s="130"/>
      <c r="E1574" s="130"/>
      <c r="F1574" s="130"/>
      <c r="G1574" s="131"/>
      <c r="H1574" s="131"/>
      <c r="I1574" s="131"/>
      <c r="J1574" s="132" t="str">
        <f>IF(AND(G1574="",H1574="",I1574=""),"",SUM($G$6:G1574)+SUM($H$6:H1574)-SUM($I$6:I1574))</f>
        <v/>
      </c>
      <c r="K1574" s="130"/>
      <c r="L1574" s="130"/>
    </row>
    <row r="1575" ht="20.1" customHeight="1" spans="1:12">
      <c r="A1575" s="129"/>
      <c r="B1575" s="130"/>
      <c r="C1575" s="130"/>
      <c r="D1575" s="130"/>
      <c r="E1575" s="130"/>
      <c r="F1575" s="130"/>
      <c r="G1575" s="131"/>
      <c r="H1575" s="131"/>
      <c r="I1575" s="131"/>
      <c r="J1575" s="132" t="str">
        <f>IF(AND(G1575="",H1575="",I1575=""),"",SUM($G$6:G1575)+SUM($H$6:H1575)-SUM($I$6:I1575))</f>
        <v/>
      </c>
      <c r="K1575" s="130"/>
      <c r="L1575" s="130"/>
    </row>
    <row r="1576" ht="20.1" customHeight="1" spans="1:12">
      <c r="A1576" s="129"/>
      <c r="B1576" s="130"/>
      <c r="C1576" s="130"/>
      <c r="D1576" s="130"/>
      <c r="E1576" s="130"/>
      <c r="F1576" s="130"/>
      <c r="G1576" s="131"/>
      <c r="H1576" s="131"/>
      <c r="I1576" s="131"/>
      <c r="J1576" s="132" t="str">
        <f>IF(AND(G1576="",H1576="",I1576=""),"",SUM($G$6:G1576)+SUM($H$6:H1576)-SUM($I$6:I1576))</f>
        <v/>
      </c>
      <c r="K1576" s="130"/>
      <c r="L1576" s="130"/>
    </row>
    <row r="1577" ht="20.1" customHeight="1" spans="1:12">
      <c r="A1577" s="129"/>
      <c r="B1577" s="130"/>
      <c r="C1577" s="130"/>
      <c r="D1577" s="130"/>
      <c r="E1577" s="130"/>
      <c r="F1577" s="130"/>
      <c r="G1577" s="131"/>
      <c r="H1577" s="131"/>
      <c r="I1577" s="131"/>
      <c r="J1577" s="132" t="str">
        <f>IF(AND(G1577="",H1577="",I1577=""),"",SUM($G$6:G1577)+SUM($H$6:H1577)-SUM($I$6:I1577))</f>
        <v/>
      </c>
      <c r="K1577" s="130"/>
      <c r="L1577" s="130"/>
    </row>
    <row r="1578" ht="20.1" customHeight="1" spans="1:12">
      <c r="A1578" s="129"/>
      <c r="B1578" s="130"/>
      <c r="C1578" s="130"/>
      <c r="D1578" s="130"/>
      <c r="E1578" s="130"/>
      <c r="F1578" s="130"/>
      <c r="G1578" s="131"/>
      <c r="H1578" s="131"/>
      <c r="I1578" s="131"/>
      <c r="J1578" s="132" t="str">
        <f>IF(AND(G1578="",H1578="",I1578=""),"",SUM($G$6:G1578)+SUM($H$6:H1578)-SUM($I$6:I1578))</f>
        <v/>
      </c>
      <c r="K1578" s="130"/>
      <c r="L1578" s="130"/>
    </row>
    <row r="1579" ht="20.1" customHeight="1" spans="1:12">
      <c r="A1579" s="129"/>
      <c r="B1579" s="130"/>
      <c r="C1579" s="130"/>
      <c r="D1579" s="130"/>
      <c r="E1579" s="130"/>
      <c r="F1579" s="130"/>
      <c r="G1579" s="131"/>
      <c r="H1579" s="131"/>
      <c r="I1579" s="131"/>
      <c r="J1579" s="132" t="str">
        <f>IF(AND(G1579="",H1579="",I1579=""),"",SUM($G$6:G1579)+SUM($H$6:H1579)-SUM($I$6:I1579))</f>
        <v/>
      </c>
      <c r="K1579" s="130"/>
      <c r="L1579" s="130"/>
    </row>
    <row r="1580" ht="20.1" customHeight="1" spans="1:12">
      <c r="A1580" s="129"/>
      <c r="B1580" s="130"/>
      <c r="C1580" s="130"/>
      <c r="D1580" s="130"/>
      <c r="E1580" s="130"/>
      <c r="F1580" s="130"/>
      <c r="G1580" s="131"/>
      <c r="H1580" s="131"/>
      <c r="I1580" s="131"/>
      <c r="J1580" s="132" t="str">
        <f>IF(AND(G1580="",H1580="",I1580=""),"",SUM($G$6:G1580)+SUM($H$6:H1580)-SUM($I$6:I1580))</f>
        <v/>
      </c>
      <c r="K1580" s="130"/>
      <c r="L1580" s="130"/>
    </row>
    <row r="1581" ht="20.1" customHeight="1" spans="1:12">
      <c r="A1581" s="129"/>
      <c r="B1581" s="130"/>
      <c r="C1581" s="130"/>
      <c r="D1581" s="130"/>
      <c r="E1581" s="130"/>
      <c r="F1581" s="130"/>
      <c r="G1581" s="131"/>
      <c r="H1581" s="131"/>
      <c r="I1581" s="131"/>
      <c r="J1581" s="132" t="str">
        <f>IF(AND(G1581="",H1581="",I1581=""),"",SUM($G$6:G1581)+SUM($H$6:H1581)-SUM($I$6:I1581))</f>
        <v/>
      </c>
      <c r="K1581" s="130"/>
      <c r="L1581" s="130"/>
    </row>
    <row r="1582" ht="20.1" customHeight="1" spans="1:12">
      <c r="A1582" s="129"/>
      <c r="B1582" s="130"/>
      <c r="C1582" s="130"/>
      <c r="D1582" s="130"/>
      <c r="E1582" s="130"/>
      <c r="F1582" s="130"/>
      <c r="G1582" s="131"/>
      <c r="H1582" s="131"/>
      <c r="I1582" s="131"/>
      <c r="J1582" s="132" t="str">
        <f>IF(AND(G1582="",H1582="",I1582=""),"",SUM($G$6:G1582)+SUM($H$6:H1582)-SUM($I$6:I1582))</f>
        <v/>
      </c>
      <c r="K1582" s="130"/>
      <c r="L1582" s="130"/>
    </row>
    <row r="1583" ht="20.1" customHeight="1" spans="1:12">
      <c r="A1583" s="129"/>
      <c r="B1583" s="130"/>
      <c r="C1583" s="130"/>
      <c r="D1583" s="130"/>
      <c r="E1583" s="130"/>
      <c r="F1583" s="130"/>
      <c r="G1583" s="131"/>
      <c r="H1583" s="131"/>
      <c r="I1583" s="131"/>
      <c r="J1583" s="132" t="str">
        <f>IF(AND(G1583="",H1583="",I1583=""),"",SUM($G$6:G1583)+SUM($H$6:H1583)-SUM($I$6:I1583))</f>
        <v/>
      </c>
      <c r="K1583" s="130"/>
      <c r="L1583" s="130"/>
    </row>
    <row r="1584" ht="20.1" customHeight="1" spans="1:12">
      <c r="A1584" s="129"/>
      <c r="B1584" s="130"/>
      <c r="C1584" s="130"/>
      <c r="D1584" s="130"/>
      <c r="E1584" s="130"/>
      <c r="F1584" s="130"/>
      <c r="G1584" s="131"/>
      <c r="H1584" s="131"/>
      <c r="I1584" s="131"/>
      <c r="J1584" s="132" t="str">
        <f>IF(AND(G1584="",H1584="",I1584=""),"",SUM($G$6:G1584)+SUM($H$6:H1584)-SUM($I$6:I1584))</f>
        <v/>
      </c>
      <c r="K1584" s="130"/>
      <c r="L1584" s="130"/>
    </row>
    <row r="1585" ht="20.1" customHeight="1" spans="1:12">
      <c r="A1585" s="129"/>
      <c r="B1585" s="130"/>
      <c r="C1585" s="130"/>
      <c r="D1585" s="130"/>
      <c r="E1585" s="130"/>
      <c r="F1585" s="130"/>
      <c r="G1585" s="131"/>
      <c r="H1585" s="131"/>
      <c r="I1585" s="131"/>
      <c r="J1585" s="132" t="str">
        <f>IF(AND(G1585="",H1585="",I1585=""),"",SUM($G$6:G1585)+SUM($H$6:H1585)-SUM($I$6:I1585))</f>
        <v/>
      </c>
      <c r="K1585" s="130"/>
      <c r="L1585" s="130"/>
    </row>
    <row r="1586" ht="20.1" customHeight="1" spans="1:12">
      <c r="A1586" s="129"/>
      <c r="B1586" s="130"/>
      <c r="C1586" s="130"/>
      <c r="D1586" s="130"/>
      <c r="E1586" s="130"/>
      <c r="F1586" s="130"/>
      <c r="G1586" s="131"/>
      <c r="H1586" s="131"/>
      <c r="I1586" s="131"/>
      <c r="J1586" s="132" t="str">
        <f>IF(AND(G1586="",H1586="",I1586=""),"",SUM($G$6:G1586)+SUM($H$6:H1586)-SUM($I$6:I1586))</f>
        <v/>
      </c>
      <c r="K1586" s="130"/>
      <c r="L1586" s="130"/>
    </row>
    <row r="1587" ht="20.1" customHeight="1" spans="1:12">
      <c r="A1587" s="129"/>
      <c r="B1587" s="130"/>
      <c r="C1587" s="130"/>
      <c r="D1587" s="130"/>
      <c r="E1587" s="130"/>
      <c r="F1587" s="130"/>
      <c r="G1587" s="131"/>
      <c r="H1587" s="131"/>
      <c r="I1587" s="131"/>
      <c r="J1587" s="132" t="str">
        <f>IF(AND(G1587="",H1587="",I1587=""),"",SUM($G$6:G1587)+SUM($H$6:H1587)-SUM($I$6:I1587))</f>
        <v/>
      </c>
      <c r="K1587" s="130"/>
      <c r="L1587" s="130"/>
    </row>
    <row r="1588" ht="20.1" customHeight="1" spans="1:12">
      <c r="A1588" s="129"/>
      <c r="B1588" s="130"/>
      <c r="C1588" s="130"/>
      <c r="D1588" s="130"/>
      <c r="E1588" s="130"/>
      <c r="F1588" s="130"/>
      <c r="G1588" s="131"/>
      <c r="H1588" s="131"/>
      <c r="I1588" s="131"/>
      <c r="J1588" s="132" t="str">
        <f>IF(AND(G1588="",H1588="",I1588=""),"",SUM($G$6:G1588)+SUM($H$6:H1588)-SUM($I$6:I1588))</f>
        <v/>
      </c>
      <c r="K1588" s="130"/>
      <c r="L1588" s="130"/>
    </row>
    <row r="1589" ht="20.1" customHeight="1" spans="1:12">
      <c r="A1589" s="129"/>
      <c r="B1589" s="130"/>
      <c r="C1589" s="130"/>
      <c r="D1589" s="130"/>
      <c r="E1589" s="130"/>
      <c r="F1589" s="130"/>
      <c r="G1589" s="131"/>
      <c r="H1589" s="131"/>
      <c r="I1589" s="131"/>
      <c r="J1589" s="132" t="str">
        <f>IF(AND(G1589="",H1589="",I1589=""),"",SUM($G$6:G1589)+SUM($H$6:H1589)-SUM($I$6:I1589))</f>
        <v/>
      </c>
      <c r="K1589" s="130"/>
      <c r="L1589" s="130"/>
    </row>
    <row r="1590" ht="20.1" customHeight="1" spans="1:12">
      <c r="A1590" s="129"/>
      <c r="B1590" s="130"/>
      <c r="C1590" s="130"/>
      <c r="D1590" s="130"/>
      <c r="E1590" s="130"/>
      <c r="F1590" s="130"/>
      <c r="G1590" s="131"/>
      <c r="H1590" s="131"/>
      <c r="I1590" s="131"/>
      <c r="J1590" s="132" t="str">
        <f>IF(AND(G1590="",H1590="",I1590=""),"",SUM($G$6:G1590)+SUM($H$6:H1590)-SUM($I$6:I1590))</f>
        <v/>
      </c>
      <c r="K1590" s="130"/>
      <c r="L1590" s="130"/>
    </row>
    <row r="1591" ht="20.1" customHeight="1" spans="1:12">
      <c r="A1591" s="129"/>
      <c r="B1591" s="130"/>
      <c r="C1591" s="130"/>
      <c r="D1591" s="130"/>
      <c r="E1591" s="130"/>
      <c r="F1591" s="130"/>
      <c r="G1591" s="131"/>
      <c r="H1591" s="131"/>
      <c r="I1591" s="131"/>
      <c r="J1591" s="132" t="str">
        <f>IF(AND(G1591="",H1591="",I1591=""),"",SUM($G$6:G1591)+SUM($H$6:H1591)-SUM($I$6:I1591))</f>
        <v/>
      </c>
      <c r="K1591" s="130"/>
      <c r="L1591" s="130"/>
    </row>
    <row r="1592" ht="20.1" customHeight="1" spans="1:12">
      <c r="A1592" s="129"/>
      <c r="B1592" s="130"/>
      <c r="C1592" s="130"/>
      <c r="D1592" s="130"/>
      <c r="E1592" s="130"/>
      <c r="F1592" s="130"/>
      <c r="G1592" s="131"/>
      <c r="H1592" s="131"/>
      <c r="I1592" s="131"/>
      <c r="J1592" s="132" t="str">
        <f>IF(AND(G1592="",H1592="",I1592=""),"",SUM($G$6:G1592)+SUM($H$6:H1592)-SUM($I$6:I1592))</f>
        <v/>
      </c>
      <c r="K1592" s="130"/>
      <c r="L1592" s="130"/>
    </row>
    <row r="1593" ht="20.1" customHeight="1" spans="1:12">
      <c r="A1593" s="129"/>
      <c r="B1593" s="130"/>
      <c r="C1593" s="130"/>
      <c r="D1593" s="130"/>
      <c r="E1593" s="130"/>
      <c r="F1593" s="130"/>
      <c r="G1593" s="131"/>
      <c r="H1593" s="131"/>
      <c r="I1593" s="131"/>
      <c r="J1593" s="132" t="str">
        <f>IF(AND(G1593="",H1593="",I1593=""),"",SUM($G$6:G1593)+SUM($H$6:H1593)-SUM($I$6:I1593))</f>
        <v/>
      </c>
      <c r="K1593" s="130"/>
      <c r="L1593" s="130"/>
    </row>
    <row r="1594" ht="20.1" customHeight="1" spans="1:12">
      <c r="A1594" s="129"/>
      <c r="B1594" s="130"/>
      <c r="C1594" s="130"/>
      <c r="D1594" s="130"/>
      <c r="E1594" s="130"/>
      <c r="F1594" s="130"/>
      <c r="G1594" s="131"/>
      <c r="H1594" s="131"/>
      <c r="I1594" s="131"/>
      <c r="J1594" s="132" t="str">
        <f>IF(AND(G1594="",H1594="",I1594=""),"",SUM($G$6:G1594)+SUM($H$6:H1594)-SUM($I$6:I1594))</f>
        <v/>
      </c>
      <c r="K1594" s="130"/>
      <c r="L1594" s="130"/>
    </row>
    <row r="1595" ht="20.1" customHeight="1" spans="1:12">
      <c r="A1595" s="129"/>
      <c r="B1595" s="130"/>
      <c r="C1595" s="130"/>
      <c r="D1595" s="130"/>
      <c r="E1595" s="130"/>
      <c r="F1595" s="130"/>
      <c r="G1595" s="131"/>
      <c r="H1595" s="131"/>
      <c r="I1595" s="131"/>
      <c r="J1595" s="132" t="str">
        <f>IF(AND(G1595="",H1595="",I1595=""),"",SUM($G$6:G1595)+SUM($H$6:H1595)-SUM($I$6:I1595))</f>
        <v/>
      </c>
      <c r="K1595" s="130"/>
      <c r="L1595" s="130"/>
    </row>
    <row r="1596" ht="20.1" customHeight="1" spans="1:12">
      <c r="A1596" s="129"/>
      <c r="B1596" s="130"/>
      <c r="C1596" s="130"/>
      <c r="D1596" s="130"/>
      <c r="E1596" s="130"/>
      <c r="F1596" s="130"/>
      <c r="G1596" s="131"/>
      <c r="H1596" s="131"/>
      <c r="I1596" s="131"/>
      <c r="J1596" s="132" t="str">
        <f>IF(AND(G1596="",H1596="",I1596=""),"",SUM($G$6:G1596)+SUM($H$6:H1596)-SUM($I$6:I1596))</f>
        <v/>
      </c>
      <c r="K1596" s="130"/>
      <c r="L1596" s="130"/>
    </row>
    <row r="1597" ht="20.1" customHeight="1" spans="1:12">
      <c r="A1597" s="129"/>
      <c r="B1597" s="130"/>
      <c r="C1597" s="130"/>
      <c r="D1597" s="130"/>
      <c r="E1597" s="130"/>
      <c r="F1597" s="130"/>
      <c r="G1597" s="131"/>
      <c r="H1597" s="131"/>
      <c r="I1597" s="131"/>
      <c r="J1597" s="132" t="str">
        <f>IF(AND(G1597="",H1597="",I1597=""),"",SUM($G$6:G1597)+SUM($H$6:H1597)-SUM($I$6:I1597))</f>
        <v/>
      </c>
      <c r="K1597" s="130"/>
      <c r="L1597" s="130"/>
    </row>
    <row r="1598" ht="20.1" customHeight="1" spans="1:12">
      <c r="A1598" s="129"/>
      <c r="B1598" s="130"/>
      <c r="C1598" s="130"/>
      <c r="D1598" s="130"/>
      <c r="E1598" s="130"/>
      <c r="F1598" s="130"/>
      <c r="G1598" s="131"/>
      <c r="H1598" s="131"/>
      <c r="I1598" s="131"/>
      <c r="J1598" s="132" t="str">
        <f>IF(AND(G1598="",H1598="",I1598=""),"",SUM($G$6:G1598)+SUM($H$6:H1598)-SUM($I$6:I1598))</f>
        <v/>
      </c>
      <c r="K1598" s="130"/>
      <c r="L1598" s="130"/>
    </row>
    <row r="1599" ht="20.1" customHeight="1" spans="1:12">
      <c r="A1599" s="129"/>
      <c r="B1599" s="130"/>
      <c r="C1599" s="130"/>
      <c r="D1599" s="130"/>
      <c r="E1599" s="130"/>
      <c r="F1599" s="130"/>
      <c r="G1599" s="131"/>
      <c r="H1599" s="131"/>
      <c r="I1599" s="131"/>
      <c r="J1599" s="132" t="str">
        <f>IF(AND(G1599="",H1599="",I1599=""),"",SUM($G$6:G1599)+SUM($H$6:H1599)-SUM($I$6:I1599))</f>
        <v/>
      </c>
      <c r="K1599" s="130"/>
      <c r="L1599" s="130"/>
    </row>
    <row r="1600" ht="20.1" customHeight="1" spans="1:12">
      <c r="A1600" s="129"/>
      <c r="B1600" s="130"/>
      <c r="C1600" s="130"/>
      <c r="D1600" s="130"/>
      <c r="E1600" s="130"/>
      <c r="F1600" s="130"/>
      <c r="G1600" s="131"/>
      <c r="H1600" s="131"/>
      <c r="I1600" s="131"/>
      <c r="J1600" s="132" t="str">
        <f>IF(AND(G1600="",H1600="",I1600=""),"",SUM($G$6:G1600)+SUM($H$6:H1600)-SUM($I$6:I1600))</f>
        <v/>
      </c>
      <c r="K1600" s="130"/>
      <c r="L1600" s="130"/>
    </row>
    <row r="1601" ht="20.1" customHeight="1" spans="1:12">
      <c r="A1601" s="129"/>
      <c r="B1601" s="130"/>
      <c r="C1601" s="130"/>
      <c r="D1601" s="130"/>
      <c r="E1601" s="130"/>
      <c r="F1601" s="130"/>
      <c r="G1601" s="131"/>
      <c r="H1601" s="131"/>
      <c r="I1601" s="131"/>
      <c r="J1601" s="132" t="str">
        <f>IF(AND(G1601="",H1601="",I1601=""),"",SUM($G$6:G1601)+SUM($H$6:H1601)-SUM($I$6:I1601))</f>
        <v/>
      </c>
      <c r="K1601" s="130"/>
      <c r="L1601" s="130"/>
    </row>
    <row r="1602" ht="20.1" customHeight="1" spans="1:12">
      <c r="A1602" s="129"/>
      <c r="B1602" s="130"/>
      <c r="C1602" s="130"/>
      <c r="D1602" s="130"/>
      <c r="E1602" s="130"/>
      <c r="F1602" s="130"/>
      <c r="G1602" s="131"/>
      <c r="H1602" s="131"/>
      <c r="I1602" s="131"/>
      <c r="J1602" s="132" t="str">
        <f>IF(AND(G1602="",H1602="",I1602=""),"",SUM($G$6:G1602)+SUM($H$6:H1602)-SUM($I$6:I1602))</f>
        <v/>
      </c>
      <c r="K1602" s="130"/>
      <c r="L1602" s="130"/>
    </row>
    <row r="1603" ht="20.1" customHeight="1" spans="1:12">
      <c r="A1603" s="129"/>
      <c r="B1603" s="130"/>
      <c r="C1603" s="130"/>
      <c r="D1603" s="130"/>
      <c r="E1603" s="130"/>
      <c r="F1603" s="130"/>
      <c r="G1603" s="131"/>
      <c r="H1603" s="131"/>
      <c r="I1603" s="131"/>
      <c r="J1603" s="132" t="str">
        <f>IF(AND(G1603="",H1603="",I1603=""),"",SUM($G$6:G1603)+SUM($H$6:H1603)-SUM($I$6:I1603))</f>
        <v/>
      </c>
      <c r="K1603" s="130"/>
      <c r="L1603" s="130"/>
    </row>
    <row r="1604" ht="20.1" customHeight="1" spans="1:12">
      <c r="A1604" s="129"/>
      <c r="B1604" s="130"/>
      <c r="C1604" s="130"/>
      <c r="D1604" s="130"/>
      <c r="E1604" s="130"/>
      <c r="F1604" s="130"/>
      <c r="G1604" s="131"/>
      <c r="H1604" s="131"/>
      <c r="I1604" s="131"/>
      <c r="J1604" s="132" t="str">
        <f>IF(AND(G1604="",H1604="",I1604=""),"",SUM($G$6:G1604)+SUM($H$6:H1604)-SUM($I$6:I1604))</f>
        <v/>
      </c>
      <c r="K1604" s="130"/>
      <c r="L1604" s="130"/>
    </row>
    <row r="1605" ht="20.1" customHeight="1" spans="1:12">
      <c r="A1605" s="129"/>
      <c r="B1605" s="130"/>
      <c r="C1605" s="130"/>
      <c r="D1605" s="130"/>
      <c r="E1605" s="130"/>
      <c r="F1605" s="130"/>
      <c r="G1605" s="131"/>
      <c r="H1605" s="131"/>
      <c r="I1605" s="131"/>
      <c r="J1605" s="132" t="str">
        <f>IF(AND(G1605="",H1605="",I1605=""),"",SUM($G$6:G1605)+SUM($H$6:H1605)-SUM($I$6:I1605))</f>
        <v/>
      </c>
      <c r="K1605" s="130"/>
      <c r="L1605" s="130"/>
    </row>
    <row r="1606" ht="20.1" customHeight="1" spans="1:12">
      <c r="A1606" s="129"/>
      <c r="B1606" s="130"/>
      <c r="C1606" s="130"/>
      <c r="D1606" s="130"/>
      <c r="E1606" s="130"/>
      <c r="F1606" s="130"/>
      <c r="G1606" s="131"/>
      <c r="H1606" s="131"/>
      <c r="I1606" s="131"/>
      <c r="J1606" s="132" t="str">
        <f>IF(AND(G1606="",H1606="",I1606=""),"",SUM($G$6:G1606)+SUM($H$6:H1606)-SUM($I$6:I1606))</f>
        <v/>
      </c>
      <c r="K1606" s="130"/>
      <c r="L1606" s="130"/>
    </row>
    <row r="1607" ht="20.1" customHeight="1" spans="1:12">
      <c r="A1607" s="129"/>
      <c r="B1607" s="130"/>
      <c r="C1607" s="130"/>
      <c r="D1607" s="130"/>
      <c r="E1607" s="130"/>
      <c r="F1607" s="130"/>
      <c r="G1607" s="131"/>
      <c r="H1607" s="131"/>
      <c r="I1607" s="131"/>
      <c r="J1607" s="132" t="str">
        <f>IF(AND(G1607="",H1607="",I1607=""),"",SUM($G$6:G1607)+SUM($H$6:H1607)-SUM($I$6:I1607))</f>
        <v/>
      </c>
      <c r="K1607" s="130"/>
      <c r="L1607" s="130"/>
    </row>
    <row r="1608" ht="20.1" customHeight="1" spans="1:12">
      <c r="A1608" s="129"/>
      <c r="B1608" s="130"/>
      <c r="C1608" s="130"/>
      <c r="D1608" s="130"/>
      <c r="E1608" s="130"/>
      <c r="F1608" s="130"/>
      <c r="G1608" s="131"/>
      <c r="H1608" s="131"/>
      <c r="I1608" s="131"/>
      <c r="J1608" s="132" t="str">
        <f>IF(AND(G1608="",H1608="",I1608=""),"",SUM($G$6:G1608)+SUM($H$6:H1608)-SUM($I$6:I1608))</f>
        <v/>
      </c>
      <c r="K1608" s="130"/>
      <c r="L1608" s="130"/>
    </row>
    <row r="1609" ht="20.1" customHeight="1" spans="1:12">
      <c r="A1609" s="129"/>
      <c r="B1609" s="130"/>
      <c r="C1609" s="130"/>
      <c r="D1609" s="130"/>
      <c r="E1609" s="130"/>
      <c r="F1609" s="130"/>
      <c r="G1609" s="131"/>
      <c r="H1609" s="131"/>
      <c r="I1609" s="131"/>
      <c r="J1609" s="132" t="str">
        <f>IF(AND(G1609="",H1609="",I1609=""),"",SUM($G$6:G1609)+SUM($H$6:H1609)-SUM($I$6:I1609))</f>
        <v/>
      </c>
      <c r="K1609" s="130"/>
      <c r="L1609" s="130"/>
    </row>
    <row r="1610" ht="20.1" customHeight="1" spans="1:12">
      <c r="A1610" s="129"/>
      <c r="B1610" s="130"/>
      <c r="C1610" s="130"/>
      <c r="D1610" s="130"/>
      <c r="E1610" s="130"/>
      <c r="F1610" s="130"/>
      <c r="G1610" s="131"/>
      <c r="H1610" s="131"/>
      <c r="I1610" s="131"/>
      <c r="J1610" s="132" t="str">
        <f>IF(AND(G1610="",H1610="",I1610=""),"",SUM($G$6:G1610)+SUM($H$6:H1610)-SUM($I$6:I1610))</f>
        <v/>
      </c>
      <c r="K1610" s="130"/>
      <c r="L1610" s="130"/>
    </row>
    <row r="1611" ht="20.1" customHeight="1" spans="1:12">
      <c r="A1611" s="129"/>
      <c r="B1611" s="130"/>
      <c r="C1611" s="130"/>
      <c r="D1611" s="130"/>
      <c r="E1611" s="130"/>
      <c r="F1611" s="130"/>
      <c r="G1611" s="131"/>
      <c r="H1611" s="131"/>
      <c r="I1611" s="131"/>
      <c r="J1611" s="132" t="str">
        <f>IF(AND(G1611="",H1611="",I1611=""),"",SUM($G$6:G1611)+SUM($H$6:H1611)-SUM($I$6:I1611))</f>
        <v/>
      </c>
      <c r="K1611" s="130"/>
      <c r="L1611" s="130"/>
    </row>
    <row r="1612" ht="20.1" customHeight="1" spans="1:12">
      <c r="A1612" s="129"/>
      <c r="B1612" s="130"/>
      <c r="C1612" s="130"/>
      <c r="D1612" s="130"/>
      <c r="E1612" s="130"/>
      <c r="F1612" s="130"/>
      <c r="G1612" s="131"/>
      <c r="H1612" s="131"/>
      <c r="I1612" s="131"/>
      <c r="J1612" s="132" t="str">
        <f>IF(AND(G1612="",H1612="",I1612=""),"",SUM($G$6:G1612)+SUM($H$6:H1612)-SUM($I$6:I1612))</f>
        <v/>
      </c>
      <c r="K1612" s="130"/>
      <c r="L1612" s="130"/>
    </row>
    <row r="1613" ht="20.1" customHeight="1" spans="1:12">
      <c r="A1613" s="129"/>
      <c r="B1613" s="130"/>
      <c r="C1613" s="130"/>
      <c r="D1613" s="130"/>
      <c r="E1613" s="130"/>
      <c r="F1613" s="130"/>
      <c r="G1613" s="131"/>
      <c r="H1613" s="131"/>
      <c r="I1613" s="131"/>
      <c r="J1613" s="132" t="str">
        <f>IF(AND(G1613="",H1613="",I1613=""),"",SUM($G$6:G1613)+SUM($H$6:H1613)-SUM($I$6:I1613))</f>
        <v/>
      </c>
      <c r="K1613" s="130"/>
      <c r="L1613" s="130"/>
    </row>
    <row r="1614" ht="20.1" customHeight="1" spans="1:12">
      <c r="A1614" s="129"/>
      <c r="B1614" s="130"/>
      <c r="C1614" s="130"/>
      <c r="D1614" s="130"/>
      <c r="E1614" s="130"/>
      <c r="F1614" s="130"/>
      <c r="G1614" s="131"/>
      <c r="H1614" s="131"/>
      <c r="I1614" s="131"/>
      <c r="J1614" s="132" t="str">
        <f>IF(AND(G1614="",H1614="",I1614=""),"",SUM($G$6:G1614)+SUM($H$6:H1614)-SUM($I$6:I1614))</f>
        <v/>
      </c>
      <c r="K1614" s="130"/>
      <c r="L1614" s="130"/>
    </row>
    <row r="1615" ht="20.1" customHeight="1" spans="1:12">
      <c r="A1615" s="129"/>
      <c r="B1615" s="130"/>
      <c r="C1615" s="130"/>
      <c r="D1615" s="130"/>
      <c r="E1615" s="130"/>
      <c r="F1615" s="130"/>
      <c r="G1615" s="131"/>
      <c r="H1615" s="131"/>
      <c r="I1615" s="131"/>
      <c r="J1615" s="132" t="str">
        <f>IF(AND(G1615="",H1615="",I1615=""),"",SUM($G$6:G1615)+SUM($H$6:H1615)-SUM($I$6:I1615))</f>
        <v/>
      </c>
      <c r="K1615" s="130"/>
      <c r="L1615" s="130"/>
    </row>
    <row r="1616" ht="20.1" customHeight="1" spans="1:12">
      <c r="A1616" s="129"/>
      <c r="B1616" s="130"/>
      <c r="C1616" s="130"/>
      <c r="D1616" s="130"/>
      <c r="E1616" s="130"/>
      <c r="F1616" s="130"/>
      <c r="G1616" s="131"/>
      <c r="H1616" s="131"/>
      <c r="I1616" s="131"/>
      <c r="J1616" s="132" t="str">
        <f>IF(AND(G1616="",H1616="",I1616=""),"",SUM($G$6:G1616)+SUM($H$6:H1616)-SUM($I$6:I1616))</f>
        <v/>
      </c>
      <c r="K1616" s="130"/>
      <c r="L1616" s="130"/>
    </row>
    <row r="1617" ht="20.1" customHeight="1" spans="1:12">
      <c r="A1617" s="129"/>
      <c r="B1617" s="130"/>
      <c r="C1617" s="130"/>
      <c r="D1617" s="130"/>
      <c r="E1617" s="130"/>
      <c r="F1617" s="130"/>
      <c r="G1617" s="131"/>
      <c r="H1617" s="131"/>
      <c r="I1617" s="131"/>
      <c r="J1617" s="132" t="str">
        <f>IF(AND(G1617="",H1617="",I1617=""),"",SUM($G$6:G1617)+SUM($H$6:H1617)-SUM($I$6:I1617))</f>
        <v/>
      </c>
      <c r="K1617" s="130"/>
      <c r="L1617" s="130"/>
    </row>
    <row r="1618" ht="20.1" customHeight="1" spans="1:12">
      <c r="A1618" s="129"/>
      <c r="B1618" s="130"/>
      <c r="C1618" s="130"/>
      <c r="D1618" s="130"/>
      <c r="E1618" s="130"/>
      <c r="F1618" s="130"/>
      <c r="G1618" s="131"/>
      <c r="H1618" s="131"/>
      <c r="I1618" s="131"/>
      <c r="J1618" s="132" t="str">
        <f>IF(AND(G1618="",H1618="",I1618=""),"",SUM($G$6:G1618)+SUM($H$6:H1618)-SUM($I$6:I1618))</f>
        <v/>
      </c>
      <c r="K1618" s="130"/>
      <c r="L1618" s="130"/>
    </row>
    <row r="1619" ht="20.1" customHeight="1" spans="1:12">
      <c r="A1619" s="129"/>
      <c r="B1619" s="130"/>
      <c r="C1619" s="130"/>
      <c r="D1619" s="130"/>
      <c r="E1619" s="130"/>
      <c r="F1619" s="130"/>
      <c r="G1619" s="131"/>
      <c r="H1619" s="131"/>
      <c r="I1619" s="131"/>
      <c r="J1619" s="132" t="str">
        <f>IF(AND(G1619="",H1619="",I1619=""),"",SUM($G$6:G1619)+SUM($H$6:H1619)-SUM($I$6:I1619))</f>
        <v/>
      </c>
      <c r="K1619" s="130"/>
      <c r="L1619" s="130"/>
    </row>
    <row r="1620" ht="20.1" customHeight="1" spans="1:12">
      <c r="A1620" s="129"/>
      <c r="B1620" s="130"/>
      <c r="C1620" s="130"/>
      <c r="D1620" s="130"/>
      <c r="E1620" s="130"/>
      <c r="F1620" s="130"/>
      <c r="G1620" s="131"/>
      <c r="H1620" s="131"/>
      <c r="I1620" s="131"/>
      <c r="J1620" s="132" t="str">
        <f>IF(AND(G1620="",H1620="",I1620=""),"",SUM($G$6:G1620)+SUM($H$6:H1620)-SUM($I$6:I1620))</f>
        <v/>
      </c>
      <c r="K1620" s="130"/>
      <c r="L1620" s="130"/>
    </row>
    <row r="1621" ht="20.1" customHeight="1" spans="1:12">
      <c r="A1621" s="129"/>
      <c r="B1621" s="130"/>
      <c r="C1621" s="130"/>
      <c r="D1621" s="130"/>
      <c r="E1621" s="130"/>
      <c r="F1621" s="130"/>
      <c r="G1621" s="131"/>
      <c r="H1621" s="131"/>
      <c r="I1621" s="131"/>
      <c r="J1621" s="132" t="str">
        <f>IF(AND(G1621="",H1621="",I1621=""),"",SUM($G$6:G1621)+SUM($H$6:H1621)-SUM($I$6:I1621))</f>
        <v/>
      </c>
      <c r="K1621" s="130"/>
      <c r="L1621" s="130"/>
    </row>
    <row r="1622" ht="20.1" customHeight="1" spans="1:12">
      <c r="A1622" s="129"/>
      <c r="B1622" s="130"/>
      <c r="C1622" s="130"/>
      <c r="D1622" s="130"/>
      <c r="E1622" s="130"/>
      <c r="F1622" s="130"/>
      <c r="G1622" s="131"/>
      <c r="H1622" s="131"/>
      <c r="I1622" s="131"/>
      <c r="J1622" s="132" t="str">
        <f>IF(AND(G1622="",H1622="",I1622=""),"",SUM($G$6:G1622)+SUM($H$6:H1622)-SUM($I$6:I1622))</f>
        <v/>
      </c>
      <c r="K1622" s="130"/>
      <c r="L1622" s="130"/>
    </row>
    <row r="1623" ht="20.1" customHeight="1" spans="1:12">
      <c r="A1623" s="129"/>
      <c r="B1623" s="130"/>
      <c r="C1623" s="130"/>
      <c r="D1623" s="130"/>
      <c r="E1623" s="130"/>
      <c r="F1623" s="130"/>
      <c r="G1623" s="131"/>
      <c r="H1623" s="131"/>
      <c r="I1623" s="131"/>
      <c r="J1623" s="132" t="str">
        <f>IF(AND(G1623="",H1623="",I1623=""),"",SUM($G$6:G1623)+SUM($H$6:H1623)-SUM($I$6:I1623))</f>
        <v/>
      </c>
      <c r="K1623" s="130"/>
      <c r="L1623" s="130"/>
    </row>
    <row r="1624" ht="20.1" customHeight="1" spans="1:12">
      <c r="A1624" s="129"/>
      <c r="B1624" s="130"/>
      <c r="C1624" s="130"/>
      <c r="D1624" s="130"/>
      <c r="E1624" s="130"/>
      <c r="F1624" s="130"/>
      <c r="G1624" s="131"/>
      <c r="H1624" s="131"/>
      <c r="I1624" s="131"/>
      <c r="J1624" s="132" t="str">
        <f>IF(AND(G1624="",H1624="",I1624=""),"",SUM($G$6:G1624)+SUM($H$6:H1624)-SUM($I$6:I1624))</f>
        <v/>
      </c>
      <c r="K1624" s="130"/>
      <c r="L1624" s="130"/>
    </row>
    <row r="1625" ht="20.1" customHeight="1" spans="1:12">
      <c r="A1625" s="129"/>
      <c r="B1625" s="130"/>
      <c r="C1625" s="130"/>
      <c r="D1625" s="130"/>
      <c r="E1625" s="130"/>
      <c r="F1625" s="130"/>
      <c r="G1625" s="131"/>
      <c r="H1625" s="131"/>
      <c r="I1625" s="131"/>
      <c r="J1625" s="132" t="str">
        <f>IF(AND(G1625="",H1625="",I1625=""),"",SUM($G$6:G1625)+SUM($H$6:H1625)-SUM($I$6:I1625))</f>
        <v/>
      </c>
      <c r="K1625" s="130"/>
      <c r="L1625" s="130"/>
    </row>
    <row r="1626" ht="20.1" customHeight="1" spans="1:12">
      <c r="A1626" s="129"/>
      <c r="B1626" s="130"/>
      <c r="C1626" s="130"/>
      <c r="D1626" s="130"/>
      <c r="E1626" s="130"/>
      <c r="F1626" s="130"/>
      <c r="G1626" s="131"/>
      <c r="H1626" s="131"/>
      <c r="I1626" s="131"/>
      <c r="J1626" s="132" t="str">
        <f>IF(AND(G1626="",H1626="",I1626=""),"",SUM($G$6:G1626)+SUM($H$6:H1626)-SUM($I$6:I1626))</f>
        <v/>
      </c>
      <c r="K1626" s="130"/>
      <c r="L1626" s="130"/>
    </row>
    <row r="1627" ht="20.1" customHeight="1" spans="1:12">
      <c r="A1627" s="129"/>
      <c r="B1627" s="130"/>
      <c r="C1627" s="130"/>
      <c r="D1627" s="130"/>
      <c r="E1627" s="130"/>
      <c r="F1627" s="130"/>
      <c r="G1627" s="131"/>
      <c r="H1627" s="131"/>
      <c r="I1627" s="131"/>
      <c r="J1627" s="132" t="str">
        <f>IF(AND(G1627="",H1627="",I1627=""),"",SUM($G$6:G1627)+SUM($H$6:H1627)-SUM($I$6:I1627))</f>
        <v/>
      </c>
      <c r="K1627" s="130"/>
      <c r="L1627" s="130"/>
    </row>
    <row r="1628" ht="20.1" customHeight="1" spans="1:12">
      <c r="A1628" s="129"/>
      <c r="B1628" s="130"/>
      <c r="C1628" s="130"/>
      <c r="D1628" s="130"/>
      <c r="E1628" s="130"/>
      <c r="F1628" s="130"/>
      <c r="G1628" s="131"/>
      <c r="H1628" s="131"/>
      <c r="I1628" s="131"/>
      <c r="J1628" s="132" t="str">
        <f>IF(AND(G1628="",H1628="",I1628=""),"",SUM($G$6:G1628)+SUM($H$6:H1628)-SUM($I$6:I1628))</f>
        <v/>
      </c>
      <c r="K1628" s="130"/>
      <c r="L1628" s="130"/>
    </row>
    <row r="1629" ht="20.1" customHeight="1" spans="1:12">
      <c r="A1629" s="129"/>
      <c r="B1629" s="130"/>
      <c r="C1629" s="130"/>
      <c r="D1629" s="130"/>
      <c r="E1629" s="130"/>
      <c r="F1629" s="130"/>
      <c r="G1629" s="131"/>
      <c r="H1629" s="131"/>
      <c r="I1629" s="131"/>
      <c r="J1629" s="132" t="str">
        <f>IF(AND(G1629="",H1629="",I1629=""),"",SUM($G$6:G1629)+SUM($H$6:H1629)-SUM($I$6:I1629))</f>
        <v/>
      </c>
      <c r="K1629" s="130"/>
      <c r="L1629" s="130"/>
    </row>
    <row r="1630" ht="20.1" customHeight="1" spans="1:12">
      <c r="A1630" s="129"/>
      <c r="B1630" s="130"/>
      <c r="C1630" s="130"/>
      <c r="D1630" s="130"/>
      <c r="E1630" s="130"/>
      <c r="F1630" s="130"/>
      <c r="G1630" s="131"/>
      <c r="H1630" s="131"/>
      <c r="I1630" s="131"/>
      <c r="J1630" s="132" t="str">
        <f>IF(AND(G1630="",H1630="",I1630=""),"",SUM($G$6:G1630)+SUM($H$6:H1630)-SUM($I$6:I1630))</f>
        <v/>
      </c>
      <c r="K1630" s="130"/>
      <c r="L1630" s="130"/>
    </row>
    <row r="1631" ht="20.1" customHeight="1" spans="1:12">
      <c r="A1631" s="129"/>
      <c r="B1631" s="130"/>
      <c r="C1631" s="130"/>
      <c r="D1631" s="130"/>
      <c r="E1631" s="130"/>
      <c r="F1631" s="130"/>
      <c r="G1631" s="131"/>
      <c r="H1631" s="131"/>
      <c r="I1631" s="131"/>
      <c r="J1631" s="132" t="str">
        <f>IF(AND(G1631="",H1631="",I1631=""),"",SUM($G$6:G1631)+SUM($H$6:H1631)-SUM($I$6:I1631))</f>
        <v/>
      </c>
      <c r="K1631" s="130"/>
      <c r="L1631" s="130"/>
    </row>
    <row r="1632" ht="20.1" customHeight="1" spans="1:12">
      <c r="A1632" s="129"/>
      <c r="B1632" s="130"/>
      <c r="C1632" s="130"/>
      <c r="D1632" s="130"/>
      <c r="E1632" s="130"/>
      <c r="F1632" s="130"/>
      <c r="G1632" s="131"/>
      <c r="H1632" s="131"/>
      <c r="I1632" s="131"/>
      <c r="J1632" s="132" t="str">
        <f>IF(AND(G1632="",H1632="",I1632=""),"",SUM($G$6:G1632)+SUM($H$6:H1632)-SUM($I$6:I1632))</f>
        <v/>
      </c>
      <c r="K1632" s="130"/>
      <c r="L1632" s="130"/>
    </row>
    <row r="1633" ht="20.1" customHeight="1" spans="1:12">
      <c r="A1633" s="129"/>
      <c r="B1633" s="130"/>
      <c r="C1633" s="130"/>
      <c r="D1633" s="130"/>
      <c r="E1633" s="130"/>
      <c r="F1633" s="130"/>
      <c r="G1633" s="131"/>
      <c r="H1633" s="131"/>
      <c r="I1633" s="131"/>
      <c r="J1633" s="132" t="str">
        <f>IF(AND(G1633="",H1633="",I1633=""),"",SUM($G$6:G1633)+SUM($H$6:H1633)-SUM($I$6:I1633))</f>
        <v/>
      </c>
      <c r="K1633" s="130"/>
      <c r="L1633" s="130"/>
    </row>
    <row r="1634" ht="20.1" customHeight="1" spans="1:12">
      <c r="A1634" s="129"/>
      <c r="B1634" s="130"/>
      <c r="C1634" s="130"/>
      <c r="D1634" s="130"/>
      <c r="E1634" s="130"/>
      <c r="F1634" s="130"/>
      <c r="G1634" s="131"/>
      <c r="H1634" s="131"/>
      <c r="I1634" s="131"/>
      <c r="J1634" s="132" t="str">
        <f>IF(AND(G1634="",H1634="",I1634=""),"",SUM($G$6:G1634)+SUM($H$6:H1634)-SUM($I$6:I1634))</f>
        <v/>
      </c>
      <c r="K1634" s="130"/>
      <c r="L1634" s="130"/>
    </row>
    <row r="1635" ht="20.1" customHeight="1" spans="1:12">
      <c r="A1635" s="129"/>
      <c r="B1635" s="130"/>
      <c r="C1635" s="130"/>
      <c r="D1635" s="130"/>
      <c r="E1635" s="130"/>
      <c r="F1635" s="130"/>
      <c r="G1635" s="131"/>
      <c r="H1635" s="131"/>
      <c r="I1635" s="131"/>
      <c r="J1635" s="132" t="str">
        <f>IF(AND(G1635="",H1635="",I1635=""),"",SUM($G$6:G1635)+SUM($H$6:H1635)-SUM($I$6:I1635))</f>
        <v/>
      </c>
      <c r="K1635" s="130"/>
      <c r="L1635" s="130"/>
    </row>
    <row r="1636" ht="20.1" customHeight="1" spans="1:12">
      <c r="A1636" s="129"/>
      <c r="B1636" s="130"/>
      <c r="C1636" s="130"/>
      <c r="D1636" s="130"/>
      <c r="E1636" s="130"/>
      <c r="F1636" s="130"/>
      <c r="G1636" s="131"/>
      <c r="H1636" s="131"/>
      <c r="I1636" s="131"/>
      <c r="J1636" s="132" t="str">
        <f>IF(AND(G1636="",H1636="",I1636=""),"",SUM($G$6:G1636)+SUM($H$6:H1636)-SUM($I$6:I1636))</f>
        <v/>
      </c>
      <c r="K1636" s="130"/>
      <c r="L1636" s="130"/>
    </row>
    <row r="1637" ht="20.1" customHeight="1" spans="1:12">
      <c r="A1637" s="129"/>
      <c r="B1637" s="130"/>
      <c r="C1637" s="130"/>
      <c r="D1637" s="130"/>
      <c r="E1637" s="130"/>
      <c r="F1637" s="130"/>
      <c r="G1637" s="131"/>
      <c r="H1637" s="131"/>
      <c r="I1637" s="131"/>
      <c r="J1637" s="132" t="str">
        <f>IF(AND(G1637="",H1637="",I1637=""),"",SUM($G$6:G1637)+SUM($H$6:H1637)-SUM($I$6:I1637))</f>
        <v/>
      </c>
      <c r="K1637" s="130"/>
      <c r="L1637" s="130"/>
    </row>
    <row r="1638" ht="20.1" customHeight="1" spans="1:12">
      <c r="A1638" s="129"/>
      <c r="B1638" s="130"/>
      <c r="C1638" s="130"/>
      <c r="D1638" s="130"/>
      <c r="E1638" s="130"/>
      <c r="F1638" s="130"/>
      <c r="G1638" s="131"/>
      <c r="H1638" s="131"/>
      <c r="I1638" s="131"/>
      <c r="J1638" s="132" t="str">
        <f>IF(AND(G1638="",H1638="",I1638=""),"",SUM($G$6:G1638)+SUM($H$6:H1638)-SUM($I$6:I1638))</f>
        <v/>
      </c>
      <c r="K1638" s="130"/>
      <c r="L1638" s="130"/>
    </row>
    <row r="1639" ht="20.1" customHeight="1" spans="1:12">
      <c r="A1639" s="129"/>
      <c r="B1639" s="130"/>
      <c r="C1639" s="130"/>
      <c r="D1639" s="130"/>
      <c r="E1639" s="130"/>
      <c r="F1639" s="130"/>
      <c r="G1639" s="131"/>
      <c r="H1639" s="131"/>
      <c r="I1639" s="131"/>
      <c r="J1639" s="132" t="str">
        <f>IF(AND(G1639="",H1639="",I1639=""),"",SUM($G$6:G1639)+SUM($H$6:H1639)-SUM($I$6:I1639))</f>
        <v/>
      </c>
      <c r="K1639" s="130"/>
      <c r="L1639" s="130"/>
    </row>
    <row r="1640" ht="20.1" customHeight="1" spans="1:12">
      <c r="A1640" s="129"/>
      <c r="B1640" s="130"/>
      <c r="C1640" s="130"/>
      <c r="D1640" s="130"/>
      <c r="E1640" s="130"/>
      <c r="F1640" s="130"/>
      <c r="G1640" s="131"/>
      <c r="H1640" s="131"/>
      <c r="I1640" s="131"/>
      <c r="J1640" s="132" t="str">
        <f>IF(AND(G1640="",H1640="",I1640=""),"",SUM($G$6:G1640)+SUM($H$6:H1640)-SUM($I$6:I1640))</f>
        <v/>
      </c>
      <c r="K1640" s="130"/>
      <c r="L1640" s="130"/>
    </row>
    <row r="1641" ht="20.1" customHeight="1" spans="1:12">
      <c r="A1641" s="129"/>
      <c r="B1641" s="130"/>
      <c r="C1641" s="130"/>
      <c r="D1641" s="130"/>
      <c r="E1641" s="130"/>
      <c r="F1641" s="130"/>
      <c r="G1641" s="131"/>
      <c r="H1641" s="131"/>
      <c r="I1641" s="131"/>
      <c r="J1641" s="132" t="str">
        <f>IF(AND(G1641="",H1641="",I1641=""),"",SUM($G$6:G1641)+SUM($H$6:H1641)-SUM($I$6:I1641))</f>
        <v/>
      </c>
      <c r="K1641" s="130"/>
      <c r="L1641" s="130"/>
    </row>
    <row r="1642" ht="20.1" customHeight="1" spans="1:12">
      <c r="A1642" s="129"/>
      <c r="B1642" s="130"/>
      <c r="C1642" s="130"/>
      <c r="D1642" s="130"/>
      <c r="E1642" s="130"/>
      <c r="F1642" s="130"/>
      <c r="G1642" s="131"/>
      <c r="H1642" s="131"/>
      <c r="I1642" s="131"/>
      <c r="J1642" s="132" t="str">
        <f>IF(AND(G1642="",H1642="",I1642=""),"",SUM($G$6:G1642)+SUM($H$6:H1642)-SUM($I$6:I1642))</f>
        <v/>
      </c>
      <c r="K1642" s="130"/>
      <c r="L1642" s="130"/>
    </row>
    <row r="1643" ht="20.1" customHeight="1" spans="1:12">
      <c r="A1643" s="129"/>
      <c r="B1643" s="130"/>
      <c r="C1643" s="130"/>
      <c r="D1643" s="130"/>
      <c r="E1643" s="130"/>
      <c r="F1643" s="130"/>
      <c r="G1643" s="131"/>
      <c r="H1643" s="131"/>
      <c r="I1643" s="131"/>
      <c r="J1643" s="132" t="str">
        <f>IF(AND(G1643="",H1643="",I1643=""),"",SUM($G$6:G1643)+SUM($H$6:H1643)-SUM($I$6:I1643))</f>
        <v/>
      </c>
      <c r="K1643" s="130"/>
      <c r="L1643" s="130"/>
    </row>
    <row r="1644" ht="20.1" customHeight="1" spans="1:12">
      <c r="A1644" s="129"/>
      <c r="B1644" s="130"/>
      <c r="C1644" s="130"/>
      <c r="D1644" s="130"/>
      <c r="E1644" s="130"/>
      <c r="F1644" s="130"/>
      <c r="G1644" s="131"/>
      <c r="H1644" s="131"/>
      <c r="I1644" s="131"/>
      <c r="J1644" s="132" t="str">
        <f>IF(AND(G1644="",H1644="",I1644=""),"",SUM($G$6:G1644)+SUM($H$6:H1644)-SUM($I$6:I1644))</f>
        <v/>
      </c>
      <c r="K1644" s="130"/>
      <c r="L1644" s="130"/>
    </row>
    <row r="1645" ht="20.1" customHeight="1" spans="1:12">
      <c r="A1645" s="129"/>
      <c r="B1645" s="130"/>
      <c r="C1645" s="130"/>
      <c r="D1645" s="130"/>
      <c r="E1645" s="130"/>
      <c r="F1645" s="130"/>
      <c r="G1645" s="131"/>
      <c r="H1645" s="131"/>
      <c r="I1645" s="131"/>
      <c r="J1645" s="132" t="str">
        <f>IF(AND(G1645="",H1645="",I1645=""),"",SUM($G$6:G1645)+SUM($H$6:H1645)-SUM($I$6:I1645))</f>
        <v/>
      </c>
      <c r="K1645" s="130"/>
      <c r="L1645" s="130"/>
    </row>
    <row r="1646" ht="20.1" customHeight="1" spans="1:12">
      <c r="A1646" s="129"/>
      <c r="B1646" s="130"/>
      <c r="C1646" s="130"/>
      <c r="D1646" s="130"/>
      <c r="E1646" s="130"/>
      <c r="F1646" s="130"/>
      <c r="G1646" s="131"/>
      <c r="H1646" s="131"/>
      <c r="I1646" s="131"/>
      <c r="J1646" s="132" t="str">
        <f>IF(AND(G1646="",H1646="",I1646=""),"",SUM($G$6:G1646)+SUM($H$6:H1646)-SUM($I$6:I1646))</f>
        <v/>
      </c>
      <c r="K1646" s="130"/>
      <c r="L1646" s="130"/>
    </row>
    <row r="1647" ht="20.1" customHeight="1" spans="1:12">
      <c r="A1647" s="129"/>
      <c r="B1647" s="130"/>
      <c r="C1647" s="130"/>
      <c r="D1647" s="130"/>
      <c r="E1647" s="130"/>
      <c r="F1647" s="130"/>
      <c r="G1647" s="131"/>
      <c r="H1647" s="131"/>
      <c r="I1647" s="131"/>
      <c r="J1647" s="132" t="str">
        <f>IF(AND(G1647="",H1647="",I1647=""),"",SUM($G$6:G1647)+SUM($H$6:H1647)-SUM($I$6:I1647))</f>
        <v/>
      </c>
      <c r="K1647" s="130"/>
      <c r="L1647" s="130"/>
    </row>
    <row r="1648" ht="20.1" customHeight="1" spans="1:12">
      <c r="A1648" s="129"/>
      <c r="B1648" s="130"/>
      <c r="C1648" s="130"/>
      <c r="D1648" s="130"/>
      <c r="E1648" s="130"/>
      <c r="F1648" s="130"/>
      <c r="G1648" s="131"/>
      <c r="H1648" s="131"/>
      <c r="I1648" s="131"/>
      <c r="J1648" s="132" t="str">
        <f>IF(AND(G1648="",H1648="",I1648=""),"",SUM($G$6:G1648)+SUM($H$6:H1648)-SUM($I$6:I1648))</f>
        <v/>
      </c>
      <c r="K1648" s="130"/>
      <c r="L1648" s="130"/>
    </row>
    <row r="1649" ht="20.1" customHeight="1" spans="1:12">
      <c r="A1649" s="129"/>
      <c r="B1649" s="130"/>
      <c r="C1649" s="130"/>
      <c r="D1649" s="130"/>
      <c r="E1649" s="130"/>
      <c r="F1649" s="130"/>
      <c r="G1649" s="131"/>
      <c r="H1649" s="131"/>
      <c r="I1649" s="131"/>
      <c r="J1649" s="132" t="str">
        <f>IF(AND(G1649="",H1649="",I1649=""),"",SUM($G$6:G1649)+SUM($H$6:H1649)-SUM($I$6:I1649))</f>
        <v/>
      </c>
      <c r="K1649" s="130"/>
      <c r="L1649" s="130"/>
    </row>
    <row r="1650" ht="20.1" customHeight="1" spans="1:12">
      <c r="A1650" s="129"/>
      <c r="B1650" s="130"/>
      <c r="C1650" s="130"/>
      <c r="D1650" s="130"/>
      <c r="E1650" s="130"/>
      <c r="F1650" s="130"/>
      <c r="G1650" s="131"/>
      <c r="H1650" s="131"/>
      <c r="I1650" s="131"/>
      <c r="J1650" s="132" t="str">
        <f>IF(AND(G1650="",H1650="",I1650=""),"",SUM($G$6:G1650)+SUM($H$6:H1650)-SUM($I$6:I1650))</f>
        <v/>
      </c>
      <c r="K1650" s="130"/>
      <c r="L1650" s="130"/>
    </row>
    <row r="1651" ht="20.1" customHeight="1" spans="1:12">
      <c r="A1651" s="129"/>
      <c r="B1651" s="130"/>
      <c r="C1651" s="130"/>
      <c r="D1651" s="130"/>
      <c r="E1651" s="130"/>
      <c r="F1651" s="130"/>
      <c r="G1651" s="131"/>
      <c r="H1651" s="131"/>
      <c r="I1651" s="131"/>
      <c r="J1651" s="132" t="str">
        <f>IF(AND(G1651="",H1651="",I1651=""),"",SUM($G$6:G1651)+SUM($H$6:H1651)-SUM($I$6:I1651))</f>
        <v/>
      </c>
      <c r="K1651" s="130"/>
      <c r="L1651" s="130"/>
    </row>
    <row r="1652" ht="20.1" customHeight="1" spans="1:12">
      <c r="A1652" s="129"/>
      <c r="B1652" s="130"/>
      <c r="C1652" s="130"/>
      <c r="D1652" s="130"/>
      <c r="E1652" s="130"/>
      <c r="F1652" s="130"/>
      <c r="G1652" s="131"/>
      <c r="H1652" s="131"/>
      <c r="I1652" s="131"/>
      <c r="J1652" s="132" t="str">
        <f>IF(AND(G1652="",H1652="",I1652=""),"",SUM($G$6:G1652)+SUM($H$6:H1652)-SUM($I$6:I1652))</f>
        <v/>
      </c>
      <c r="K1652" s="130"/>
      <c r="L1652" s="130"/>
    </row>
    <row r="1653" ht="20.1" customHeight="1" spans="1:12">
      <c r="A1653" s="129"/>
      <c r="B1653" s="130"/>
      <c r="C1653" s="130"/>
      <c r="D1653" s="130"/>
      <c r="E1653" s="130"/>
      <c r="F1653" s="130"/>
      <c r="G1653" s="131"/>
      <c r="H1653" s="131"/>
      <c r="I1653" s="131"/>
      <c r="J1653" s="132" t="str">
        <f>IF(AND(G1653="",H1653="",I1653=""),"",SUM($G$6:G1653)+SUM($H$6:H1653)-SUM($I$6:I1653))</f>
        <v/>
      </c>
      <c r="K1653" s="130"/>
      <c r="L1653" s="130"/>
    </row>
    <row r="1654" ht="20.1" customHeight="1" spans="1:12">
      <c r="A1654" s="129"/>
      <c r="B1654" s="130"/>
      <c r="C1654" s="130"/>
      <c r="D1654" s="130"/>
      <c r="E1654" s="130"/>
      <c r="F1654" s="130"/>
      <c r="G1654" s="131"/>
      <c r="H1654" s="131"/>
      <c r="I1654" s="131"/>
      <c r="J1654" s="132" t="str">
        <f>IF(AND(G1654="",H1654="",I1654=""),"",SUM($G$6:G1654)+SUM($H$6:H1654)-SUM($I$6:I1654))</f>
        <v/>
      </c>
      <c r="K1654" s="130"/>
      <c r="L1654" s="130"/>
    </row>
    <row r="1655" ht="20.1" customHeight="1" spans="1:12">
      <c r="A1655" s="129"/>
      <c r="B1655" s="130"/>
      <c r="C1655" s="130"/>
      <c r="D1655" s="130"/>
      <c r="E1655" s="130"/>
      <c r="F1655" s="130"/>
      <c r="G1655" s="131"/>
      <c r="H1655" s="131"/>
      <c r="I1655" s="131"/>
      <c r="J1655" s="132" t="str">
        <f>IF(AND(G1655="",H1655="",I1655=""),"",SUM($G$6:G1655)+SUM($H$6:H1655)-SUM($I$6:I1655))</f>
        <v/>
      </c>
      <c r="K1655" s="130"/>
      <c r="L1655" s="130"/>
    </row>
    <row r="1656" ht="20.1" customHeight="1" spans="1:12">
      <c r="A1656" s="129"/>
      <c r="B1656" s="130"/>
      <c r="C1656" s="130"/>
      <c r="D1656" s="130"/>
      <c r="E1656" s="130"/>
      <c r="F1656" s="130"/>
      <c r="G1656" s="131"/>
      <c r="H1656" s="131"/>
      <c r="I1656" s="131"/>
      <c r="J1656" s="132" t="str">
        <f>IF(AND(G1656="",H1656="",I1656=""),"",SUM($G$6:G1656)+SUM($H$6:H1656)-SUM($I$6:I1656))</f>
        <v/>
      </c>
      <c r="K1656" s="130"/>
      <c r="L1656" s="130"/>
    </row>
    <row r="1657" ht="20.1" customHeight="1" spans="1:12">
      <c r="A1657" s="129"/>
      <c r="B1657" s="130"/>
      <c r="C1657" s="130"/>
      <c r="D1657" s="130"/>
      <c r="E1657" s="130"/>
      <c r="F1657" s="130"/>
      <c r="G1657" s="131"/>
      <c r="H1657" s="131"/>
      <c r="I1657" s="131"/>
      <c r="J1657" s="132" t="str">
        <f>IF(AND(G1657="",H1657="",I1657=""),"",SUM($G$6:G1657)+SUM($H$6:H1657)-SUM($I$6:I1657))</f>
        <v/>
      </c>
      <c r="K1657" s="130"/>
      <c r="L1657" s="130"/>
    </row>
    <row r="1658" ht="20.1" customHeight="1" spans="1:12">
      <c r="A1658" s="129"/>
      <c r="B1658" s="130"/>
      <c r="C1658" s="130"/>
      <c r="D1658" s="130"/>
      <c r="E1658" s="130"/>
      <c r="F1658" s="130"/>
      <c r="G1658" s="131"/>
      <c r="H1658" s="131"/>
      <c r="I1658" s="131"/>
      <c r="J1658" s="132" t="str">
        <f>IF(AND(G1658="",H1658="",I1658=""),"",SUM($G$6:G1658)+SUM($H$6:H1658)-SUM($I$6:I1658))</f>
        <v/>
      </c>
      <c r="K1658" s="130"/>
      <c r="L1658" s="130"/>
    </row>
    <row r="1659" ht="20.1" customHeight="1" spans="1:12">
      <c r="A1659" s="129"/>
      <c r="B1659" s="130"/>
      <c r="C1659" s="130"/>
      <c r="D1659" s="130"/>
      <c r="E1659" s="130"/>
      <c r="F1659" s="130"/>
      <c r="G1659" s="131"/>
      <c r="H1659" s="131"/>
      <c r="I1659" s="131"/>
      <c r="J1659" s="132" t="str">
        <f>IF(AND(G1659="",H1659="",I1659=""),"",SUM($G$6:G1659)+SUM($H$6:H1659)-SUM($I$6:I1659))</f>
        <v/>
      </c>
      <c r="K1659" s="130"/>
      <c r="L1659" s="130"/>
    </row>
    <row r="1660" ht="20.1" customHeight="1" spans="1:12">
      <c r="A1660" s="129"/>
      <c r="B1660" s="130"/>
      <c r="C1660" s="130"/>
      <c r="D1660" s="130"/>
      <c r="E1660" s="130"/>
      <c r="F1660" s="130"/>
      <c r="G1660" s="131"/>
      <c r="H1660" s="131"/>
      <c r="I1660" s="131"/>
      <c r="J1660" s="132" t="str">
        <f>IF(AND(G1660="",H1660="",I1660=""),"",SUM($G$6:G1660)+SUM($H$6:H1660)-SUM($I$6:I1660))</f>
        <v/>
      </c>
      <c r="K1660" s="130"/>
      <c r="L1660" s="130"/>
    </row>
    <row r="1661" ht="20.1" customHeight="1" spans="1:12">
      <c r="A1661" s="129"/>
      <c r="B1661" s="130"/>
      <c r="C1661" s="130"/>
      <c r="D1661" s="130"/>
      <c r="E1661" s="130"/>
      <c r="F1661" s="130"/>
      <c r="G1661" s="131"/>
      <c r="H1661" s="131"/>
      <c r="I1661" s="131"/>
      <c r="J1661" s="132" t="str">
        <f>IF(AND(G1661="",H1661="",I1661=""),"",SUM($G$6:G1661)+SUM($H$6:H1661)-SUM($I$6:I1661))</f>
        <v/>
      </c>
      <c r="K1661" s="130"/>
      <c r="L1661" s="130"/>
    </row>
    <row r="1662" ht="20.1" customHeight="1" spans="1:12">
      <c r="A1662" s="129"/>
      <c r="B1662" s="130"/>
      <c r="C1662" s="130"/>
      <c r="D1662" s="130"/>
      <c r="E1662" s="130"/>
      <c r="F1662" s="130"/>
      <c r="G1662" s="131"/>
      <c r="H1662" s="131"/>
      <c r="I1662" s="131"/>
      <c r="J1662" s="132" t="str">
        <f>IF(AND(G1662="",H1662="",I1662=""),"",SUM($G$6:G1662)+SUM($H$6:H1662)-SUM($I$6:I1662))</f>
        <v/>
      </c>
      <c r="K1662" s="130"/>
      <c r="L1662" s="130"/>
    </row>
    <row r="1663" ht="20.1" customHeight="1" spans="1:12">
      <c r="A1663" s="129"/>
      <c r="B1663" s="130"/>
      <c r="C1663" s="130"/>
      <c r="D1663" s="130"/>
      <c r="E1663" s="130"/>
      <c r="F1663" s="130"/>
      <c r="G1663" s="131"/>
      <c r="H1663" s="131"/>
      <c r="I1663" s="131"/>
      <c r="J1663" s="132" t="str">
        <f>IF(AND(G1663="",H1663="",I1663=""),"",SUM($G$6:G1663)+SUM($H$6:H1663)-SUM($I$6:I1663))</f>
        <v/>
      </c>
      <c r="K1663" s="130"/>
      <c r="L1663" s="130"/>
    </row>
    <row r="1664" ht="20.1" customHeight="1" spans="1:12">
      <c r="A1664" s="129"/>
      <c r="B1664" s="130"/>
      <c r="C1664" s="130"/>
      <c r="D1664" s="130"/>
      <c r="E1664" s="130"/>
      <c r="F1664" s="130"/>
      <c r="G1664" s="131"/>
      <c r="H1664" s="131"/>
      <c r="I1664" s="131"/>
      <c r="J1664" s="132" t="str">
        <f>IF(AND(G1664="",H1664="",I1664=""),"",SUM($G$6:G1664)+SUM($H$6:H1664)-SUM($I$6:I1664))</f>
        <v/>
      </c>
      <c r="K1664" s="130"/>
      <c r="L1664" s="130"/>
    </row>
    <row r="1665" ht="20.1" customHeight="1" spans="1:12">
      <c r="A1665" s="129"/>
      <c r="B1665" s="130"/>
      <c r="C1665" s="130"/>
      <c r="D1665" s="130"/>
      <c r="E1665" s="130"/>
      <c r="F1665" s="130"/>
      <c r="G1665" s="131"/>
      <c r="H1665" s="131"/>
      <c r="I1665" s="131"/>
      <c r="J1665" s="132" t="str">
        <f>IF(AND(G1665="",H1665="",I1665=""),"",SUM($G$6:G1665)+SUM($H$6:H1665)-SUM($I$6:I1665))</f>
        <v/>
      </c>
      <c r="K1665" s="130"/>
      <c r="L1665" s="130"/>
    </row>
    <row r="1666" ht="20.1" customHeight="1" spans="1:12">
      <c r="A1666" s="129"/>
      <c r="B1666" s="130"/>
      <c r="C1666" s="130"/>
      <c r="D1666" s="130"/>
      <c r="E1666" s="130"/>
      <c r="F1666" s="130"/>
      <c r="G1666" s="131"/>
      <c r="H1666" s="131"/>
      <c r="I1666" s="131"/>
      <c r="J1666" s="132" t="str">
        <f>IF(AND(G1666="",H1666="",I1666=""),"",SUM($G$6:G1666)+SUM($H$6:H1666)-SUM($I$6:I1666))</f>
        <v/>
      </c>
      <c r="K1666" s="130"/>
      <c r="L1666" s="130"/>
    </row>
    <row r="1667" ht="20.1" customHeight="1" spans="1:12">
      <c r="A1667" s="129"/>
      <c r="B1667" s="130"/>
      <c r="C1667" s="130"/>
      <c r="D1667" s="130"/>
      <c r="E1667" s="130"/>
      <c r="F1667" s="130"/>
      <c r="G1667" s="131"/>
      <c r="H1667" s="131"/>
      <c r="I1667" s="131"/>
      <c r="J1667" s="132" t="str">
        <f>IF(AND(G1667="",H1667="",I1667=""),"",SUM($G$6:G1667)+SUM($H$6:H1667)-SUM($I$6:I1667))</f>
        <v/>
      </c>
      <c r="K1667" s="130"/>
      <c r="L1667" s="130"/>
    </row>
    <row r="1668" ht="20.1" customHeight="1" spans="1:12">
      <c r="A1668" s="129"/>
      <c r="B1668" s="130"/>
      <c r="C1668" s="130"/>
      <c r="D1668" s="130"/>
      <c r="E1668" s="130"/>
      <c r="F1668" s="130"/>
      <c r="G1668" s="131"/>
      <c r="H1668" s="131"/>
      <c r="I1668" s="131"/>
      <c r="J1668" s="132" t="str">
        <f>IF(AND(G1668="",H1668="",I1668=""),"",SUM($G$6:G1668)+SUM($H$6:H1668)-SUM($I$6:I1668))</f>
        <v/>
      </c>
      <c r="K1668" s="130"/>
      <c r="L1668" s="130"/>
    </row>
    <row r="1669" ht="20.1" customHeight="1" spans="1:12">
      <c r="A1669" s="129"/>
      <c r="B1669" s="130"/>
      <c r="C1669" s="130"/>
      <c r="D1669" s="130"/>
      <c r="E1669" s="130"/>
      <c r="F1669" s="130"/>
      <c r="G1669" s="131"/>
      <c r="H1669" s="131"/>
      <c r="I1669" s="131"/>
      <c r="J1669" s="132" t="str">
        <f>IF(AND(G1669="",H1669="",I1669=""),"",SUM($G$6:G1669)+SUM($H$6:H1669)-SUM($I$6:I1669))</f>
        <v/>
      </c>
      <c r="K1669" s="130"/>
      <c r="L1669" s="130"/>
    </row>
    <row r="1670" ht="20.1" customHeight="1" spans="1:12">
      <c r="A1670" s="129"/>
      <c r="B1670" s="130"/>
      <c r="C1670" s="130"/>
      <c r="D1670" s="130"/>
      <c r="E1670" s="130"/>
      <c r="F1670" s="130"/>
      <c r="G1670" s="131"/>
      <c r="H1670" s="131"/>
      <c r="I1670" s="131"/>
      <c r="J1670" s="132" t="str">
        <f>IF(AND(G1670="",H1670="",I1670=""),"",SUM($G$6:G1670)+SUM($H$6:H1670)-SUM($I$6:I1670))</f>
        <v/>
      </c>
      <c r="K1670" s="130"/>
      <c r="L1670" s="130"/>
    </row>
    <row r="1671" ht="20.1" customHeight="1" spans="1:12">
      <c r="A1671" s="129"/>
      <c r="B1671" s="130"/>
      <c r="C1671" s="130"/>
      <c r="D1671" s="130"/>
      <c r="E1671" s="130"/>
      <c r="F1671" s="130"/>
      <c r="G1671" s="131"/>
      <c r="H1671" s="131"/>
      <c r="I1671" s="131"/>
      <c r="J1671" s="132" t="str">
        <f>IF(AND(G1671="",H1671="",I1671=""),"",SUM($G$6:G1671)+SUM($H$6:H1671)-SUM($I$6:I1671))</f>
        <v/>
      </c>
      <c r="K1671" s="130"/>
      <c r="L1671" s="130"/>
    </row>
    <row r="1672" ht="20.1" customHeight="1" spans="1:12">
      <c r="A1672" s="129"/>
      <c r="B1672" s="130"/>
      <c r="C1672" s="130"/>
      <c r="D1672" s="130"/>
      <c r="E1672" s="130"/>
      <c r="F1672" s="130"/>
      <c r="G1672" s="131"/>
      <c r="H1672" s="131"/>
      <c r="I1672" s="131"/>
      <c r="J1672" s="132" t="str">
        <f>IF(AND(G1672="",H1672="",I1672=""),"",SUM($G$6:G1672)+SUM($H$6:H1672)-SUM($I$6:I1672))</f>
        <v/>
      </c>
      <c r="K1672" s="130"/>
      <c r="L1672" s="130"/>
    </row>
    <row r="1673" ht="20.1" customHeight="1" spans="1:12">
      <c r="A1673" s="129"/>
      <c r="B1673" s="130"/>
      <c r="C1673" s="130"/>
      <c r="D1673" s="130"/>
      <c r="E1673" s="130"/>
      <c r="F1673" s="130"/>
      <c r="G1673" s="131"/>
      <c r="H1673" s="131"/>
      <c r="I1673" s="131"/>
      <c r="J1673" s="132" t="str">
        <f>IF(AND(G1673="",H1673="",I1673=""),"",SUM($G$6:G1673)+SUM($H$6:H1673)-SUM($I$6:I1673))</f>
        <v/>
      </c>
      <c r="K1673" s="130"/>
      <c r="L1673" s="130"/>
    </row>
    <row r="1674" ht="20.1" customHeight="1" spans="1:12">
      <c r="A1674" s="129"/>
      <c r="B1674" s="130"/>
      <c r="C1674" s="130"/>
      <c r="D1674" s="130"/>
      <c r="E1674" s="130"/>
      <c r="F1674" s="130"/>
      <c r="G1674" s="131"/>
      <c r="H1674" s="131"/>
      <c r="I1674" s="131"/>
      <c r="J1674" s="132" t="str">
        <f>IF(AND(G1674="",H1674="",I1674=""),"",SUM($G$6:G1674)+SUM($H$6:H1674)-SUM($I$6:I1674))</f>
        <v/>
      </c>
      <c r="K1674" s="130"/>
      <c r="L1674" s="130"/>
    </row>
    <row r="1675" ht="20.1" customHeight="1" spans="1:12">
      <c r="A1675" s="129"/>
      <c r="B1675" s="130"/>
      <c r="C1675" s="130"/>
      <c r="D1675" s="130"/>
      <c r="E1675" s="130"/>
      <c r="F1675" s="130"/>
      <c r="G1675" s="131"/>
      <c r="H1675" s="131"/>
      <c r="I1675" s="131"/>
      <c r="J1675" s="132" t="str">
        <f>IF(AND(G1675="",H1675="",I1675=""),"",SUM($G$6:G1675)+SUM($H$6:H1675)-SUM($I$6:I1675))</f>
        <v/>
      </c>
      <c r="K1675" s="130"/>
      <c r="L1675" s="130"/>
    </row>
    <row r="1676" ht="20.1" customHeight="1" spans="1:12">
      <c r="A1676" s="129"/>
      <c r="B1676" s="130"/>
      <c r="C1676" s="130"/>
      <c r="D1676" s="130"/>
      <c r="E1676" s="130"/>
      <c r="F1676" s="130"/>
      <c r="G1676" s="131"/>
      <c r="H1676" s="131"/>
      <c r="I1676" s="131"/>
      <c r="J1676" s="132" t="str">
        <f>IF(AND(G1676="",H1676="",I1676=""),"",SUM($G$6:G1676)+SUM($H$6:H1676)-SUM($I$6:I1676))</f>
        <v/>
      </c>
      <c r="K1676" s="130"/>
      <c r="L1676" s="130"/>
    </row>
    <row r="1677" ht="20.1" customHeight="1" spans="1:12">
      <c r="A1677" s="129"/>
      <c r="B1677" s="130"/>
      <c r="C1677" s="130"/>
      <c r="D1677" s="130"/>
      <c r="E1677" s="130"/>
      <c r="F1677" s="130"/>
      <c r="G1677" s="131"/>
      <c r="H1677" s="131"/>
      <c r="I1677" s="131"/>
      <c r="J1677" s="132" t="str">
        <f>IF(AND(G1677="",H1677="",I1677=""),"",SUM($G$6:G1677)+SUM($H$6:H1677)-SUM($I$6:I1677))</f>
        <v/>
      </c>
      <c r="K1677" s="130"/>
      <c r="L1677" s="130"/>
    </row>
    <row r="1678" ht="20.1" customHeight="1" spans="1:12">
      <c r="A1678" s="129"/>
      <c r="B1678" s="130"/>
      <c r="C1678" s="130"/>
      <c r="D1678" s="130"/>
      <c r="E1678" s="130"/>
      <c r="F1678" s="130"/>
      <c r="G1678" s="131"/>
      <c r="H1678" s="131"/>
      <c r="I1678" s="131"/>
      <c r="J1678" s="132" t="str">
        <f>IF(AND(G1678="",H1678="",I1678=""),"",SUM($G$6:G1678)+SUM($H$6:H1678)-SUM($I$6:I1678))</f>
        <v/>
      </c>
      <c r="K1678" s="130"/>
      <c r="L1678" s="130"/>
    </row>
    <row r="1679" ht="20.1" customHeight="1" spans="1:12">
      <c r="A1679" s="129"/>
      <c r="B1679" s="130"/>
      <c r="C1679" s="130"/>
      <c r="D1679" s="130"/>
      <c r="E1679" s="130"/>
      <c r="F1679" s="130"/>
      <c r="G1679" s="131"/>
      <c r="H1679" s="131"/>
      <c r="I1679" s="131"/>
      <c r="J1679" s="132" t="str">
        <f>IF(AND(G1679="",H1679="",I1679=""),"",SUM($G$6:G1679)+SUM($H$6:H1679)-SUM($I$6:I1679))</f>
        <v/>
      </c>
      <c r="K1679" s="130"/>
      <c r="L1679" s="130"/>
    </row>
    <row r="1680" ht="20.1" customHeight="1" spans="1:12">
      <c r="A1680" s="129"/>
      <c r="B1680" s="130"/>
      <c r="C1680" s="130"/>
      <c r="D1680" s="130"/>
      <c r="E1680" s="130"/>
      <c r="F1680" s="130"/>
      <c r="G1680" s="131"/>
      <c r="H1680" s="131"/>
      <c r="I1680" s="131"/>
      <c r="J1680" s="132" t="str">
        <f>IF(AND(G1680="",H1680="",I1680=""),"",SUM($G$6:G1680)+SUM($H$6:H1680)-SUM($I$6:I1680))</f>
        <v/>
      </c>
      <c r="K1680" s="130"/>
      <c r="L1680" s="130"/>
    </row>
    <row r="1681" ht="20.1" customHeight="1" spans="1:12">
      <c r="A1681" s="129"/>
      <c r="B1681" s="130"/>
      <c r="C1681" s="130"/>
      <c r="D1681" s="130"/>
      <c r="E1681" s="130"/>
      <c r="F1681" s="130"/>
      <c r="G1681" s="131"/>
      <c r="H1681" s="131"/>
      <c r="I1681" s="131"/>
      <c r="J1681" s="132" t="str">
        <f>IF(AND(G1681="",H1681="",I1681=""),"",SUM($G$6:G1681)+SUM($H$6:H1681)-SUM($I$6:I1681))</f>
        <v/>
      </c>
      <c r="K1681" s="130"/>
      <c r="L1681" s="130"/>
    </row>
    <row r="1682" ht="20.1" customHeight="1" spans="1:12">
      <c r="A1682" s="129"/>
      <c r="B1682" s="130"/>
      <c r="C1682" s="130"/>
      <c r="D1682" s="130"/>
      <c r="E1682" s="130"/>
      <c r="F1682" s="130"/>
      <c r="G1682" s="131"/>
      <c r="H1682" s="131"/>
      <c r="I1682" s="131"/>
      <c r="J1682" s="132" t="str">
        <f>IF(AND(G1682="",H1682="",I1682=""),"",SUM($G$6:G1682)+SUM($H$6:H1682)-SUM($I$6:I1682))</f>
        <v/>
      </c>
      <c r="K1682" s="130"/>
      <c r="L1682" s="130"/>
    </row>
    <row r="1683" ht="20.1" customHeight="1" spans="1:12">
      <c r="A1683" s="129"/>
      <c r="B1683" s="130"/>
      <c r="C1683" s="130"/>
      <c r="D1683" s="130"/>
      <c r="E1683" s="130"/>
      <c r="F1683" s="130"/>
      <c r="G1683" s="131"/>
      <c r="H1683" s="131"/>
      <c r="I1683" s="131"/>
      <c r="J1683" s="132" t="str">
        <f>IF(AND(G1683="",H1683="",I1683=""),"",SUM($G$6:G1683)+SUM($H$6:H1683)-SUM($I$6:I1683))</f>
        <v/>
      </c>
      <c r="K1683" s="130"/>
      <c r="L1683" s="130"/>
    </row>
    <row r="1684" ht="20.1" customHeight="1" spans="1:12">
      <c r="A1684" s="129"/>
      <c r="B1684" s="130"/>
      <c r="C1684" s="130"/>
      <c r="D1684" s="130"/>
      <c r="E1684" s="130"/>
      <c r="F1684" s="130"/>
      <c r="G1684" s="131"/>
      <c r="H1684" s="131"/>
      <c r="I1684" s="131"/>
      <c r="J1684" s="132" t="str">
        <f>IF(AND(G1684="",H1684="",I1684=""),"",SUM($G$6:G1684)+SUM($H$6:H1684)-SUM($I$6:I1684))</f>
        <v/>
      </c>
      <c r="K1684" s="130"/>
      <c r="L1684" s="130"/>
    </row>
    <row r="1685" ht="20.1" customHeight="1" spans="1:12">
      <c r="A1685" s="129"/>
      <c r="B1685" s="130"/>
      <c r="C1685" s="130"/>
      <c r="D1685" s="130"/>
      <c r="E1685" s="130"/>
      <c r="F1685" s="130"/>
      <c r="G1685" s="131"/>
      <c r="H1685" s="131"/>
      <c r="I1685" s="131"/>
      <c r="J1685" s="132" t="str">
        <f>IF(AND(G1685="",H1685="",I1685=""),"",SUM($G$6:G1685)+SUM($H$6:H1685)-SUM($I$6:I1685))</f>
        <v/>
      </c>
      <c r="K1685" s="130"/>
      <c r="L1685" s="130"/>
    </row>
    <row r="1686" ht="20.1" customHeight="1" spans="1:12">
      <c r="A1686" s="129"/>
      <c r="B1686" s="130"/>
      <c r="C1686" s="130"/>
      <c r="D1686" s="130"/>
      <c r="E1686" s="130"/>
      <c r="F1686" s="130"/>
      <c r="G1686" s="131"/>
      <c r="H1686" s="131"/>
      <c r="I1686" s="131"/>
      <c r="J1686" s="132" t="str">
        <f>IF(AND(G1686="",H1686="",I1686=""),"",SUM($G$6:G1686)+SUM($H$6:H1686)-SUM($I$6:I1686))</f>
        <v/>
      </c>
      <c r="K1686" s="130"/>
      <c r="L1686" s="130"/>
    </row>
    <row r="1687" ht="20.1" customHeight="1" spans="1:12">
      <c r="A1687" s="129"/>
      <c r="B1687" s="130"/>
      <c r="C1687" s="130"/>
      <c r="D1687" s="130"/>
      <c r="E1687" s="130"/>
      <c r="F1687" s="130"/>
      <c r="G1687" s="131"/>
      <c r="H1687" s="131"/>
      <c r="I1687" s="131"/>
      <c r="J1687" s="132" t="str">
        <f>IF(AND(G1687="",H1687="",I1687=""),"",SUM($G$6:G1687)+SUM($H$6:H1687)-SUM($I$6:I1687))</f>
        <v/>
      </c>
      <c r="K1687" s="130"/>
      <c r="L1687" s="130"/>
    </row>
    <row r="1688" ht="20.1" customHeight="1" spans="1:12">
      <c r="A1688" s="129"/>
      <c r="B1688" s="130"/>
      <c r="C1688" s="130"/>
      <c r="D1688" s="130"/>
      <c r="E1688" s="130"/>
      <c r="F1688" s="130"/>
      <c r="G1688" s="131"/>
      <c r="H1688" s="131"/>
      <c r="I1688" s="131"/>
      <c r="J1688" s="132" t="str">
        <f>IF(AND(G1688="",H1688="",I1688=""),"",SUM($G$6:G1688)+SUM($H$6:H1688)-SUM($I$6:I1688))</f>
        <v/>
      </c>
      <c r="K1688" s="130"/>
      <c r="L1688" s="130"/>
    </row>
    <row r="1689" ht="20.1" customHeight="1" spans="1:12">
      <c r="A1689" s="129"/>
      <c r="B1689" s="130"/>
      <c r="C1689" s="130"/>
      <c r="D1689" s="130"/>
      <c r="E1689" s="130"/>
      <c r="F1689" s="130"/>
      <c r="G1689" s="131"/>
      <c r="H1689" s="131"/>
      <c r="I1689" s="131"/>
      <c r="J1689" s="132" t="str">
        <f>IF(AND(G1689="",H1689="",I1689=""),"",SUM($G$6:G1689)+SUM($H$6:H1689)-SUM($I$6:I1689))</f>
        <v/>
      </c>
      <c r="K1689" s="130"/>
      <c r="L1689" s="130"/>
    </row>
    <row r="1690" ht="20.1" customHeight="1" spans="1:12">
      <c r="A1690" s="129"/>
      <c r="B1690" s="130"/>
      <c r="C1690" s="130"/>
      <c r="D1690" s="130"/>
      <c r="E1690" s="130"/>
      <c r="F1690" s="130"/>
      <c r="G1690" s="131"/>
      <c r="H1690" s="131"/>
      <c r="I1690" s="131"/>
      <c r="J1690" s="132" t="str">
        <f>IF(AND(G1690="",H1690="",I1690=""),"",SUM($G$6:G1690)+SUM($H$6:H1690)-SUM($I$6:I1690))</f>
        <v/>
      </c>
      <c r="K1690" s="130"/>
      <c r="L1690" s="130"/>
    </row>
    <row r="1691" ht="20.1" customHeight="1" spans="1:12">
      <c r="A1691" s="129"/>
      <c r="B1691" s="130"/>
      <c r="C1691" s="130"/>
      <c r="D1691" s="130"/>
      <c r="E1691" s="130"/>
      <c r="F1691" s="130"/>
      <c r="G1691" s="131"/>
      <c r="H1691" s="131"/>
      <c r="I1691" s="131"/>
      <c r="J1691" s="132" t="str">
        <f>IF(AND(G1691="",H1691="",I1691=""),"",SUM($G$6:G1691)+SUM($H$6:H1691)-SUM($I$6:I1691))</f>
        <v/>
      </c>
      <c r="K1691" s="130"/>
      <c r="L1691" s="130"/>
    </row>
    <row r="1692" ht="20.1" customHeight="1" spans="1:12">
      <c r="A1692" s="129"/>
      <c r="B1692" s="130"/>
      <c r="C1692" s="130"/>
      <c r="D1692" s="130"/>
      <c r="E1692" s="130"/>
      <c r="F1692" s="130"/>
      <c r="G1692" s="131"/>
      <c r="H1692" s="131"/>
      <c r="I1692" s="131"/>
      <c r="J1692" s="132" t="str">
        <f>IF(AND(G1692="",H1692="",I1692=""),"",SUM($G$6:G1692)+SUM($H$6:H1692)-SUM($I$6:I1692))</f>
        <v/>
      </c>
      <c r="K1692" s="130"/>
      <c r="L1692" s="130"/>
    </row>
    <row r="1693" ht="20.1" customHeight="1" spans="1:12">
      <c r="A1693" s="129"/>
      <c r="B1693" s="130"/>
      <c r="C1693" s="130"/>
      <c r="D1693" s="130"/>
      <c r="E1693" s="130"/>
      <c r="F1693" s="130"/>
      <c r="G1693" s="131"/>
      <c r="H1693" s="131"/>
      <c r="I1693" s="131"/>
      <c r="J1693" s="132" t="str">
        <f>IF(AND(G1693="",H1693="",I1693=""),"",SUM($G$6:G1693)+SUM($H$6:H1693)-SUM($I$6:I1693))</f>
        <v/>
      </c>
      <c r="K1693" s="130"/>
      <c r="L1693" s="130"/>
    </row>
    <row r="1694" ht="20.1" customHeight="1" spans="1:12">
      <c r="A1694" s="129"/>
      <c r="B1694" s="130"/>
      <c r="C1694" s="130"/>
      <c r="D1694" s="130"/>
      <c r="E1694" s="130"/>
      <c r="F1694" s="130"/>
      <c r="G1694" s="131"/>
      <c r="H1694" s="131"/>
      <c r="I1694" s="131"/>
      <c r="J1694" s="132" t="str">
        <f>IF(AND(G1694="",H1694="",I1694=""),"",SUM($G$6:G1694)+SUM($H$6:H1694)-SUM($I$6:I1694))</f>
        <v/>
      </c>
      <c r="K1694" s="130"/>
      <c r="L1694" s="130"/>
    </row>
    <row r="1695" ht="20.1" customHeight="1" spans="1:12">
      <c r="A1695" s="129"/>
      <c r="B1695" s="130"/>
      <c r="C1695" s="130"/>
      <c r="D1695" s="130"/>
      <c r="E1695" s="130"/>
      <c r="F1695" s="130"/>
      <c r="G1695" s="131"/>
      <c r="H1695" s="131"/>
      <c r="I1695" s="131"/>
      <c r="J1695" s="132" t="str">
        <f>IF(AND(G1695="",H1695="",I1695=""),"",SUM($G$6:G1695)+SUM($H$6:H1695)-SUM($I$6:I1695))</f>
        <v/>
      </c>
      <c r="K1695" s="130"/>
      <c r="L1695" s="130"/>
    </row>
    <row r="1696" ht="20.1" customHeight="1" spans="1:12">
      <c r="A1696" s="129"/>
      <c r="B1696" s="130"/>
      <c r="C1696" s="130"/>
      <c r="D1696" s="130"/>
      <c r="E1696" s="130"/>
      <c r="F1696" s="130"/>
      <c r="G1696" s="131"/>
      <c r="H1696" s="131"/>
      <c r="I1696" s="131"/>
      <c r="J1696" s="132" t="str">
        <f>IF(AND(G1696="",H1696="",I1696=""),"",SUM($G$6:G1696)+SUM($H$6:H1696)-SUM($I$6:I1696))</f>
        <v/>
      </c>
      <c r="K1696" s="130"/>
      <c r="L1696" s="130"/>
    </row>
    <row r="1697" ht="20.1" customHeight="1" spans="1:12">
      <c r="A1697" s="129"/>
      <c r="B1697" s="130"/>
      <c r="C1697" s="130"/>
      <c r="D1697" s="130"/>
      <c r="E1697" s="130"/>
      <c r="F1697" s="130"/>
      <c r="G1697" s="131"/>
      <c r="H1697" s="131"/>
      <c r="I1697" s="131"/>
      <c r="J1697" s="132" t="str">
        <f>IF(AND(G1697="",H1697="",I1697=""),"",SUM($G$6:G1697)+SUM($H$6:H1697)-SUM($I$6:I1697))</f>
        <v/>
      </c>
      <c r="K1697" s="130"/>
      <c r="L1697" s="130"/>
    </row>
    <row r="1698" ht="20.1" customHeight="1" spans="1:12">
      <c r="A1698" s="129"/>
      <c r="B1698" s="130"/>
      <c r="C1698" s="130"/>
      <c r="D1698" s="130"/>
      <c r="E1698" s="130"/>
      <c r="F1698" s="130"/>
      <c r="G1698" s="131"/>
      <c r="H1698" s="131"/>
      <c r="I1698" s="131"/>
      <c r="J1698" s="132" t="str">
        <f>IF(AND(G1698="",H1698="",I1698=""),"",SUM($G$6:G1698)+SUM($H$6:H1698)-SUM($I$6:I1698))</f>
        <v/>
      </c>
      <c r="K1698" s="130"/>
      <c r="L1698" s="130"/>
    </row>
    <row r="1699" ht="20.1" customHeight="1" spans="1:12">
      <c r="A1699" s="129"/>
      <c r="B1699" s="130"/>
      <c r="C1699" s="130"/>
      <c r="D1699" s="130"/>
      <c r="E1699" s="130"/>
      <c r="F1699" s="130"/>
      <c r="G1699" s="131"/>
      <c r="H1699" s="131"/>
      <c r="I1699" s="131"/>
      <c r="J1699" s="132" t="str">
        <f>IF(AND(G1699="",H1699="",I1699=""),"",SUM($G$6:G1699)+SUM($H$6:H1699)-SUM($I$6:I1699))</f>
        <v/>
      </c>
      <c r="K1699" s="130"/>
      <c r="L1699" s="130"/>
    </row>
    <row r="1700" ht="20.1" customHeight="1" spans="1:12">
      <c r="A1700" s="129"/>
      <c r="B1700" s="130"/>
      <c r="C1700" s="130"/>
      <c r="D1700" s="130"/>
      <c r="E1700" s="130"/>
      <c r="F1700" s="130"/>
      <c r="G1700" s="131"/>
      <c r="H1700" s="131"/>
      <c r="I1700" s="131"/>
      <c r="J1700" s="132" t="str">
        <f>IF(AND(G1700="",H1700="",I1700=""),"",SUM($G$6:G1700)+SUM($H$6:H1700)-SUM($I$6:I1700))</f>
        <v/>
      </c>
      <c r="K1700" s="130"/>
      <c r="L1700" s="130"/>
    </row>
    <row r="1701" ht="20.1" customHeight="1" spans="1:12">
      <c r="A1701" s="129"/>
      <c r="B1701" s="130"/>
      <c r="C1701" s="130"/>
      <c r="D1701" s="130"/>
      <c r="E1701" s="130"/>
      <c r="F1701" s="130"/>
      <c r="G1701" s="131"/>
      <c r="H1701" s="131"/>
      <c r="I1701" s="131"/>
      <c r="J1701" s="132" t="str">
        <f>IF(AND(G1701="",H1701="",I1701=""),"",SUM($G$6:G1701)+SUM($H$6:H1701)-SUM($I$6:I1701))</f>
        <v/>
      </c>
      <c r="K1701" s="130"/>
      <c r="L1701" s="130"/>
    </row>
    <row r="1702" ht="20.1" customHeight="1" spans="1:12">
      <c r="A1702" s="129"/>
      <c r="B1702" s="130"/>
      <c r="C1702" s="130"/>
      <c r="D1702" s="130"/>
      <c r="E1702" s="130"/>
      <c r="F1702" s="130"/>
      <c r="G1702" s="131"/>
      <c r="H1702" s="131"/>
      <c r="I1702" s="131"/>
      <c r="J1702" s="132" t="str">
        <f>IF(AND(G1702="",H1702="",I1702=""),"",SUM($G$6:G1702)+SUM($H$6:H1702)-SUM($I$6:I1702))</f>
        <v/>
      </c>
      <c r="K1702" s="130"/>
      <c r="L1702" s="130"/>
    </row>
    <row r="1703" ht="20.1" customHeight="1" spans="1:12">
      <c r="A1703" s="129"/>
      <c r="B1703" s="130"/>
      <c r="C1703" s="130"/>
      <c r="D1703" s="130"/>
      <c r="E1703" s="130"/>
      <c r="F1703" s="130"/>
      <c r="G1703" s="131"/>
      <c r="H1703" s="131"/>
      <c r="I1703" s="131"/>
      <c r="J1703" s="132" t="str">
        <f>IF(AND(G1703="",H1703="",I1703=""),"",SUM($G$6:G1703)+SUM($H$6:H1703)-SUM($I$6:I1703))</f>
        <v/>
      </c>
      <c r="K1703" s="130"/>
      <c r="L1703" s="130"/>
    </row>
    <row r="1704" ht="20.1" customHeight="1" spans="1:12">
      <c r="A1704" s="129"/>
      <c r="B1704" s="130"/>
      <c r="C1704" s="130"/>
      <c r="D1704" s="130"/>
      <c r="E1704" s="130"/>
      <c r="F1704" s="130"/>
      <c r="G1704" s="131"/>
      <c r="H1704" s="131"/>
      <c r="I1704" s="131"/>
      <c r="J1704" s="132" t="str">
        <f>IF(AND(G1704="",H1704="",I1704=""),"",SUM($G$6:G1704)+SUM($H$6:H1704)-SUM($I$6:I1704))</f>
        <v/>
      </c>
      <c r="K1704" s="130"/>
      <c r="L1704" s="130"/>
    </row>
    <row r="1705" ht="20.1" customHeight="1" spans="1:12">
      <c r="A1705" s="129"/>
      <c r="B1705" s="130"/>
      <c r="C1705" s="130"/>
      <c r="D1705" s="130"/>
      <c r="E1705" s="130"/>
      <c r="F1705" s="130"/>
      <c r="G1705" s="131"/>
      <c r="H1705" s="131"/>
      <c r="I1705" s="131"/>
      <c r="J1705" s="132" t="str">
        <f>IF(AND(G1705="",H1705="",I1705=""),"",SUM($G$6:G1705)+SUM($H$6:H1705)-SUM($I$6:I1705))</f>
        <v/>
      </c>
      <c r="K1705" s="130"/>
      <c r="L1705" s="130"/>
    </row>
    <row r="1706" ht="20.1" customHeight="1" spans="1:12">
      <c r="A1706" s="129"/>
      <c r="B1706" s="130"/>
      <c r="C1706" s="130"/>
      <c r="D1706" s="130"/>
      <c r="E1706" s="130"/>
      <c r="F1706" s="130"/>
      <c r="G1706" s="131"/>
      <c r="H1706" s="131"/>
      <c r="I1706" s="131"/>
      <c r="J1706" s="132" t="str">
        <f>IF(AND(G1706="",H1706="",I1706=""),"",SUM($G$6:G1706)+SUM($H$6:H1706)-SUM($I$6:I1706))</f>
        <v/>
      </c>
      <c r="K1706" s="130"/>
      <c r="L1706" s="130"/>
    </row>
    <row r="1707" ht="20.1" customHeight="1" spans="1:12">
      <c r="A1707" s="129"/>
      <c r="B1707" s="130"/>
      <c r="C1707" s="130"/>
      <c r="D1707" s="130"/>
      <c r="E1707" s="130"/>
      <c r="F1707" s="130"/>
      <c r="G1707" s="131"/>
      <c r="H1707" s="131"/>
      <c r="I1707" s="131"/>
      <c r="J1707" s="132" t="str">
        <f>IF(AND(G1707="",H1707="",I1707=""),"",SUM($G$6:G1707)+SUM($H$6:H1707)-SUM($I$6:I1707))</f>
        <v/>
      </c>
      <c r="K1707" s="130"/>
      <c r="L1707" s="130"/>
    </row>
    <row r="1708" ht="20.1" customHeight="1" spans="1:12">
      <c r="A1708" s="129"/>
      <c r="B1708" s="130"/>
      <c r="C1708" s="130"/>
      <c r="D1708" s="130"/>
      <c r="E1708" s="130"/>
      <c r="F1708" s="130"/>
      <c r="G1708" s="131"/>
      <c r="H1708" s="131"/>
      <c r="I1708" s="131"/>
      <c r="J1708" s="132" t="str">
        <f>IF(AND(G1708="",H1708="",I1708=""),"",SUM($G$6:G1708)+SUM($H$6:H1708)-SUM($I$6:I1708))</f>
        <v/>
      </c>
      <c r="K1708" s="130"/>
      <c r="L1708" s="130"/>
    </row>
    <row r="1709" ht="20.1" customHeight="1" spans="1:12">
      <c r="A1709" s="129"/>
      <c r="B1709" s="130"/>
      <c r="C1709" s="130"/>
      <c r="D1709" s="130"/>
      <c r="E1709" s="130"/>
      <c r="F1709" s="130"/>
      <c r="G1709" s="131"/>
      <c r="H1709" s="131"/>
      <c r="I1709" s="131"/>
      <c r="J1709" s="132" t="str">
        <f>IF(AND(G1709="",H1709="",I1709=""),"",SUM($G$6:G1709)+SUM($H$6:H1709)-SUM($I$6:I1709))</f>
        <v/>
      </c>
      <c r="K1709" s="130"/>
      <c r="L1709" s="130"/>
    </row>
    <row r="1710" ht="20.1" customHeight="1" spans="1:12">
      <c r="A1710" s="129"/>
      <c r="B1710" s="130"/>
      <c r="C1710" s="130"/>
      <c r="D1710" s="130"/>
      <c r="E1710" s="130"/>
      <c r="F1710" s="130"/>
      <c r="G1710" s="131"/>
      <c r="H1710" s="131"/>
      <c r="I1710" s="131"/>
      <c r="J1710" s="132" t="str">
        <f>IF(AND(G1710="",H1710="",I1710=""),"",SUM($G$6:G1710)+SUM($H$6:H1710)-SUM($I$6:I1710))</f>
        <v/>
      </c>
      <c r="K1710" s="130"/>
      <c r="L1710" s="130"/>
    </row>
    <row r="1711" ht="20.1" customHeight="1" spans="1:12">
      <c r="A1711" s="129"/>
      <c r="B1711" s="130"/>
      <c r="C1711" s="130"/>
      <c r="D1711" s="130"/>
      <c r="E1711" s="130"/>
      <c r="F1711" s="130"/>
      <c r="G1711" s="131"/>
      <c r="H1711" s="131"/>
      <c r="I1711" s="131"/>
      <c r="J1711" s="132" t="str">
        <f>IF(AND(G1711="",H1711="",I1711=""),"",SUM($G$6:G1711)+SUM($H$6:H1711)-SUM($I$6:I1711))</f>
        <v/>
      </c>
      <c r="K1711" s="130"/>
      <c r="L1711" s="130"/>
    </row>
    <row r="1712" ht="20.1" customHeight="1" spans="1:12">
      <c r="A1712" s="129"/>
      <c r="B1712" s="130"/>
      <c r="C1712" s="130"/>
      <c r="D1712" s="130"/>
      <c r="E1712" s="130"/>
      <c r="F1712" s="130"/>
      <c r="G1712" s="131"/>
      <c r="H1712" s="131"/>
      <c r="I1712" s="131"/>
      <c r="J1712" s="132" t="str">
        <f>IF(AND(G1712="",H1712="",I1712=""),"",SUM($G$6:G1712)+SUM($H$6:H1712)-SUM($I$6:I1712))</f>
        <v/>
      </c>
      <c r="K1712" s="130"/>
      <c r="L1712" s="130"/>
    </row>
    <row r="1713" ht="20.1" customHeight="1" spans="1:12">
      <c r="A1713" s="129"/>
      <c r="B1713" s="130"/>
      <c r="C1713" s="130"/>
      <c r="D1713" s="130"/>
      <c r="E1713" s="130"/>
      <c r="F1713" s="130"/>
      <c r="G1713" s="131"/>
      <c r="H1713" s="131"/>
      <c r="I1713" s="131"/>
      <c r="J1713" s="132" t="str">
        <f>IF(AND(G1713="",H1713="",I1713=""),"",SUM($G$6:G1713)+SUM($H$6:H1713)-SUM($I$6:I1713))</f>
        <v/>
      </c>
      <c r="K1713" s="130"/>
      <c r="L1713" s="130"/>
    </row>
    <row r="1714" ht="20.1" customHeight="1" spans="1:12">
      <c r="A1714" s="129"/>
      <c r="B1714" s="130"/>
      <c r="C1714" s="130"/>
      <c r="D1714" s="130"/>
      <c r="E1714" s="130"/>
      <c r="F1714" s="130"/>
      <c r="G1714" s="131"/>
      <c r="H1714" s="131"/>
      <c r="I1714" s="131"/>
      <c r="J1714" s="132" t="str">
        <f>IF(AND(G1714="",H1714="",I1714=""),"",SUM($G$6:G1714)+SUM($H$6:H1714)-SUM($I$6:I1714))</f>
        <v/>
      </c>
      <c r="K1714" s="130"/>
      <c r="L1714" s="130"/>
    </row>
    <row r="1715" ht="20.1" customHeight="1" spans="1:12">
      <c r="A1715" s="129"/>
      <c r="B1715" s="130"/>
      <c r="C1715" s="130"/>
      <c r="D1715" s="130"/>
      <c r="E1715" s="130"/>
      <c r="F1715" s="130"/>
      <c r="G1715" s="131"/>
      <c r="H1715" s="131"/>
      <c r="I1715" s="131"/>
      <c r="J1715" s="132" t="str">
        <f>IF(AND(G1715="",H1715="",I1715=""),"",SUM($G$6:G1715)+SUM($H$6:H1715)-SUM($I$6:I1715))</f>
        <v/>
      </c>
      <c r="K1715" s="130"/>
      <c r="L1715" s="130"/>
    </row>
    <row r="1716" ht="20.1" customHeight="1" spans="1:12">
      <c r="A1716" s="129"/>
      <c r="B1716" s="130"/>
      <c r="C1716" s="130"/>
      <c r="D1716" s="130"/>
      <c r="E1716" s="130"/>
      <c r="F1716" s="130"/>
      <c r="G1716" s="131"/>
      <c r="H1716" s="131"/>
      <c r="I1716" s="131"/>
      <c r="J1716" s="132" t="str">
        <f>IF(AND(G1716="",H1716="",I1716=""),"",SUM($G$6:G1716)+SUM($H$6:H1716)-SUM($I$6:I1716))</f>
        <v/>
      </c>
      <c r="K1716" s="130"/>
      <c r="L1716" s="130"/>
    </row>
    <row r="1717" ht="20.1" customHeight="1" spans="1:12">
      <c r="A1717" s="129"/>
      <c r="B1717" s="130"/>
      <c r="C1717" s="130"/>
      <c r="D1717" s="130"/>
      <c r="E1717" s="130"/>
      <c r="F1717" s="130"/>
      <c r="G1717" s="131"/>
      <c r="H1717" s="131"/>
      <c r="I1717" s="131"/>
      <c r="J1717" s="132" t="str">
        <f>IF(AND(G1717="",H1717="",I1717=""),"",SUM($G$6:G1717)+SUM($H$6:H1717)-SUM($I$6:I1717))</f>
        <v/>
      </c>
      <c r="K1717" s="130"/>
      <c r="L1717" s="130"/>
    </row>
    <row r="1718" ht="20.1" customHeight="1" spans="1:12">
      <c r="A1718" s="129"/>
      <c r="B1718" s="130"/>
      <c r="C1718" s="130"/>
      <c r="D1718" s="130"/>
      <c r="E1718" s="130"/>
      <c r="F1718" s="130"/>
      <c r="G1718" s="131"/>
      <c r="H1718" s="131"/>
      <c r="I1718" s="131"/>
      <c r="J1718" s="132" t="str">
        <f>IF(AND(G1718="",H1718="",I1718=""),"",SUM($G$6:G1718)+SUM($H$6:H1718)-SUM($I$6:I1718))</f>
        <v/>
      </c>
      <c r="K1718" s="130"/>
      <c r="L1718" s="130"/>
    </row>
    <row r="1719" ht="20.1" customHeight="1" spans="1:12">
      <c r="A1719" s="129"/>
      <c r="B1719" s="130"/>
      <c r="C1719" s="130"/>
      <c r="D1719" s="130"/>
      <c r="E1719" s="130"/>
      <c r="F1719" s="130"/>
      <c r="G1719" s="131"/>
      <c r="H1719" s="131"/>
      <c r="I1719" s="131"/>
      <c r="J1719" s="132" t="str">
        <f>IF(AND(G1719="",H1719="",I1719=""),"",SUM($G$6:G1719)+SUM($H$6:H1719)-SUM($I$6:I1719))</f>
        <v/>
      </c>
      <c r="K1719" s="130"/>
      <c r="L1719" s="130"/>
    </row>
    <row r="1720" ht="20.1" customHeight="1" spans="1:12">
      <c r="A1720" s="129"/>
      <c r="B1720" s="130"/>
      <c r="C1720" s="130"/>
      <c r="D1720" s="130"/>
      <c r="E1720" s="130"/>
      <c r="F1720" s="130"/>
      <c r="G1720" s="131"/>
      <c r="H1720" s="131"/>
      <c r="I1720" s="131"/>
      <c r="J1720" s="132" t="str">
        <f>IF(AND(G1720="",H1720="",I1720=""),"",SUM($G$6:G1720)+SUM($H$6:H1720)-SUM($I$6:I1720))</f>
        <v/>
      </c>
      <c r="K1720" s="130"/>
      <c r="L1720" s="130"/>
    </row>
    <row r="1721" ht="20.1" customHeight="1" spans="1:12">
      <c r="A1721" s="129"/>
      <c r="B1721" s="130"/>
      <c r="C1721" s="130"/>
      <c r="D1721" s="130"/>
      <c r="E1721" s="130"/>
      <c r="F1721" s="130"/>
      <c r="G1721" s="131"/>
      <c r="H1721" s="131"/>
      <c r="I1721" s="131"/>
      <c r="J1721" s="132" t="str">
        <f>IF(AND(G1721="",H1721="",I1721=""),"",SUM($G$6:G1721)+SUM($H$6:H1721)-SUM($I$6:I1721))</f>
        <v/>
      </c>
      <c r="K1721" s="130"/>
      <c r="L1721" s="130"/>
    </row>
    <row r="1722" ht="20.1" customHeight="1" spans="1:12">
      <c r="A1722" s="129"/>
      <c r="B1722" s="130"/>
      <c r="C1722" s="130"/>
      <c r="D1722" s="130"/>
      <c r="E1722" s="130"/>
      <c r="F1722" s="130"/>
      <c r="G1722" s="131"/>
      <c r="H1722" s="131"/>
      <c r="I1722" s="131"/>
      <c r="J1722" s="132" t="str">
        <f>IF(AND(G1722="",H1722="",I1722=""),"",SUM($G$6:G1722)+SUM($H$6:H1722)-SUM($I$6:I1722))</f>
        <v/>
      </c>
      <c r="K1722" s="130"/>
      <c r="L1722" s="130"/>
    </row>
    <row r="1723" ht="20.1" customHeight="1" spans="1:12">
      <c r="A1723" s="129"/>
      <c r="B1723" s="130"/>
      <c r="C1723" s="130"/>
      <c r="D1723" s="130"/>
      <c r="E1723" s="130"/>
      <c r="F1723" s="130"/>
      <c r="G1723" s="131"/>
      <c r="H1723" s="131"/>
      <c r="I1723" s="131"/>
      <c r="J1723" s="132" t="str">
        <f>IF(AND(G1723="",H1723="",I1723=""),"",SUM($G$6:G1723)+SUM($H$6:H1723)-SUM($I$6:I1723))</f>
        <v/>
      </c>
      <c r="K1723" s="130"/>
      <c r="L1723" s="130"/>
    </row>
    <row r="1724" ht="20.1" customHeight="1" spans="1:12">
      <c r="A1724" s="129"/>
      <c r="B1724" s="130"/>
      <c r="C1724" s="130"/>
      <c r="D1724" s="130"/>
      <c r="E1724" s="130"/>
      <c r="F1724" s="130"/>
      <c r="G1724" s="131"/>
      <c r="H1724" s="131"/>
      <c r="I1724" s="131"/>
      <c r="J1724" s="132" t="str">
        <f>IF(AND(G1724="",H1724="",I1724=""),"",SUM($G$6:G1724)+SUM($H$6:H1724)-SUM($I$6:I1724))</f>
        <v/>
      </c>
      <c r="K1724" s="130"/>
      <c r="L1724" s="130"/>
    </row>
    <row r="1725" ht="20.1" customHeight="1" spans="1:12">
      <c r="A1725" s="129"/>
      <c r="B1725" s="130"/>
      <c r="C1725" s="130"/>
      <c r="D1725" s="130"/>
      <c r="E1725" s="130"/>
      <c r="F1725" s="130"/>
      <c r="G1725" s="131"/>
      <c r="H1725" s="131"/>
      <c r="I1725" s="131"/>
      <c r="J1725" s="132" t="str">
        <f>IF(AND(G1725="",H1725="",I1725=""),"",SUM($G$6:G1725)+SUM($H$6:H1725)-SUM($I$6:I1725))</f>
        <v/>
      </c>
      <c r="K1725" s="130"/>
      <c r="L1725" s="130"/>
    </row>
    <row r="1726" ht="20.1" customHeight="1" spans="1:12">
      <c r="A1726" s="129"/>
      <c r="B1726" s="130"/>
      <c r="C1726" s="130"/>
      <c r="D1726" s="130"/>
      <c r="E1726" s="130"/>
      <c r="F1726" s="130"/>
      <c r="G1726" s="131"/>
      <c r="H1726" s="131"/>
      <c r="I1726" s="131"/>
      <c r="J1726" s="132" t="str">
        <f>IF(AND(G1726="",H1726="",I1726=""),"",SUM($G$6:G1726)+SUM($H$6:H1726)-SUM($I$6:I1726))</f>
        <v/>
      </c>
      <c r="K1726" s="130"/>
      <c r="L1726" s="130"/>
    </row>
    <row r="1727" ht="20.1" customHeight="1" spans="1:12">
      <c r="A1727" s="129"/>
      <c r="B1727" s="130"/>
      <c r="C1727" s="130"/>
      <c r="D1727" s="130"/>
      <c r="E1727" s="130"/>
      <c r="F1727" s="130"/>
      <c r="G1727" s="131"/>
      <c r="H1727" s="131"/>
      <c r="I1727" s="131"/>
      <c r="J1727" s="132" t="str">
        <f>IF(AND(G1727="",H1727="",I1727=""),"",SUM($G$6:G1727)+SUM($H$6:H1727)-SUM($I$6:I1727))</f>
        <v/>
      </c>
      <c r="K1727" s="130"/>
      <c r="L1727" s="130"/>
    </row>
    <row r="1728" ht="20.1" customHeight="1" spans="1:12">
      <c r="A1728" s="129"/>
      <c r="B1728" s="130"/>
      <c r="C1728" s="130"/>
      <c r="D1728" s="130"/>
      <c r="E1728" s="130"/>
      <c r="F1728" s="130"/>
      <c r="G1728" s="131"/>
      <c r="H1728" s="131"/>
      <c r="I1728" s="131"/>
      <c r="J1728" s="132" t="str">
        <f>IF(AND(G1728="",H1728="",I1728=""),"",SUM($G$6:G1728)+SUM($H$6:H1728)-SUM($I$6:I1728))</f>
        <v/>
      </c>
      <c r="K1728" s="130"/>
      <c r="L1728" s="130"/>
    </row>
    <row r="1729" ht="20.1" customHeight="1" spans="1:12">
      <c r="A1729" s="129"/>
      <c r="B1729" s="130"/>
      <c r="C1729" s="130"/>
      <c r="D1729" s="130"/>
      <c r="E1729" s="130"/>
      <c r="F1729" s="130"/>
      <c r="G1729" s="131"/>
      <c r="H1729" s="131"/>
      <c r="I1729" s="131"/>
      <c r="J1729" s="132" t="str">
        <f>IF(AND(G1729="",H1729="",I1729=""),"",SUM($G$6:G1729)+SUM($H$6:H1729)-SUM($I$6:I1729))</f>
        <v/>
      </c>
      <c r="K1729" s="130"/>
      <c r="L1729" s="130"/>
    </row>
    <row r="1730" ht="20.1" customHeight="1" spans="1:12">
      <c r="A1730" s="129"/>
      <c r="B1730" s="130"/>
      <c r="C1730" s="130"/>
      <c r="D1730" s="130"/>
      <c r="E1730" s="130"/>
      <c r="F1730" s="130"/>
      <c r="G1730" s="131"/>
      <c r="H1730" s="131"/>
      <c r="I1730" s="131"/>
      <c r="J1730" s="132" t="str">
        <f>IF(AND(G1730="",H1730="",I1730=""),"",SUM($G$6:G1730)+SUM($H$6:H1730)-SUM($I$6:I1730))</f>
        <v/>
      </c>
      <c r="K1730" s="130"/>
      <c r="L1730" s="130"/>
    </row>
    <row r="1731" ht="20.1" customHeight="1" spans="1:12">
      <c r="A1731" s="129"/>
      <c r="B1731" s="130"/>
      <c r="C1731" s="130"/>
      <c r="D1731" s="130"/>
      <c r="E1731" s="130"/>
      <c r="F1731" s="130"/>
      <c r="G1731" s="131"/>
      <c r="H1731" s="131"/>
      <c r="I1731" s="131"/>
      <c r="J1731" s="132" t="str">
        <f>IF(AND(G1731="",H1731="",I1731=""),"",SUM($G$6:G1731)+SUM($H$6:H1731)-SUM($I$6:I1731))</f>
        <v/>
      </c>
      <c r="K1731" s="130"/>
      <c r="L1731" s="130"/>
    </row>
    <row r="1732" ht="20.1" customHeight="1" spans="1:12">
      <c r="A1732" s="129"/>
      <c r="B1732" s="130"/>
      <c r="C1732" s="130"/>
      <c r="D1732" s="130"/>
      <c r="E1732" s="130"/>
      <c r="F1732" s="130"/>
      <c r="G1732" s="131"/>
      <c r="H1732" s="131"/>
      <c r="I1732" s="131"/>
      <c r="J1732" s="132" t="str">
        <f>IF(AND(G1732="",H1732="",I1732=""),"",SUM($G$6:G1732)+SUM($H$6:H1732)-SUM($I$6:I1732))</f>
        <v/>
      </c>
      <c r="K1732" s="130"/>
      <c r="L1732" s="130"/>
    </row>
    <row r="1733" ht="20.1" customHeight="1" spans="1:12">
      <c r="A1733" s="129"/>
      <c r="B1733" s="130"/>
      <c r="C1733" s="130"/>
      <c r="D1733" s="130"/>
      <c r="E1733" s="130"/>
      <c r="F1733" s="130"/>
      <c r="G1733" s="131"/>
      <c r="H1733" s="131"/>
      <c r="I1733" s="131"/>
      <c r="J1733" s="132" t="str">
        <f>IF(AND(G1733="",H1733="",I1733=""),"",SUM($G$6:G1733)+SUM($H$6:H1733)-SUM($I$6:I1733))</f>
        <v/>
      </c>
      <c r="K1733" s="130"/>
      <c r="L1733" s="130"/>
    </row>
    <row r="1734" ht="20.1" customHeight="1" spans="1:12">
      <c r="A1734" s="129"/>
      <c r="B1734" s="130"/>
      <c r="C1734" s="130"/>
      <c r="D1734" s="130"/>
      <c r="E1734" s="130"/>
      <c r="F1734" s="130"/>
      <c r="G1734" s="131"/>
      <c r="H1734" s="131"/>
      <c r="I1734" s="131"/>
      <c r="J1734" s="132" t="str">
        <f>IF(AND(G1734="",H1734="",I1734=""),"",SUM($G$6:G1734)+SUM($H$6:H1734)-SUM($I$6:I1734))</f>
        <v/>
      </c>
      <c r="K1734" s="130"/>
      <c r="L1734" s="130"/>
    </row>
    <row r="1735" ht="20.1" customHeight="1" spans="1:12">
      <c r="A1735" s="129"/>
      <c r="B1735" s="130"/>
      <c r="C1735" s="130"/>
      <c r="D1735" s="130"/>
      <c r="E1735" s="130"/>
      <c r="F1735" s="130"/>
      <c r="G1735" s="131"/>
      <c r="H1735" s="131"/>
      <c r="I1735" s="131"/>
      <c r="J1735" s="132" t="str">
        <f>IF(AND(G1735="",H1735="",I1735=""),"",SUM($G$6:G1735)+SUM($H$6:H1735)-SUM($I$6:I1735))</f>
        <v/>
      </c>
      <c r="K1735" s="130"/>
      <c r="L1735" s="130"/>
    </row>
    <row r="1736" ht="20.1" customHeight="1" spans="1:12">
      <c r="A1736" s="129"/>
      <c r="B1736" s="130"/>
      <c r="C1736" s="130"/>
      <c r="D1736" s="130"/>
      <c r="E1736" s="130"/>
      <c r="F1736" s="130"/>
      <c r="G1736" s="131"/>
      <c r="H1736" s="131"/>
      <c r="I1736" s="131"/>
      <c r="J1736" s="132" t="str">
        <f>IF(AND(G1736="",H1736="",I1736=""),"",SUM($G$6:G1736)+SUM($H$6:H1736)-SUM($I$6:I1736))</f>
        <v/>
      </c>
      <c r="K1736" s="130"/>
      <c r="L1736" s="130"/>
    </row>
    <row r="1737" ht="20.1" customHeight="1" spans="1:12">
      <c r="A1737" s="129"/>
      <c r="B1737" s="130"/>
      <c r="C1737" s="130"/>
      <c r="D1737" s="130"/>
      <c r="E1737" s="130"/>
      <c r="F1737" s="130"/>
      <c r="G1737" s="131"/>
      <c r="H1737" s="131"/>
      <c r="I1737" s="131"/>
      <c r="J1737" s="132" t="str">
        <f>IF(AND(G1737="",H1737="",I1737=""),"",SUM($G$6:G1737)+SUM($H$6:H1737)-SUM($I$6:I1737))</f>
        <v/>
      </c>
      <c r="K1737" s="130"/>
      <c r="L1737" s="130"/>
    </row>
    <row r="1738" ht="20.1" customHeight="1" spans="1:12">
      <c r="A1738" s="129"/>
      <c r="B1738" s="130"/>
      <c r="C1738" s="130"/>
      <c r="D1738" s="130"/>
      <c r="E1738" s="130"/>
      <c r="F1738" s="130"/>
      <c r="G1738" s="131"/>
      <c r="H1738" s="131"/>
      <c r="I1738" s="131"/>
      <c r="J1738" s="132" t="str">
        <f>IF(AND(G1738="",H1738="",I1738=""),"",SUM($G$6:G1738)+SUM($H$6:H1738)-SUM($I$6:I1738))</f>
        <v/>
      </c>
      <c r="K1738" s="130"/>
      <c r="L1738" s="130"/>
    </row>
    <row r="1739" ht="20.1" customHeight="1" spans="1:12">
      <c r="A1739" s="129"/>
      <c r="B1739" s="130"/>
      <c r="C1739" s="130"/>
      <c r="D1739" s="130"/>
      <c r="E1739" s="130"/>
      <c r="F1739" s="130"/>
      <c r="G1739" s="131"/>
      <c r="H1739" s="131"/>
      <c r="I1739" s="131"/>
      <c r="J1739" s="132" t="str">
        <f>IF(AND(G1739="",H1739="",I1739=""),"",SUM($G$6:G1739)+SUM($H$6:H1739)-SUM($I$6:I1739))</f>
        <v/>
      </c>
      <c r="K1739" s="130"/>
      <c r="L1739" s="130"/>
    </row>
    <row r="1740" ht="20.1" customHeight="1" spans="1:12">
      <c r="A1740" s="129"/>
      <c r="B1740" s="130"/>
      <c r="C1740" s="130"/>
      <c r="D1740" s="130"/>
      <c r="E1740" s="130"/>
      <c r="F1740" s="130"/>
      <c r="G1740" s="131"/>
      <c r="H1740" s="131"/>
      <c r="I1740" s="131"/>
      <c r="J1740" s="132" t="str">
        <f>IF(AND(G1740="",H1740="",I1740=""),"",SUM($G$6:G1740)+SUM($H$6:H1740)-SUM($I$6:I1740))</f>
        <v/>
      </c>
      <c r="K1740" s="130"/>
      <c r="L1740" s="130"/>
    </row>
    <row r="1741" ht="20.1" customHeight="1" spans="1:12">
      <c r="A1741" s="129"/>
      <c r="B1741" s="130"/>
      <c r="C1741" s="130"/>
      <c r="D1741" s="130"/>
      <c r="E1741" s="130"/>
      <c r="F1741" s="130"/>
      <c r="G1741" s="131"/>
      <c r="H1741" s="131"/>
      <c r="I1741" s="131"/>
      <c r="J1741" s="132" t="str">
        <f>IF(AND(G1741="",H1741="",I1741=""),"",SUM($G$6:G1741)+SUM($H$6:H1741)-SUM($I$6:I1741))</f>
        <v/>
      </c>
      <c r="K1741" s="130"/>
      <c r="L1741" s="130"/>
    </row>
    <row r="1742" ht="20.1" customHeight="1" spans="1:12">
      <c r="A1742" s="129"/>
      <c r="B1742" s="130"/>
      <c r="C1742" s="130"/>
      <c r="D1742" s="130"/>
      <c r="E1742" s="130"/>
      <c r="F1742" s="130"/>
      <c r="G1742" s="131"/>
      <c r="H1742" s="131"/>
      <c r="I1742" s="131"/>
      <c r="J1742" s="132" t="str">
        <f>IF(AND(G1742="",H1742="",I1742=""),"",SUM($G$6:G1742)+SUM($H$6:H1742)-SUM($I$6:I1742))</f>
        <v/>
      </c>
      <c r="K1742" s="130"/>
      <c r="L1742" s="130"/>
    </row>
    <row r="1743" ht="20.1" customHeight="1" spans="1:12">
      <c r="A1743" s="129"/>
      <c r="B1743" s="130"/>
      <c r="C1743" s="130"/>
      <c r="D1743" s="130"/>
      <c r="E1743" s="130"/>
      <c r="F1743" s="130"/>
      <c r="G1743" s="131"/>
      <c r="H1743" s="131"/>
      <c r="I1743" s="131"/>
      <c r="J1743" s="132" t="str">
        <f>IF(AND(G1743="",H1743="",I1743=""),"",SUM($G$6:G1743)+SUM($H$6:H1743)-SUM($I$6:I1743))</f>
        <v/>
      </c>
      <c r="K1743" s="130"/>
      <c r="L1743" s="130"/>
    </row>
    <row r="1744" ht="20.1" customHeight="1" spans="1:12">
      <c r="A1744" s="129"/>
      <c r="B1744" s="130"/>
      <c r="C1744" s="130"/>
      <c r="D1744" s="130"/>
      <c r="E1744" s="130"/>
      <c r="F1744" s="130"/>
      <c r="G1744" s="131"/>
      <c r="H1744" s="131"/>
      <c r="I1744" s="131"/>
      <c r="J1744" s="132" t="str">
        <f>IF(AND(G1744="",H1744="",I1744=""),"",SUM($G$6:G1744)+SUM($H$6:H1744)-SUM($I$6:I1744))</f>
        <v/>
      </c>
      <c r="K1744" s="130"/>
      <c r="L1744" s="130"/>
    </row>
    <row r="1745" ht="20.1" customHeight="1" spans="1:12">
      <c r="A1745" s="129"/>
      <c r="B1745" s="130"/>
      <c r="C1745" s="130"/>
      <c r="D1745" s="130"/>
      <c r="E1745" s="130"/>
      <c r="F1745" s="130"/>
      <c r="G1745" s="131"/>
      <c r="H1745" s="131"/>
      <c r="I1745" s="131"/>
      <c r="J1745" s="132" t="str">
        <f>IF(AND(G1745="",H1745="",I1745=""),"",SUM($G$6:G1745)+SUM($H$6:H1745)-SUM($I$6:I1745))</f>
        <v/>
      </c>
      <c r="K1745" s="130"/>
      <c r="L1745" s="130"/>
    </row>
    <row r="1746" ht="20.1" customHeight="1" spans="1:12">
      <c r="A1746" s="129"/>
      <c r="B1746" s="130"/>
      <c r="C1746" s="130"/>
      <c r="D1746" s="130"/>
      <c r="E1746" s="130"/>
      <c r="F1746" s="130"/>
      <c r="G1746" s="131"/>
      <c r="H1746" s="131"/>
      <c r="I1746" s="131"/>
      <c r="J1746" s="132" t="str">
        <f>IF(AND(G1746="",H1746="",I1746=""),"",SUM($G$6:G1746)+SUM($H$6:H1746)-SUM($I$6:I1746))</f>
        <v/>
      </c>
      <c r="K1746" s="130"/>
      <c r="L1746" s="130"/>
    </row>
    <row r="1747" ht="20.1" customHeight="1" spans="1:12">
      <c r="A1747" s="129"/>
      <c r="B1747" s="130"/>
      <c r="C1747" s="130"/>
      <c r="D1747" s="130"/>
      <c r="E1747" s="130"/>
      <c r="F1747" s="130"/>
      <c r="G1747" s="131"/>
      <c r="H1747" s="131"/>
      <c r="I1747" s="131"/>
      <c r="J1747" s="132" t="str">
        <f>IF(AND(G1747="",H1747="",I1747=""),"",SUM($G$6:G1747)+SUM($H$6:H1747)-SUM($I$6:I1747))</f>
        <v/>
      </c>
      <c r="K1747" s="130"/>
      <c r="L1747" s="130"/>
    </row>
    <row r="1748" ht="20.1" customHeight="1" spans="1:12">
      <c r="A1748" s="129"/>
      <c r="B1748" s="130"/>
      <c r="C1748" s="130"/>
      <c r="D1748" s="130"/>
      <c r="E1748" s="130"/>
      <c r="F1748" s="130"/>
      <c r="G1748" s="131"/>
      <c r="H1748" s="131"/>
      <c r="I1748" s="131"/>
      <c r="J1748" s="132" t="str">
        <f>IF(AND(G1748="",H1748="",I1748=""),"",SUM($G$6:G1748)+SUM($H$6:H1748)-SUM($I$6:I1748))</f>
        <v/>
      </c>
      <c r="K1748" s="130"/>
      <c r="L1748" s="130"/>
    </row>
    <row r="1749" ht="20.1" customHeight="1" spans="1:12">
      <c r="A1749" s="129"/>
      <c r="B1749" s="130"/>
      <c r="C1749" s="130"/>
      <c r="D1749" s="130"/>
      <c r="E1749" s="130"/>
      <c r="F1749" s="130"/>
      <c r="G1749" s="131"/>
      <c r="H1749" s="131"/>
      <c r="I1749" s="131"/>
      <c r="J1749" s="132" t="str">
        <f>IF(AND(G1749="",H1749="",I1749=""),"",SUM($G$6:G1749)+SUM($H$6:H1749)-SUM($I$6:I1749))</f>
        <v/>
      </c>
      <c r="K1749" s="130"/>
      <c r="L1749" s="130"/>
    </row>
    <row r="1750" ht="20.1" customHeight="1" spans="1:12">
      <c r="A1750" s="129"/>
      <c r="B1750" s="130"/>
      <c r="C1750" s="130"/>
      <c r="D1750" s="130"/>
      <c r="E1750" s="130"/>
      <c r="F1750" s="130"/>
      <c r="G1750" s="131"/>
      <c r="H1750" s="131"/>
      <c r="I1750" s="131"/>
      <c r="J1750" s="132" t="str">
        <f>IF(AND(G1750="",H1750="",I1750=""),"",SUM($G$6:G1750)+SUM($H$6:H1750)-SUM($I$6:I1750))</f>
        <v/>
      </c>
      <c r="K1750" s="130"/>
      <c r="L1750" s="130"/>
    </row>
    <row r="1751" ht="20.1" customHeight="1" spans="1:12">
      <c r="A1751" s="129"/>
      <c r="B1751" s="130"/>
      <c r="C1751" s="130"/>
      <c r="D1751" s="130"/>
      <c r="E1751" s="130"/>
      <c r="F1751" s="130"/>
      <c r="G1751" s="131"/>
      <c r="H1751" s="131"/>
      <c r="I1751" s="131"/>
      <c r="J1751" s="132" t="str">
        <f>IF(AND(G1751="",H1751="",I1751=""),"",SUM($G$6:G1751)+SUM($H$6:H1751)-SUM($I$6:I1751))</f>
        <v/>
      </c>
      <c r="K1751" s="130"/>
      <c r="L1751" s="130"/>
    </row>
    <row r="1752" ht="20.1" customHeight="1" spans="1:12">
      <c r="A1752" s="129"/>
      <c r="B1752" s="130"/>
      <c r="C1752" s="130"/>
      <c r="D1752" s="130"/>
      <c r="E1752" s="130"/>
      <c r="F1752" s="130"/>
      <c r="G1752" s="131"/>
      <c r="H1752" s="131"/>
      <c r="I1752" s="131"/>
      <c r="J1752" s="132" t="str">
        <f>IF(AND(G1752="",H1752="",I1752=""),"",SUM($G$6:G1752)+SUM($H$6:H1752)-SUM($I$6:I1752))</f>
        <v/>
      </c>
      <c r="K1752" s="130"/>
      <c r="L1752" s="130"/>
    </row>
    <row r="1753" ht="20.1" customHeight="1" spans="1:12">
      <c r="A1753" s="129"/>
      <c r="B1753" s="130"/>
      <c r="C1753" s="130"/>
      <c r="D1753" s="130"/>
      <c r="E1753" s="130"/>
      <c r="F1753" s="130"/>
      <c r="G1753" s="131"/>
      <c r="H1753" s="131"/>
      <c r="I1753" s="131"/>
      <c r="J1753" s="132" t="str">
        <f>IF(AND(G1753="",H1753="",I1753=""),"",SUM($G$6:G1753)+SUM($H$6:H1753)-SUM($I$6:I1753))</f>
        <v/>
      </c>
      <c r="K1753" s="130"/>
      <c r="L1753" s="130"/>
    </row>
    <row r="1754" ht="20.1" customHeight="1" spans="1:12">
      <c r="A1754" s="129"/>
      <c r="B1754" s="130"/>
      <c r="C1754" s="130"/>
      <c r="D1754" s="130"/>
      <c r="E1754" s="130"/>
      <c r="F1754" s="130"/>
      <c r="G1754" s="131"/>
      <c r="H1754" s="131"/>
      <c r="I1754" s="131"/>
      <c r="J1754" s="132" t="str">
        <f>IF(AND(G1754="",H1754="",I1754=""),"",SUM($G$6:G1754)+SUM($H$6:H1754)-SUM($I$6:I1754))</f>
        <v/>
      </c>
      <c r="K1754" s="130"/>
      <c r="L1754" s="130"/>
    </row>
    <row r="1755" ht="20.1" customHeight="1" spans="1:12">
      <c r="A1755" s="129"/>
      <c r="B1755" s="130"/>
      <c r="C1755" s="130"/>
      <c r="D1755" s="130"/>
      <c r="E1755" s="130"/>
      <c r="F1755" s="130"/>
      <c r="G1755" s="131"/>
      <c r="H1755" s="131"/>
      <c r="I1755" s="131"/>
      <c r="J1755" s="132" t="str">
        <f>IF(AND(G1755="",H1755="",I1755=""),"",SUM($G$6:G1755)+SUM($H$6:H1755)-SUM($I$6:I1755))</f>
        <v/>
      </c>
      <c r="K1755" s="130"/>
      <c r="L1755" s="130"/>
    </row>
    <row r="1756" ht="20.1" customHeight="1" spans="1:12">
      <c r="A1756" s="129"/>
      <c r="B1756" s="130"/>
      <c r="C1756" s="130"/>
      <c r="D1756" s="130"/>
      <c r="E1756" s="130"/>
      <c r="F1756" s="130"/>
      <c r="G1756" s="131"/>
      <c r="H1756" s="131"/>
      <c r="I1756" s="131"/>
      <c r="J1756" s="132" t="str">
        <f>IF(AND(G1756="",H1756="",I1756=""),"",SUM($G$6:G1756)+SUM($H$6:H1756)-SUM($I$6:I1756))</f>
        <v/>
      </c>
      <c r="K1756" s="130"/>
      <c r="L1756" s="130"/>
    </row>
    <row r="1757" ht="20.1" customHeight="1" spans="1:12">
      <c r="A1757" s="129"/>
      <c r="B1757" s="130"/>
      <c r="C1757" s="130"/>
      <c r="D1757" s="130"/>
      <c r="E1757" s="130"/>
      <c r="F1757" s="130"/>
      <c r="G1757" s="131"/>
      <c r="H1757" s="131"/>
      <c r="I1757" s="131"/>
      <c r="J1757" s="132" t="str">
        <f>IF(AND(G1757="",H1757="",I1757=""),"",SUM($G$6:G1757)+SUM($H$6:H1757)-SUM($I$6:I1757))</f>
        <v/>
      </c>
      <c r="K1757" s="130"/>
      <c r="L1757" s="130"/>
    </row>
    <row r="1758" ht="20.1" customHeight="1" spans="1:12">
      <c r="A1758" s="129"/>
      <c r="B1758" s="130"/>
      <c r="C1758" s="130"/>
      <c r="D1758" s="130"/>
      <c r="E1758" s="130"/>
      <c r="F1758" s="130"/>
      <c r="G1758" s="131"/>
      <c r="H1758" s="131"/>
      <c r="I1758" s="131"/>
      <c r="J1758" s="132" t="str">
        <f>IF(AND(G1758="",H1758="",I1758=""),"",SUM($G$6:G1758)+SUM($H$6:H1758)-SUM($I$6:I1758))</f>
        <v/>
      </c>
      <c r="K1758" s="130"/>
      <c r="L1758" s="130"/>
    </row>
    <row r="1759" ht="20.1" customHeight="1" spans="1:12">
      <c r="A1759" s="129"/>
      <c r="B1759" s="130"/>
      <c r="C1759" s="130"/>
      <c r="D1759" s="130"/>
      <c r="E1759" s="130"/>
      <c r="F1759" s="130"/>
      <c r="G1759" s="131"/>
      <c r="H1759" s="131"/>
      <c r="I1759" s="131"/>
      <c r="J1759" s="132" t="str">
        <f>IF(AND(G1759="",H1759="",I1759=""),"",SUM($G$6:G1759)+SUM($H$6:H1759)-SUM($I$6:I1759))</f>
        <v/>
      </c>
      <c r="K1759" s="130"/>
      <c r="L1759" s="130"/>
    </row>
    <row r="1760" ht="20.1" customHeight="1" spans="1:12">
      <c r="A1760" s="129"/>
      <c r="B1760" s="130"/>
      <c r="C1760" s="130"/>
      <c r="D1760" s="130"/>
      <c r="E1760" s="130"/>
      <c r="F1760" s="130"/>
      <c r="G1760" s="131"/>
      <c r="H1760" s="131"/>
      <c r="I1760" s="131"/>
      <c r="J1760" s="132" t="str">
        <f>IF(AND(G1760="",H1760="",I1760=""),"",SUM($G$6:G1760)+SUM($H$6:H1760)-SUM($I$6:I1760))</f>
        <v/>
      </c>
      <c r="K1760" s="130"/>
      <c r="L1760" s="130"/>
    </row>
    <row r="1761" ht="20.1" customHeight="1" spans="1:12">
      <c r="A1761" s="129"/>
      <c r="B1761" s="130"/>
      <c r="C1761" s="130"/>
      <c r="D1761" s="130"/>
      <c r="E1761" s="130"/>
      <c r="F1761" s="130"/>
      <c r="G1761" s="131"/>
      <c r="H1761" s="131"/>
      <c r="I1761" s="131"/>
      <c r="J1761" s="132" t="str">
        <f>IF(AND(G1761="",H1761="",I1761=""),"",SUM($G$6:G1761)+SUM($H$6:H1761)-SUM($I$6:I1761))</f>
        <v/>
      </c>
      <c r="K1761" s="130"/>
      <c r="L1761" s="130"/>
    </row>
    <row r="1762" ht="20.1" customHeight="1" spans="1:12">
      <c r="A1762" s="129"/>
      <c r="B1762" s="130"/>
      <c r="C1762" s="130"/>
      <c r="D1762" s="130"/>
      <c r="E1762" s="130"/>
      <c r="F1762" s="130"/>
      <c r="G1762" s="131"/>
      <c r="H1762" s="131"/>
      <c r="I1762" s="131"/>
      <c r="J1762" s="132" t="str">
        <f>IF(AND(G1762="",H1762="",I1762=""),"",SUM($G$6:G1762)+SUM($H$6:H1762)-SUM($I$6:I1762))</f>
        <v/>
      </c>
      <c r="K1762" s="130"/>
      <c r="L1762" s="130"/>
    </row>
    <row r="1763" ht="20.1" customHeight="1" spans="1:12">
      <c r="A1763" s="129"/>
      <c r="B1763" s="130"/>
      <c r="C1763" s="130"/>
      <c r="D1763" s="130"/>
      <c r="E1763" s="130"/>
      <c r="F1763" s="130"/>
      <c r="G1763" s="131"/>
      <c r="H1763" s="131"/>
      <c r="I1763" s="131"/>
      <c r="J1763" s="132" t="str">
        <f>IF(AND(G1763="",H1763="",I1763=""),"",SUM($G$6:G1763)+SUM($H$6:H1763)-SUM($I$6:I1763))</f>
        <v/>
      </c>
      <c r="K1763" s="130"/>
      <c r="L1763" s="130"/>
    </row>
    <row r="1764" ht="20.1" customHeight="1" spans="1:12">
      <c r="A1764" s="129"/>
      <c r="B1764" s="130"/>
      <c r="C1764" s="130"/>
      <c r="D1764" s="130"/>
      <c r="E1764" s="130"/>
      <c r="F1764" s="130"/>
      <c r="G1764" s="131"/>
      <c r="H1764" s="131"/>
      <c r="I1764" s="131"/>
      <c r="J1764" s="132" t="str">
        <f>IF(AND(G1764="",H1764="",I1764=""),"",SUM($G$6:G1764)+SUM($H$6:H1764)-SUM($I$6:I1764))</f>
        <v/>
      </c>
      <c r="K1764" s="130"/>
      <c r="L1764" s="130"/>
    </row>
    <row r="1765" ht="20.1" customHeight="1" spans="1:12">
      <c r="A1765" s="129"/>
      <c r="B1765" s="130"/>
      <c r="C1765" s="130"/>
      <c r="D1765" s="130"/>
      <c r="E1765" s="130"/>
      <c r="F1765" s="130"/>
      <c r="G1765" s="131"/>
      <c r="H1765" s="131"/>
      <c r="I1765" s="131"/>
      <c r="J1765" s="132" t="str">
        <f>IF(AND(G1765="",H1765="",I1765=""),"",SUM($G$6:G1765)+SUM($H$6:H1765)-SUM($I$6:I1765))</f>
        <v/>
      </c>
      <c r="K1765" s="130"/>
      <c r="L1765" s="130"/>
    </row>
    <row r="1766" ht="20.1" customHeight="1" spans="1:12">
      <c r="A1766" s="129"/>
      <c r="B1766" s="130"/>
      <c r="C1766" s="130"/>
      <c r="D1766" s="130"/>
      <c r="E1766" s="130"/>
      <c r="F1766" s="130"/>
      <c r="G1766" s="131"/>
      <c r="H1766" s="131"/>
      <c r="I1766" s="131"/>
      <c r="J1766" s="132" t="str">
        <f>IF(AND(G1766="",H1766="",I1766=""),"",SUM($G$6:G1766)+SUM($H$6:H1766)-SUM($I$6:I1766))</f>
        <v/>
      </c>
      <c r="K1766" s="130"/>
      <c r="L1766" s="130"/>
    </row>
    <row r="1767" ht="20.1" customHeight="1" spans="1:12">
      <c r="A1767" s="129"/>
      <c r="B1767" s="130"/>
      <c r="C1767" s="130"/>
      <c r="D1767" s="130"/>
      <c r="E1767" s="130"/>
      <c r="F1767" s="130"/>
      <c r="G1767" s="131"/>
      <c r="H1767" s="131"/>
      <c r="I1767" s="131"/>
      <c r="J1767" s="132" t="str">
        <f>IF(AND(G1767="",H1767="",I1767=""),"",SUM($G$6:G1767)+SUM($H$6:H1767)-SUM($I$6:I1767))</f>
        <v/>
      </c>
      <c r="K1767" s="130"/>
      <c r="L1767" s="130"/>
    </row>
    <row r="1768" ht="20.1" customHeight="1" spans="1:12">
      <c r="A1768" s="129"/>
      <c r="B1768" s="130"/>
      <c r="C1768" s="130"/>
      <c r="D1768" s="130"/>
      <c r="E1768" s="130"/>
      <c r="F1768" s="130"/>
      <c r="G1768" s="131"/>
      <c r="H1768" s="131"/>
      <c r="I1768" s="131"/>
      <c r="J1768" s="132" t="str">
        <f>IF(AND(G1768="",H1768="",I1768=""),"",SUM($G$6:G1768)+SUM($H$6:H1768)-SUM($I$6:I1768))</f>
        <v/>
      </c>
      <c r="K1768" s="130"/>
      <c r="L1768" s="130"/>
    </row>
    <row r="1769" ht="20.1" customHeight="1" spans="1:12">
      <c r="A1769" s="129"/>
      <c r="B1769" s="130"/>
      <c r="C1769" s="130"/>
      <c r="D1769" s="130"/>
      <c r="E1769" s="130"/>
      <c r="F1769" s="130"/>
      <c r="G1769" s="131"/>
      <c r="H1769" s="131"/>
      <c r="I1769" s="131"/>
      <c r="J1769" s="132" t="str">
        <f>IF(AND(G1769="",H1769="",I1769=""),"",SUM($G$6:G1769)+SUM($H$6:H1769)-SUM($I$6:I1769))</f>
        <v/>
      </c>
      <c r="K1769" s="130"/>
      <c r="L1769" s="130"/>
    </row>
    <row r="1770" ht="20.1" customHeight="1" spans="1:12">
      <c r="A1770" s="129"/>
      <c r="B1770" s="130"/>
      <c r="C1770" s="130"/>
      <c r="D1770" s="130"/>
      <c r="E1770" s="130"/>
      <c r="F1770" s="130"/>
      <c r="G1770" s="131"/>
      <c r="H1770" s="131"/>
      <c r="I1770" s="131"/>
      <c r="J1770" s="132" t="str">
        <f>IF(AND(G1770="",H1770="",I1770=""),"",SUM($G$6:G1770)+SUM($H$6:H1770)-SUM($I$6:I1770))</f>
        <v/>
      </c>
      <c r="K1770" s="130"/>
      <c r="L1770" s="130"/>
    </row>
    <row r="1771" ht="20.1" customHeight="1" spans="1:12">
      <c r="A1771" s="129"/>
      <c r="B1771" s="130"/>
      <c r="C1771" s="130"/>
      <c r="D1771" s="130"/>
      <c r="E1771" s="130"/>
      <c r="F1771" s="130"/>
      <c r="G1771" s="131"/>
      <c r="H1771" s="131"/>
      <c r="I1771" s="131"/>
      <c r="J1771" s="132" t="str">
        <f>IF(AND(G1771="",H1771="",I1771=""),"",SUM($G$6:G1771)+SUM($H$6:H1771)-SUM($I$6:I1771))</f>
        <v/>
      </c>
      <c r="K1771" s="130"/>
      <c r="L1771" s="130"/>
    </row>
    <row r="1772" ht="20.1" customHeight="1" spans="1:12">
      <c r="A1772" s="129"/>
      <c r="B1772" s="130"/>
      <c r="C1772" s="130"/>
      <c r="D1772" s="130"/>
      <c r="E1772" s="130"/>
      <c r="F1772" s="130"/>
      <c r="G1772" s="131"/>
      <c r="H1772" s="131"/>
      <c r="I1772" s="131"/>
      <c r="J1772" s="132" t="str">
        <f>IF(AND(G1772="",H1772="",I1772=""),"",SUM($G$6:G1772)+SUM($H$6:H1772)-SUM($I$6:I1772))</f>
        <v/>
      </c>
      <c r="K1772" s="130"/>
      <c r="L1772" s="130"/>
    </row>
    <row r="1773" ht="20.1" customHeight="1" spans="1:12">
      <c r="A1773" s="129"/>
      <c r="B1773" s="130"/>
      <c r="C1773" s="130"/>
      <c r="D1773" s="130"/>
      <c r="E1773" s="130"/>
      <c r="F1773" s="130"/>
      <c r="G1773" s="131"/>
      <c r="H1773" s="131"/>
      <c r="I1773" s="131"/>
      <c r="J1773" s="132" t="str">
        <f>IF(AND(G1773="",H1773="",I1773=""),"",SUM($G$6:G1773)+SUM($H$6:H1773)-SUM($I$6:I1773))</f>
        <v/>
      </c>
      <c r="K1773" s="130"/>
      <c r="L1773" s="130"/>
    </row>
    <row r="1774" ht="20.1" customHeight="1" spans="1:12">
      <c r="A1774" s="129"/>
      <c r="B1774" s="130"/>
      <c r="C1774" s="130"/>
      <c r="D1774" s="130"/>
      <c r="E1774" s="130"/>
      <c r="F1774" s="130"/>
      <c r="G1774" s="131"/>
      <c r="H1774" s="131"/>
      <c r="I1774" s="131"/>
      <c r="J1774" s="132" t="str">
        <f>IF(AND(G1774="",H1774="",I1774=""),"",SUM($G$6:G1774)+SUM($H$6:H1774)-SUM($I$6:I1774))</f>
        <v/>
      </c>
      <c r="K1774" s="130"/>
      <c r="L1774" s="130"/>
    </row>
    <row r="1775" ht="20.1" customHeight="1" spans="1:12">
      <c r="A1775" s="129"/>
      <c r="B1775" s="130"/>
      <c r="C1775" s="130"/>
      <c r="D1775" s="130"/>
      <c r="E1775" s="130"/>
      <c r="F1775" s="130"/>
      <c r="G1775" s="131"/>
      <c r="H1775" s="131"/>
      <c r="I1775" s="131"/>
      <c r="J1775" s="132" t="str">
        <f>IF(AND(G1775="",H1775="",I1775=""),"",SUM($G$6:G1775)+SUM($H$6:H1775)-SUM($I$6:I1775))</f>
        <v/>
      </c>
      <c r="K1775" s="130"/>
      <c r="L1775" s="130"/>
    </row>
    <row r="1776" ht="20.1" customHeight="1" spans="1:12">
      <c r="A1776" s="129"/>
      <c r="B1776" s="130"/>
      <c r="C1776" s="130"/>
      <c r="D1776" s="130"/>
      <c r="E1776" s="130"/>
      <c r="F1776" s="130"/>
      <c r="G1776" s="131"/>
      <c r="H1776" s="131"/>
      <c r="I1776" s="131"/>
      <c r="J1776" s="132" t="str">
        <f>IF(AND(G1776="",H1776="",I1776=""),"",SUM($G$6:G1776)+SUM($H$6:H1776)-SUM($I$6:I1776))</f>
        <v/>
      </c>
      <c r="K1776" s="130"/>
      <c r="L1776" s="130"/>
    </row>
    <row r="1777" ht="20.1" customHeight="1" spans="1:12">
      <c r="A1777" s="129"/>
      <c r="B1777" s="130"/>
      <c r="C1777" s="130"/>
      <c r="D1777" s="130"/>
      <c r="E1777" s="130"/>
      <c r="F1777" s="130"/>
      <c r="G1777" s="131"/>
      <c r="H1777" s="131"/>
      <c r="I1777" s="131"/>
      <c r="J1777" s="132" t="str">
        <f>IF(AND(G1777="",H1777="",I1777=""),"",SUM($G$6:G1777)+SUM($H$6:H1777)-SUM($I$6:I1777))</f>
        <v/>
      </c>
      <c r="K1777" s="130"/>
      <c r="L1777" s="130"/>
    </row>
    <row r="1778" ht="20.1" customHeight="1" spans="1:12">
      <c r="A1778" s="129"/>
      <c r="B1778" s="130"/>
      <c r="C1778" s="130"/>
      <c r="D1778" s="130"/>
      <c r="E1778" s="130"/>
      <c r="F1778" s="130"/>
      <c r="G1778" s="131"/>
      <c r="H1778" s="131"/>
      <c r="I1778" s="131"/>
      <c r="J1778" s="132" t="str">
        <f>IF(AND(G1778="",H1778="",I1778=""),"",SUM($G$6:G1778)+SUM($H$6:H1778)-SUM($I$6:I1778))</f>
        <v/>
      </c>
      <c r="K1778" s="130"/>
      <c r="L1778" s="130"/>
    </row>
    <row r="1779" ht="20.1" customHeight="1" spans="1:12">
      <c r="A1779" s="129"/>
      <c r="B1779" s="130"/>
      <c r="C1779" s="130"/>
      <c r="D1779" s="130"/>
      <c r="E1779" s="130"/>
      <c r="F1779" s="130"/>
      <c r="G1779" s="131"/>
      <c r="H1779" s="131"/>
      <c r="I1779" s="131"/>
      <c r="J1779" s="132" t="str">
        <f>IF(AND(G1779="",H1779="",I1779=""),"",SUM($G$6:G1779)+SUM($H$6:H1779)-SUM($I$6:I1779))</f>
        <v/>
      </c>
      <c r="K1779" s="130"/>
      <c r="L1779" s="130"/>
    </row>
    <row r="1780" ht="20.1" customHeight="1" spans="1:12">
      <c r="A1780" s="129"/>
      <c r="B1780" s="130"/>
      <c r="C1780" s="130"/>
      <c r="D1780" s="130"/>
      <c r="E1780" s="130"/>
      <c r="F1780" s="130"/>
      <c r="G1780" s="131"/>
      <c r="H1780" s="131"/>
      <c r="I1780" s="131"/>
      <c r="J1780" s="132" t="str">
        <f>IF(AND(G1780="",H1780="",I1780=""),"",SUM($G$6:G1780)+SUM($H$6:H1780)-SUM($I$6:I1780))</f>
        <v/>
      </c>
      <c r="K1780" s="130"/>
      <c r="L1780" s="130"/>
    </row>
    <row r="1781" ht="20.1" customHeight="1" spans="1:12">
      <c r="A1781" s="129"/>
      <c r="B1781" s="130"/>
      <c r="C1781" s="130"/>
      <c r="D1781" s="130"/>
      <c r="E1781" s="130"/>
      <c r="F1781" s="130"/>
      <c r="G1781" s="131"/>
      <c r="H1781" s="131"/>
      <c r="I1781" s="131"/>
      <c r="J1781" s="132" t="str">
        <f>IF(AND(G1781="",H1781="",I1781=""),"",SUM($G$6:G1781)+SUM($H$6:H1781)-SUM($I$6:I1781))</f>
        <v/>
      </c>
      <c r="K1781" s="130"/>
      <c r="L1781" s="130"/>
    </row>
    <row r="1782" ht="20.1" customHeight="1" spans="1:12">
      <c r="A1782" s="129"/>
      <c r="B1782" s="130"/>
      <c r="C1782" s="130"/>
      <c r="D1782" s="130"/>
      <c r="E1782" s="130"/>
      <c r="F1782" s="130"/>
      <c r="G1782" s="131"/>
      <c r="H1782" s="131"/>
      <c r="I1782" s="131"/>
      <c r="J1782" s="132" t="str">
        <f>IF(AND(G1782="",H1782="",I1782=""),"",SUM($G$6:G1782)+SUM($H$6:H1782)-SUM($I$6:I1782))</f>
        <v/>
      </c>
      <c r="K1782" s="130"/>
      <c r="L1782" s="130"/>
    </row>
    <row r="1783" ht="20.1" customHeight="1" spans="1:12">
      <c r="A1783" s="129"/>
      <c r="B1783" s="130"/>
      <c r="C1783" s="130"/>
      <c r="D1783" s="130"/>
      <c r="E1783" s="130"/>
      <c r="F1783" s="130"/>
      <c r="G1783" s="131"/>
      <c r="H1783" s="131"/>
      <c r="I1783" s="131"/>
      <c r="J1783" s="132" t="str">
        <f>IF(AND(G1783="",H1783="",I1783=""),"",SUM($G$6:G1783)+SUM($H$6:H1783)-SUM($I$6:I1783))</f>
        <v/>
      </c>
      <c r="K1783" s="130"/>
      <c r="L1783" s="130"/>
    </row>
    <row r="1784" ht="20.1" customHeight="1" spans="1:12">
      <c r="A1784" s="129"/>
      <c r="B1784" s="130"/>
      <c r="C1784" s="130"/>
      <c r="D1784" s="130"/>
      <c r="E1784" s="130"/>
      <c r="F1784" s="130"/>
      <c r="G1784" s="131"/>
      <c r="H1784" s="131"/>
      <c r="I1784" s="131"/>
      <c r="J1784" s="132" t="str">
        <f>IF(AND(G1784="",H1784="",I1784=""),"",SUM($G$6:G1784)+SUM($H$6:H1784)-SUM($I$6:I1784))</f>
        <v/>
      </c>
      <c r="K1784" s="130"/>
      <c r="L1784" s="130"/>
    </row>
    <row r="1785" ht="20.1" customHeight="1" spans="1:12">
      <c r="A1785" s="129"/>
      <c r="B1785" s="130"/>
      <c r="C1785" s="130"/>
      <c r="D1785" s="130"/>
      <c r="E1785" s="130"/>
      <c r="F1785" s="130"/>
      <c r="G1785" s="131"/>
      <c r="H1785" s="131"/>
      <c r="I1785" s="131"/>
      <c r="J1785" s="132" t="str">
        <f>IF(AND(G1785="",H1785="",I1785=""),"",SUM($G$6:G1785)+SUM($H$6:H1785)-SUM($I$6:I1785))</f>
        <v/>
      </c>
      <c r="K1785" s="130"/>
      <c r="L1785" s="130"/>
    </row>
    <row r="1786" ht="20.1" customHeight="1" spans="1:12">
      <c r="A1786" s="129"/>
      <c r="B1786" s="130"/>
      <c r="C1786" s="130"/>
      <c r="D1786" s="130"/>
      <c r="E1786" s="130"/>
      <c r="F1786" s="130"/>
      <c r="G1786" s="131"/>
      <c r="H1786" s="131"/>
      <c r="I1786" s="131"/>
      <c r="J1786" s="132" t="str">
        <f>IF(AND(G1786="",H1786="",I1786=""),"",SUM($G$6:G1786)+SUM($H$6:H1786)-SUM($I$6:I1786))</f>
        <v/>
      </c>
      <c r="K1786" s="130"/>
      <c r="L1786" s="130"/>
    </row>
    <row r="1787" ht="20.1" customHeight="1" spans="1:12">
      <c r="A1787" s="129"/>
      <c r="B1787" s="130"/>
      <c r="C1787" s="130"/>
      <c r="D1787" s="130"/>
      <c r="E1787" s="130"/>
      <c r="F1787" s="130"/>
      <c r="G1787" s="131"/>
      <c r="H1787" s="131"/>
      <c r="I1787" s="131"/>
      <c r="J1787" s="132" t="str">
        <f>IF(AND(G1787="",H1787="",I1787=""),"",SUM($G$6:G1787)+SUM($H$6:H1787)-SUM($I$6:I1787))</f>
        <v/>
      </c>
      <c r="K1787" s="130"/>
      <c r="L1787" s="130"/>
    </row>
    <row r="1788" ht="20.1" customHeight="1" spans="1:12">
      <c r="A1788" s="129"/>
      <c r="B1788" s="130"/>
      <c r="C1788" s="130"/>
      <c r="D1788" s="130"/>
      <c r="E1788" s="130"/>
      <c r="F1788" s="130"/>
      <c r="G1788" s="131"/>
      <c r="H1788" s="131"/>
      <c r="I1788" s="131"/>
      <c r="J1788" s="132" t="str">
        <f>IF(AND(G1788="",H1788="",I1788=""),"",SUM($G$6:G1788)+SUM($H$6:H1788)-SUM($I$6:I1788))</f>
        <v/>
      </c>
      <c r="K1788" s="130"/>
      <c r="L1788" s="130"/>
    </row>
    <row r="1789" ht="20.1" customHeight="1" spans="1:12">
      <c r="A1789" s="129"/>
      <c r="B1789" s="130"/>
      <c r="C1789" s="130"/>
      <c r="D1789" s="130"/>
      <c r="E1789" s="130"/>
      <c r="F1789" s="130"/>
      <c r="G1789" s="131"/>
      <c r="H1789" s="131"/>
      <c r="I1789" s="131"/>
      <c r="J1789" s="132" t="str">
        <f>IF(AND(G1789="",H1789="",I1789=""),"",SUM($G$6:G1789)+SUM($H$6:H1789)-SUM($I$6:I1789))</f>
        <v/>
      </c>
      <c r="K1789" s="130"/>
      <c r="L1789" s="130"/>
    </row>
    <row r="1790" ht="20.1" customHeight="1" spans="1:12">
      <c r="A1790" s="129"/>
      <c r="B1790" s="130"/>
      <c r="C1790" s="130"/>
      <c r="D1790" s="130"/>
      <c r="E1790" s="130"/>
      <c r="F1790" s="130"/>
      <c r="G1790" s="131"/>
      <c r="H1790" s="131"/>
      <c r="I1790" s="131"/>
      <c r="J1790" s="132" t="str">
        <f>IF(AND(G1790="",H1790="",I1790=""),"",SUM($G$6:G1790)+SUM($H$6:H1790)-SUM($I$6:I1790))</f>
        <v/>
      </c>
      <c r="K1790" s="130"/>
      <c r="L1790" s="130"/>
    </row>
    <row r="1791" ht="20.1" customHeight="1" spans="1:12">
      <c r="A1791" s="129"/>
      <c r="B1791" s="130"/>
      <c r="C1791" s="130"/>
      <c r="D1791" s="130"/>
      <c r="E1791" s="130"/>
      <c r="F1791" s="130"/>
      <c r="G1791" s="131"/>
      <c r="H1791" s="131"/>
      <c r="I1791" s="131"/>
      <c r="J1791" s="132" t="str">
        <f>IF(AND(G1791="",H1791="",I1791=""),"",SUM($G$6:G1791)+SUM($H$6:H1791)-SUM($I$6:I1791))</f>
        <v/>
      </c>
      <c r="K1791" s="130"/>
      <c r="L1791" s="130"/>
    </row>
    <row r="1792" ht="20.1" customHeight="1" spans="1:12">
      <c r="A1792" s="129"/>
      <c r="B1792" s="130"/>
      <c r="C1792" s="130"/>
      <c r="D1792" s="130"/>
      <c r="E1792" s="130"/>
      <c r="F1792" s="130"/>
      <c r="G1792" s="131"/>
      <c r="H1792" s="131"/>
      <c r="I1792" s="131"/>
      <c r="J1792" s="132" t="str">
        <f>IF(AND(G1792="",H1792="",I1792=""),"",SUM($G$6:G1792)+SUM($H$6:H1792)-SUM($I$6:I1792))</f>
        <v/>
      </c>
      <c r="K1792" s="130"/>
      <c r="L1792" s="130"/>
    </row>
    <row r="1793" ht="20.1" customHeight="1" spans="1:12">
      <c r="A1793" s="129"/>
      <c r="B1793" s="130"/>
      <c r="C1793" s="130"/>
      <c r="D1793" s="130"/>
      <c r="E1793" s="130"/>
      <c r="F1793" s="130"/>
      <c r="G1793" s="131"/>
      <c r="H1793" s="131"/>
      <c r="I1793" s="131"/>
      <c r="J1793" s="132" t="str">
        <f>IF(AND(G1793="",H1793="",I1793=""),"",SUM($G$6:G1793)+SUM($H$6:H1793)-SUM($I$6:I1793))</f>
        <v/>
      </c>
      <c r="K1793" s="130"/>
      <c r="L1793" s="130"/>
    </row>
    <row r="1794" ht="20.1" customHeight="1" spans="1:12">
      <c r="A1794" s="129"/>
      <c r="B1794" s="130"/>
      <c r="C1794" s="130"/>
      <c r="D1794" s="130"/>
      <c r="E1794" s="130"/>
      <c r="F1794" s="130"/>
      <c r="G1794" s="131"/>
      <c r="H1794" s="131"/>
      <c r="I1794" s="131"/>
      <c r="J1794" s="132" t="str">
        <f>IF(AND(G1794="",H1794="",I1794=""),"",SUM($G$6:G1794)+SUM($H$6:H1794)-SUM($I$6:I1794))</f>
        <v/>
      </c>
      <c r="K1794" s="130"/>
      <c r="L1794" s="130"/>
    </row>
    <row r="1795" ht="20.1" customHeight="1" spans="1:12">
      <c r="A1795" s="129"/>
      <c r="B1795" s="130"/>
      <c r="C1795" s="130"/>
      <c r="D1795" s="130"/>
      <c r="E1795" s="130"/>
      <c r="F1795" s="130"/>
      <c r="G1795" s="131"/>
      <c r="H1795" s="131"/>
      <c r="I1795" s="131"/>
      <c r="J1795" s="132" t="str">
        <f>IF(AND(G1795="",H1795="",I1795=""),"",SUM($G$6:G1795)+SUM($H$6:H1795)-SUM($I$6:I1795))</f>
        <v/>
      </c>
      <c r="K1795" s="130"/>
      <c r="L1795" s="130"/>
    </row>
    <row r="1796" ht="20.1" customHeight="1" spans="1:12">
      <c r="A1796" s="129"/>
      <c r="B1796" s="130"/>
      <c r="C1796" s="130"/>
      <c r="D1796" s="130"/>
      <c r="E1796" s="130"/>
      <c r="F1796" s="130"/>
      <c r="G1796" s="131"/>
      <c r="H1796" s="131"/>
      <c r="I1796" s="131"/>
      <c r="J1796" s="132" t="str">
        <f>IF(AND(G1796="",H1796="",I1796=""),"",SUM($G$6:G1796)+SUM($H$6:H1796)-SUM($I$6:I1796))</f>
        <v/>
      </c>
      <c r="K1796" s="130"/>
      <c r="L1796" s="130"/>
    </row>
    <row r="1797" ht="20.1" customHeight="1" spans="1:12">
      <c r="A1797" s="129"/>
      <c r="B1797" s="130"/>
      <c r="C1797" s="130"/>
      <c r="D1797" s="130"/>
      <c r="E1797" s="130"/>
      <c r="F1797" s="130"/>
      <c r="G1797" s="131"/>
      <c r="H1797" s="131"/>
      <c r="I1797" s="131"/>
      <c r="J1797" s="132" t="str">
        <f>IF(AND(G1797="",H1797="",I1797=""),"",SUM($G$6:G1797)+SUM($H$6:H1797)-SUM($I$6:I1797))</f>
        <v/>
      </c>
      <c r="K1797" s="130"/>
      <c r="L1797" s="130"/>
    </row>
    <row r="1798" ht="20.1" customHeight="1" spans="1:12">
      <c r="A1798" s="129"/>
      <c r="B1798" s="130"/>
      <c r="C1798" s="130"/>
      <c r="D1798" s="130"/>
      <c r="E1798" s="130"/>
      <c r="F1798" s="130"/>
      <c r="G1798" s="131"/>
      <c r="H1798" s="131"/>
      <c r="I1798" s="131"/>
      <c r="J1798" s="132" t="str">
        <f>IF(AND(G1798="",H1798="",I1798=""),"",SUM($G$6:G1798)+SUM($H$6:H1798)-SUM($I$6:I1798))</f>
        <v/>
      </c>
      <c r="K1798" s="130"/>
      <c r="L1798" s="130"/>
    </row>
    <row r="1799" ht="20.1" customHeight="1" spans="1:12">
      <c r="A1799" s="129"/>
      <c r="B1799" s="130"/>
      <c r="C1799" s="130"/>
      <c r="D1799" s="130"/>
      <c r="E1799" s="130"/>
      <c r="F1799" s="130"/>
      <c r="G1799" s="131"/>
      <c r="H1799" s="131"/>
      <c r="I1799" s="131"/>
      <c r="J1799" s="132" t="str">
        <f>IF(AND(G1799="",H1799="",I1799=""),"",SUM($G$6:G1799)+SUM($H$6:H1799)-SUM($I$6:I1799))</f>
        <v/>
      </c>
      <c r="K1799" s="130"/>
      <c r="L1799" s="130"/>
    </row>
    <row r="1800" ht="20.1" customHeight="1" spans="1:12">
      <c r="A1800" s="129"/>
      <c r="B1800" s="130"/>
      <c r="C1800" s="130"/>
      <c r="D1800" s="130"/>
      <c r="E1800" s="130"/>
      <c r="F1800" s="130"/>
      <c r="G1800" s="131"/>
      <c r="H1800" s="131"/>
      <c r="I1800" s="131"/>
      <c r="J1800" s="132" t="str">
        <f>IF(AND(G1800="",H1800="",I1800=""),"",SUM($G$6:G1800)+SUM($H$6:H1800)-SUM($I$6:I1800))</f>
        <v/>
      </c>
      <c r="K1800" s="130"/>
      <c r="L1800" s="130"/>
    </row>
    <row r="1801" ht="20.1" customHeight="1" spans="1:12">
      <c r="A1801" s="129"/>
      <c r="B1801" s="130"/>
      <c r="C1801" s="130"/>
      <c r="D1801" s="130"/>
      <c r="E1801" s="130"/>
      <c r="F1801" s="130"/>
      <c r="G1801" s="131"/>
      <c r="H1801" s="131"/>
      <c r="I1801" s="131"/>
      <c r="J1801" s="132" t="str">
        <f>IF(AND(G1801="",H1801="",I1801=""),"",SUM($G$6:G1801)+SUM($H$6:H1801)-SUM($I$6:I1801))</f>
        <v/>
      </c>
      <c r="K1801" s="130"/>
      <c r="L1801" s="130"/>
    </row>
    <row r="1802" ht="20.1" customHeight="1" spans="1:12">
      <c r="A1802" s="129"/>
      <c r="B1802" s="130"/>
      <c r="C1802" s="130"/>
      <c r="D1802" s="130"/>
      <c r="E1802" s="130"/>
      <c r="F1802" s="130"/>
      <c r="G1802" s="131"/>
      <c r="H1802" s="131"/>
      <c r="I1802" s="131"/>
      <c r="J1802" s="132" t="str">
        <f>IF(AND(G1802="",H1802="",I1802=""),"",SUM($G$6:G1802)+SUM($H$6:H1802)-SUM($I$6:I1802))</f>
        <v/>
      </c>
      <c r="K1802" s="130"/>
      <c r="L1802" s="130"/>
    </row>
    <row r="1803" ht="20.1" customHeight="1" spans="1:12">
      <c r="A1803" s="129"/>
      <c r="B1803" s="130"/>
      <c r="C1803" s="130"/>
      <c r="D1803" s="130"/>
      <c r="E1803" s="130"/>
      <c r="F1803" s="130"/>
      <c r="G1803" s="131"/>
      <c r="H1803" s="131"/>
      <c r="I1803" s="131"/>
      <c r="J1803" s="132" t="str">
        <f>IF(AND(G1803="",H1803="",I1803=""),"",SUM($G$6:G1803)+SUM($H$6:H1803)-SUM($I$6:I1803))</f>
        <v/>
      </c>
      <c r="K1803" s="130"/>
      <c r="L1803" s="130"/>
    </row>
    <row r="1804" ht="20.1" customHeight="1" spans="1:12">
      <c r="A1804" s="129"/>
      <c r="B1804" s="130"/>
      <c r="C1804" s="130"/>
      <c r="D1804" s="130"/>
      <c r="E1804" s="130"/>
      <c r="F1804" s="130"/>
      <c r="G1804" s="131"/>
      <c r="H1804" s="131"/>
      <c r="I1804" s="131"/>
      <c r="J1804" s="132" t="str">
        <f>IF(AND(G1804="",H1804="",I1804=""),"",SUM($G$6:G1804)+SUM($H$6:H1804)-SUM($I$6:I1804))</f>
        <v/>
      </c>
      <c r="K1804" s="130"/>
      <c r="L1804" s="130"/>
    </row>
    <row r="1805" ht="20.1" customHeight="1" spans="1:12">
      <c r="A1805" s="129"/>
      <c r="B1805" s="130"/>
      <c r="C1805" s="130"/>
      <c r="D1805" s="130"/>
      <c r="E1805" s="130"/>
      <c r="F1805" s="130"/>
      <c r="G1805" s="131"/>
      <c r="H1805" s="131"/>
      <c r="I1805" s="131"/>
      <c r="J1805" s="132" t="str">
        <f>IF(AND(G1805="",H1805="",I1805=""),"",SUM($G$6:G1805)+SUM($H$6:H1805)-SUM($I$6:I1805))</f>
        <v/>
      </c>
      <c r="K1805" s="130"/>
      <c r="L1805" s="130"/>
    </row>
    <row r="1806" ht="20.1" customHeight="1" spans="1:12">
      <c r="A1806" s="129"/>
      <c r="B1806" s="130"/>
      <c r="C1806" s="130"/>
      <c r="D1806" s="130"/>
      <c r="E1806" s="130"/>
      <c r="F1806" s="130"/>
      <c r="G1806" s="131"/>
      <c r="H1806" s="131"/>
      <c r="I1806" s="131"/>
      <c r="J1806" s="132" t="str">
        <f>IF(AND(G1806="",H1806="",I1806=""),"",SUM($G$6:G1806)+SUM($H$6:H1806)-SUM($I$6:I1806))</f>
        <v/>
      </c>
      <c r="K1806" s="130"/>
      <c r="L1806" s="130"/>
    </row>
    <row r="1807" ht="20.1" customHeight="1" spans="1:12">
      <c r="A1807" s="129"/>
      <c r="B1807" s="130"/>
      <c r="C1807" s="130"/>
      <c r="D1807" s="130"/>
      <c r="E1807" s="130"/>
      <c r="F1807" s="130"/>
      <c r="G1807" s="131"/>
      <c r="H1807" s="131"/>
      <c r="I1807" s="131"/>
      <c r="J1807" s="132" t="str">
        <f>IF(AND(G1807="",H1807="",I1807=""),"",SUM($G$6:G1807)+SUM($H$6:H1807)-SUM($I$6:I1807))</f>
        <v/>
      </c>
      <c r="K1807" s="130"/>
      <c r="L1807" s="130"/>
    </row>
    <row r="1808" ht="20.1" customHeight="1" spans="1:12">
      <c r="A1808" s="129"/>
      <c r="B1808" s="130"/>
      <c r="C1808" s="130"/>
      <c r="D1808" s="130"/>
      <c r="E1808" s="130"/>
      <c r="F1808" s="130"/>
      <c r="G1808" s="131"/>
      <c r="H1808" s="131"/>
      <c r="I1808" s="131"/>
      <c r="J1808" s="132" t="str">
        <f>IF(AND(G1808="",H1808="",I1808=""),"",SUM($G$6:G1808)+SUM($H$6:H1808)-SUM($I$6:I1808))</f>
        <v/>
      </c>
      <c r="K1808" s="130"/>
      <c r="L1808" s="130"/>
    </row>
    <row r="1809" ht="20.1" customHeight="1" spans="1:12">
      <c r="A1809" s="129"/>
      <c r="B1809" s="130"/>
      <c r="C1809" s="130"/>
      <c r="D1809" s="130"/>
      <c r="E1809" s="130"/>
      <c r="F1809" s="130"/>
      <c r="G1809" s="131"/>
      <c r="H1809" s="131"/>
      <c r="I1809" s="131"/>
      <c r="J1809" s="132" t="str">
        <f>IF(AND(G1809="",H1809="",I1809=""),"",SUM($G$6:G1809)+SUM($H$6:H1809)-SUM($I$6:I1809))</f>
        <v/>
      </c>
      <c r="K1809" s="130"/>
      <c r="L1809" s="130"/>
    </row>
    <row r="1810" ht="20.1" customHeight="1" spans="1:12">
      <c r="A1810" s="129"/>
      <c r="B1810" s="130"/>
      <c r="C1810" s="130"/>
      <c r="D1810" s="130"/>
      <c r="E1810" s="130"/>
      <c r="F1810" s="130"/>
      <c r="G1810" s="131"/>
      <c r="H1810" s="131"/>
      <c r="I1810" s="131"/>
      <c r="J1810" s="132" t="str">
        <f>IF(AND(G1810="",H1810="",I1810=""),"",SUM($G$6:G1810)+SUM($H$6:H1810)-SUM($I$6:I1810))</f>
        <v/>
      </c>
      <c r="K1810" s="130"/>
      <c r="L1810" s="130"/>
    </row>
    <row r="1811" ht="20.1" customHeight="1" spans="1:12">
      <c r="A1811" s="129"/>
      <c r="B1811" s="130"/>
      <c r="C1811" s="130"/>
      <c r="D1811" s="130"/>
      <c r="E1811" s="130"/>
      <c r="F1811" s="130"/>
      <c r="G1811" s="131"/>
      <c r="H1811" s="131"/>
      <c r="I1811" s="131"/>
      <c r="J1811" s="132" t="str">
        <f>IF(AND(G1811="",H1811="",I1811=""),"",SUM($G$6:G1811)+SUM($H$6:H1811)-SUM($I$6:I1811))</f>
        <v/>
      </c>
      <c r="K1811" s="130"/>
      <c r="L1811" s="130"/>
    </row>
    <row r="1812" ht="20.1" customHeight="1" spans="1:12">
      <c r="A1812" s="129"/>
      <c r="B1812" s="130"/>
      <c r="C1812" s="130"/>
      <c r="D1812" s="130"/>
      <c r="E1812" s="130"/>
      <c r="F1812" s="130"/>
      <c r="G1812" s="131"/>
      <c r="H1812" s="131"/>
      <c r="I1812" s="131"/>
      <c r="J1812" s="132" t="str">
        <f>IF(AND(G1812="",H1812="",I1812=""),"",SUM($G$6:G1812)+SUM($H$6:H1812)-SUM($I$6:I1812))</f>
        <v/>
      </c>
      <c r="K1812" s="130"/>
      <c r="L1812" s="130"/>
    </row>
    <row r="1813" ht="20.1" customHeight="1" spans="1:12">
      <c r="A1813" s="129"/>
      <c r="B1813" s="130"/>
      <c r="C1813" s="130"/>
      <c r="D1813" s="130"/>
      <c r="E1813" s="130"/>
      <c r="F1813" s="130"/>
      <c r="G1813" s="131"/>
      <c r="H1813" s="131"/>
      <c r="I1813" s="131"/>
      <c r="J1813" s="132" t="str">
        <f>IF(AND(G1813="",H1813="",I1813=""),"",SUM($G$6:G1813)+SUM($H$6:H1813)-SUM($I$6:I1813))</f>
        <v/>
      </c>
      <c r="K1813" s="130"/>
      <c r="L1813" s="130"/>
    </row>
    <row r="1814" ht="20.1" customHeight="1" spans="1:12">
      <c r="A1814" s="129"/>
      <c r="B1814" s="130"/>
      <c r="C1814" s="130"/>
      <c r="D1814" s="130"/>
      <c r="E1814" s="130"/>
      <c r="F1814" s="130"/>
      <c r="G1814" s="131"/>
      <c r="H1814" s="131"/>
      <c r="I1814" s="131"/>
      <c r="J1814" s="132" t="str">
        <f>IF(AND(G1814="",H1814="",I1814=""),"",SUM($G$6:G1814)+SUM($H$6:H1814)-SUM($I$6:I1814))</f>
        <v/>
      </c>
      <c r="K1814" s="130"/>
      <c r="L1814" s="130"/>
    </row>
    <row r="1815" ht="20.1" customHeight="1" spans="1:12">
      <c r="A1815" s="129"/>
      <c r="B1815" s="130"/>
      <c r="C1815" s="130"/>
      <c r="D1815" s="130"/>
      <c r="E1815" s="130"/>
      <c r="F1815" s="130"/>
      <c r="G1815" s="131"/>
      <c r="H1815" s="131"/>
      <c r="I1815" s="131"/>
      <c r="J1815" s="132" t="str">
        <f>IF(AND(G1815="",H1815="",I1815=""),"",SUM($G$6:G1815)+SUM($H$6:H1815)-SUM($I$6:I1815))</f>
        <v/>
      </c>
      <c r="K1815" s="130"/>
      <c r="L1815" s="130"/>
    </row>
    <row r="1816" ht="20.1" customHeight="1" spans="1:12">
      <c r="A1816" s="129"/>
      <c r="B1816" s="130"/>
      <c r="C1816" s="130"/>
      <c r="D1816" s="130"/>
      <c r="E1816" s="130"/>
      <c r="F1816" s="130"/>
      <c r="G1816" s="131"/>
      <c r="H1816" s="131"/>
      <c r="I1816" s="131"/>
      <c r="J1816" s="132" t="str">
        <f>IF(AND(G1816="",H1816="",I1816=""),"",SUM($G$6:G1816)+SUM($H$6:H1816)-SUM($I$6:I1816))</f>
        <v/>
      </c>
      <c r="K1816" s="130"/>
      <c r="L1816" s="130"/>
    </row>
    <row r="1817" ht="20.1" customHeight="1" spans="1:12">
      <c r="A1817" s="129"/>
      <c r="B1817" s="130"/>
      <c r="C1817" s="130"/>
      <c r="D1817" s="130"/>
      <c r="E1817" s="130"/>
      <c r="F1817" s="130"/>
      <c r="G1817" s="131"/>
      <c r="H1817" s="131"/>
      <c r="I1817" s="131"/>
      <c r="J1817" s="132" t="str">
        <f>IF(AND(G1817="",H1817="",I1817=""),"",SUM($G$6:G1817)+SUM($H$6:H1817)-SUM($I$6:I1817))</f>
        <v/>
      </c>
      <c r="K1817" s="130"/>
      <c r="L1817" s="130"/>
    </row>
    <row r="1818" ht="20.1" customHeight="1" spans="1:12">
      <c r="A1818" s="129"/>
      <c r="B1818" s="130"/>
      <c r="C1818" s="130"/>
      <c r="D1818" s="130"/>
      <c r="E1818" s="130"/>
      <c r="F1818" s="130"/>
      <c r="G1818" s="131"/>
      <c r="H1818" s="131"/>
      <c r="I1818" s="131"/>
      <c r="J1818" s="132" t="str">
        <f>IF(AND(G1818="",H1818="",I1818=""),"",SUM($G$6:G1818)+SUM($H$6:H1818)-SUM($I$6:I1818))</f>
        <v/>
      </c>
      <c r="K1818" s="130"/>
      <c r="L1818" s="130"/>
    </row>
    <row r="1819" ht="20.1" customHeight="1" spans="1:12">
      <c r="A1819" s="129"/>
      <c r="B1819" s="130"/>
      <c r="C1819" s="130"/>
      <c r="D1819" s="130"/>
      <c r="E1819" s="130"/>
      <c r="F1819" s="130"/>
      <c r="G1819" s="131"/>
      <c r="H1819" s="131"/>
      <c r="I1819" s="131"/>
      <c r="J1819" s="132" t="str">
        <f>IF(AND(G1819="",H1819="",I1819=""),"",SUM($G$6:G1819)+SUM($H$6:H1819)-SUM($I$6:I1819))</f>
        <v/>
      </c>
      <c r="K1819" s="130"/>
      <c r="L1819" s="130"/>
    </row>
    <row r="1820" ht="20.1" customHeight="1" spans="1:12">
      <c r="A1820" s="129"/>
      <c r="B1820" s="130"/>
      <c r="C1820" s="130"/>
      <c r="D1820" s="130"/>
      <c r="E1820" s="130"/>
      <c r="F1820" s="130"/>
      <c r="G1820" s="131"/>
      <c r="H1820" s="131"/>
      <c r="I1820" s="131"/>
      <c r="J1820" s="132" t="str">
        <f>IF(AND(G1820="",H1820="",I1820=""),"",SUM($G$6:G1820)+SUM($H$6:H1820)-SUM($I$6:I1820))</f>
        <v/>
      </c>
      <c r="K1820" s="130"/>
      <c r="L1820" s="130"/>
    </row>
    <row r="1821" ht="20.1" customHeight="1" spans="1:12">
      <c r="A1821" s="129"/>
      <c r="B1821" s="130"/>
      <c r="C1821" s="130"/>
      <c r="D1821" s="130"/>
      <c r="E1821" s="130"/>
      <c r="F1821" s="130"/>
      <c r="G1821" s="131"/>
      <c r="H1821" s="131"/>
      <c r="I1821" s="131"/>
      <c r="J1821" s="132" t="str">
        <f>IF(AND(G1821="",H1821="",I1821=""),"",SUM($G$6:G1821)+SUM($H$6:H1821)-SUM($I$6:I1821))</f>
        <v/>
      </c>
      <c r="K1821" s="130"/>
      <c r="L1821" s="130"/>
    </row>
    <row r="1822" ht="20.1" customHeight="1" spans="1:12">
      <c r="A1822" s="129"/>
      <c r="B1822" s="130"/>
      <c r="C1822" s="130"/>
      <c r="D1822" s="130"/>
      <c r="E1822" s="130"/>
      <c r="F1822" s="130"/>
      <c r="G1822" s="131"/>
      <c r="H1822" s="131"/>
      <c r="I1822" s="131"/>
      <c r="J1822" s="132" t="str">
        <f>IF(AND(G1822="",H1822="",I1822=""),"",SUM($G$6:G1822)+SUM($H$6:H1822)-SUM($I$6:I1822))</f>
        <v/>
      </c>
      <c r="K1822" s="130"/>
      <c r="L1822" s="130"/>
    </row>
    <row r="1823" ht="20.1" customHeight="1" spans="1:12">
      <c r="A1823" s="129"/>
      <c r="B1823" s="130"/>
      <c r="C1823" s="130"/>
      <c r="D1823" s="130"/>
      <c r="E1823" s="130"/>
      <c r="F1823" s="130"/>
      <c r="G1823" s="131"/>
      <c r="H1823" s="131"/>
      <c r="I1823" s="131"/>
      <c r="J1823" s="132" t="str">
        <f>IF(AND(G1823="",H1823="",I1823=""),"",SUM($G$6:G1823)+SUM($H$6:H1823)-SUM($I$6:I1823))</f>
        <v/>
      </c>
      <c r="K1823" s="130"/>
      <c r="L1823" s="130"/>
    </row>
    <row r="1824" ht="20.1" customHeight="1" spans="1:12">
      <c r="A1824" s="129"/>
      <c r="B1824" s="130"/>
      <c r="C1824" s="130"/>
      <c r="D1824" s="130"/>
      <c r="E1824" s="130"/>
      <c r="F1824" s="130"/>
      <c r="G1824" s="131"/>
      <c r="H1824" s="131"/>
      <c r="I1824" s="131"/>
      <c r="J1824" s="132" t="str">
        <f>IF(AND(G1824="",H1824="",I1824=""),"",SUM($G$6:G1824)+SUM($H$6:H1824)-SUM($I$6:I1824))</f>
        <v/>
      </c>
      <c r="K1824" s="130"/>
      <c r="L1824" s="130"/>
    </row>
    <row r="1825" ht="20.1" customHeight="1" spans="1:12">
      <c r="A1825" s="129"/>
      <c r="B1825" s="130"/>
      <c r="C1825" s="130"/>
      <c r="D1825" s="130"/>
      <c r="E1825" s="130"/>
      <c r="F1825" s="130"/>
      <c r="G1825" s="131"/>
      <c r="H1825" s="131"/>
      <c r="I1825" s="131"/>
      <c r="J1825" s="132" t="str">
        <f>IF(AND(G1825="",H1825="",I1825=""),"",SUM($G$6:G1825)+SUM($H$6:H1825)-SUM($I$6:I1825))</f>
        <v/>
      </c>
      <c r="K1825" s="130"/>
      <c r="L1825" s="130"/>
    </row>
    <row r="1826" ht="20.1" customHeight="1" spans="1:12">
      <c r="A1826" s="129"/>
      <c r="B1826" s="130"/>
      <c r="C1826" s="130"/>
      <c r="D1826" s="130"/>
      <c r="E1826" s="130"/>
      <c r="F1826" s="130"/>
      <c r="G1826" s="131"/>
      <c r="H1826" s="131"/>
      <c r="I1826" s="131"/>
      <c r="J1826" s="132" t="str">
        <f>IF(AND(G1826="",H1826="",I1826=""),"",SUM($G$6:G1826)+SUM($H$6:H1826)-SUM($I$6:I1826))</f>
        <v/>
      </c>
      <c r="K1826" s="130"/>
      <c r="L1826" s="130"/>
    </row>
    <row r="1827" ht="20.1" customHeight="1" spans="1:12">
      <c r="A1827" s="129"/>
      <c r="B1827" s="130"/>
      <c r="C1827" s="130"/>
      <c r="D1827" s="130"/>
      <c r="E1827" s="130"/>
      <c r="F1827" s="130"/>
      <c r="G1827" s="131"/>
      <c r="H1827" s="131"/>
      <c r="I1827" s="131"/>
      <c r="J1827" s="132" t="str">
        <f>IF(AND(G1827="",H1827="",I1827=""),"",SUM($G$6:G1827)+SUM($H$6:H1827)-SUM($I$6:I1827))</f>
        <v/>
      </c>
      <c r="K1827" s="130"/>
      <c r="L1827" s="130"/>
    </row>
    <row r="1828" ht="20.1" customHeight="1" spans="1:12">
      <c r="A1828" s="129"/>
      <c r="B1828" s="130"/>
      <c r="C1828" s="130"/>
      <c r="D1828" s="130"/>
      <c r="E1828" s="130"/>
      <c r="F1828" s="130"/>
      <c r="G1828" s="131"/>
      <c r="H1828" s="131"/>
      <c r="I1828" s="131"/>
      <c r="J1828" s="132" t="str">
        <f>IF(AND(G1828="",H1828="",I1828=""),"",SUM($G$6:G1828)+SUM($H$6:H1828)-SUM($I$6:I1828))</f>
        <v/>
      </c>
      <c r="K1828" s="130"/>
      <c r="L1828" s="130"/>
    </row>
    <row r="1829" ht="20.1" customHeight="1" spans="1:12">
      <c r="A1829" s="129"/>
      <c r="B1829" s="130"/>
      <c r="C1829" s="130"/>
      <c r="D1829" s="130"/>
      <c r="E1829" s="130"/>
      <c r="F1829" s="130"/>
      <c r="G1829" s="131"/>
      <c r="H1829" s="131"/>
      <c r="I1829" s="131"/>
      <c r="J1829" s="132" t="str">
        <f>IF(AND(G1829="",H1829="",I1829=""),"",SUM($G$6:G1829)+SUM($H$6:H1829)-SUM($I$6:I1829))</f>
        <v/>
      </c>
      <c r="K1829" s="130"/>
      <c r="L1829" s="130"/>
    </row>
    <row r="1830" ht="20.1" customHeight="1" spans="1:12">
      <c r="A1830" s="129"/>
      <c r="B1830" s="130"/>
      <c r="C1830" s="130"/>
      <c r="D1830" s="130"/>
      <c r="E1830" s="130"/>
      <c r="F1830" s="130"/>
      <c r="G1830" s="131"/>
      <c r="H1830" s="131"/>
      <c r="I1830" s="131"/>
      <c r="J1830" s="132" t="str">
        <f>IF(AND(G1830="",H1830="",I1830=""),"",SUM($G$6:G1830)+SUM($H$6:H1830)-SUM($I$6:I1830))</f>
        <v/>
      </c>
      <c r="K1830" s="130"/>
      <c r="L1830" s="130"/>
    </row>
    <row r="1831" ht="20.1" customHeight="1" spans="1:12">
      <c r="A1831" s="129"/>
      <c r="B1831" s="130"/>
      <c r="C1831" s="130"/>
      <c r="D1831" s="130"/>
      <c r="E1831" s="130"/>
      <c r="F1831" s="130"/>
      <c r="G1831" s="131"/>
      <c r="H1831" s="131"/>
      <c r="I1831" s="131"/>
      <c r="J1831" s="132" t="str">
        <f>IF(AND(G1831="",H1831="",I1831=""),"",SUM($G$6:G1831)+SUM($H$6:H1831)-SUM($I$6:I1831))</f>
        <v/>
      </c>
      <c r="K1831" s="130"/>
      <c r="L1831" s="130"/>
    </row>
    <row r="1832" ht="20.1" customHeight="1" spans="1:12">
      <c r="A1832" s="129"/>
      <c r="B1832" s="130"/>
      <c r="C1832" s="130"/>
      <c r="D1832" s="130"/>
      <c r="E1832" s="130"/>
      <c r="F1832" s="130"/>
      <c r="G1832" s="131"/>
      <c r="H1832" s="131"/>
      <c r="I1832" s="131"/>
      <c r="J1832" s="132" t="str">
        <f>IF(AND(G1832="",H1832="",I1832=""),"",SUM($G$6:G1832)+SUM($H$6:H1832)-SUM($I$6:I1832))</f>
        <v/>
      </c>
      <c r="K1832" s="130"/>
      <c r="L1832" s="130"/>
    </row>
    <row r="1833" ht="20.1" customHeight="1" spans="1:12">
      <c r="A1833" s="129"/>
      <c r="B1833" s="130"/>
      <c r="C1833" s="130"/>
      <c r="D1833" s="130"/>
      <c r="E1833" s="130"/>
      <c r="F1833" s="130"/>
      <c r="G1833" s="131"/>
      <c r="H1833" s="131"/>
      <c r="I1833" s="131"/>
      <c r="J1833" s="132" t="str">
        <f>IF(AND(G1833="",H1833="",I1833=""),"",SUM($G$6:G1833)+SUM($H$6:H1833)-SUM($I$6:I1833))</f>
        <v/>
      </c>
      <c r="K1833" s="130"/>
      <c r="L1833" s="130"/>
    </row>
    <row r="1834" ht="20.1" customHeight="1" spans="1:12">
      <c r="A1834" s="129"/>
      <c r="B1834" s="130"/>
      <c r="C1834" s="130"/>
      <c r="D1834" s="130"/>
      <c r="E1834" s="130"/>
      <c r="F1834" s="130"/>
      <c r="G1834" s="131"/>
      <c r="H1834" s="131"/>
      <c r="I1834" s="131"/>
      <c r="J1834" s="132" t="str">
        <f>IF(AND(G1834="",H1834="",I1834=""),"",SUM($G$6:G1834)+SUM($H$6:H1834)-SUM($I$6:I1834))</f>
        <v/>
      </c>
      <c r="K1834" s="130"/>
      <c r="L1834" s="130"/>
    </row>
    <row r="1835" ht="20.1" customHeight="1" spans="1:12">
      <c r="A1835" s="129"/>
      <c r="B1835" s="130"/>
      <c r="C1835" s="130"/>
      <c r="D1835" s="130"/>
      <c r="E1835" s="130"/>
      <c r="F1835" s="130"/>
      <c r="G1835" s="131"/>
      <c r="H1835" s="131"/>
      <c r="I1835" s="131"/>
      <c r="J1835" s="132" t="str">
        <f>IF(AND(G1835="",H1835="",I1835=""),"",SUM($G$6:G1835)+SUM($H$6:H1835)-SUM($I$6:I1835))</f>
        <v/>
      </c>
      <c r="K1835" s="130"/>
      <c r="L1835" s="130"/>
    </row>
    <row r="1836" ht="20.1" customHeight="1" spans="1:12">
      <c r="A1836" s="129"/>
      <c r="B1836" s="130"/>
      <c r="C1836" s="130"/>
      <c r="D1836" s="130"/>
      <c r="E1836" s="130"/>
      <c r="F1836" s="130"/>
      <c r="G1836" s="131"/>
      <c r="H1836" s="131"/>
      <c r="I1836" s="131"/>
      <c r="J1836" s="132" t="str">
        <f>IF(AND(G1836="",H1836="",I1836=""),"",SUM($G$6:G1836)+SUM($H$6:H1836)-SUM($I$6:I1836))</f>
        <v/>
      </c>
      <c r="K1836" s="130"/>
      <c r="L1836" s="130"/>
    </row>
    <row r="1837" ht="20.1" customHeight="1" spans="1:12">
      <c r="A1837" s="129"/>
      <c r="B1837" s="130"/>
      <c r="C1837" s="130"/>
      <c r="D1837" s="130"/>
      <c r="E1837" s="130"/>
      <c r="F1837" s="130"/>
      <c r="G1837" s="131"/>
      <c r="H1837" s="131"/>
      <c r="I1837" s="131"/>
      <c r="J1837" s="132" t="str">
        <f>IF(AND(G1837="",H1837="",I1837=""),"",SUM($G$6:G1837)+SUM($H$6:H1837)-SUM($I$6:I1837))</f>
        <v/>
      </c>
      <c r="K1837" s="130"/>
      <c r="L1837" s="130"/>
    </row>
    <row r="1838" ht="20.1" customHeight="1" spans="1:12">
      <c r="A1838" s="129"/>
      <c r="B1838" s="130"/>
      <c r="C1838" s="130"/>
      <c r="D1838" s="130"/>
      <c r="E1838" s="130"/>
      <c r="F1838" s="130"/>
      <c r="G1838" s="131"/>
      <c r="H1838" s="131"/>
      <c r="I1838" s="131"/>
      <c r="J1838" s="132" t="str">
        <f>IF(AND(G1838="",H1838="",I1838=""),"",SUM($G$6:G1838)+SUM($H$6:H1838)-SUM($I$6:I1838))</f>
        <v/>
      </c>
      <c r="K1838" s="130"/>
      <c r="L1838" s="130"/>
    </row>
    <row r="1839" ht="20.1" customHeight="1" spans="1:12">
      <c r="A1839" s="129"/>
      <c r="B1839" s="130"/>
      <c r="C1839" s="130"/>
      <c r="D1839" s="130"/>
      <c r="E1839" s="130"/>
      <c r="F1839" s="130"/>
      <c r="G1839" s="131"/>
      <c r="H1839" s="131"/>
      <c r="I1839" s="131"/>
      <c r="J1839" s="132" t="str">
        <f>IF(AND(G1839="",H1839="",I1839=""),"",SUM($G$6:G1839)+SUM($H$6:H1839)-SUM($I$6:I1839))</f>
        <v/>
      </c>
      <c r="K1839" s="130"/>
      <c r="L1839" s="130"/>
    </row>
    <row r="1840" ht="20.1" customHeight="1" spans="1:12">
      <c r="A1840" s="129"/>
      <c r="B1840" s="130"/>
      <c r="C1840" s="130"/>
      <c r="D1840" s="130"/>
      <c r="E1840" s="130"/>
      <c r="F1840" s="130"/>
      <c r="G1840" s="131"/>
      <c r="H1840" s="131"/>
      <c r="I1840" s="131"/>
      <c r="J1840" s="132" t="str">
        <f>IF(AND(G1840="",H1840="",I1840=""),"",SUM($G$6:G1840)+SUM($H$6:H1840)-SUM($I$6:I1840))</f>
        <v/>
      </c>
      <c r="K1840" s="130"/>
      <c r="L1840" s="130"/>
    </row>
    <row r="1841" ht="20.1" customHeight="1" spans="1:12">
      <c r="A1841" s="129"/>
      <c r="B1841" s="130"/>
      <c r="C1841" s="130"/>
      <c r="D1841" s="130"/>
      <c r="E1841" s="130"/>
      <c r="F1841" s="130"/>
      <c r="G1841" s="131"/>
      <c r="H1841" s="131"/>
      <c r="I1841" s="131"/>
      <c r="J1841" s="132" t="str">
        <f>IF(AND(G1841="",H1841="",I1841=""),"",SUM($G$6:G1841)+SUM($H$6:H1841)-SUM($I$6:I1841))</f>
        <v/>
      </c>
      <c r="K1841" s="130"/>
      <c r="L1841" s="130"/>
    </row>
    <row r="1842" ht="20.1" customHeight="1" spans="1:12">
      <c r="A1842" s="129"/>
      <c r="B1842" s="130"/>
      <c r="C1842" s="130"/>
      <c r="D1842" s="130"/>
      <c r="E1842" s="130"/>
      <c r="F1842" s="130"/>
      <c r="G1842" s="131"/>
      <c r="H1842" s="131"/>
      <c r="I1842" s="131"/>
      <c r="J1842" s="132" t="str">
        <f>IF(AND(G1842="",H1842="",I1842=""),"",SUM($G$6:G1842)+SUM($H$6:H1842)-SUM($I$6:I1842))</f>
        <v/>
      </c>
      <c r="K1842" s="130"/>
      <c r="L1842" s="130"/>
    </row>
    <row r="1843" ht="20.1" customHeight="1" spans="1:12">
      <c r="A1843" s="129"/>
      <c r="B1843" s="130"/>
      <c r="C1843" s="130"/>
      <c r="D1843" s="130"/>
      <c r="E1843" s="130"/>
      <c r="F1843" s="130"/>
      <c r="G1843" s="131"/>
      <c r="H1843" s="131"/>
      <c r="I1843" s="131"/>
      <c r="J1843" s="132" t="str">
        <f>IF(AND(G1843="",H1843="",I1843=""),"",SUM($G$6:G1843)+SUM($H$6:H1843)-SUM($I$6:I1843))</f>
        <v/>
      </c>
      <c r="K1843" s="130"/>
      <c r="L1843" s="130"/>
    </row>
    <row r="1844" ht="20.1" customHeight="1" spans="1:12">
      <c r="A1844" s="129"/>
      <c r="B1844" s="130"/>
      <c r="C1844" s="130"/>
      <c r="D1844" s="130"/>
      <c r="E1844" s="130"/>
      <c r="F1844" s="130"/>
      <c r="G1844" s="131"/>
      <c r="H1844" s="131"/>
      <c r="I1844" s="131"/>
      <c r="J1844" s="132" t="str">
        <f>IF(AND(G1844="",H1844="",I1844=""),"",SUM($G$6:G1844)+SUM($H$6:H1844)-SUM($I$6:I1844))</f>
        <v/>
      </c>
      <c r="K1844" s="130"/>
      <c r="L1844" s="130"/>
    </row>
    <row r="1845" ht="20.1" customHeight="1" spans="1:12">
      <c r="A1845" s="129"/>
      <c r="B1845" s="130"/>
      <c r="C1845" s="130"/>
      <c r="D1845" s="130"/>
      <c r="E1845" s="130"/>
      <c r="F1845" s="130"/>
      <c r="G1845" s="131"/>
      <c r="H1845" s="131"/>
      <c r="I1845" s="131"/>
      <c r="J1845" s="132" t="str">
        <f>IF(AND(G1845="",H1845="",I1845=""),"",SUM($G$6:G1845)+SUM($H$6:H1845)-SUM($I$6:I1845))</f>
        <v/>
      </c>
      <c r="K1845" s="130"/>
      <c r="L1845" s="130"/>
    </row>
    <row r="1846" ht="20.1" customHeight="1" spans="1:12">
      <c r="A1846" s="129"/>
      <c r="B1846" s="130"/>
      <c r="C1846" s="130"/>
      <c r="D1846" s="130"/>
      <c r="E1846" s="130"/>
      <c r="F1846" s="130"/>
      <c r="G1846" s="131"/>
      <c r="H1846" s="131"/>
      <c r="I1846" s="131"/>
      <c r="J1846" s="132" t="str">
        <f>IF(AND(G1846="",H1846="",I1846=""),"",SUM($G$6:G1846)+SUM($H$6:H1846)-SUM($I$6:I1846))</f>
        <v/>
      </c>
      <c r="K1846" s="130"/>
      <c r="L1846" s="130"/>
    </row>
    <row r="1847" ht="20.1" customHeight="1" spans="1:12">
      <c r="A1847" s="129"/>
      <c r="B1847" s="130"/>
      <c r="C1847" s="130"/>
      <c r="D1847" s="130"/>
      <c r="E1847" s="130"/>
      <c r="F1847" s="130"/>
      <c r="G1847" s="131"/>
      <c r="H1847" s="131"/>
      <c r="I1847" s="131"/>
      <c r="J1847" s="132" t="str">
        <f>IF(AND(G1847="",H1847="",I1847=""),"",SUM($G$6:G1847)+SUM($H$6:H1847)-SUM($I$6:I1847))</f>
        <v/>
      </c>
      <c r="K1847" s="130"/>
      <c r="L1847" s="130"/>
    </row>
    <row r="1848" ht="20.1" customHeight="1" spans="1:12">
      <c r="A1848" s="129"/>
      <c r="B1848" s="130"/>
      <c r="C1848" s="130"/>
      <c r="D1848" s="130"/>
      <c r="E1848" s="130"/>
      <c r="F1848" s="130"/>
      <c r="G1848" s="131"/>
      <c r="H1848" s="131"/>
      <c r="I1848" s="131"/>
      <c r="J1848" s="132" t="str">
        <f>IF(AND(G1848="",H1848="",I1848=""),"",SUM($G$6:G1848)+SUM($H$6:H1848)-SUM($I$6:I1848))</f>
        <v/>
      </c>
      <c r="K1848" s="130"/>
      <c r="L1848" s="130"/>
    </row>
    <row r="1849" ht="20.1" customHeight="1" spans="1:12">
      <c r="A1849" s="129"/>
      <c r="B1849" s="130"/>
      <c r="C1849" s="130"/>
      <c r="D1849" s="130"/>
      <c r="E1849" s="130"/>
      <c r="F1849" s="130"/>
      <c r="G1849" s="131"/>
      <c r="H1849" s="131"/>
      <c r="I1849" s="131"/>
      <c r="J1849" s="132" t="str">
        <f>IF(AND(G1849="",H1849="",I1849=""),"",SUM($G$6:G1849)+SUM($H$6:H1849)-SUM($I$6:I1849))</f>
        <v/>
      </c>
      <c r="K1849" s="130"/>
      <c r="L1849" s="130"/>
    </row>
    <row r="1850" ht="20.1" customHeight="1" spans="1:12">
      <c r="A1850" s="129"/>
      <c r="B1850" s="130"/>
      <c r="C1850" s="130"/>
      <c r="D1850" s="130"/>
      <c r="E1850" s="130"/>
      <c r="F1850" s="130"/>
      <c r="G1850" s="131"/>
      <c r="H1850" s="131"/>
      <c r="I1850" s="131"/>
      <c r="J1850" s="132" t="str">
        <f>IF(AND(G1850="",H1850="",I1850=""),"",SUM($G$6:G1850)+SUM($H$6:H1850)-SUM($I$6:I1850))</f>
        <v/>
      </c>
      <c r="K1850" s="130"/>
      <c r="L1850" s="130"/>
    </row>
    <row r="1851" ht="20.1" customHeight="1" spans="1:12">
      <c r="A1851" s="129"/>
      <c r="B1851" s="130"/>
      <c r="C1851" s="130"/>
      <c r="D1851" s="130"/>
      <c r="E1851" s="130"/>
      <c r="F1851" s="130"/>
      <c r="G1851" s="131"/>
      <c r="H1851" s="131"/>
      <c r="I1851" s="131"/>
      <c r="J1851" s="132" t="str">
        <f>IF(AND(G1851="",H1851="",I1851=""),"",SUM($G$6:G1851)+SUM($H$6:H1851)-SUM($I$6:I1851))</f>
        <v/>
      </c>
      <c r="K1851" s="130"/>
      <c r="L1851" s="130"/>
    </row>
    <row r="1852" ht="20.1" customHeight="1" spans="1:12">
      <c r="A1852" s="129"/>
      <c r="B1852" s="130"/>
      <c r="C1852" s="130"/>
      <c r="D1852" s="130"/>
      <c r="E1852" s="130"/>
      <c r="F1852" s="130"/>
      <c r="G1852" s="131"/>
      <c r="H1852" s="131"/>
      <c r="I1852" s="131"/>
      <c r="J1852" s="132" t="str">
        <f>IF(AND(G1852="",H1852="",I1852=""),"",SUM($G$6:G1852)+SUM($H$6:H1852)-SUM($I$6:I1852))</f>
        <v/>
      </c>
      <c r="K1852" s="130"/>
      <c r="L1852" s="130"/>
    </row>
    <row r="1853" ht="20.1" customHeight="1" spans="1:12">
      <c r="A1853" s="129"/>
      <c r="B1853" s="130"/>
      <c r="C1853" s="130"/>
      <c r="D1853" s="130"/>
      <c r="E1853" s="130"/>
      <c r="F1853" s="130"/>
      <c r="G1853" s="131"/>
      <c r="H1853" s="131"/>
      <c r="I1853" s="131"/>
      <c r="J1853" s="132" t="str">
        <f>IF(AND(G1853="",H1853="",I1853=""),"",SUM($G$6:G1853)+SUM($H$6:H1853)-SUM($I$6:I1853))</f>
        <v/>
      </c>
      <c r="K1853" s="130"/>
      <c r="L1853" s="130"/>
    </row>
    <row r="1854" ht="20.1" customHeight="1" spans="1:12">
      <c r="A1854" s="129"/>
      <c r="B1854" s="130"/>
      <c r="C1854" s="130"/>
      <c r="D1854" s="130"/>
      <c r="E1854" s="130"/>
      <c r="F1854" s="130"/>
      <c r="G1854" s="131"/>
      <c r="H1854" s="131"/>
      <c r="I1854" s="131"/>
      <c r="J1854" s="132" t="str">
        <f>IF(AND(G1854="",H1854="",I1854=""),"",SUM($G$6:G1854)+SUM($H$6:H1854)-SUM($I$6:I1854))</f>
        <v/>
      </c>
      <c r="K1854" s="130"/>
      <c r="L1854" s="130"/>
    </row>
    <row r="1855" ht="20.1" customHeight="1" spans="1:12">
      <c r="A1855" s="129"/>
      <c r="B1855" s="130"/>
      <c r="C1855" s="130"/>
      <c r="D1855" s="130"/>
      <c r="E1855" s="130"/>
      <c r="F1855" s="130"/>
      <c r="G1855" s="131"/>
      <c r="H1855" s="131"/>
      <c r="I1855" s="131"/>
      <c r="J1855" s="132" t="str">
        <f>IF(AND(G1855="",H1855="",I1855=""),"",SUM($G$6:G1855)+SUM($H$6:H1855)-SUM($I$6:I1855))</f>
        <v/>
      </c>
      <c r="K1855" s="130"/>
      <c r="L1855" s="130"/>
    </row>
    <row r="1856" ht="20.1" customHeight="1" spans="1:12">
      <c r="A1856" s="129"/>
      <c r="B1856" s="130"/>
      <c r="C1856" s="130"/>
      <c r="D1856" s="130"/>
      <c r="E1856" s="130"/>
      <c r="F1856" s="130"/>
      <c r="G1856" s="131"/>
      <c r="H1856" s="131"/>
      <c r="I1856" s="131"/>
      <c r="J1856" s="132" t="str">
        <f>IF(AND(G1856="",H1856="",I1856=""),"",SUM($G$6:G1856)+SUM($H$6:H1856)-SUM($I$6:I1856))</f>
        <v/>
      </c>
      <c r="K1856" s="130"/>
      <c r="L1856" s="130"/>
    </row>
    <row r="1857" ht="20.1" customHeight="1" spans="1:12">
      <c r="A1857" s="129"/>
      <c r="B1857" s="130"/>
      <c r="C1857" s="130"/>
      <c r="D1857" s="130"/>
      <c r="E1857" s="130"/>
      <c r="F1857" s="130"/>
      <c r="G1857" s="131"/>
      <c r="H1857" s="131"/>
      <c r="I1857" s="131"/>
      <c r="J1857" s="132" t="str">
        <f>IF(AND(G1857="",H1857="",I1857=""),"",SUM($G$6:G1857)+SUM($H$6:H1857)-SUM($I$6:I1857))</f>
        <v/>
      </c>
      <c r="K1857" s="130"/>
      <c r="L1857" s="130"/>
    </row>
    <row r="1858" ht="20.1" customHeight="1" spans="1:12">
      <c r="A1858" s="129"/>
      <c r="B1858" s="130"/>
      <c r="C1858" s="130"/>
      <c r="D1858" s="130"/>
      <c r="E1858" s="130"/>
      <c r="F1858" s="130"/>
      <c r="G1858" s="131"/>
      <c r="H1858" s="131"/>
      <c r="I1858" s="131"/>
      <c r="J1858" s="132" t="str">
        <f>IF(AND(G1858="",H1858="",I1858=""),"",SUM($G$6:G1858)+SUM($H$6:H1858)-SUM($I$6:I1858))</f>
        <v/>
      </c>
      <c r="K1858" s="130"/>
      <c r="L1858" s="130"/>
    </row>
    <row r="1859" ht="20.1" customHeight="1" spans="1:12">
      <c r="A1859" s="129"/>
      <c r="B1859" s="130"/>
      <c r="C1859" s="130"/>
      <c r="D1859" s="130"/>
      <c r="E1859" s="130"/>
      <c r="F1859" s="130"/>
      <c r="G1859" s="131"/>
      <c r="H1859" s="131"/>
      <c r="I1859" s="131"/>
      <c r="J1859" s="132" t="str">
        <f>IF(AND(G1859="",H1859="",I1859=""),"",SUM($G$6:G1859)+SUM($H$6:H1859)-SUM($I$6:I1859))</f>
        <v/>
      </c>
      <c r="K1859" s="130"/>
      <c r="L1859" s="130"/>
    </row>
    <row r="1860" ht="20.1" customHeight="1" spans="1:12">
      <c r="A1860" s="129"/>
      <c r="B1860" s="130"/>
      <c r="C1860" s="130"/>
      <c r="D1860" s="130"/>
      <c r="E1860" s="130"/>
      <c r="F1860" s="130"/>
      <c r="G1860" s="131"/>
      <c r="H1860" s="131"/>
      <c r="I1860" s="131"/>
      <c r="J1860" s="132" t="str">
        <f>IF(AND(G1860="",H1860="",I1860=""),"",SUM($G$6:G1860)+SUM($H$6:H1860)-SUM($I$6:I1860))</f>
        <v/>
      </c>
      <c r="K1860" s="130"/>
      <c r="L1860" s="130"/>
    </row>
    <row r="1861" ht="20.1" customHeight="1" spans="1:12">
      <c r="A1861" s="129"/>
      <c r="B1861" s="130"/>
      <c r="C1861" s="130"/>
      <c r="D1861" s="130"/>
      <c r="E1861" s="130"/>
      <c r="F1861" s="130"/>
      <c r="G1861" s="131"/>
      <c r="H1861" s="131"/>
      <c r="I1861" s="131"/>
      <c r="J1861" s="132" t="str">
        <f>IF(AND(G1861="",H1861="",I1861=""),"",SUM($G$6:G1861)+SUM($H$6:H1861)-SUM($I$6:I1861))</f>
        <v/>
      </c>
      <c r="K1861" s="130"/>
      <c r="L1861" s="130"/>
    </row>
    <row r="1862" ht="20.1" customHeight="1" spans="1:12">
      <c r="A1862" s="129"/>
      <c r="B1862" s="130"/>
      <c r="C1862" s="130"/>
      <c r="D1862" s="130"/>
      <c r="E1862" s="130"/>
      <c r="F1862" s="130"/>
      <c r="G1862" s="131"/>
      <c r="H1862" s="131"/>
      <c r="I1862" s="131"/>
      <c r="J1862" s="132" t="str">
        <f>IF(AND(G1862="",H1862="",I1862=""),"",SUM($G$6:G1862)+SUM($H$6:H1862)-SUM($I$6:I1862))</f>
        <v/>
      </c>
      <c r="K1862" s="130"/>
      <c r="L1862" s="130"/>
    </row>
    <row r="1863" ht="20.1" customHeight="1" spans="1:12">
      <c r="A1863" s="129"/>
      <c r="B1863" s="130"/>
      <c r="C1863" s="130"/>
      <c r="D1863" s="130"/>
      <c r="E1863" s="130"/>
      <c r="F1863" s="130"/>
      <c r="G1863" s="131"/>
      <c r="H1863" s="131"/>
      <c r="I1863" s="131"/>
      <c r="J1863" s="132" t="str">
        <f>IF(AND(G1863="",H1863="",I1863=""),"",SUM($G$6:G1863)+SUM($H$6:H1863)-SUM($I$6:I1863))</f>
        <v/>
      </c>
      <c r="K1863" s="130"/>
      <c r="L1863" s="130"/>
    </row>
    <row r="1864" ht="20.1" customHeight="1" spans="1:12">
      <c r="A1864" s="129"/>
      <c r="B1864" s="130"/>
      <c r="C1864" s="130"/>
      <c r="D1864" s="130"/>
      <c r="E1864" s="130"/>
      <c r="F1864" s="130"/>
      <c r="G1864" s="131"/>
      <c r="H1864" s="131"/>
      <c r="I1864" s="131"/>
      <c r="J1864" s="132" t="str">
        <f>IF(AND(G1864="",H1864="",I1864=""),"",SUM($G$6:G1864)+SUM($H$6:H1864)-SUM($I$6:I1864))</f>
        <v/>
      </c>
      <c r="K1864" s="130"/>
      <c r="L1864" s="130"/>
    </row>
    <row r="1865" ht="20.1" customHeight="1" spans="1:12">
      <c r="A1865" s="129"/>
      <c r="B1865" s="130"/>
      <c r="C1865" s="130"/>
      <c r="D1865" s="130"/>
      <c r="E1865" s="130"/>
      <c r="F1865" s="130"/>
      <c r="G1865" s="131"/>
      <c r="H1865" s="131"/>
      <c r="I1865" s="131"/>
      <c r="J1865" s="132" t="str">
        <f>IF(AND(G1865="",H1865="",I1865=""),"",SUM($G$6:G1865)+SUM($H$6:H1865)-SUM($I$6:I1865))</f>
        <v/>
      </c>
      <c r="K1865" s="130"/>
      <c r="L1865" s="130"/>
    </row>
    <row r="1866" ht="20.1" customHeight="1" spans="1:12">
      <c r="A1866" s="129"/>
      <c r="B1866" s="130"/>
      <c r="C1866" s="130"/>
      <c r="D1866" s="130"/>
      <c r="E1866" s="130"/>
      <c r="F1866" s="130"/>
      <c r="G1866" s="131"/>
      <c r="H1866" s="131"/>
      <c r="I1866" s="131"/>
      <c r="J1866" s="132" t="str">
        <f>IF(AND(G1866="",H1866="",I1866=""),"",SUM($G$6:G1866)+SUM($H$6:H1866)-SUM($I$6:I1866))</f>
        <v/>
      </c>
      <c r="K1866" s="130"/>
      <c r="L1866" s="130"/>
    </row>
    <row r="1867" ht="20.1" customHeight="1" spans="1:12">
      <c r="A1867" s="129"/>
      <c r="B1867" s="130"/>
      <c r="C1867" s="130"/>
      <c r="D1867" s="130"/>
      <c r="E1867" s="130"/>
      <c r="F1867" s="130"/>
      <c r="G1867" s="131"/>
      <c r="H1867" s="131"/>
      <c r="I1867" s="131"/>
      <c r="J1867" s="132" t="str">
        <f>IF(AND(G1867="",H1867="",I1867=""),"",SUM($G$6:G1867)+SUM($H$6:H1867)-SUM($I$6:I1867))</f>
        <v/>
      </c>
      <c r="K1867" s="130"/>
      <c r="L1867" s="130"/>
    </row>
    <row r="1868" ht="20.1" customHeight="1" spans="1:12">
      <c r="A1868" s="129"/>
      <c r="B1868" s="130"/>
      <c r="C1868" s="130"/>
      <c r="D1868" s="130"/>
      <c r="E1868" s="130"/>
      <c r="F1868" s="130"/>
      <c r="G1868" s="131"/>
      <c r="H1868" s="131"/>
      <c r="I1868" s="131"/>
      <c r="J1868" s="132" t="str">
        <f>IF(AND(G1868="",H1868="",I1868=""),"",SUM($G$6:G1868)+SUM($H$6:H1868)-SUM($I$6:I1868))</f>
        <v/>
      </c>
      <c r="K1868" s="130"/>
      <c r="L1868" s="130"/>
    </row>
    <row r="1869" ht="20.1" customHeight="1" spans="1:12">
      <c r="A1869" s="129"/>
      <c r="B1869" s="130"/>
      <c r="C1869" s="130"/>
      <c r="D1869" s="130"/>
      <c r="E1869" s="130"/>
      <c r="F1869" s="130"/>
      <c r="G1869" s="131"/>
      <c r="H1869" s="131"/>
      <c r="I1869" s="131"/>
      <c r="J1869" s="132" t="str">
        <f>IF(AND(G1869="",H1869="",I1869=""),"",SUM($G$6:G1869)+SUM($H$6:H1869)-SUM($I$6:I1869))</f>
        <v/>
      </c>
      <c r="K1869" s="130"/>
      <c r="L1869" s="130"/>
    </row>
    <row r="1870" ht="20.1" customHeight="1" spans="1:12">
      <c r="A1870" s="129"/>
      <c r="B1870" s="130"/>
      <c r="C1870" s="130"/>
      <c r="D1870" s="130"/>
      <c r="E1870" s="130"/>
      <c r="F1870" s="130"/>
      <c r="G1870" s="131"/>
      <c r="H1870" s="131"/>
      <c r="I1870" s="131"/>
      <c r="J1870" s="132" t="str">
        <f>IF(AND(G1870="",H1870="",I1870=""),"",SUM($G$6:G1870)+SUM($H$6:H1870)-SUM($I$6:I1870))</f>
        <v/>
      </c>
      <c r="K1870" s="130"/>
      <c r="L1870" s="130"/>
    </row>
    <row r="1871" ht="20.1" customHeight="1" spans="1:12">
      <c r="A1871" s="129"/>
      <c r="B1871" s="130"/>
      <c r="C1871" s="130"/>
      <c r="D1871" s="130"/>
      <c r="E1871" s="130"/>
      <c r="F1871" s="130"/>
      <c r="G1871" s="131"/>
      <c r="H1871" s="131"/>
      <c r="I1871" s="131"/>
      <c r="J1871" s="132" t="str">
        <f>IF(AND(G1871="",H1871="",I1871=""),"",SUM($G$6:G1871)+SUM($H$6:H1871)-SUM($I$6:I1871))</f>
        <v/>
      </c>
      <c r="K1871" s="130"/>
      <c r="L1871" s="130"/>
    </row>
    <row r="1872" ht="20.1" customHeight="1" spans="1:12">
      <c r="A1872" s="129"/>
      <c r="B1872" s="130"/>
      <c r="C1872" s="130"/>
      <c r="D1872" s="130"/>
      <c r="E1872" s="130"/>
      <c r="F1872" s="130"/>
      <c r="G1872" s="131"/>
      <c r="H1872" s="131"/>
      <c r="I1872" s="131"/>
      <c r="J1872" s="132" t="str">
        <f>IF(AND(G1872="",H1872="",I1872=""),"",SUM($G$6:G1872)+SUM($H$6:H1872)-SUM($I$6:I1872))</f>
        <v/>
      </c>
      <c r="K1872" s="130"/>
      <c r="L1872" s="130"/>
    </row>
    <row r="1873" ht="20.1" customHeight="1" spans="1:12">
      <c r="A1873" s="129"/>
      <c r="B1873" s="130"/>
      <c r="C1873" s="130"/>
      <c r="D1873" s="130"/>
      <c r="E1873" s="130"/>
      <c r="F1873" s="130"/>
      <c r="G1873" s="131"/>
      <c r="H1873" s="131"/>
      <c r="I1873" s="131"/>
      <c r="J1873" s="132" t="str">
        <f>IF(AND(G1873="",H1873="",I1873=""),"",SUM($G$6:G1873)+SUM($H$6:H1873)-SUM($I$6:I1873))</f>
        <v/>
      </c>
      <c r="K1873" s="130"/>
      <c r="L1873" s="130"/>
    </row>
    <row r="1874" ht="20.1" customHeight="1" spans="1:12">
      <c r="A1874" s="129"/>
      <c r="B1874" s="130"/>
      <c r="C1874" s="130"/>
      <c r="D1874" s="130"/>
      <c r="E1874" s="130"/>
      <c r="F1874" s="130"/>
      <c r="G1874" s="131"/>
      <c r="H1874" s="131"/>
      <c r="I1874" s="131"/>
      <c r="J1874" s="132" t="str">
        <f>IF(AND(G1874="",H1874="",I1874=""),"",SUM($G$6:G1874)+SUM($H$6:H1874)-SUM($I$6:I1874))</f>
        <v/>
      </c>
      <c r="K1874" s="130"/>
      <c r="L1874" s="130"/>
    </row>
    <row r="1875" ht="20.1" customHeight="1" spans="1:12">
      <c r="A1875" s="129"/>
      <c r="B1875" s="130"/>
      <c r="C1875" s="130"/>
      <c r="D1875" s="130"/>
      <c r="E1875" s="130"/>
      <c r="F1875" s="130"/>
      <c r="G1875" s="131"/>
      <c r="H1875" s="131"/>
      <c r="I1875" s="131"/>
      <c r="J1875" s="132" t="str">
        <f>IF(AND(G1875="",H1875="",I1875=""),"",SUM($G$6:G1875)+SUM($H$6:H1875)-SUM($I$6:I1875))</f>
        <v/>
      </c>
      <c r="K1875" s="130"/>
      <c r="L1875" s="130"/>
    </row>
    <row r="1876" ht="20.1" customHeight="1" spans="1:12">
      <c r="A1876" s="129"/>
      <c r="B1876" s="130"/>
      <c r="C1876" s="130"/>
      <c r="D1876" s="130"/>
      <c r="E1876" s="130"/>
      <c r="F1876" s="130"/>
      <c r="G1876" s="131"/>
      <c r="H1876" s="131"/>
      <c r="I1876" s="131"/>
      <c r="J1876" s="132" t="str">
        <f>IF(AND(G1876="",H1876="",I1876=""),"",SUM($G$6:G1876)+SUM($H$6:H1876)-SUM($I$6:I1876))</f>
        <v/>
      </c>
      <c r="K1876" s="130"/>
      <c r="L1876" s="130"/>
    </row>
    <row r="1877" ht="20.1" customHeight="1" spans="1:12">
      <c r="A1877" s="129"/>
      <c r="B1877" s="130"/>
      <c r="C1877" s="130"/>
      <c r="D1877" s="130"/>
      <c r="E1877" s="130"/>
      <c r="F1877" s="130"/>
      <c r="G1877" s="131"/>
      <c r="H1877" s="131"/>
      <c r="I1877" s="131"/>
      <c r="J1877" s="132" t="str">
        <f>IF(AND(G1877="",H1877="",I1877=""),"",SUM($G$6:G1877)+SUM($H$6:H1877)-SUM($I$6:I1877))</f>
        <v/>
      </c>
      <c r="K1877" s="130"/>
      <c r="L1877" s="130"/>
    </row>
    <row r="1878" ht="20.1" customHeight="1" spans="1:12">
      <c r="A1878" s="129"/>
      <c r="B1878" s="130"/>
      <c r="C1878" s="130"/>
      <c r="D1878" s="130"/>
      <c r="E1878" s="130"/>
      <c r="F1878" s="130"/>
      <c r="G1878" s="131"/>
      <c r="H1878" s="131"/>
      <c r="I1878" s="131"/>
      <c r="J1878" s="132" t="str">
        <f>IF(AND(G1878="",H1878="",I1878=""),"",SUM($G$6:G1878)+SUM($H$6:H1878)-SUM($I$6:I1878))</f>
        <v/>
      </c>
      <c r="K1878" s="130"/>
      <c r="L1878" s="130"/>
    </row>
    <row r="1879" ht="20.1" customHeight="1" spans="1:12">
      <c r="A1879" s="129"/>
      <c r="B1879" s="130"/>
      <c r="C1879" s="130"/>
      <c r="D1879" s="130"/>
      <c r="E1879" s="130"/>
      <c r="F1879" s="130"/>
      <c r="G1879" s="131"/>
      <c r="H1879" s="131"/>
      <c r="I1879" s="131"/>
      <c r="J1879" s="132" t="str">
        <f>IF(AND(G1879="",H1879="",I1879=""),"",SUM($G$6:G1879)+SUM($H$6:H1879)-SUM($I$6:I1879))</f>
        <v/>
      </c>
      <c r="K1879" s="130"/>
      <c r="L1879" s="130"/>
    </row>
    <row r="1880" ht="20.1" customHeight="1" spans="1:12">
      <c r="A1880" s="129"/>
      <c r="B1880" s="130"/>
      <c r="C1880" s="130"/>
      <c r="D1880" s="130"/>
      <c r="E1880" s="130"/>
      <c r="F1880" s="130"/>
      <c r="G1880" s="131"/>
      <c r="H1880" s="131"/>
      <c r="I1880" s="131"/>
      <c r="J1880" s="132" t="str">
        <f>IF(AND(G1880="",H1880="",I1880=""),"",SUM($G$6:G1880)+SUM($H$6:H1880)-SUM($I$6:I1880))</f>
        <v/>
      </c>
      <c r="K1880" s="130"/>
      <c r="L1880" s="130"/>
    </row>
    <row r="1881" ht="20.1" customHeight="1" spans="1:12">
      <c r="A1881" s="129"/>
      <c r="B1881" s="130"/>
      <c r="C1881" s="130"/>
      <c r="D1881" s="130"/>
      <c r="E1881" s="130"/>
      <c r="F1881" s="130"/>
      <c r="G1881" s="131"/>
      <c r="H1881" s="131"/>
      <c r="I1881" s="131"/>
      <c r="J1881" s="132" t="str">
        <f>IF(AND(G1881="",H1881="",I1881=""),"",SUM($G$6:G1881)+SUM($H$6:H1881)-SUM($I$6:I1881))</f>
        <v/>
      </c>
      <c r="K1881" s="130"/>
      <c r="L1881" s="130"/>
    </row>
    <row r="1882" ht="20.1" customHeight="1" spans="1:12">
      <c r="A1882" s="129"/>
      <c r="B1882" s="130"/>
      <c r="C1882" s="130"/>
      <c r="D1882" s="130"/>
      <c r="E1882" s="130"/>
      <c r="F1882" s="130"/>
      <c r="G1882" s="131"/>
      <c r="H1882" s="131"/>
      <c r="I1882" s="131"/>
      <c r="J1882" s="132" t="str">
        <f>IF(AND(G1882="",H1882="",I1882=""),"",SUM($G$6:G1882)+SUM($H$6:H1882)-SUM($I$6:I1882))</f>
        <v/>
      </c>
      <c r="K1882" s="130"/>
      <c r="L1882" s="130"/>
    </row>
    <row r="1883" ht="20.1" customHeight="1" spans="1:12">
      <c r="A1883" s="129"/>
      <c r="B1883" s="130"/>
      <c r="C1883" s="130"/>
      <c r="D1883" s="130"/>
      <c r="E1883" s="130"/>
      <c r="F1883" s="130"/>
      <c r="G1883" s="131"/>
      <c r="H1883" s="131"/>
      <c r="I1883" s="131"/>
      <c r="J1883" s="132" t="str">
        <f>IF(AND(G1883="",H1883="",I1883=""),"",SUM($G$6:G1883)+SUM($H$6:H1883)-SUM($I$6:I1883))</f>
        <v/>
      </c>
      <c r="K1883" s="130"/>
      <c r="L1883" s="130"/>
    </row>
    <row r="1884" ht="20.1" customHeight="1" spans="1:12">
      <c r="A1884" s="129"/>
      <c r="B1884" s="130"/>
      <c r="C1884" s="130"/>
      <c r="D1884" s="130"/>
      <c r="E1884" s="130"/>
      <c r="F1884" s="130"/>
      <c r="G1884" s="131"/>
      <c r="H1884" s="131"/>
      <c r="I1884" s="131"/>
      <c r="J1884" s="132" t="str">
        <f>IF(AND(G1884="",H1884="",I1884=""),"",SUM($G$6:G1884)+SUM($H$6:H1884)-SUM($I$6:I1884))</f>
        <v/>
      </c>
      <c r="K1884" s="130"/>
      <c r="L1884" s="130"/>
    </row>
    <row r="1885" ht="20.1" customHeight="1" spans="1:12">
      <c r="A1885" s="129"/>
      <c r="B1885" s="130"/>
      <c r="C1885" s="130"/>
      <c r="D1885" s="130"/>
      <c r="E1885" s="130"/>
      <c r="F1885" s="130"/>
      <c r="G1885" s="131"/>
      <c r="H1885" s="131"/>
      <c r="I1885" s="131"/>
      <c r="J1885" s="132" t="str">
        <f>IF(AND(G1885="",H1885="",I1885=""),"",SUM($G$6:G1885)+SUM($H$6:H1885)-SUM($I$6:I1885))</f>
        <v/>
      </c>
      <c r="K1885" s="130"/>
      <c r="L1885" s="130"/>
    </row>
    <row r="1886" ht="20.1" customHeight="1" spans="1:12">
      <c r="A1886" s="129"/>
      <c r="B1886" s="130"/>
      <c r="C1886" s="130"/>
      <c r="D1886" s="130"/>
      <c r="E1886" s="130"/>
      <c r="F1886" s="130"/>
      <c r="G1886" s="131"/>
      <c r="H1886" s="131"/>
      <c r="I1886" s="131"/>
      <c r="J1886" s="132" t="str">
        <f>IF(AND(G1886="",H1886="",I1886=""),"",SUM($G$6:G1886)+SUM($H$6:H1886)-SUM($I$6:I1886))</f>
        <v/>
      </c>
      <c r="K1886" s="130"/>
      <c r="L1886" s="130"/>
    </row>
    <row r="1887" ht="20.1" customHeight="1" spans="1:12">
      <c r="A1887" s="129"/>
      <c r="B1887" s="130"/>
      <c r="C1887" s="130"/>
      <c r="D1887" s="130"/>
      <c r="E1887" s="130"/>
      <c r="F1887" s="130"/>
      <c r="G1887" s="131"/>
      <c r="H1887" s="131"/>
      <c r="I1887" s="131"/>
      <c r="J1887" s="132" t="str">
        <f>IF(AND(G1887="",H1887="",I1887=""),"",SUM($G$6:G1887)+SUM($H$6:H1887)-SUM($I$6:I1887))</f>
        <v/>
      </c>
      <c r="K1887" s="130"/>
      <c r="L1887" s="130"/>
    </row>
    <row r="1888" ht="20.1" customHeight="1" spans="1:12">
      <c r="A1888" s="129"/>
      <c r="B1888" s="130"/>
      <c r="C1888" s="130"/>
      <c r="D1888" s="130"/>
      <c r="E1888" s="130"/>
      <c r="F1888" s="130"/>
      <c r="G1888" s="131"/>
      <c r="H1888" s="131"/>
      <c r="I1888" s="131"/>
      <c r="J1888" s="132" t="str">
        <f>IF(AND(G1888="",H1888="",I1888=""),"",SUM($G$6:G1888)+SUM($H$6:H1888)-SUM($I$6:I1888))</f>
        <v/>
      </c>
      <c r="K1888" s="130"/>
      <c r="L1888" s="130"/>
    </row>
    <row r="1889" ht="20.1" customHeight="1" spans="1:12">
      <c r="A1889" s="129"/>
      <c r="B1889" s="130"/>
      <c r="C1889" s="130"/>
      <c r="D1889" s="130"/>
      <c r="E1889" s="130"/>
      <c r="F1889" s="130"/>
      <c r="G1889" s="131"/>
      <c r="H1889" s="131"/>
      <c r="I1889" s="131"/>
      <c r="J1889" s="132" t="str">
        <f>IF(AND(G1889="",H1889="",I1889=""),"",SUM($G$6:G1889)+SUM($H$6:H1889)-SUM($I$6:I1889))</f>
        <v/>
      </c>
      <c r="K1889" s="130"/>
      <c r="L1889" s="130"/>
    </row>
    <row r="1890" ht="20.1" customHeight="1" spans="1:12">
      <c r="A1890" s="129"/>
      <c r="B1890" s="130"/>
      <c r="C1890" s="130"/>
      <c r="D1890" s="130"/>
      <c r="E1890" s="130"/>
      <c r="F1890" s="130"/>
      <c r="G1890" s="131"/>
      <c r="H1890" s="131"/>
      <c r="I1890" s="131"/>
      <c r="J1890" s="132" t="str">
        <f>IF(AND(G1890="",H1890="",I1890=""),"",SUM($G$6:G1890)+SUM($H$6:H1890)-SUM($I$6:I1890))</f>
        <v/>
      </c>
      <c r="K1890" s="130"/>
      <c r="L1890" s="130"/>
    </row>
    <row r="1891" ht="20.1" customHeight="1" spans="1:12">
      <c r="A1891" s="129"/>
      <c r="B1891" s="130"/>
      <c r="C1891" s="130"/>
      <c r="D1891" s="130"/>
      <c r="E1891" s="130"/>
      <c r="F1891" s="130"/>
      <c r="G1891" s="131"/>
      <c r="H1891" s="131"/>
      <c r="I1891" s="131"/>
      <c r="J1891" s="132" t="str">
        <f>IF(AND(G1891="",H1891="",I1891=""),"",SUM($G$6:G1891)+SUM($H$6:H1891)-SUM($I$6:I1891))</f>
        <v/>
      </c>
      <c r="K1891" s="130"/>
      <c r="L1891" s="130"/>
    </row>
    <row r="1892" ht="20.1" customHeight="1" spans="1:12">
      <c r="A1892" s="129"/>
      <c r="B1892" s="130"/>
      <c r="C1892" s="130"/>
      <c r="D1892" s="130"/>
      <c r="E1892" s="130"/>
      <c r="F1892" s="130"/>
      <c r="G1892" s="131"/>
      <c r="H1892" s="131"/>
      <c r="I1892" s="131"/>
      <c r="J1892" s="132" t="str">
        <f>IF(AND(G1892="",H1892="",I1892=""),"",SUM($G$6:G1892)+SUM($H$6:H1892)-SUM($I$6:I1892))</f>
        <v/>
      </c>
      <c r="K1892" s="130"/>
      <c r="L1892" s="130"/>
    </row>
    <row r="1893" ht="20.1" customHeight="1" spans="1:12">
      <c r="A1893" s="129"/>
      <c r="B1893" s="130"/>
      <c r="C1893" s="130"/>
      <c r="D1893" s="130"/>
      <c r="E1893" s="130"/>
      <c r="F1893" s="130"/>
      <c r="G1893" s="131"/>
      <c r="H1893" s="131"/>
      <c r="I1893" s="131"/>
      <c r="J1893" s="132" t="str">
        <f>IF(AND(G1893="",H1893="",I1893=""),"",SUM($G$6:G1893)+SUM($H$6:H1893)-SUM($I$6:I1893))</f>
        <v/>
      </c>
      <c r="K1893" s="130"/>
      <c r="L1893" s="130"/>
    </row>
    <row r="1894" ht="20.1" customHeight="1" spans="1:12">
      <c r="A1894" s="129"/>
      <c r="B1894" s="130"/>
      <c r="C1894" s="130"/>
      <c r="D1894" s="130"/>
      <c r="E1894" s="130"/>
      <c r="F1894" s="130"/>
      <c r="G1894" s="131"/>
      <c r="H1894" s="131"/>
      <c r="I1894" s="131"/>
      <c r="J1894" s="132" t="str">
        <f>IF(AND(G1894="",H1894="",I1894=""),"",SUM($G$6:G1894)+SUM($H$6:H1894)-SUM($I$6:I1894))</f>
        <v/>
      </c>
      <c r="K1894" s="130"/>
      <c r="L1894" s="130"/>
    </row>
    <row r="1895" ht="20.1" customHeight="1" spans="1:12">
      <c r="A1895" s="129"/>
      <c r="B1895" s="130"/>
      <c r="C1895" s="130"/>
      <c r="D1895" s="130"/>
      <c r="E1895" s="130"/>
      <c r="F1895" s="130"/>
      <c r="G1895" s="131"/>
      <c r="H1895" s="131"/>
      <c r="I1895" s="131"/>
      <c r="J1895" s="132" t="str">
        <f>IF(AND(G1895="",H1895="",I1895=""),"",SUM($G$6:G1895)+SUM($H$6:H1895)-SUM($I$6:I1895))</f>
        <v/>
      </c>
      <c r="K1895" s="130"/>
      <c r="L1895" s="130"/>
    </row>
    <row r="1896" ht="20.1" customHeight="1" spans="1:12">
      <c r="A1896" s="129"/>
      <c r="B1896" s="130"/>
      <c r="C1896" s="130"/>
      <c r="D1896" s="130"/>
      <c r="E1896" s="130"/>
      <c r="F1896" s="130"/>
      <c r="G1896" s="131"/>
      <c r="H1896" s="131"/>
      <c r="I1896" s="131"/>
      <c r="J1896" s="132" t="str">
        <f>IF(AND(G1896="",H1896="",I1896=""),"",SUM($G$6:G1896)+SUM($H$6:H1896)-SUM($I$6:I1896))</f>
        <v/>
      </c>
      <c r="K1896" s="130"/>
      <c r="L1896" s="130"/>
    </row>
    <row r="1897" ht="20.1" customHeight="1" spans="1:12">
      <c r="A1897" s="129"/>
      <c r="B1897" s="130"/>
      <c r="C1897" s="130"/>
      <c r="D1897" s="130"/>
      <c r="E1897" s="130"/>
      <c r="F1897" s="130"/>
      <c r="G1897" s="131"/>
      <c r="H1897" s="131"/>
      <c r="I1897" s="131"/>
      <c r="J1897" s="132" t="str">
        <f>IF(AND(G1897="",H1897="",I1897=""),"",SUM($G$6:G1897)+SUM($H$6:H1897)-SUM($I$6:I1897))</f>
        <v/>
      </c>
      <c r="K1897" s="130"/>
      <c r="L1897" s="130"/>
    </row>
    <row r="1898" ht="20.1" customHeight="1" spans="1:12">
      <c r="A1898" s="129"/>
      <c r="B1898" s="130"/>
      <c r="C1898" s="130"/>
      <c r="D1898" s="130"/>
      <c r="E1898" s="130"/>
      <c r="F1898" s="130"/>
      <c r="G1898" s="131"/>
      <c r="H1898" s="131"/>
      <c r="I1898" s="131"/>
      <c r="J1898" s="132" t="str">
        <f>IF(AND(G1898="",H1898="",I1898=""),"",SUM($G$6:G1898)+SUM($H$6:H1898)-SUM($I$6:I1898))</f>
        <v/>
      </c>
      <c r="K1898" s="130"/>
      <c r="L1898" s="130"/>
    </row>
    <row r="1899" ht="20.1" customHeight="1" spans="1:12">
      <c r="A1899" s="129"/>
      <c r="B1899" s="130"/>
      <c r="C1899" s="130"/>
      <c r="D1899" s="130"/>
      <c r="E1899" s="130"/>
      <c r="F1899" s="130"/>
      <c r="G1899" s="131"/>
      <c r="H1899" s="131"/>
      <c r="I1899" s="131"/>
      <c r="J1899" s="132" t="str">
        <f>IF(AND(G1899="",H1899="",I1899=""),"",SUM($G$6:G1899)+SUM($H$6:H1899)-SUM($I$6:I1899))</f>
        <v/>
      </c>
      <c r="K1899" s="130"/>
      <c r="L1899" s="130"/>
    </row>
    <row r="1900" ht="20.1" customHeight="1" spans="1:12">
      <c r="A1900" s="129"/>
      <c r="B1900" s="130"/>
      <c r="C1900" s="130"/>
      <c r="D1900" s="130"/>
      <c r="E1900" s="130"/>
      <c r="F1900" s="130"/>
      <c r="G1900" s="131"/>
      <c r="H1900" s="131"/>
      <c r="I1900" s="131"/>
      <c r="J1900" s="132" t="str">
        <f>IF(AND(G1900="",H1900="",I1900=""),"",SUM($G$6:G1900)+SUM($H$6:H1900)-SUM($I$6:I1900))</f>
        <v/>
      </c>
      <c r="K1900" s="130"/>
      <c r="L1900" s="130"/>
    </row>
    <row r="1901" ht="20.1" customHeight="1" spans="1:12">
      <c r="A1901" s="129"/>
      <c r="B1901" s="130"/>
      <c r="C1901" s="130"/>
      <c r="D1901" s="130"/>
      <c r="E1901" s="130"/>
      <c r="F1901" s="130"/>
      <c r="G1901" s="131"/>
      <c r="H1901" s="131"/>
      <c r="I1901" s="131"/>
      <c r="J1901" s="132" t="str">
        <f>IF(AND(G1901="",H1901="",I1901=""),"",SUM($G$6:G1901)+SUM($H$6:H1901)-SUM($I$6:I1901))</f>
        <v/>
      </c>
      <c r="K1901" s="130"/>
      <c r="L1901" s="130"/>
    </row>
    <row r="1902" ht="20.1" customHeight="1" spans="1:12">
      <c r="A1902" s="129"/>
      <c r="B1902" s="130"/>
      <c r="C1902" s="130"/>
      <c r="D1902" s="130"/>
      <c r="E1902" s="130"/>
      <c r="F1902" s="130"/>
      <c r="G1902" s="131"/>
      <c r="H1902" s="131"/>
      <c r="I1902" s="131"/>
      <c r="J1902" s="132" t="str">
        <f>IF(AND(G1902="",H1902="",I1902=""),"",SUM($G$6:G1902)+SUM($H$6:H1902)-SUM($I$6:I1902))</f>
        <v/>
      </c>
      <c r="K1902" s="130"/>
      <c r="L1902" s="130"/>
    </row>
    <row r="1903" ht="20.1" customHeight="1" spans="1:12">
      <c r="A1903" s="129"/>
      <c r="B1903" s="130"/>
      <c r="C1903" s="130"/>
      <c r="D1903" s="130"/>
      <c r="E1903" s="130"/>
      <c r="F1903" s="130"/>
      <c r="G1903" s="131"/>
      <c r="H1903" s="131"/>
      <c r="I1903" s="131"/>
      <c r="J1903" s="132" t="str">
        <f>IF(AND(G1903="",H1903="",I1903=""),"",SUM($G$6:G1903)+SUM($H$6:H1903)-SUM($I$6:I1903))</f>
        <v/>
      </c>
      <c r="K1903" s="130"/>
      <c r="L1903" s="130"/>
    </row>
    <row r="1904" ht="20.1" customHeight="1" spans="1:12">
      <c r="A1904" s="129"/>
      <c r="B1904" s="130"/>
      <c r="C1904" s="130"/>
      <c r="D1904" s="130"/>
      <c r="E1904" s="130"/>
      <c r="F1904" s="130"/>
      <c r="G1904" s="131"/>
      <c r="H1904" s="131"/>
      <c r="I1904" s="131"/>
      <c r="J1904" s="132" t="str">
        <f>IF(AND(G1904="",H1904="",I1904=""),"",SUM($G$6:G1904)+SUM($H$6:H1904)-SUM($I$6:I1904))</f>
        <v/>
      </c>
      <c r="K1904" s="130"/>
      <c r="L1904" s="130"/>
    </row>
    <row r="1905" ht="20.1" customHeight="1" spans="1:12">
      <c r="A1905" s="129"/>
      <c r="B1905" s="130"/>
      <c r="C1905" s="130"/>
      <c r="D1905" s="130"/>
      <c r="E1905" s="130"/>
      <c r="F1905" s="130"/>
      <c r="G1905" s="131"/>
      <c r="H1905" s="131"/>
      <c r="I1905" s="131"/>
      <c r="J1905" s="132" t="str">
        <f>IF(AND(G1905="",H1905="",I1905=""),"",SUM($G$6:G1905)+SUM($H$6:H1905)-SUM($I$6:I1905))</f>
        <v/>
      </c>
      <c r="K1905" s="130"/>
      <c r="L1905" s="130"/>
    </row>
    <row r="1906" ht="20.1" customHeight="1" spans="1:12">
      <c r="A1906" s="129"/>
      <c r="B1906" s="130"/>
      <c r="C1906" s="130"/>
      <c r="D1906" s="130"/>
      <c r="E1906" s="130"/>
      <c r="F1906" s="130"/>
      <c r="G1906" s="131"/>
      <c r="H1906" s="131"/>
      <c r="I1906" s="131"/>
      <c r="J1906" s="132" t="str">
        <f>IF(AND(G1906="",H1906="",I1906=""),"",SUM($G$6:G1906)+SUM($H$6:H1906)-SUM($I$6:I1906))</f>
        <v/>
      </c>
      <c r="K1906" s="130"/>
      <c r="L1906" s="130"/>
    </row>
    <row r="1907" ht="20.1" customHeight="1" spans="1:12">
      <c r="A1907" s="129"/>
      <c r="B1907" s="130"/>
      <c r="C1907" s="130"/>
      <c r="D1907" s="130"/>
      <c r="E1907" s="130"/>
      <c r="F1907" s="130"/>
      <c r="G1907" s="131"/>
      <c r="H1907" s="131"/>
      <c r="I1907" s="131"/>
      <c r="J1907" s="132" t="str">
        <f>IF(AND(G1907="",H1907="",I1907=""),"",SUM($G$6:G1907)+SUM($H$6:H1907)-SUM($I$6:I1907))</f>
        <v/>
      </c>
      <c r="K1907" s="130"/>
      <c r="L1907" s="130"/>
    </row>
    <row r="1908" ht="20.1" customHeight="1" spans="1:12">
      <c r="A1908" s="129"/>
      <c r="B1908" s="130"/>
      <c r="C1908" s="130"/>
      <c r="D1908" s="130"/>
      <c r="E1908" s="130"/>
      <c r="F1908" s="130"/>
      <c r="G1908" s="131"/>
      <c r="H1908" s="131"/>
      <c r="I1908" s="131"/>
      <c r="J1908" s="132" t="str">
        <f>IF(AND(G1908="",H1908="",I1908=""),"",SUM($G$6:G1908)+SUM($H$6:H1908)-SUM($I$6:I1908))</f>
        <v/>
      </c>
      <c r="K1908" s="130"/>
      <c r="L1908" s="130"/>
    </row>
    <row r="1909" ht="20.1" customHeight="1" spans="1:12">
      <c r="A1909" s="129"/>
      <c r="B1909" s="130"/>
      <c r="C1909" s="130"/>
      <c r="D1909" s="130"/>
      <c r="E1909" s="130"/>
      <c r="F1909" s="130"/>
      <c r="G1909" s="131"/>
      <c r="H1909" s="131"/>
      <c r="I1909" s="131"/>
      <c r="J1909" s="132" t="str">
        <f>IF(AND(G1909="",H1909="",I1909=""),"",SUM($G$6:G1909)+SUM($H$6:H1909)-SUM($I$6:I1909))</f>
        <v/>
      </c>
      <c r="K1909" s="130"/>
      <c r="L1909" s="130"/>
    </row>
    <row r="1910" ht="20.1" customHeight="1" spans="1:12">
      <c r="A1910" s="129"/>
      <c r="B1910" s="130"/>
      <c r="C1910" s="130"/>
      <c r="D1910" s="130"/>
      <c r="E1910" s="130"/>
      <c r="F1910" s="130"/>
      <c r="G1910" s="131"/>
      <c r="H1910" s="131"/>
      <c r="I1910" s="131"/>
      <c r="J1910" s="132" t="str">
        <f>IF(AND(G1910="",H1910="",I1910=""),"",SUM($G$6:G1910)+SUM($H$6:H1910)-SUM($I$6:I1910))</f>
        <v/>
      </c>
      <c r="K1910" s="130"/>
      <c r="L1910" s="130"/>
    </row>
    <row r="1911" ht="20.1" customHeight="1" spans="1:12">
      <c r="A1911" s="129"/>
      <c r="B1911" s="130"/>
      <c r="C1911" s="130"/>
      <c r="D1911" s="130"/>
      <c r="E1911" s="130"/>
      <c r="F1911" s="130"/>
      <c r="G1911" s="131"/>
      <c r="H1911" s="131"/>
      <c r="I1911" s="131"/>
      <c r="J1911" s="132" t="str">
        <f>IF(AND(G1911="",H1911="",I1911=""),"",SUM($G$6:G1911)+SUM($H$6:H1911)-SUM($I$6:I1911))</f>
        <v/>
      </c>
      <c r="K1911" s="130"/>
      <c r="L1911" s="130"/>
    </row>
    <row r="1912" ht="20.1" customHeight="1" spans="1:12">
      <c r="A1912" s="129"/>
      <c r="B1912" s="130"/>
      <c r="C1912" s="130"/>
      <c r="D1912" s="130"/>
      <c r="E1912" s="130"/>
      <c r="F1912" s="130"/>
      <c r="G1912" s="131"/>
      <c r="H1912" s="131"/>
      <c r="I1912" s="131"/>
      <c r="J1912" s="132" t="str">
        <f>IF(AND(G1912="",H1912="",I1912=""),"",SUM($G$6:G1912)+SUM($H$6:H1912)-SUM($I$6:I1912))</f>
        <v/>
      </c>
      <c r="K1912" s="130"/>
      <c r="L1912" s="130"/>
    </row>
    <row r="1913" ht="20.1" customHeight="1" spans="1:12">
      <c r="A1913" s="129"/>
      <c r="B1913" s="130"/>
      <c r="C1913" s="130"/>
      <c r="D1913" s="130"/>
      <c r="E1913" s="130"/>
      <c r="F1913" s="130"/>
      <c r="G1913" s="131"/>
      <c r="H1913" s="131"/>
      <c r="I1913" s="131"/>
      <c r="J1913" s="132" t="str">
        <f>IF(AND(G1913="",H1913="",I1913=""),"",SUM($G$6:G1913)+SUM($H$6:H1913)-SUM($I$6:I1913))</f>
        <v/>
      </c>
      <c r="K1913" s="130"/>
      <c r="L1913" s="130"/>
    </row>
    <row r="1914" ht="20.1" customHeight="1" spans="1:12">
      <c r="A1914" s="129"/>
      <c r="B1914" s="130"/>
      <c r="C1914" s="130"/>
      <c r="D1914" s="130"/>
      <c r="E1914" s="130"/>
      <c r="F1914" s="130"/>
      <c r="G1914" s="131"/>
      <c r="H1914" s="131"/>
      <c r="I1914" s="131"/>
      <c r="J1914" s="132" t="str">
        <f>IF(AND(G1914="",H1914="",I1914=""),"",SUM($G$6:G1914)+SUM($H$6:H1914)-SUM($I$6:I1914))</f>
        <v/>
      </c>
      <c r="K1914" s="130"/>
      <c r="L1914" s="130"/>
    </row>
    <row r="1915" ht="20.1" customHeight="1" spans="1:12">
      <c r="A1915" s="129"/>
      <c r="B1915" s="130"/>
      <c r="C1915" s="130"/>
      <c r="D1915" s="130"/>
      <c r="E1915" s="130"/>
      <c r="F1915" s="130"/>
      <c r="G1915" s="131"/>
      <c r="H1915" s="131"/>
      <c r="I1915" s="131"/>
      <c r="J1915" s="132" t="str">
        <f>IF(AND(G1915="",H1915="",I1915=""),"",SUM($G$6:G1915)+SUM($H$6:H1915)-SUM($I$6:I1915))</f>
        <v/>
      </c>
      <c r="K1915" s="130"/>
      <c r="L1915" s="130"/>
    </row>
    <row r="1916" ht="20.1" customHeight="1" spans="1:12">
      <c r="A1916" s="129"/>
      <c r="B1916" s="130"/>
      <c r="C1916" s="130"/>
      <c r="D1916" s="130"/>
      <c r="E1916" s="130"/>
      <c r="F1916" s="130"/>
      <c r="G1916" s="131"/>
      <c r="H1916" s="131"/>
      <c r="I1916" s="131"/>
      <c r="J1916" s="132" t="str">
        <f>IF(AND(G1916="",H1916="",I1916=""),"",SUM($G$6:G1916)+SUM($H$6:H1916)-SUM($I$6:I1916))</f>
        <v/>
      </c>
      <c r="K1916" s="130"/>
      <c r="L1916" s="130"/>
    </row>
    <row r="1917" ht="20.1" customHeight="1" spans="1:12">
      <c r="A1917" s="129"/>
      <c r="B1917" s="130"/>
      <c r="C1917" s="130"/>
      <c r="D1917" s="130"/>
      <c r="E1917" s="130"/>
      <c r="F1917" s="130"/>
      <c r="G1917" s="131"/>
      <c r="H1917" s="131"/>
      <c r="I1917" s="131"/>
      <c r="J1917" s="132" t="str">
        <f>IF(AND(G1917="",H1917="",I1917=""),"",SUM($G$6:G1917)+SUM($H$6:H1917)-SUM($I$6:I1917))</f>
        <v/>
      </c>
      <c r="K1917" s="130"/>
      <c r="L1917" s="130"/>
    </row>
    <row r="1918" ht="20.1" customHeight="1" spans="1:12">
      <c r="A1918" s="129"/>
      <c r="B1918" s="130"/>
      <c r="C1918" s="130"/>
      <c r="D1918" s="130"/>
      <c r="E1918" s="130"/>
      <c r="F1918" s="130"/>
      <c r="G1918" s="131"/>
      <c r="H1918" s="131"/>
      <c r="I1918" s="131"/>
      <c r="J1918" s="132" t="str">
        <f>IF(AND(G1918="",H1918="",I1918=""),"",SUM($G$6:G1918)+SUM($H$6:H1918)-SUM($I$6:I1918))</f>
        <v/>
      </c>
      <c r="K1918" s="130"/>
      <c r="L1918" s="130"/>
    </row>
    <row r="1919" ht="20.1" customHeight="1" spans="1:12">
      <c r="A1919" s="129"/>
      <c r="B1919" s="130"/>
      <c r="C1919" s="130"/>
      <c r="D1919" s="130"/>
      <c r="E1919" s="130"/>
      <c r="F1919" s="130"/>
      <c r="G1919" s="131"/>
      <c r="H1919" s="131"/>
      <c r="I1919" s="131"/>
      <c r="J1919" s="132" t="str">
        <f>IF(AND(G1919="",H1919="",I1919=""),"",SUM($G$6:G1919)+SUM($H$6:H1919)-SUM($I$6:I1919))</f>
        <v/>
      </c>
      <c r="K1919" s="130"/>
      <c r="L1919" s="130"/>
    </row>
    <row r="1920" ht="20.1" customHeight="1" spans="1:12">
      <c r="A1920" s="129"/>
      <c r="B1920" s="130"/>
      <c r="C1920" s="130"/>
      <c r="D1920" s="130"/>
      <c r="E1920" s="130"/>
      <c r="F1920" s="130"/>
      <c r="G1920" s="131"/>
      <c r="H1920" s="131"/>
      <c r="I1920" s="131"/>
      <c r="J1920" s="132" t="str">
        <f>IF(AND(G1920="",H1920="",I1920=""),"",SUM($G$6:G1920)+SUM($H$6:H1920)-SUM($I$6:I1920))</f>
        <v/>
      </c>
      <c r="K1920" s="130"/>
      <c r="L1920" s="130"/>
    </row>
    <row r="1921" ht="20.1" customHeight="1" spans="1:12">
      <c r="A1921" s="129"/>
      <c r="B1921" s="130"/>
      <c r="C1921" s="130"/>
      <c r="D1921" s="130"/>
      <c r="E1921" s="130"/>
      <c r="F1921" s="130"/>
      <c r="G1921" s="131"/>
      <c r="H1921" s="131"/>
      <c r="I1921" s="131"/>
      <c r="J1921" s="132" t="str">
        <f>IF(AND(G1921="",H1921="",I1921=""),"",SUM($G$6:G1921)+SUM($H$6:H1921)-SUM($I$6:I1921))</f>
        <v/>
      </c>
      <c r="K1921" s="130"/>
      <c r="L1921" s="130"/>
    </row>
    <row r="1922" ht="20.1" customHeight="1" spans="1:12">
      <c r="A1922" s="129"/>
      <c r="B1922" s="130"/>
      <c r="C1922" s="130"/>
      <c r="D1922" s="130"/>
      <c r="E1922" s="130"/>
      <c r="F1922" s="130"/>
      <c r="G1922" s="131"/>
      <c r="H1922" s="131"/>
      <c r="I1922" s="131"/>
      <c r="J1922" s="132" t="str">
        <f>IF(AND(G1922="",H1922="",I1922=""),"",SUM($G$6:G1922)+SUM($H$6:H1922)-SUM($I$6:I1922))</f>
        <v/>
      </c>
      <c r="K1922" s="130"/>
      <c r="L1922" s="130"/>
    </row>
    <row r="1923" ht="20.1" customHeight="1" spans="1:12">
      <c r="A1923" s="129"/>
      <c r="B1923" s="130"/>
      <c r="C1923" s="130"/>
      <c r="D1923" s="130"/>
      <c r="E1923" s="130"/>
      <c r="F1923" s="130"/>
      <c r="G1923" s="131"/>
      <c r="H1923" s="131"/>
      <c r="I1923" s="131"/>
      <c r="J1923" s="132" t="str">
        <f>IF(AND(G1923="",H1923="",I1923=""),"",SUM($G$6:G1923)+SUM($H$6:H1923)-SUM($I$6:I1923))</f>
        <v/>
      </c>
      <c r="K1923" s="130"/>
      <c r="L1923" s="130"/>
    </row>
    <row r="1924" ht="20.1" customHeight="1" spans="1:12">
      <c r="A1924" s="129"/>
      <c r="B1924" s="130"/>
      <c r="C1924" s="130"/>
      <c r="D1924" s="130"/>
      <c r="E1924" s="130"/>
      <c r="F1924" s="130"/>
      <c r="G1924" s="131"/>
      <c r="H1924" s="131"/>
      <c r="I1924" s="131"/>
      <c r="J1924" s="132" t="str">
        <f>IF(AND(G1924="",H1924="",I1924=""),"",SUM($G$6:G1924)+SUM($H$6:H1924)-SUM($I$6:I1924))</f>
        <v/>
      </c>
      <c r="K1924" s="130"/>
      <c r="L1924" s="130"/>
    </row>
    <row r="1925" ht="20.1" customHeight="1" spans="1:12">
      <c r="A1925" s="129"/>
      <c r="B1925" s="130"/>
      <c r="C1925" s="130"/>
      <c r="D1925" s="130"/>
      <c r="E1925" s="130"/>
      <c r="F1925" s="130"/>
      <c r="G1925" s="131"/>
      <c r="H1925" s="131"/>
      <c r="I1925" s="131"/>
      <c r="J1925" s="132" t="str">
        <f>IF(AND(G1925="",H1925="",I1925=""),"",SUM($G$6:G1925)+SUM($H$6:H1925)-SUM($I$6:I1925))</f>
        <v/>
      </c>
      <c r="K1925" s="130"/>
      <c r="L1925" s="130"/>
    </row>
    <row r="1926" ht="20.1" customHeight="1" spans="1:12">
      <c r="A1926" s="129"/>
      <c r="B1926" s="130"/>
      <c r="C1926" s="130"/>
      <c r="D1926" s="130"/>
      <c r="E1926" s="130"/>
      <c r="F1926" s="130"/>
      <c r="G1926" s="131"/>
      <c r="H1926" s="131"/>
      <c r="I1926" s="131"/>
      <c r="J1926" s="132" t="str">
        <f>IF(AND(G1926="",H1926="",I1926=""),"",SUM($G$6:G1926)+SUM($H$6:H1926)-SUM($I$6:I1926))</f>
        <v/>
      </c>
      <c r="K1926" s="130"/>
      <c r="L1926" s="130"/>
    </row>
    <row r="1927" ht="20.1" customHeight="1" spans="1:12">
      <c r="A1927" s="129"/>
      <c r="B1927" s="130"/>
      <c r="C1927" s="130"/>
      <c r="D1927" s="130"/>
      <c r="E1927" s="130"/>
      <c r="F1927" s="130"/>
      <c r="G1927" s="131"/>
      <c r="H1927" s="131"/>
      <c r="I1927" s="131"/>
      <c r="J1927" s="132" t="str">
        <f>IF(AND(G1927="",H1927="",I1927=""),"",SUM($G$6:G1927)+SUM($H$6:H1927)-SUM($I$6:I1927))</f>
        <v/>
      </c>
      <c r="K1927" s="130"/>
      <c r="L1927" s="130"/>
    </row>
    <row r="1928" ht="20.1" customHeight="1" spans="1:12">
      <c r="A1928" s="129"/>
      <c r="B1928" s="130"/>
      <c r="C1928" s="130"/>
      <c r="D1928" s="130"/>
      <c r="E1928" s="130"/>
      <c r="F1928" s="130"/>
      <c r="G1928" s="131"/>
      <c r="H1928" s="131"/>
      <c r="I1928" s="131"/>
      <c r="J1928" s="132" t="str">
        <f>IF(AND(G1928="",H1928="",I1928=""),"",SUM($G$6:G1928)+SUM($H$6:H1928)-SUM($I$6:I1928))</f>
        <v/>
      </c>
      <c r="K1928" s="130"/>
      <c r="L1928" s="130"/>
    </row>
    <row r="1929" ht="20.1" customHeight="1" spans="1:12">
      <c r="A1929" s="129"/>
      <c r="B1929" s="130"/>
      <c r="C1929" s="130"/>
      <c r="D1929" s="130"/>
      <c r="E1929" s="130"/>
      <c r="F1929" s="130"/>
      <c r="G1929" s="131"/>
      <c r="H1929" s="131"/>
      <c r="I1929" s="131"/>
      <c r="J1929" s="132" t="str">
        <f>IF(AND(G1929="",H1929="",I1929=""),"",SUM($G$6:G1929)+SUM($H$6:H1929)-SUM($I$6:I1929))</f>
        <v/>
      </c>
      <c r="K1929" s="130"/>
      <c r="L1929" s="130"/>
    </row>
    <row r="1930" ht="20.1" customHeight="1" spans="1:12">
      <c r="A1930" s="129"/>
      <c r="B1930" s="130"/>
      <c r="C1930" s="130"/>
      <c r="D1930" s="130"/>
      <c r="E1930" s="130"/>
      <c r="F1930" s="130"/>
      <c r="G1930" s="131"/>
      <c r="H1930" s="131"/>
      <c r="I1930" s="131"/>
      <c r="J1930" s="132" t="str">
        <f>IF(AND(G1930="",H1930="",I1930=""),"",SUM($G$6:G1930)+SUM($H$6:H1930)-SUM($I$6:I1930))</f>
        <v/>
      </c>
      <c r="K1930" s="130"/>
      <c r="L1930" s="130"/>
    </row>
    <row r="1931" ht="20.1" customHeight="1" spans="1:12">
      <c r="A1931" s="129"/>
      <c r="B1931" s="130"/>
      <c r="C1931" s="130"/>
      <c r="D1931" s="130"/>
      <c r="E1931" s="130"/>
      <c r="F1931" s="130"/>
      <c r="G1931" s="131"/>
      <c r="H1931" s="131"/>
      <c r="I1931" s="131"/>
      <c r="J1931" s="132" t="str">
        <f>IF(AND(G1931="",H1931="",I1931=""),"",SUM($G$6:G1931)+SUM($H$6:H1931)-SUM($I$6:I1931))</f>
        <v/>
      </c>
      <c r="K1931" s="130"/>
      <c r="L1931" s="130"/>
    </row>
    <row r="1932" ht="20.1" customHeight="1" spans="1:12">
      <c r="A1932" s="129"/>
      <c r="B1932" s="130"/>
      <c r="C1932" s="130"/>
      <c r="D1932" s="130"/>
      <c r="E1932" s="130"/>
      <c r="F1932" s="130"/>
      <c r="G1932" s="131"/>
      <c r="H1932" s="131"/>
      <c r="I1932" s="131"/>
      <c r="J1932" s="132" t="str">
        <f>IF(AND(G1932="",H1932="",I1932=""),"",SUM($G$6:G1932)+SUM($H$6:H1932)-SUM($I$6:I1932))</f>
        <v/>
      </c>
      <c r="K1932" s="130"/>
      <c r="L1932" s="130"/>
    </row>
    <row r="1933" ht="20.1" customHeight="1" spans="1:12">
      <c r="A1933" s="129"/>
      <c r="B1933" s="130"/>
      <c r="C1933" s="130"/>
      <c r="D1933" s="130"/>
      <c r="E1933" s="130"/>
      <c r="F1933" s="130"/>
      <c r="G1933" s="131"/>
      <c r="H1933" s="131"/>
      <c r="I1933" s="131"/>
      <c r="J1933" s="132" t="str">
        <f>IF(AND(G1933="",H1933="",I1933=""),"",SUM($G$6:G1933)+SUM($H$6:H1933)-SUM($I$6:I1933))</f>
        <v/>
      </c>
      <c r="K1933" s="130"/>
      <c r="L1933" s="130"/>
    </row>
    <row r="1934" ht="20.1" customHeight="1" spans="1:12">
      <c r="A1934" s="129"/>
      <c r="B1934" s="130"/>
      <c r="C1934" s="130"/>
      <c r="D1934" s="130"/>
      <c r="E1934" s="130"/>
      <c r="F1934" s="130"/>
      <c r="G1934" s="131"/>
      <c r="H1934" s="131"/>
      <c r="I1934" s="131"/>
      <c r="J1934" s="132" t="str">
        <f>IF(AND(G1934="",H1934="",I1934=""),"",SUM($G$6:G1934)+SUM($H$6:H1934)-SUM($I$6:I1934))</f>
        <v/>
      </c>
      <c r="K1934" s="130"/>
      <c r="L1934" s="130"/>
    </row>
    <row r="1935" ht="20.1" customHeight="1" spans="1:12">
      <c r="A1935" s="129"/>
      <c r="B1935" s="130"/>
      <c r="C1935" s="130"/>
      <c r="D1935" s="130"/>
      <c r="E1935" s="130"/>
      <c r="F1935" s="130"/>
      <c r="G1935" s="131"/>
      <c r="H1935" s="131"/>
      <c r="I1935" s="131"/>
      <c r="J1935" s="132" t="str">
        <f>IF(AND(G1935="",H1935="",I1935=""),"",SUM($G$6:G1935)+SUM($H$6:H1935)-SUM($I$6:I1935))</f>
        <v/>
      </c>
      <c r="K1935" s="130"/>
      <c r="L1935" s="130"/>
    </row>
    <row r="1936" ht="20.1" customHeight="1" spans="1:12">
      <c r="A1936" s="129"/>
      <c r="B1936" s="130"/>
      <c r="C1936" s="130"/>
      <c r="D1936" s="130"/>
      <c r="E1936" s="130"/>
      <c r="F1936" s="130"/>
      <c r="G1936" s="131"/>
      <c r="H1936" s="131"/>
      <c r="I1936" s="131"/>
      <c r="J1936" s="132" t="str">
        <f>IF(AND(G1936="",H1936="",I1936=""),"",SUM($G$6:G1936)+SUM($H$6:H1936)-SUM($I$6:I1936))</f>
        <v/>
      </c>
      <c r="K1936" s="130"/>
      <c r="L1936" s="130"/>
    </row>
    <row r="1937" ht="20.1" customHeight="1" spans="1:12">
      <c r="A1937" s="129"/>
      <c r="B1937" s="130"/>
      <c r="C1937" s="130"/>
      <c r="D1937" s="130"/>
      <c r="E1937" s="130"/>
      <c r="F1937" s="130"/>
      <c r="G1937" s="131"/>
      <c r="H1937" s="131"/>
      <c r="I1937" s="131"/>
      <c r="J1937" s="132" t="str">
        <f>IF(AND(G1937="",H1937="",I1937=""),"",SUM($G$6:G1937)+SUM($H$6:H1937)-SUM($I$6:I1937))</f>
        <v/>
      </c>
      <c r="K1937" s="130"/>
      <c r="L1937" s="130"/>
    </row>
    <row r="1938" ht="20.1" customHeight="1" spans="1:12">
      <c r="A1938" s="129"/>
      <c r="B1938" s="130"/>
      <c r="C1938" s="130"/>
      <c r="D1938" s="130"/>
      <c r="E1938" s="130"/>
      <c r="F1938" s="130"/>
      <c r="G1938" s="131"/>
      <c r="H1938" s="131"/>
      <c r="I1938" s="131"/>
      <c r="J1938" s="132" t="str">
        <f>IF(AND(G1938="",H1938="",I1938=""),"",SUM($G$6:G1938)+SUM($H$6:H1938)-SUM($I$6:I1938))</f>
        <v/>
      </c>
      <c r="K1938" s="130"/>
      <c r="L1938" s="130"/>
    </row>
    <row r="1939" ht="20.1" customHeight="1" spans="1:12">
      <c r="A1939" s="129"/>
      <c r="B1939" s="130"/>
      <c r="C1939" s="130"/>
      <c r="D1939" s="130"/>
      <c r="E1939" s="130"/>
      <c r="F1939" s="130"/>
      <c r="G1939" s="131"/>
      <c r="H1939" s="131"/>
      <c r="I1939" s="131"/>
      <c r="J1939" s="132" t="str">
        <f>IF(AND(G1939="",H1939="",I1939=""),"",SUM($G$6:G1939)+SUM($H$6:H1939)-SUM($I$6:I1939))</f>
        <v/>
      </c>
      <c r="K1939" s="130"/>
      <c r="L1939" s="130"/>
    </row>
    <row r="1940" ht="20.1" customHeight="1" spans="1:12">
      <c r="A1940" s="129"/>
      <c r="B1940" s="130"/>
      <c r="C1940" s="130"/>
      <c r="D1940" s="130"/>
      <c r="E1940" s="130"/>
      <c r="F1940" s="130"/>
      <c r="G1940" s="131"/>
      <c r="H1940" s="131"/>
      <c r="I1940" s="131"/>
      <c r="J1940" s="132" t="str">
        <f>IF(AND(G1940="",H1940="",I1940=""),"",SUM($G$6:G1940)+SUM($H$6:H1940)-SUM($I$6:I1940))</f>
        <v/>
      </c>
      <c r="K1940" s="130"/>
      <c r="L1940" s="130"/>
    </row>
    <row r="1941" ht="20.1" customHeight="1" spans="1:12">
      <c r="A1941" s="129"/>
      <c r="B1941" s="130"/>
      <c r="C1941" s="130"/>
      <c r="D1941" s="130"/>
      <c r="E1941" s="130"/>
      <c r="F1941" s="130"/>
      <c r="G1941" s="131"/>
      <c r="H1941" s="131"/>
      <c r="I1941" s="131"/>
      <c r="J1941" s="132" t="str">
        <f>IF(AND(G1941="",H1941="",I1941=""),"",SUM($G$6:G1941)+SUM($H$6:H1941)-SUM($I$6:I1941))</f>
        <v/>
      </c>
      <c r="K1941" s="130"/>
      <c r="L1941" s="130"/>
    </row>
    <row r="1942" ht="20.1" customHeight="1" spans="1:12">
      <c r="A1942" s="129"/>
      <c r="B1942" s="130"/>
      <c r="C1942" s="130"/>
      <c r="D1942" s="130"/>
      <c r="E1942" s="130"/>
      <c r="F1942" s="130"/>
      <c r="G1942" s="131"/>
      <c r="H1942" s="131"/>
      <c r="I1942" s="131"/>
      <c r="J1942" s="132" t="str">
        <f>IF(AND(G1942="",H1942="",I1942=""),"",SUM($G$6:G1942)+SUM($H$6:H1942)-SUM($I$6:I1942))</f>
        <v/>
      </c>
      <c r="K1942" s="130"/>
      <c r="L1942" s="130"/>
    </row>
    <row r="1943" ht="20.1" customHeight="1" spans="1:12">
      <c r="A1943" s="129"/>
      <c r="B1943" s="130"/>
      <c r="C1943" s="130"/>
      <c r="D1943" s="130"/>
      <c r="E1943" s="130"/>
      <c r="F1943" s="130"/>
      <c r="G1943" s="131"/>
      <c r="H1943" s="131"/>
      <c r="I1943" s="131"/>
      <c r="J1943" s="132" t="str">
        <f>IF(AND(G1943="",H1943="",I1943=""),"",SUM($G$6:G1943)+SUM($H$6:H1943)-SUM($I$6:I1943))</f>
        <v/>
      </c>
      <c r="K1943" s="130"/>
      <c r="L1943" s="130"/>
    </row>
    <row r="1944" ht="20.1" customHeight="1" spans="1:12">
      <c r="A1944" s="129"/>
      <c r="B1944" s="130"/>
      <c r="C1944" s="130"/>
      <c r="D1944" s="130"/>
      <c r="E1944" s="130"/>
      <c r="F1944" s="130"/>
      <c r="G1944" s="131"/>
      <c r="H1944" s="131"/>
      <c r="I1944" s="131"/>
      <c r="J1944" s="132" t="str">
        <f>IF(AND(G1944="",H1944="",I1944=""),"",SUM($G$6:G1944)+SUM($H$6:H1944)-SUM($I$6:I1944))</f>
        <v/>
      </c>
      <c r="K1944" s="130"/>
      <c r="L1944" s="130"/>
    </row>
    <row r="1945" ht="20.1" customHeight="1" spans="1:12">
      <c r="A1945" s="129"/>
      <c r="B1945" s="130"/>
      <c r="C1945" s="130"/>
      <c r="D1945" s="130"/>
      <c r="E1945" s="130"/>
      <c r="F1945" s="130"/>
      <c r="G1945" s="131"/>
      <c r="H1945" s="131"/>
      <c r="I1945" s="131"/>
      <c r="J1945" s="132" t="str">
        <f>IF(AND(G1945="",H1945="",I1945=""),"",SUM($G$6:G1945)+SUM($H$6:H1945)-SUM($I$6:I1945))</f>
        <v/>
      </c>
      <c r="K1945" s="130"/>
      <c r="L1945" s="130"/>
    </row>
    <row r="1946" ht="20.1" customHeight="1" spans="1:12">
      <c r="A1946" s="129"/>
      <c r="B1946" s="130"/>
      <c r="C1946" s="130"/>
      <c r="D1946" s="130"/>
      <c r="E1946" s="130"/>
      <c r="F1946" s="130"/>
      <c r="G1946" s="131"/>
      <c r="H1946" s="131"/>
      <c r="I1946" s="131"/>
      <c r="J1946" s="132" t="str">
        <f>IF(AND(G1946="",H1946="",I1946=""),"",SUM($G$6:G1946)+SUM($H$6:H1946)-SUM($I$6:I1946))</f>
        <v/>
      </c>
      <c r="K1946" s="130"/>
      <c r="L1946" s="130"/>
    </row>
    <row r="1947" ht="20.1" customHeight="1" spans="1:12">
      <c r="A1947" s="129"/>
      <c r="B1947" s="130"/>
      <c r="C1947" s="130"/>
      <c r="D1947" s="130"/>
      <c r="E1947" s="130"/>
      <c r="F1947" s="130"/>
      <c r="G1947" s="131"/>
      <c r="H1947" s="131"/>
      <c r="I1947" s="131"/>
      <c r="J1947" s="132" t="str">
        <f>IF(AND(G1947="",H1947="",I1947=""),"",SUM($G$6:G1947)+SUM($H$6:H1947)-SUM($I$6:I1947))</f>
        <v/>
      </c>
      <c r="K1947" s="130"/>
      <c r="L1947" s="130"/>
    </row>
    <row r="1948" ht="20.1" customHeight="1" spans="1:12">
      <c r="A1948" s="129"/>
      <c r="B1948" s="130"/>
      <c r="C1948" s="130"/>
      <c r="D1948" s="130"/>
      <c r="E1948" s="130"/>
      <c r="F1948" s="130"/>
      <c r="G1948" s="131"/>
      <c r="H1948" s="131"/>
      <c r="I1948" s="131"/>
      <c r="J1948" s="132" t="str">
        <f>IF(AND(G1948="",H1948="",I1948=""),"",SUM($G$6:G1948)+SUM($H$6:H1948)-SUM($I$6:I1948))</f>
        <v/>
      </c>
      <c r="K1948" s="130"/>
      <c r="L1948" s="130"/>
    </row>
    <row r="1949" ht="20.1" customHeight="1" spans="1:12">
      <c r="A1949" s="129"/>
      <c r="B1949" s="130"/>
      <c r="C1949" s="130"/>
      <c r="D1949" s="130"/>
      <c r="E1949" s="130"/>
      <c r="F1949" s="130"/>
      <c r="G1949" s="131"/>
      <c r="H1949" s="131"/>
      <c r="I1949" s="131"/>
      <c r="J1949" s="132" t="str">
        <f>IF(AND(G1949="",H1949="",I1949=""),"",SUM($G$6:G1949)+SUM($H$6:H1949)-SUM($I$6:I1949))</f>
        <v/>
      </c>
      <c r="K1949" s="130"/>
      <c r="L1949" s="130"/>
    </row>
    <row r="1950" ht="20.1" customHeight="1" spans="1:12">
      <c r="A1950" s="129"/>
      <c r="B1950" s="130"/>
      <c r="C1950" s="130"/>
      <c r="D1950" s="130"/>
      <c r="E1950" s="130"/>
      <c r="F1950" s="130"/>
      <c r="G1950" s="131"/>
      <c r="H1950" s="131"/>
      <c r="I1950" s="131"/>
      <c r="J1950" s="132" t="str">
        <f>IF(AND(G1950="",H1950="",I1950=""),"",SUM($G$6:G1950)+SUM($H$6:H1950)-SUM($I$6:I1950))</f>
        <v/>
      </c>
      <c r="K1950" s="130"/>
      <c r="L1950" s="130"/>
    </row>
    <row r="1951" ht="20.1" customHeight="1" spans="1:12">
      <c r="A1951" s="129"/>
      <c r="B1951" s="130"/>
      <c r="C1951" s="130"/>
      <c r="D1951" s="130"/>
      <c r="E1951" s="130"/>
      <c r="F1951" s="130"/>
      <c r="G1951" s="131"/>
      <c r="H1951" s="131"/>
      <c r="I1951" s="131"/>
      <c r="J1951" s="132" t="str">
        <f>IF(AND(G1951="",H1951="",I1951=""),"",SUM($G$6:G1951)+SUM($H$6:H1951)-SUM($I$6:I1951))</f>
        <v/>
      </c>
      <c r="K1951" s="130"/>
      <c r="L1951" s="130"/>
    </row>
    <row r="1952" ht="20.1" customHeight="1" spans="1:12">
      <c r="A1952" s="129"/>
      <c r="B1952" s="130"/>
      <c r="C1952" s="130"/>
      <c r="D1952" s="130"/>
      <c r="E1952" s="130"/>
      <c r="F1952" s="130"/>
      <c r="G1952" s="131"/>
      <c r="H1952" s="131"/>
      <c r="I1952" s="131"/>
      <c r="J1952" s="132" t="str">
        <f>IF(AND(G1952="",H1952="",I1952=""),"",SUM($G$6:G1952)+SUM($H$6:H1952)-SUM($I$6:I1952))</f>
        <v/>
      </c>
      <c r="K1952" s="130"/>
      <c r="L1952" s="130"/>
    </row>
    <row r="1953" ht="20.1" customHeight="1" spans="1:12">
      <c r="A1953" s="129"/>
      <c r="B1953" s="130"/>
      <c r="C1953" s="130"/>
      <c r="D1953" s="130"/>
      <c r="E1953" s="130"/>
      <c r="F1953" s="130"/>
      <c r="G1953" s="131"/>
      <c r="H1953" s="131"/>
      <c r="I1953" s="131"/>
      <c r="J1953" s="132" t="str">
        <f>IF(AND(G1953="",H1953="",I1953=""),"",SUM($G$6:G1953)+SUM($H$6:H1953)-SUM($I$6:I1953))</f>
        <v/>
      </c>
      <c r="K1953" s="130"/>
      <c r="L1953" s="130"/>
    </row>
    <row r="1954" ht="20.1" customHeight="1" spans="1:12">
      <c r="A1954" s="129"/>
      <c r="B1954" s="130"/>
      <c r="C1954" s="130"/>
      <c r="D1954" s="130"/>
      <c r="E1954" s="130"/>
      <c r="F1954" s="130"/>
      <c r="G1954" s="131"/>
      <c r="H1954" s="131"/>
      <c r="I1954" s="131"/>
      <c r="J1954" s="132" t="str">
        <f>IF(AND(G1954="",H1954="",I1954=""),"",SUM($G$6:G1954)+SUM($H$6:H1954)-SUM($I$6:I1954))</f>
        <v/>
      </c>
      <c r="K1954" s="130"/>
      <c r="L1954" s="130"/>
    </row>
    <row r="1955" ht="20.1" customHeight="1" spans="1:12">
      <c r="A1955" s="129"/>
      <c r="B1955" s="130"/>
      <c r="C1955" s="130"/>
      <c r="D1955" s="130"/>
      <c r="E1955" s="130"/>
      <c r="F1955" s="130"/>
      <c r="G1955" s="131"/>
      <c r="H1955" s="131"/>
      <c r="I1955" s="131"/>
      <c r="J1955" s="132" t="str">
        <f>IF(AND(G1955="",H1955="",I1955=""),"",SUM($G$6:G1955)+SUM($H$6:H1955)-SUM($I$6:I1955))</f>
        <v/>
      </c>
      <c r="K1955" s="130"/>
      <c r="L1955" s="130"/>
    </row>
    <row r="1956" ht="20.1" customHeight="1" spans="1:12">
      <c r="A1956" s="129"/>
      <c r="B1956" s="130"/>
      <c r="C1956" s="130"/>
      <c r="D1956" s="130"/>
      <c r="E1956" s="130"/>
      <c r="F1956" s="130"/>
      <c r="G1956" s="131"/>
      <c r="H1956" s="131"/>
      <c r="I1956" s="131"/>
      <c r="J1956" s="132" t="str">
        <f>IF(AND(G1956="",H1956="",I1956=""),"",SUM($G$6:G1956)+SUM($H$6:H1956)-SUM($I$6:I1956))</f>
        <v/>
      </c>
      <c r="K1956" s="130"/>
      <c r="L1956" s="130"/>
    </row>
    <row r="1957" ht="20.1" customHeight="1" spans="1:12">
      <c r="A1957" s="129"/>
      <c r="B1957" s="130"/>
      <c r="C1957" s="130"/>
      <c r="D1957" s="130"/>
      <c r="E1957" s="130"/>
      <c r="F1957" s="130"/>
      <c r="G1957" s="131"/>
      <c r="H1957" s="131"/>
      <c r="I1957" s="131"/>
      <c r="J1957" s="132" t="str">
        <f>IF(AND(G1957="",H1957="",I1957=""),"",SUM($G$6:G1957)+SUM($H$6:H1957)-SUM($I$6:I1957))</f>
        <v/>
      </c>
      <c r="K1957" s="130"/>
      <c r="L1957" s="130"/>
    </row>
    <row r="1958" ht="20.1" customHeight="1" spans="1:12">
      <c r="A1958" s="129"/>
      <c r="B1958" s="130"/>
      <c r="C1958" s="130"/>
      <c r="D1958" s="130"/>
      <c r="E1958" s="130"/>
      <c r="F1958" s="130"/>
      <c r="G1958" s="131"/>
      <c r="H1958" s="131"/>
      <c r="I1958" s="131"/>
      <c r="J1958" s="132" t="str">
        <f>IF(AND(G1958="",H1958="",I1958=""),"",SUM($G$6:G1958)+SUM($H$6:H1958)-SUM($I$6:I1958))</f>
        <v/>
      </c>
      <c r="K1958" s="130"/>
      <c r="L1958" s="130"/>
    </row>
    <row r="1959" ht="20.1" customHeight="1" spans="1:12">
      <c r="A1959" s="129"/>
      <c r="B1959" s="130"/>
      <c r="C1959" s="130"/>
      <c r="D1959" s="130"/>
      <c r="E1959" s="130"/>
      <c r="F1959" s="130"/>
      <c r="G1959" s="131"/>
      <c r="H1959" s="131"/>
      <c r="I1959" s="131"/>
      <c r="J1959" s="132" t="str">
        <f>IF(AND(G1959="",H1959="",I1959=""),"",SUM($G$6:G1959)+SUM($H$6:H1959)-SUM($I$6:I1959))</f>
        <v/>
      </c>
      <c r="K1959" s="130"/>
      <c r="L1959" s="130"/>
    </row>
    <row r="1960" ht="20.1" customHeight="1" spans="1:12">
      <c r="A1960" s="129"/>
      <c r="B1960" s="130"/>
      <c r="C1960" s="130"/>
      <c r="D1960" s="130"/>
      <c r="E1960" s="130"/>
      <c r="F1960" s="130"/>
      <c r="G1960" s="131"/>
      <c r="H1960" s="131"/>
      <c r="I1960" s="131"/>
      <c r="J1960" s="132" t="str">
        <f>IF(AND(G1960="",H1960="",I1960=""),"",SUM($G$6:G1960)+SUM($H$6:H1960)-SUM($I$6:I1960))</f>
        <v/>
      </c>
      <c r="K1960" s="130"/>
      <c r="L1960" s="130"/>
    </row>
    <row r="1961" ht="20.1" customHeight="1" spans="1:12">
      <c r="A1961" s="129"/>
      <c r="B1961" s="130"/>
      <c r="C1961" s="130"/>
      <c r="D1961" s="130"/>
      <c r="E1961" s="130"/>
      <c r="F1961" s="130"/>
      <c r="G1961" s="131"/>
      <c r="H1961" s="131"/>
      <c r="I1961" s="131"/>
      <c r="J1961" s="132" t="str">
        <f>IF(AND(G1961="",H1961="",I1961=""),"",SUM($G$6:G1961)+SUM($H$6:H1961)-SUM($I$6:I1961))</f>
        <v/>
      </c>
      <c r="K1961" s="130"/>
      <c r="L1961" s="130"/>
    </row>
    <row r="1962" ht="20.1" customHeight="1" spans="1:12">
      <c r="A1962" s="129"/>
      <c r="B1962" s="130"/>
      <c r="C1962" s="130"/>
      <c r="D1962" s="130"/>
      <c r="E1962" s="130"/>
      <c r="F1962" s="130"/>
      <c r="G1962" s="131"/>
      <c r="H1962" s="131"/>
      <c r="I1962" s="131"/>
      <c r="J1962" s="132" t="str">
        <f>IF(AND(G1962="",H1962="",I1962=""),"",SUM($G$6:G1962)+SUM($H$6:H1962)-SUM($I$6:I1962))</f>
        <v/>
      </c>
      <c r="K1962" s="130"/>
      <c r="L1962" s="130"/>
    </row>
    <row r="1963" ht="20.1" customHeight="1" spans="1:12">
      <c r="A1963" s="129"/>
      <c r="B1963" s="130"/>
      <c r="C1963" s="130"/>
      <c r="D1963" s="130"/>
      <c r="E1963" s="130"/>
      <c r="F1963" s="130"/>
      <c r="G1963" s="131"/>
      <c r="H1963" s="131"/>
      <c r="I1963" s="131"/>
      <c r="J1963" s="132" t="str">
        <f>IF(AND(G1963="",H1963="",I1963=""),"",SUM($G$6:G1963)+SUM($H$6:H1963)-SUM($I$6:I1963))</f>
        <v/>
      </c>
      <c r="K1963" s="130"/>
      <c r="L1963" s="130"/>
    </row>
    <row r="1964" ht="20.1" customHeight="1" spans="1:12">
      <c r="A1964" s="129"/>
      <c r="B1964" s="130"/>
      <c r="C1964" s="130"/>
      <c r="D1964" s="130"/>
      <c r="E1964" s="130"/>
      <c r="F1964" s="130"/>
      <c r="G1964" s="131"/>
      <c r="H1964" s="131"/>
      <c r="I1964" s="131"/>
      <c r="J1964" s="132" t="str">
        <f>IF(AND(G1964="",H1964="",I1964=""),"",SUM($G$6:G1964)+SUM($H$6:H1964)-SUM($I$6:I1964))</f>
        <v/>
      </c>
      <c r="K1964" s="130"/>
      <c r="L1964" s="130"/>
    </row>
    <row r="1965" ht="20.1" customHeight="1" spans="1:12">
      <c r="A1965" s="129"/>
      <c r="B1965" s="130"/>
      <c r="C1965" s="130"/>
      <c r="D1965" s="130"/>
      <c r="E1965" s="130"/>
      <c r="F1965" s="130"/>
      <c r="G1965" s="131"/>
      <c r="H1965" s="131"/>
      <c r="I1965" s="131"/>
      <c r="J1965" s="132" t="str">
        <f>IF(AND(G1965="",H1965="",I1965=""),"",SUM($G$6:G1965)+SUM($H$6:H1965)-SUM($I$6:I1965))</f>
        <v/>
      </c>
      <c r="K1965" s="130"/>
      <c r="L1965" s="130"/>
    </row>
    <row r="1966" ht="20.1" customHeight="1" spans="1:12">
      <c r="A1966" s="129"/>
      <c r="B1966" s="130"/>
      <c r="C1966" s="130"/>
      <c r="D1966" s="130"/>
      <c r="E1966" s="130"/>
      <c r="F1966" s="130"/>
      <c r="G1966" s="131"/>
      <c r="H1966" s="131"/>
      <c r="I1966" s="131"/>
      <c r="J1966" s="132" t="str">
        <f>IF(AND(G1966="",H1966="",I1966=""),"",SUM($G$6:G1966)+SUM($H$6:H1966)-SUM($I$6:I1966))</f>
        <v/>
      </c>
      <c r="K1966" s="130"/>
      <c r="L1966" s="130"/>
    </row>
    <row r="1967" ht="20.1" customHeight="1" spans="1:12">
      <c r="A1967" s="129"/>
      <c r="B1967" s="130"/>
      <c r="C1967" s="130"/>
      <c r="D1967" s="130"/>
      <c r="E1967" s="130"/>
      <c r="F1967" s="130"/>
      <c r="G1967" s="131"/>
      <c r="H1967" s="131"/>
      <c r="I1967" s="131"/>
      <c r="J1967" s="132" t="str">
        <f>IF(AND(G1967="",H1967="",I1967=""),"",SUM($G$6:G1967)+SUM($H$6:H1967)-SUM($I$6:I1967))</f>
        <v/>
      </c>
      <c r="K1967" s="130"/>
      <c r="L1967" s="130"/>
    </row>
    <row r="1968" ht="20.1" customHeight="1" spans="1:12">
      <c r="A1968" s="129"/>
      <c r="B1968" s="130"/>
      <c r="C1968" s="130"/>
      <c r="D1968" s="130"/>
      <c r="E1968" s="130"/>
      <c r="F1968" s="130"/>
      <c r="G1968" s="131"/>
      <c r="H1968" s="131"/>
      <c r="I1968" s="131"/>
      <c r="J1968" s="132" t="str">
        <f>IF(AND(G1968="",H1968="",I1968=""),"",SUM($G$6:G1968)+SUM($H$6:H1968)-SUM($I$6:I1968))</f>
        <v/>
      </c>
      <c r="K1968" s="130"/>
      <c r="L1968" s="130"/>
    </row>
    <row r="1969" ht="20.1" customHeight="1" spans="1:12">
      <c r="A1969" s="129"/>
      <c r="B1969" s="130"/>
      <c r="C1969" s="130"/>
      <c r="D1969" s="130"/>
      <c r="E1969" s="130"/>
      <c r="F1969" s="130"/>
      <c r="G1969" s="131"/>
      <c r="H1969" s="131"/>
      <c r="I1969" s="131"/>
      <c r="J1969" s="132" t="str">
        <f>IF(AND(G1969="",H1969="",I1969=""),"",SUM($G$6:G1969)+SUM($H$6:H1969)-SUM($I$6:I1969))</f>
        <v/>
      </c>
      <c r="K1969" s="130"/>
      <c r="L1969" s="130"/>
    </row>
    <row r="1970" ht="20.1" customHeight="1" spans="1:12">
      <c r="A1970" s="129"/>
      <c r="B1970" s="130"/>
      <c r="C1970" s="130"/>
      <c r="D1970" s="130"/>
      <c r="E1970" s="130"/>
      <c r="F1970" s="130"/>
      <c r="G1970" s="131"/>
      <c r="H1970" s="131"/>
      <c r="I1970" s="131"/>
      <c r="J1970" s="132" t="str">
        <f>IF(AND(G1970="",H1970="",I1970=""),"",SUM($G$6:G1970)+SUM($H$6:H1970)-SUM($I$6:I1970))</f>
        <v/>
      </c>
      <c r="K1970" s="130"/>
      <c r="L1970" s="130"/>
    </row>
    <row r="1971" ht="20.1" customHeight="1" spans="1:12">
      <c r="A1971" s="129"/>
      <c r="B1971" s="130"/>
      <c r="C1971" s="130"/>
      <c r="D1971" s="130"/>
      <c r="E1971" s="130"/>
      <c r="F1971" s="130"/>
      <c r="G1971" s="131"/>
      <c r="H1971" s="131"/>
      <c r="I1971" s="131"/>
      <c r="J1971" s="132" t="str">
        <f>IF(AND(G1971="",H1971="",I1971=""),"",SUM($G$6:G1971)+SUM($H$6:H1971)-SUM($I$6:I1971))</f>
        <v/>
      </c>
      <c r="K1971" s="130"/>
      <c r="L1971" s="130"/>
    </row>
    <row r="1972" ht="20.1" customHeight="1" spans="1:12">
      <c r="A1972" s="129"/>
      <c r="B1972" s="130"/>
      <c r="C1972" s="130"/>
      <c r="D1972" s="130"/>
      <c r="E1972" s="130"/>
      <c r="F1972" s="130"/>
      <c r="G1972" s="131"/>
      <c r="H1972" s="131"/>
      <c r="I1972" s="131"/>
      <c r="J1972" s="132" t="str">
        <f>IF(AND(G1972="",H1972="",I1972=""),"",SUM($G$6:G1972)+SUM($H$6:H1972)-SUM($I$6:I1972))</f>
        <v/>
      </c>
      <c r="K1972" s="130"/>
      <c r="L1972" s="130"/>
    </row>
    <row r="1973" ht="20.1" customHeight="1" spans="1:12">
      <c r="A1973" s="129"/>
      <c r="B1973" s="130"/>
      <c r="C1973" s="130"/>
      <c r="D1973" s="130"/>
      <c r="E1973" s="130"/>
      <c r="F1973" s="130"/>
      <c r="G1973" s="131"/>
      <c r="H1973" s="131"/>
      <c r="I1973" s="131"/>
      <c r="J1973" s="132" t="str">
        <f>IF(AND(G1973="",H1973="",I1973=""),"",SUM($G$6:G1973)+SUM($H$6:H1973)-SUM($I$6:I1973))</f>
        <v/>
      </c>
      <c r="K1973" s="130"/>
      <c r="L1973" s="130"/>
    </row>
    <row r="1974" ht="20.1" customHeight="1" spans="1:12">
      <c r="A1974" s="129"/>
      <c r="B1974" s="130"/>
      <c r="C1974" s="130"/>
      <c r="D1974" s="130"/>
      <c r="E1974" s="130"/>
      <c r="F1974" s="130"/>
      <c r="G1974" s="131"/>
      <c r="H1974" s="131"/>
      <c r="I1974" s="131"/>
      <c r="J1974" s="132" t="str">
        <f>IF(AND(G1974="",H1974="",I1974=""),"",SUM($G$6:G1974)+SUM($H$6:H1974)-SUM($I$6:I1974))</f>
        <v/>
      </c>
      <c r="K1974" s="130"/>
      <c r="L1974" s="130"/>
    </row>
    <row r="1975" ht="20.1" customHeight="1" spans="1:12">
      <c r="A1975" s="129"/>
      <c r="B1975" s="130"/>
      <c r="C1975" s="130"/>
      <c r="D1975" s="130"/>
      <c r="E1975" s="130"/>
      <c r="F1975" s="130"/>
      <c r="G1975" s="131"/>
      <c r="H1975" s="131"/>
      <c r="I1975" s="131"/>
      <c r="J1975" s="132" t="str">
        <f>IF(AND(G1975="",H1975="",I1975=""),"",SUM($G$6:G1975)+SUM($H$6:H1975)-SUM($I$6:I1975))</f>
        <v/>
      </c>
      <c r="K1975" s="130"/>
      <c r="L1975" s="130"/>
    </row>
    <row r="1976" ht="20.1" customHeight="1" spans="1:12">
      <c r="A1976" s="129"/>
      <c r="B1976" s="130"/>
      <c r="C1976" s="130"/>
      <c r="D1976" s="130"/>
      <c r="E1976" s="130"/>
      <c r="F1976" s="130"/>
      <c r="G1976" s="131"/>
      <c r="H1976" s="131"/>
      <c r="I1976" s="131"/>
      <c r="J1976" s="132" t="str">
        <f>IF(AND(G1976="",H1976="",I1976=""),"",SUM($G$6:G1976)+SUM($H$6:H1976)-SUM($I$6:I1976))</f>
        <v/>
      </c>
      <c r="K1976" s="130"/>
      <c r="L1976" s="130"/>
    </row>
    <row r="1977" ht="20.1" customHeight="1" spans="1:12">
      <c r="A1977" s="129"/>
      <c r="B1977" s="130"/>
      <c r="C1977" s="130"/>
      <c r="D1977" s="130"/>
      <c r="E1977" s="130"/>
      <c r="F1977" s="130"/>
      <c r="G1977" s="131"/>
      <c r="H1977" s="131"/>
      <c r="I1977" s="131"/>
      <c r="J1977" s="132" t="str">
        <f>IF(AND(G1977="",H1977="",I1977=""),"",SUM($G$6:G1977)+SUM($H$6:H1977)-SUM($I$6:I1977))</f>
        <v/>
      </c>
      <c r="K1977" s="130"/>
      <c r="L1977" s="130"/>
    </row>
    <row r="1978" ht="20.1" customHeight="1" spans="1:12">
      <c r="A1978" s="129"/>
      <c r="B1978" s="130"/>
      <c r="C1978" s="130"/>
      <c r="D1978" s="130"/>
      <c r="E1978" s="130"/>
      <c r="F1978" s="130"/>
      <c r="G1978" s="131"/>
      <c r="H1978" s="131"/>
      <c r="I1978" s="131"/>
      <c r="J1978" s="132" t="str">
        <f>IF(AND(G1978="",H1978="",I1978=""),"",SUM($G$6:G1978)+SUM($H$6:H1978)-SUM($I$6:I1978))</f>
        <v/>
      </c>
      <c r="K1978" s="130"/>
      <c r="L1978" s="130"/>
    </row>
    <row r="1979" ht="20.1" customHeight="1" spans="1:12">
      <c r="A1979" s="129"/>
      <c r="B1979" s="130"/>
      <c r="C1979" s="130"/>
      <c r="D1979" s="130"/>
      <c r="E1979" s="130"/>
      <c r="F1979" s="130"/>
      <c r="G1979" s="131"/>
      <c r="H1979" s="131"/>
      <c r="I1979" s="131"/>
      <c r="J1979" s="132" t="str">
        <f>IF(AND(G1979="",H1979="",I1979=""),"",SUM($G$6:G1979)+SUM($H$6:H1979)-SUM($I$6:I1979))</f>
        <v/>
      </c>
      <c r="K1979" s="130"/>
      <c r="L1979" s="130"/>
    </row>
    <row r="1980" ht="20.1" customHeight="1" spans="1:12">
      <c r="A1980" s="129"/>
      <c r="B1980" s="130"/>
      <c r="C1980" s="130"/>
      <c r="D1980" s="130"/>
      <c r="E1980" s="130"/>
      <c r="F1980" s="130"/>
      <c r="G1980" s="131"/>
      <c r="H1980" s="131"/>
      <c r="I1980" s="131"/>
      <c r="J1980" s="132" t="str">
        <f>IF(AND(G1980="",H1980="",I1980=""),"",SUM($G$6:G1980)+SUM($H$6:H1980)-SUM($I$6:I1980))</f>
        <v/>
      </c>
      <c r="K1980" s="130"/>
      <c r="L1980" s="130"/>
    </row>
    <row r="1981" ht="20.1" customHeight="1" spans="1:12">
      <c r="A1981" s="129"/>
      <c r="B1981" s="130"/>
      <c r="C1981" s="130"/>
      <c r="D1981" s="130"/>
      <c r="E1981" s="130"/>
      <c r="F1981" s="130"/>
      <c r="G1981" s="131"/>
      <c r="H1981" s="131"/>
      <c r="I1981" s="131"/>
      <c r="J1981" s="132" t="str">
        <f>IF(AND(G1981="",H1981="",I1981=""),"",SUM($G$6:G1981)+SUM($H$6:H1981)-SUM($I$6:I1981))</f>
        <v/>
      </c>
      <c r="K1981" s="130"/>
      <c r="L1981" s="130"/>
    </row>
    <row r="1982" ht="20.1" customHeight="1" spans="1:12">
      <c r="A1982" s="129"/>
      <c r="B1982" s="130"/>
      <c r="C1982" s="130"/>
      <c r="D1982" s="130"/>
      <c r="E1982" s="130"/>
      <c r="F1982" s="130"/>
      <c r="G1982" s="131"/>
      <c r="H1982" s="131"/>
      <c r="I1982" s="131"/>
      <c r="J1982" s="132" t="str">
        <f>IF(AND(G1982="",H1982="",I1982=""),"",SUM($G$6:G1982)+SUM($H$6:H1982)-SUM($I$6:I1982))</f>
        <v/>
      </c>
      <c r="K1982" s="130"/>
      <c r="L1982" s="130"/>
    </row>
    <row r="1983" ht="20.1" customHeight="1" spans="1:12">
      <c r="A1983" s="129"/>
      <c r="B1983" s="130"/>
      <c r="C1983" s="130"/>
      <c r="D1983" s="130"/>
      <c r="E1983" s="130"/>
      <c r="F1983" s="130"/>
      <c r="G1983" s="131"/>
      <c r="H1983" s="131"/>
      <c r="I1983" s="131"/>
      <c r="J1983" s="132" t="str">
        <f>IF(AND(G1983="",H1983="",I1983=""),"",SUM($G$6:G1983)+SUM($H$6:H1983)-SUM($I$6:I1983))</f>
        <v/>
      </c>
      <c r="K1983" s="130"/>
      <c r="L1983" s="130"/>
    </row>
    <row r="1984" ht="20.1" customHeight="1" spans="1:12">
      <c r="A1984" s="129"/>
      <c r="B1984" s="130"/>
      <c r="C1984" s="130"/>
      <c r="D1984" s="130"/>
      <c r="E1984" s="130"/>
      <c r="F1984" s="130"/>
      <c r="G1984" s="131"/>
      <c r="H1984" s="131"/>
      <c r="I1984" s="131"/>
      <c r="J1984" s="132" t="str">
        <f>IF(AND(G1984="",H1984="",I1984=""),"",SUM($G$6:G1984)+SUM($H$6:H1984)-SUM($I$6:I1984))</f>
        <v/>
      </c>
      <c r="K1984" s="130"/>
      <c r="L1984" s="130"/>
    </row>
    <row r="1985" ht="20.1" customHeight="1" spans="1:12">
      <c r="A1985" s="129"/>
      <c r="B1985" s="130"/>
      <c r="C1985" s="130"/>
      <c r="D1985" s="130"/>
      <c r="E1985" s="130"/>
      <c r="F1985" s="130"/>
      <c r="G1985" s="131"/>
      <c r="H1985" s="131"/>
      <c r="I1985" s="131"/>
      <c r="J1985" s="132" t="str">
        <f>IF(AND(G1985="",H1985="",I1985=""),"",SUM($G$6:G1985)+SUM($H$6:H1985)-SUM($I$6:I1985))</f>
        <v/>
      </c>
      <c r="K1985" s="130"/>
      <c r="L1985" s="130"/>
    </row>
    <row r="1986" ht="20.1" customHeight="1" spans="1:12">
      <c r="A1986" s="129"/>
      <c r="B1986" s="130"/>
      <c r="C1986" s="130"/>
      <c r="D1986" s="130"/>
      <c r="E1986" s="130"/>
      <c r="F1986" s="130"/>
      <c r="G1986" s="131"/>
      <c r="H1986" s="131"/>
      <c r="I1986" s="131"/>
      <c r="J1986" s="132" t="str">
        <f>IF(AND(G1986="",H1986="",I1986=""),"",SUM($G$6:G1986)+SUM($H$6:H1986)-SUM($I$6:I1986))</f>
        <v/>
      </c>
      <c r="K1986" s="130"/>
      <c r="L1986" s="130"/>
    </row>
    <row r="1987" ht="20.1" customHeight="1" spans="1:12">
      <c r="A1987" s="129"/>
      <c r="B1987" s="130"/>
      <c r="C1987" s="130"/>
      <c r="D1987" s="130"/>
      <c r="E1987" s="130"/>
      <c r="F1987" s="130"/>
      <c r="G1987" s="131"/>
      <c r="H1987" s="131"/>
      <c r="I1987" s="131"/>
      <c r="J1987" s="132" t="str">
        <f>IF(AND(G1987="",H1987="",I1987=""),"",SUM($G$6:G1987)+SUM($H$6:H1987)-SUM($I$6:I1987))</f>
        <v/>
      </c>
      <c r="K1987" s="130"/>
      <c r="L1987" s="130"/>
    </row>
    <row r="1988" ht="20.1" customHeight="1" spans="1:12">
      <c r="A1988" s="129"/>
      <c r="B1988" s="130"/>
      <c r="C1988" s="130"/>
      <c r="D1988" s="130"/>
      <c r="E1988" s="130"/>
      <c r="F1988" s="130"/>
      <c r="G1988" s="131"/>
      <c r="H1988" s="131"/>
      <c r="I1988" s="131"/>
      <c r="J1988" s="132" t="str">
        <f>IF(AND(G1988="",H1988="",I1988=""),"",SUM($G$6:G1988)+SUM($H$6:H1988)-SUM($I$6:I1988))</f>
        <v/>
      </c>
      <c r="K1988" s="130"/>
      <c r="L1988" s="130"/>
    </row>
    <row r="1989" ht="20.1" customHeight="1" spans="1:12">
      <c r="A1989" s="129"/>
      <c r="B1989" s="130"/>
      <c r="C1989" s="130"/>
      <c r="D1989" s="130"/>
      <c r="E1989" s="130"/>
      <c r="F1989" s="130"/>
      <c r="G1989" s="131"/>
      <c r="H1989" s="131"/>
      <c r="I1989" s="131"/>
      <c r="J1989" s="132" t="str">
        <f>IF(AND(G1989="",H1989="",I1989=""),"",SUM($G$6:G1989)+SUM($H$6:H1989)-SUM($I$6:I1989))</f>
        <v/>
      </c>
      <c r="K1989" s="130"/>
      <c r="L1989" s="130"/>
    </row>
    <row r="1990" ht="20.1" customHeight="1" spans="1:12">
      <c r="A1990" s="129"/>
      <c r="B1990" s="130"/>
      <c r="C1990" s="130"/>
      <c r="D1990" s="130"/>
      <c r="E1990" s="130"/>
      <c r="F1990" s="130"/>
      <c r="G1990" s="131"/>
      <c r="H1990" s="131"/>
      <c r="I1990" s="131"/>
      <c r="J1990" s="132" t="str">
        <f>IF(AND(G1990="",H1990="",I1990=""),"",SUM($G$6:G1990)+SUM($H$6:H1990)-SUM($I$6:I1990))</f>
        <v/>
      </c>
      <c r="K1990" s="130"/>
      <c r="L1990" s="130"/>
    </row>
    <row r="1991" ht="20.1" customHeight="1" spans="1:12">
      <c r="A1991" s="129"/>
      <c r="B1991" s="130"/>
      <c r="C1991" s="130"/>
      <c r="D1991" s="130"/>
      <c r="E1991" s="130"/>
      <c r="F1991" s="130"/>
      <c r="G1991" s="131"/>
      <c r="H1991" s="131"/>
      <c r="I1991" s="131"/>
      <c r="J1991" s="132" t="str">
        <f>IF(AND(G1991="",H1991="",I1991=""),"",SUM($G$6:G1991)+SUM($H$6:H1991)-SUM($I$6:I1991))</f>
        <v/>
      </c>
      <c r="K1991" s="130"/>
      <c r="L1991" s="130"/>
    </row>
    <row r="1992" ht="20.1" customHeight="1" spans="1:12">
      <c r="A1992" s="129"/>
      <c r="B1992" s="130"/>
      <c r="C1992" s="130"/>
      <c r="D1992" s="130"/>
      <c r="E1992" s="130"/>
      <c r="F1992" s="130"/>
      <c r="G1992" s="131"/>
      <c r="H1992" s="131"/>
      <c r="I1992" s="131"/>
      <c r="J1992" s="132" t="str">
        <f>IF(AND(G1992="",H1992="",I1992=""),"",SUM($G$6:G1992)+SUM($H$6:H1992)-SUM($I$6:I1992))</f>
        <v/>
      </c>
      <c r="K1992" s="130"/>
      <c r="L1992" s="130"/>
    </row>
    <row r="1993" ht="20.1" customHeight="1" spans="1:12">
      <c r="A1993" s="129"/>
      <c r="B1993" s="130"/>
      <c r="C1993" s="130"/>
      <c r="D1993" s="130"/>
      <c r="E1993" s="130"/>
      <c r="F1993" s="130"/>
      <c r="G1993" s="131"/>
      <c r="H1993" s="131"/>
      <c r="I1993" s="131"/>
      <c r="J1993" s="132" t="str">
        <f>IF(AND(G1993="",H1993="",I1993=""),"",SUM($G$6:G1993)+SUM($H$6:H1993)-SUM($I$6:I1993))</f>
        <v/>
      </c>
      <c r="K1993" s="130"/>
      <c r="L1993" s="130"/>
    </row>
    <row r="1994" ht="20.1" customHeight="1" spans="1:12">
      <c r="A1994" s="129"/>
      <c r="B1994" s="130"/>
      <c r="C1994" s="130"/>
      <c r="D1994" s="130"/>
      <c r="E1994" s="130"/>
      <c r="F1994" s="130"/>
      <c r="G1994" s="131"/>
      <c r="H1994" s="131"/>
      <c r="I1994" s="131"/>
      <c r="J1994" s="132" t="str">
        <f>IF(AND(G1994="",H1994="",I1994=""),"",SUM($G$6:G1994)+SUM($H$6:H1994)-SUM($I$6:I1994))</f>
        <v/>
      </c>
      <c r="K1994" s="130"/>
      <c r="L1994" s="130"/>
    </row>
    <row r="1995" ht="20.1" customHeight="1" spans="1:12">
      <c r="A1995" s="129"/>
      <c r="B1995" s="130"/>
      <c r="C1995" s="130"/>
      <c r="D1995" s="130"/>
      <c r="E1995" s="130"/>
      <c r="F1995" s="130"/>
      <c r="G1995" s="131"/>
      <c r="H1995" s="131"/>
      <c r="I1995" s="131"/>
      <c r="J1995" s="132" t="str">
        <f>IF(AND(G1995="",H1995="",I1995=""),"",SUM($G$6:G1995)+SUM($H$6:H1995)-SUM($I$6:I1995))</f>
        <v/>
      </c>
      <c r="K1995" s="130"/>
      <c r="L1995" s="130"/>
    </row>
    <row r="1996" ht="20.1" customHeight="1" spans="1:12">
      <c r="A1996" s="129"/>
      <c r="B1996" s="130"/>
      <c r="C1996" s="130"/>
      <c r="D1996" s="130"/>
      <c r="E1996" s="130"/>
      <c r="F1996" s="130"/>
      <c r="G1996" s="131"/>
      <c r="H1996" s="131"/>
      <c r="I1996" s="131"/>
      <c r="J1996" s="132" t="str">
        <f>IF(AND(G1996="",H1996="",I1996=""),"",SUM($G$6:G1996)+SUM($H$6:H1996)-SUM($I$6:I1996))</f>
        <v/>
      </c>
      <c r="K1996" s="130"/>
      <c r="L1996" s="130"/>
    </row>
    <row r="1997" ht="20.1" customHeight="1" spans="1:12">
      <c r="A1997" s="129"/>
      <c r="B1997" s="130"/>
      <c r="C1997" s="130"/>
      <c r="D1997" s="130"/>
      <c r="E1997" s="130"/>
      <c r="F1997" s="130"/>
      <c r="G1997" s="131"/>
      <c r="H1997" s="131"/>
      <c r="I1997" s="131"/>
      <c r="J1997" s="132" t="str">
        <f>IF(AND(G1997="",H1997="",I1997=""),"",SUM($G$6:G1997)+SUM($H$6:H1997)-SUM($I$6:I1997))</f>
        <v/>
      </c>
      <c r="K1997" s="130"/>
      <c r="L1997" s="130"/>
    </row>
    <row r="1998" ht="20.1" customHeight="1" spans="1:12">
      <c r="A1998" s="129"/>
      <c r="B1998" s="130"/>
      <c r="C1998" s="130"/>
      <c r="D1998" s="130"/>
      <c r="E1998" s="130"/>
      <c r="F1998" s="130"/>
      <c r="G1998" s="131"/>
      <c r="H1998" s="131"/>
      <c r="I1998" s="131"/>
      <c r="J1998" s="132" t="str">
        <f>IF(AND(G1998="",H1998="",I1998=""),"",SUM($G$6:G1998)+SUM($H$6:H1998)-SUM($I$6:I1998))</f>
        <v/>
      </c>
      <c r="K1998" s="130"/>
      <c r="L1998" s="130"/>
    </row>
    <row r="1999" ht="20.1" customHeight="1" spans="1:12">
      <c r="A1999" s="129"/>
      <c r="B1999" s="130"/>
      <c r="C1999" s="130"/>
      <c r="D1999" s="130"/>
      <c r="E1999" s="130"/>
      <c r="F1999" s="130"/>
      <c r="G1999" s="131"/>
      <c r="H1999" s="131"/>
      <c r="I1999" s="131"/>
      <c r="J1999" s="132" t="str">
        <f>IF(AND(G1999="",H1999="",I1999=""),"",SUM($G$6:G1999)+SUM($H$6:H1999)-SUM($I$6:I1999))</f>
        <v/>
      </c>
      <c r="K1999" s="130"/>
      <c r="L1999" s="130"/>
    </row>
    <row r="2000" ht="20.1" customHeight="1" spans="1:12">
      <c r="A2000" s="129"/>
      <c r="B2000" s="130"/>
      <c r="C2000" s="130"/>
      <c r="D2000" s="130"/>
      <c r="E2000" s="130"/>
      <c r="F2000" s="130"/>
      <c r="G2000" s="131"/>
      <c r="H2000" s="131"/>
      <c r="I2000" s="131"/>
      <c r="J2000" s="132" t="str">
        <f>IF(AND(G2000="",H2000="",I2000=""),"",SUM($G$6:G2000)+SUM($H$6:H2000)-SUM($I$6:I2000))</f>
        <v/>
      </c>
      <c r="K2000" s="130"/>
      <c r="L2000" s="130"/>
    </row>
    <row r="2001" ht="20.1" customHeight="1" spans="1:12">
      <c r="A2001" s="129"/>
      <c r="B2001" s="130"/>
      <c r="C2001" s="130"/>
      <c r="D2001" s="130"/>
      <c r="E2001" s="130"/>
      <c r="F2001" s="130"/>
      <c r="G2001" s="131"/>
      <c r="H2001" s="131"/>
      <c r="I2001" s="131"/>
      <c r="J2001" s="132" t="str">
        <f>IF(AND(G2001="",H2001="",I2001=""),"",SUM($G$6:G2001)+SUM($H$6:H2001)-SUM($I$6:I2001))</f>
        <v/>
      </c>
      <c r="K2001" s="130"/>
      <c r="L2001" s="130"/>
    </row>
    <row r="2002" ht="20.1" customHeight="1" spans="1:12">
      <c r="A2002" s="129"/>
      <c r="B2002" s="130"/>
      <c r="C2002" s="130"/>
      <c r="D2002" s="130"/>
      <c r="E2002" s="130"/>
      <c r="F2002" s="130"/>
      <c r="G2002" s="131"/>
      <c r="H2002" s="131"/>
      <c r="I2002" s="131"/>
      <c r="J2002" s="132" t="str">
        <f>IF(AND(G2002="",H2002="",I2002=""),"",SUM($G$6:G2002)+SUM($H$6:H2002)-SUM($I$6:I2002))</f>
        <v/>
      </c>
      <c r="K2002" s="130"/>
      <c r="L2002" s="130"/>
    </row>
    <row r="2003" ht="20.1" customHeight="1" spans="1:12">
      <c r="A2003" s="129"/>
      <c r="B2003" s="130"/>
      <c r="C2003" s="130"/>
      <c r="D2003" s="130"/>
      <c r="E2003" s="130"/>
      <c r="F2003" s="130"/>
      <c r="G2003" s="131"/>
      <c r="H2003" s="131"/>
      <c r="I2003" s="131"/>
      <c r="J2003" s="132" t="str">
        <f>IF(AND(G2003="",H2003="",I2003=""),"",SUM($G$6:G2003)+SUM($H$6:H2003)-SUM($I$6:I2003))</f>
        <v/>
      </c>
      <c r="K2003" s="130"/>
      <c r="L2003" s="130"/>
    </row>
    <row r="2004" ht="20.1" customHeight="1" spans="1:12">
      <c r="A2004" s="129"/>
      <c r="B2004" s="130"/>
      <c r="C2004" s="130"/>
      <c r="D2004" s="130"/>
      <c r="E2004" s="130"/>
      <c r="F2004" s="130"/>
      <c r="G2004" s="131"/>
      <c r="H2004" s="131"/>
      <c r="I2004" s="131"/>
      <c r="J2004" s="132" t="str">
        <f>IF(AND(G2004="",H2004="",I2004=""),"",SUM($G$6:G2004)+SUM($H$6:H2004)-SUM($I$6:I2004))</f>
        <v/>
      </c>
      <c r="K2004" s="130"/>
      <c r="L2004" s="130"/>
    </row>
    <row r="2005" ht="20.1" customHeight="1" spans="1:12">
      <c r="A2005" s="129"/>
      <c r="B2005" s="130"/>
      <c r="C2005" s="130"/>
      <c r="D2005" s="130"/>
      <c r="E2005" s="130"/>
      <c r="F2005" s="130"/>
      <c r="G2005" s="131"/>
      <c r="H2005" s="131"/>
      <c r="I2005" s="131"/>
      <c r="J2005" s="132" t="str">
        <f>IF(AND(G2005="",H2005="",I2005=""),"",SUM($G$6:G2005)+SUM($H$6:H2005)-SUM($I$6:I2005))</f>
        <v/>
      </c>
      <c r="K2005" s="130"/>
      <c r="L2005" s="130"/>
    </row>
    <row r="2006" ht="20.1" customHeight="1" spans="1:12">
      <c r="A2006" s="129"/>
      <c r="B2006" s="130"/>
      <c r="C2006" s="130"/>
      <c r="D2006" s="130"/>
      <c r="E2006" s="130"/>
      <c r="F2006" s="130"/>
      <c r="G2006" s="131"/>
      <c r="H2006" s="131"/>
      <c r="I2006" s="131"/>
      <c r="J2006" s="132" t="str">
        <f>IF(AND(G2006="",H2006="",I2006=""),"",SUM($G$6:G2006)+SUM($H$6:H2006)-SUM($I$6:I2006))</f>
        <v/>
      </c>
      <c r="K2006" s="130"/>
      <c r="L2006" s="130"/>
    </row>
    <row r="2007" ht="20.1" customHeight="1" spans="1:12">
      <c r="A2007" s="129"/>
      <c r="B2007" s="130"/>
      <c r="C2007" s="130"/>
      <c r="D2007" s="130"/>
      <c r="E2007" s="130"/>
      <c r="F2007" s="130"/>
      <c r="G2007" s="131"/>
      <c r="H2007" s="131"/>
      <c r="I2007" s="131"/>
      <c r="J2007" s="132" t="str">
        <f>IF(AND(G2007="",H2007="",I2007=""),"",SUM($G$6:G2007)+SUM($H$6:H2007)-SUM($I$6:I2007))</f>
        <v/>
      </c>
      <c r="K2007" s="130"/>
      <c r="L2007" s="130"/>
    </row>
    <row r="2008" ht="20.1" customHeight="1" spans="1:12">
      <c r="A2008" s="129"/>
      <c r="B2008" s="130"/>
      <c r="C2008" s="130"/>
      <c r="D2008" s="130"/>
      <c r="E2008" s="130"/>
      <c r="F2008" s="130"/>
      <c r="G2008" s="131"/>
      <c r="H2008" s="131"/>
      <c r="I2008" s="131"/>
      <c r="J2008" s="132" t="str">
        <f>IF(AND(G2008="",H2008="",I2008=""),"",SUM($G$6:G2008)+SUM($H$6:H2008)-SUM($I$6:I2008))</f>
        <v/>
      </c>
      <c r="K2008" s="130"/>
      <c r="L2008" s="130"/>
    </row>
    <row r="2009" ht="20.1" customHeight="1" spans="1:12">
      <c r="A2009" s="129"/>
      <c r="B2009" s="130"/>
      <c r="C2009" s="130"/>
      <c r="D2009" s="130"/>
      <c r="E2009" s="130"/>
      <c r="F2009" s="130"/>
      <c r="G2009" s="131"/>
      <c r="H2009" s="131"/>
      <c r="I2009" s="131"/>
      <c r="J2009" s="132" t="str">
        <f>IF(AND(G2009="",H2009="",I2009=""),"",SUM($G$6:G2009)+SUM($H$6:H2009)-SUM($I$6:I2009))</f>
        <v/>
      </c>
      <c r="K2009" s="130"/>
      <c r="L2009" s="130"/>
    </row>
    <row r="2010" ht="20.1" customHeight="1" spans="1:12">
      <c r="A2010" s="129"/>
      <c r="B2010" s="130"/>
      <c r="C2010" s="130"/>
      <c r="D2010" s="130"/>
      <c r="E2010" s="130"/>
      <c r="F2010" s="130"/>
      <c r="G2010" s="131"/>
      <c r="H2010" s="131"/>
      <c r="I2010" s="131"/>
      <c r="J2010" s="132" t="str">
        <f>IF(AND(G2010="",H2010="",I2010=""),"",SUM($G$6:G2010)+SUM($H$6:H2010)-SUM($I$6:I2010))</f>
        <v/>
      </c>
      <c r="K2010" s="130"/>
      <c r="L2010" s="130"/>
    </row>
    <row r="2011" ht="20.1" customHeight="1" spans="1:12">
      <c r="A2011" s="129"/>
      <c r="B2011" s="130"/>
      <c r="C2011" s="130"/>
      <c r="D2011" s="130"/>
      <c r="E2011" s="130"/>
      <c r="F2011" s="130"/>
      <c r="G2011" s="131"/>
      <c r="H2011" s="131"/>
      <c r="I2011" s="131"/>
      <c r="J2011" s="132" t="str">
        <f>IF(AND(G2011="",H2011="",I2011=""),"",SUM($G$6:G2011)+SUM($H$6:H2011)-SUM($I$6:I2011))</f>
        <v/>
      </c>
      <c r="K2011" s="130"/>
      <c r="L2011" s="130"/>
    </row>
    <row r="2012" ht="20.1" customHeight="1" spans="1:12">
      <c r="A2012" s="129"/>
      <c r="B2012" s="130"/>
      <c r="C2012" s="130"/>
      <c r="D2012" s="130"/>
      <c r="E2012" s="130"/>
      <c r="F2012" s="130"/>
      <c r="G2012" s="131"/>
      <c r="H2012" s="131"/>
      <c r="I2012" s="131"/>
      <c r="J2012" s="132" t="str">
        <f>IF(AND(G2012="",H2012="",I2012=""),"",SUM($G$6:G2012)+SUM($H$6:H2012)-SUM($I$6:I2012))</f>
        <v/>
      </c>
      <c r="K2012" s="130"/>
      <c r="L2012" s="130"/>
    </row>
    <row r="2013" ht="20.1" customHeight="1" spans="1:12">
      <c r="A2013" s="129"/>
      <c r="B2013" s="130"/>
      <c r="C2013" s="130"/>
      <c r="D2013" s="130"/>
      <c r="E2013" s="130"/>
      <c r="F2013" s="130"/>
      <c r="G2013" s="131"/>
      <c r="H2013" s="131"/>
      <c r="I2013" s="131"/>
      <c r="J2013" s="132" t="str">
        <f>IF(AND(G2013="",H2013="",I2013=""),"",SUM($G$6:G2013)+SUM($H$6:H2013)-SUM($I$6:I2013))</f>
        <v/>
      </c>
      <c r="K2013" s="130"/>
      <c r="L2013" s="130"/>
    </row>
    <row r="2014" ht="20.1" customHeight="1" spans="1:12">
      <c r="A2014" s="129"/>
      <c r="B2014" s="130"/>
      <c r="C2014" s="130"/>
      <c r="D2014" s="130"/>
      <c r="E2014" s="130"/>
      <c r="F2014" s="130"/>
      <c r="G2014" s="131"/>
      <c r="H2014" s="131"/>
      <c r="I2014" s="131"/>
      <c r="J2014" s="132" t="str">
        <f>IF(AND(G2014="",H2014="",I2014=""),"",SUM($G$6:G2014)+SUM($H$6:H2014)-SUM($I$6:I2014))</f>
        <v/>
      </c>
      <c r="K2014" s="130"/>
      <c r="L2014" s="130"/>
    </row>
    <row r="2015" ht="20.1" customHeight="1" spans="1:12">
      <c r="A2015" s="129"/>
      <c r="B2015" s="130"/>
      <c r="C2015" s="130"/>
      <c r="D2015" s="130"/>
      <c r="E2015" s="130"/>
      <c r="F2015" s="130"/>
      <c r="G2015" s="131"/>
      <c r="H2015" s="131"/>
      <c r="I2015" s="131"/>
      <c r="J2015" s="132" t="str">
        <f>IF(AND(G2015="",H2015="",I2015=""),"",SUM($G$6:G2015)+SUM($H$6:H2015)-SUM($I$6:I2015))</f>
        <v/>
      </c>
      <c r="K2015" s="130"/>
      <c r="L2015" s="130"/>
    </row>
    <row r="2016" ht="20.1" customHeight="1" spans="1:12">
      <c r="A2016" s="129"/>
      <c r="B2016" s="130"/>
      <c r="C2016" s="130"/>
      <c r="D2016" s="130"/>
      <c r="E2016" s="130"/>
      <c r="F2016" s="130"/>
      <c r="G2016" s="131"/>
      <c r="H2016" s="131"/>
      <c r="I2016" s="131"/>
      <c r="J2016" s="132" t="str">
        <f>IF(AND(G2016="",H2016="",I2016=""),"",SUM($G$6:G2016)+SUM($H$6:H2016)-SUM($I$6:I2016))</f>
        <v/>
      </c>
      <c r="K2016" s="130"/>
      <c r="L2016" s="130"/>
    </row>
    <row r="2017" ht="20.1" customHeight="1" spans="1:12">
      <c r="A2017" s="129"/>
      <c r="B2017" s="130"/>
      <c r="C2017" s="130"/>
      <c r="D2017" s="130"/>
      <c r="E2017" s="130"/>
      <c r="F2017" s="130"/>
      <c r="G2017" s="131"/>
      <c r="H2017" s="131"/>
      <c r="I2017" s="131"/>
      <c r="J2017" s="132" t="str">
        <f>IF(AND(G2017="",H2017="",I2017=""),"",SUM($G$6:G2017)+SUM($H$6:H2017)-SUM($I$6:I2017))</f>
        <v/>
      </c>
      <c r="K2017" s="130"/>
      <c r="L2017" s="130"/>
    </row>
    <row r="2018" ht="20.1" customHeight="1" spans="1:12">
      <c r="A2018" s="129"/>
      <c r="B2018" s="130"/>
      <c r="C2018" s="130"/>
      <c r="D2018" s="130"/>
      <c r="E2018" s="130"/>
      <c r="F2018" s="130"/>
      <c r="G2018" s="131"/>
      <c r="H2018" s="131"/>
      <c r="I2018" s="131"/>
      <c r="J2018" s="132" t="str">
        <f>IF(AND(G2018="",H2018="",I2018=""),"",SUM($G$6:G2018)+SUM($H$6:H2018)-SUM($I$6:I2018))</f>
        <v/>
      </c>
      <c r="K2018" s="130"/>
      <c r="L2018" s="130"/>
    </row>
    <row r="2019" ht="20.1" customHeight="1" spans="1:12">
      <c r="A2019" s="129"/>
      <c r="B2019" s="130"/>
      <c r="C2019" s="130"/>
      <c r="D2019" s="130"/>
      <c r="E2019" s="130"/>
      <c r="F2019" s="130"/>
      <c r="G2019" s="131"/>
      <c r="H2019" s="131"/>
      <c r="I2019" s="131"/>
      <c r="J2019" s="132" t="str">
        <f>IF(AND(G2019="",H2019="",I2019=""),"",SUM($G$6:G2019)+SUM($H$6:H2019)-SUM($I$6:I2019))</f>
        <v/>
      </c>
      <c r="K2019" s="130"/>
      <c r="L2019" s="130"/>
    </row>
    <row r="2020" ht="20.1" customHeight="1" spans="1:12">
      <c r="A2020" s="129"/>
      <c r="B2020" s="130"/>
      <c r="C2020" s="130"/>
      <c r="D2020" s="130"/>
      <c r="E2020" s="130"/>
      <c r="F2020" s="130"/>
      <c r="G2020" s="131"/>
      <c r="H2020" s="131"/>
      <c r="I2020" s="131"/>
      <c r="J2020" s="132" t="str">
        <f>IF(AND(G2020="",H2020="",I2020=""),"",SUM($G$6:G2020)+SUM($H$6:H2020)-SUM($I$6:I2020))</f>
        <v/>
      </c>
      <c r="K2020" s="130"/>
      <c r="L2020" s="130"/>
    </row>
    <row r="2021" ht="20.1" customHeight="1" spans="1:12">
      <c r="A2021" s="129"/>
      <c r="B2021" s="130"/>
      <c r="C2021" s="130"/>
      <c r="D2021" s="130"/>
      <c r="E2021" s="130"/>
      <c r="F2021" s="130"/>
      <c r="G2021" s="131"/>
      <c r="H2021" s="131"/>
      <c r="I2021" s="131"/>
      <c r="J2021" s="132" t="str">
        <f>IF(AND(G2021="",H2021="",I2021=""),"",SUM($G$6:G2021)+SUM($H$6:H2021)-SUM($I$6:I2021))</f>
        <v/>
      </c>
      <c r="K2021" s="130"/>
      <c r="L2021" s="130"/>
    </row>
    <row r="2022" ht="20.1" customHeight="1" spans="1:12">
      <c r="A2022" s="129"/>
      <c r="B2022" s="130"/>
      <c r="C2022" s="130"/>
      <c r="D2022" s="130"/>
      <c r="E2022" s="130"/>
      <c r="F2022" s="130"/>
      <c r="G2022" s="131"/>
      <c r="H2022" s="131"/>
      <c r="I2022" s="131"/>
      <c r="J2022" s="132" t="str">
        <f>IF(AND(G2022="",H2022="",I2022=""),"",SUM($G$6:G2022)+SUM($H$6:H2022)-SUM($I$6:I2022))</f>
        <v/>
      </c>
      <c r="K2022" s="130"/>
      <c r="L2022" s="130"/>
    </row>
    <row r="2023" ht="20.1" customHeight="1" spans="1:12">
      <c r="A2023" s="129"/>
      <c r="B2023" s="130"/>
      <c r="C2023" s="130"/>
      <c r="D2023" s="130"/>
      <c r="E2023" s="130"/>
      <c r="F2023" s="130"/>
      <c r="G2023" s="131"/>
      <c r="H2023" s="131"/>
      <c r="I2023" s="131"/>
      <c r="J2023" s="132" t="str">
        <f>IF(AND(G2023="",H2023="",I2023=""),"",SUM($G$6:G2023)+SUM($H$6:H2023)-SUM($I$6:I2023))</f>
        <v/>
      </c>
      <c r="K2023" s="130"/>
      <c r="L2023" s="130"/>
    </row>
    <row r="2024" ht="20.1" customHeight="1" spans="1:12">
      <c r="A2024" s="129"/>
      <c r="B2024" s="130"/>
      <c r="C2024" s="130"/>
      <c r="D2024" s="130"/>
      <c r="E2024" s="130"/>
      <c r="F2024" s="130"/>
      <c r="G2024" s="131"/>
      <c r="H2024" s="131"/>
      <c r="I2024" s="131"/>
      <c r="J2024" s="132" t="str">
        <f>IF(AND(G2024="",H2024="",I2024=""),"",SUM($G$6:G2024)+SUM($H$6:H2024)-SUM($I$6:I2024))</f>
        <v/>
      </c>
      <c r="K2024" s="130"/>
      <c r="L2024" s="130"/>
    </row>
    <row r="2025" ht="20.1" customHeight="1" spans="1:12">
      <c r="A2025" s="129"/>
      <c r="B2025" s="130"/>
      <c r="C2025" s="130"/>
      <c r="D2025" s="130"/>
      <c r="E2025" s="130"/>
      <c r="F2025" s="130"/>
      <c r="G2025" s="131"/>
      <c r="H2025" s="131"/>
      <c r="I2025" s="131"/>
      <c r="J2025" s="132" t="str">
        <f>IF(AND(G2025="",H2025="",I2025=""),"",SUM($G$6:G2025)+SUM($H$6:H2025)-SUM($I$6:I2025))</f>
        <v/>
      </c>
      <c r="K2025" s="130"/>
      <c r="L2025" s="130"/>
    </row>
    <row r="2026" ht="20.1" customHeight="1" spans="1:12">
      <c r="A2026" s="129"/>
      <c r="B2026" s="130"/>
      <c r="C2026" s="130"/>
      <c r="D2026" s="130"/>
      <c r="E2026" s="130"/>
      <c r="F2026" s="130"/>
      <c r="G2026" s="131"/>
      <c r="H2026" s="131"/>
      <c r="I2026" s="131"/>
      <c r="J2026" s="132" t="str">
        <f>IF(AND(G2026="",H2026="",I2026=""),"",SUM($G$6:G2026)+SUM($H$6:H2026)-SUM($I$6:I2026))</f>
        <v/>
      </c>
      <c r="K2026" s="130"/>
      <c r="L2026" s="130"/>
    </row>
    <row r="2027" ht="20.1" customHeight="1" spans="1:12">
      <c r="A2027" s="129"/>
      <c r="B2027" s="130"/>
      <c r="C2027" s="130"/>
      <c r="D2027" s="130"/>
      <c r="E2027" s="130"/>
      <c r="F2027" s="130"/>
      <c r="G2027" s="131"/>
      <c r="H2027" s="131"/>
      <c r="I2027" s="131"/>
      <c r="J2027" s="132" t="str">
        <f>IF(AND(G2027="",H2027="",I2027=""),"",SUM($G$6:G2027)+SUM($H$6:H2027)-SUM($I$6:I2027))</f>
        <v/>
      </c>
      <c r="K2027" s="130"/>
      <c r="L2027" s="130"/>
    </row>
    <row r="2028" ht="20.1" customHeight="1" spans="1:12">
      <c r="A2028" s="129"/>
      <c r="B2028" s="130"/>
      <c r="C2028" s="130"/>
      <c r="D2028" s="130"/>
      <c r="E2028" s="130"/>
      <c r="F2028" s="130"/>
      <c r="G2028" s="131"/>
      <c r="H2028" s="131"/>
      <c r="I2028" s="131"/>
      <c r="J2028" s="132" t="str">
        <f>IF(AND(G2028="",H2028="",I2028=""),"",SUM($G$6:G2028)+SUM($H$6:H2028)-SUM($I$6:I2028))</f>
        <v/>
      </c>
      <c r="K2028" s="130"/>
      <c r="L2028" s="130"/>
    </row>
    <row r="2029" ht="20.1" customHeight="1" spans="1:12">
      <c r="A2029" s="129"/>
      <c r="B2029" s="130"/>
      <c r="C2029" s="130"/>
      <c r="D2029" s="130"/>
      <c r="E2029" s="130"/>
      <c r="F2029" s="130"/>
      <c r="G2029" s="131"/>
      <c r="H2029" s="131"/>
      <c r="I2029" s="131"/>
      <c r="J2029" s="132" t="str">
        <f>IF(AND(G2029="",H2029="",I2029=""),"",SUM($G$6:G2029)+SUM($H$6:H2029)-SUM($I$6:I2029))</f>
        <v/>
      </c>
      <c r="K2029" s="130"/>
      <c r="L2029" s="130"/>
    </row>
    <row r="2030" ht="20.1" customHeight="1" spans="1:12">
      <c r="A2030" s="129"/>
      <c r="B2030" s="130"/>
      <c r="C2030" s="130"/>
      <c r="D2030" s="130"/>
      <c r="E2030" s="130"/>
      <c r="F2030" s="130"/>
      <c r="G2030" s="131"/>
      <c r="H2030" s="131"/>
      <c r="I2030" s="131"/>
      <c r="J2030" s="132" t="str">
        <f>IF(AND(G2030="",H2030="",I2030=""),"",SUM($G$6:G2030)+SUM($H$6:H2030)-SUM($I$6:I2030))</f>
        <v/>
      </c>
      <c r="K2030" s="130"/>
      <c r="L2030" s="130"/>
    </row>
    <row r="2031" ht="20.1" customHeight="1" spans="1:12">
      <c r="A2031" s="129"/>
      <c r="B2031" s="130"/>
      <c r="C2031" s="130"/>
      <c r="D2031" s="130"/>
      <c r="E2031" s="130"/>
      <c r="F2031" s="130"/>
      <c r="G2031" s="131"/>
      <c r="H2031" s="131"/>
      <c r="I2031" s="131"/>
      <c r="J2031" s="132" t="str">
        <f>IF(AND(G2031="",H2031="",I2031=""),"",SUM($G$6:G2031)+SUM($H$6:H2031)-SUM($I$6:I2031))</f>
        <v/>
      </c>
      <c r="K2031" s="130"/>
      <c r="L2031" s="130"/>
    </row>
    <row r="2032" ht="20.1" customHeight="1" spans="1:12">
      <c r="A2032" s="129"/>
      <c r="B2032" s="130"/>
      <c r="C2032" s="130"/>
      <c r="D2032" s="130"/>
      <c r="E2032" s="130"/>
      <c r="F2032" s="130"/>
      <c r="G2032" s="131"/>
      <c r="H2032" s="131"/>
      <c r="I2032" s="131"/>
      <c r="J2032" s="132" t="str">
        <f>IF(AND(G2032="",H2032="",I2032=""),"",SUM($G$6:G2032)+SUM($H$6:H2032)-SUM($I$6:I2032))</f>
        <v/>
      </c>
      <c r="K2032" s="130"/>
      <c r="L2032" s="130"/>
    </row>
    <row r="2033" ht="20.1" customHeight="1" spans="1:12">
      <c r="A2033" s="129"/>
      <c r="B2033" s="130"/>
      <c r="C2033" s="130"/>
      <c r="D2033" s="130"/>
      <c r="E2033" s="130"/>
      <c r="F2033" s="130"/>
      <c r="G2033" s="131"/>
      <c r="H2033" s="131"/>
      <c r="I2033" s="131"/>
      <c r="J2033" s="132" t="str">
        <f>IF(AND(G2033="",H2033="",I2033=""),"",SUM($G$6:G2033)+SUM($H$6:H2033)-SUM($I$6:I2033))</f>
        <v/>
      </c>
      <c r="K2033" s="130"/>
      <c r="L2033" s="130"/>
    </row>
    <row r="2034" ht="20.1" customHeight="1" spans="1:12">
      <c r="A2034" s="129"/>
      <c r="B2034" s="130"/>
      <c r="C2034" s="130"/>
      <c r="D2034" s="130"/>
      <c r="E2034" s="130"/>
      <c r="F2034" s="130"/>
      <c r="G2034" s="131"/>
      <c r="H2034" s="131"/>
      <c r="I2034" s="131"/>
      <c r="J2034" s="132" t="str">
        <f>IF(AND(G2034="",H2034="",I2034=""),"",SUM($G$6:G2034)+SUM($H$6:H2034)-SUM($I$6:I2034))</f>
        <v/>
      </c>
      <c r="K2034" s="130"/>
      <c r="L2034" s="130"/>
    </row>
    <row r="2035" ht="20.1" customHeight="1" spans="1:12">
      <c r="A2035" s="129"/>
      <c r="B2035" s="130"/>
      <c r="C2035" s="130"/>
      <c r="D2035" s="130"/>
      <c r="E2035" s="130"/>
      <c r="F2035" s="130"/>
      <c r="G2035" s="131"/>
      <c r="H2035" s="131"/>
      <c r="I2035" s="131"/>
      <c r="J2035" s="132" t="str">
        <f>IF(AND(G2035="",H2035="",I2035=""),"",SUM($G$6:G2035)+SUM($H$6:H2035)-SUM($I$6:I2035))</f>
        <v/>
      </c>
      <c r="K2035" s="130"/>
      <c r="L2035" s="130"/>
    </row>
    <row r="2036" ht="20.1" customHeight="1" spans="1:12">
      <c r="A2036" s="129"/>
      <c r="B2036" s="130"/>
      <c r="C2036" s="130"/>
      <c r="D2036" s="130"/>
      <c r="E2036" s="130"/>
      <c r="F2036" s="130"/>
      <c r="G2036" s="131"/>
      <c r="H2036" s="131"/>
      <c r="I2036" s="131"/>
      <c r="J2036" s="132" t="str">
        <f>IF(AND(G2036="",H2036="",I2036=""),"",SUM($G$6:G2036)+SUM($H$6:H2036)-SUM($I$6:I2036))</f>
        <v/>
      </c>
      <c r="K2036" s="130"/>
      <c r="L2036" s="130"/>
    </row>
    <row r="2037" ht="20.1" customHeight="1" spans="1:12">
      <c r="A2037" s="129"/>
      <c r="B2037" s="130"/>
      <c r="C2037" s="130"/>
      <c r="D2037" s="130"/>
      <c r="E2037" s="130"/>
      <c r="F2037" s="130"/>
      <c r="G2037" s="131"/>
      <c r="H2037" s="131"/>
      <c r="I2037" s="131"/>
      <c r="J2037" s="132" t="str">
        <f>IF(AND(G2037="",H2037="",I2037=""),"",SUM($G$6:G2037)+SUM($H$6:H2037)-SUM($I$6:I2037))</f>
        <v/>
      </c>
      <c r="K2037" s="130"/>
      <c r="L2037" s="130"/>
    </row>
    <row r="2038" ht="20.1" customHeight="1" spans="1:12">
      <c r="A2038" s="129"/>
      <c r="B2038" s="130"/>
      <c r="C2038" s="130"/>
      <c r="D2038" s="130"/>
      <c r="E2038" s="130"/>
      <c r="F2038" s="130"/>
      <c r="G2038" s="131"/>
      <c r="H2038" s="131"/>
      <c r="I2038" s="131"/>
      <c r="J2038" s="132" t="str">
        <f>IF(AND(G2038="",H2038="",I2038=""),"",SUM($G$6:G2038)+SUM($H$6:H2038)-SUM($I$6:I2038))</f>
        <v/>
      </c>
      <c r="K2038" s="130"/>
      <c r="L2038" s="130"/>
    </row>
    <row r="2039" ht="20.1" customHeight="1" spans="1:12">
      <c r="A2039" s="129"/>
      <c r="B2039" s="130"/>
      <c r="C2039" s="130"/>
      <c r="D2039" s="130"/>
      <c r="E2039" s="130"/>
      <c r="F2039" s="130"/>
      <c r="G2039" s="131"/>
      <c r="H2039" s="131"/>
      <c r="I2039" s="131"/>
      <c r="J2039" s="132" t="str">
        <f>IF(AND(G2039="",H2039="",I2039=""),"",SUM($G$6:G2039)+SUM($H$6:H2039)-SUM($I$6:I2039))</f>
        <v/>
      </c>
      <c r="K2039" s="130"/>
      <c r="L2039" s="130"/>
    </row>
    <row r="2040" ht="20.1" customHeight="1" spans="1:12">
      <c r="A2040" s="129"/>
      <c r="B2040" s="130"/>
      <c r="C2040" s="130"/>
      <c r="D2040" s="130"/>
      <c r="E2040" s="130"/>
      <c r="F2040" s="130"/>
      <c r="G2040" s="131"/>
      <c r="H2040" s="131"/>
      <c r="I2040" s="131"/>
      <c r="J2040" s="132" t="str">
        <f>IF(AND(G2040="",H2040="",I2040=""),"",SUM($G$6:G2040)+SUM($H$6:H2040)-SUM($I$6:I2040))</f>
        <v/>
      </c>
      <c r="K2040" s="130"/>
      <c r="L2040" s="130"/>
    </row>
    <row r="2041" ht="20.1" customHeight="1" spans="1:12">
      <c r="A2041" s="129"/>
      <c r="B2041" s="130"/>
      <c r="C2041" s="130"/>
      <c r="D2041" s="130"/>
      <c r="E2041" s="130"/>
      <c r="F2041" s="130"/>
      <c r="G2041" s="131"/>
      <c r="H2041" s="131"/>
      <c r="I2041" s="131"/>
      <c r="J2041" s="132" t="str">
        <f>IF(AND(G2041="",H2041="",I2041=""),"",SUM($G$6:G2041)+SUM($H$6:H2041)-SUM($I$6:I2041))</f>
        <v/>
      </c>
      <c r="K2041" s="130"/>
      <c r="L2041" s="130"/>
    </row>
    <row r="2042" ht="20.1" customHeight="1" spans="1:12">
      <c r="A2042" s="129"/>
      <c r="B2042" s="130"/>
      <c r="C2042" s="130"/>
      <c r="D2042" s="130"/>
      <c r="E2042" s="130"/>
      <c r="F2042" s="130"/>
      <c r="G2042" s="131"/>
      <c r="H2042" s="131"/>
      <c r="I2042" s="131"/>
      <c r="J2042" s="132" t="str">
        <f>IF(AND(G2042="",H2042="",I2042=""),"",SUM($G$6:G2042)+SUM($H$6:H2042)-SUM($I$6:I2042))</f>
        <v/>
      </c>
      <c r="K2042" s="130"/>
      <c r="L2042" s="130"/>
    </row>
    <row r="2043" ht="20.1" customHeight="1" spans="1:12">
      <c r="A2043" s="129"/>
      <c r="B2043" s="130"/>
      <c r="C2043" s="130"/>
      <c r="D2043" s="130"/>
      <c r="E2043" s="130"/>
      <c r="F2043" s="130"/>
      <c r="G2043" s="131"/>
      <c r="H2043" s="131"/>
      <c r="I2043" s="131"/>
      <c r="J2043" s="132" t="str">
        <f>IF(AND(G2043="",H2043="",I2043=""),"",SUM($G$6:G2043)+SUM($H$6:H2043)-SUM($I$6:I2043))</f>
        <v/>
      </c>
      <c r="K2043" s="130"/>
      <c r="L2043" s="130"/>
    </row>
    <row r="2044" ht="20.1" customHeight="1" spans="1:12">
      <c r="A2044" s="129"/>
      <c r="B2044" s="130"/>
      <c r="C2044" s="130"/>
      <c r="D2044" s="130"/>
      <c r="E2044" s="130"/>
      <c r="F2044" s="130"/>
      <c r="G2044" s="131"/>
      <c r="H2044" s="131"/>
      <c r="I2044" s="131"/>
      <c r="J2044" s="132" t="str">
        <f>IF(AND(G2044="",H2044="",I2044=""),"",SUM($G$6:G2044)+SUM($H$6:H2044)-SUM($I$6:I2044))</f>
        <v/>
      </c>
      <c r="K2044" s="130"/>
      <c r="L2044" s="130"/>
    </row>
    <row r="2045" ht="20.1" customHeight="1" spans="1:12">
      <c r="A2045" s="129"/>
      <c r="B2045" s="130"/>
      <c r="C2045" s="130"/>
      <c r="D2045" s="130"/>
      <c r="E2045" s="130"/>
      <c r="F2045" s="130"/>
      <c r="G2045" s="131"/>
      <c r="H2045" s="131"/>
      <c r="I2045" s="131"/>
      <c r="J2045" s="132" t="str">
        <f>IF(AND(G2045="",H2045="",I2045=""),"",SUM($G$6:G2045)+SUM($H$6:H2045)-SUM($I$6:I2045))</f>
        <v/>
      </c>
      <c r="K2045" s="130"/>
      <c r="L2045" s="130"/>
    </row>
    <row r="2046" ht="20.1" customHeight="1" spans="1:12">
      <c r="A2046" s="129"/>
      <c r="B2046" s="130"/>
      <c r="C2046" s="130"/>
      <c r="D2046" s="130"/>
      <c r="E2046" s="130"/>
      <c r="F2046" s="130"/>
      <c r="G2046" s="131"/>
      <c r="H2046" s="131"/>
      <c r="I2046" s="131"/>
      <c r="J2046" s="132" t="str">
        <f>IF(AND(G2046="",H2046="",I2046=""),"",SUM($G$6:G2046)+SUM($H$6:H2046)-SUM($I$6:I2046))</f>
        <v/>
      </c>
      <c r="K2046" s="130"/>
      <c r="L2046" s="130"/>
    </row>
    <row r="2047" ht="20.1" customHeight="1" spans="1:12">
      <c r="A2047" s="129"/>
      <c r="B2047" s="130"/>
      <c r="C2047" s="130"/>
      <c r="D2047" s="130"/>
      <c r="E2047" s="130"/>
      <c r="F2047" s="130"/>
      <c r="G2047" s="131"/>
      <c r="H2047" s="131"/>
      <c r="I2047" s="131"/>
      <c r="J2047" s="132" t="str">
        <f>IF(AND(G2047="",H2047="",I2047=""),"",SUM($G$6:G2047)+SUM($H$6:H2047)-SUM($I$6:I2047))</f>
        <v/>
      </c>
      <c r="K2047" s="130"/>
      <c r="L2047" s="130"/>
    </row>
    <row r="2048" ht="20.1" customHeight="1" spans="1:12">
      <c r="A2048" s="129"/>
      <c r="B2048" s="130"/>
      <c r="C2048" s="130"/>
      <c r="D2048" s="130"/>
      <c r="E2048" s="130"/>
      <c r="F2048" s="130"/>
      <c r="G2048" s="131"/>
      <c r="H2048" s="131"/>
      <c r="I2048" s="131"/>
      <c r="J2048" s="132" t="str">
        <f>IF(AND(G2048="",H2048="",I2048=""),"",SUM($G$6:G2048)+SUM($H$6:H2048)-SUM($I$6:I2048))</f>
        <v/>
      </c>
      <c r="K2048" s="130"/>
      <c r="L2048" s="130"/>
    </row>
    <row r="2049" ht="20.1" customHeight="1" spans="1:12">
      <c r="A2049" s="129"/>
      <c r="B2049" s="130"/>
      <c r="C2049" s="130"/>
      <c r="D2049" s="130"/>
      <c r="E2049" s="130"/>
      <c r="F2049" s="130"/>
      <c r="G2049" s="131"/>
      <c r="H2049" s="131"/>
      <c r="I2049" s="131"/>
      <c r="J2049" s="132" t="str">
        <f>IF(AND(G2049="",H2049="",I2049=""),"",SUM($G$6:G2049)+SUM($H$6:H2049)-SUM($I$6:I2049))</f>
        <v/>
      </c>
      <c r="K2049" s="130"/>
      <c r="L2049" s="130"/>
    </row>
    <row r="2050" ht="20.1" customHeight="1" spans="1:12">
      <c r="A2050" s="129"/>
      <c r="B2050" s="130"/>
      <c r="C2050" s="130"/>
      <c r="D2050" s="130"/>
      <c r="E2050" s="130"/>
      <c r="F2050" s="130"/>
      <c r="G2050" s="131"/>
      <c r="H2050" s="131"/>
      <c r="I2050" s="131"/>
      <c r="J2050" s="132" t="str">
        <f>IF(AND(G2050="",H2050="",I2050=""),"",SUM($G$6:G2050)+SUM($H$6:H2050)-SUM($I$6:I2050))</f>
        <v/>
      </c>
      <c r="K2050" s="130"/>
      <c r="L2050" s="130"/>
    </row>
    <row r="2051" ht="20.1" customHeight="1" spans="1:12">
      <c r="A2051" s="129"/>
      <c r="B2051" s="130"/>
      <c r="C2051" s="130"/>
      <c r="D2051" s="130"/>
      <c r="E2051" s="130"/>
      <c r="F2051" s="130"/>
      <c r="G2051" s="131"/>
      <c r="H2051" s="131"/>
      <c r="I2051" s="131"/>
      <c r="J2051" s="132" t="str">
        <f>IF(AND(G2051="",H2051="",I2051=""),"",SUM($G$6:G2051)+SUM($H$6:H2051)-SUM($I$6:I2051))</f>
        <v/>
      </c>
      <c r="K2051" s="130"/>
      <c r="L2051" s="130"/>
    </row>
    <row r="2052" ht="20.1" customHeight="1" spans="1:12">
      <c r="A2052" s="129"/>
      <c r="B2052" s="130"/>
      <c r="C2052" s="130"/>
      <c r="D2052" s="130"/>
      <c r="E2052" s="130"/>
      <c r="F2052" s="130"/>
      <c r="G2052" s="131"/>
      <c r="H2052" s="131"/>
      <c r="I2052" s="131"/>
      <c r="J2052" s="132" t="str">
        <f>IF(AND(G2052="",H2052="",I2052=""),"",SUM($G$6:G2052)+SUM($H$6:H2052)-SUM($I$6:I2052))</f>
        <v/>
      </c>
      <c r="K2052" s="130"/>
      <c r="L2052" s="130"/>
    </row>
    <row r="2053" ht="20.1" customHeight="1" spans="1:12">
      <c r="A2053" s="129"/>
      <c r="B2053" s="130"/>
      <c r="C2053" s="130"/>
      <c r="D2053" s="130"/>
      <c r="E2053" s="130"/>
      <c r="F2053" s="130"/>
      <c r="G2053" s="131"/>
      <c r="H2053" s="131"/>
      <c r="I2053" s="131"/>
      <c r="J2053" s="132" t="str">
        <f>IF(AND(G2053="",H2053="",I2053=""),"",SUM($G$6:G2053)+SUM($H$6:H2053)-SUM($I$6:I2053))</f>
        <v/>
      </c>
      <c r="K2053" s="130"/>
      <c r="L2053" s="130"/>
    </row>
    <row r="2054" ht="20.1" customHeight="1" spans="1:12">
      <c r="A2054" s="129"/>
      <c r="B2054" s="130"/>
      <c r="C2054" s="130"/>
      <c r="D2054" s="130"/>
      <c r="E2054" s="130"/>
      <c r="F2054" s="130"/>
      <c r="G2054" s="131"/>
      <c r="H2054" s="131"/>
      <c r="I2054" s="131"/>
      <c r="J2054" s="132" t="str">
        <f>IF(AND(G2054="",H2054="",I2054=""),"",SUM($G$6:G2054)+SUM($H$6:H2054)-SUM($I$6:I2054))</f>
        <v/>
      </c>
      <c r="K2054" s="130"/>
      <c r="L2054" s="130"/>
    </row>
    <row r="2055" ht="20.1" customHeight="1" spans="1:12">
      <c r="A2055" s="129"/>
      <c r="B2055" s="130"/>
      <c r="C2055" s="130"/>
      <c r="D2055" s="130"/>
      <c r="E2055" s="130"/>
      <c r="F2055" s="130"/>
      <c r="G2055" s="131"/>
      <c r="H2055" s="131"/>
      <c r="I2055" s="131"/>
      <c r="J2055" s="132" t="str">
        <f>IF(AND(G2055="",H2055="",I2055=""),"",SUM($G$6:G2055)+SUM($H$6:H2055)-SUM($I$6:I2055))</f>
        <v/>
      </c>
      <c r="K2055" s="130"/>
      <c r="L2055" s="130"/>
    </row>
    <row r="2056" ht="20.1" customHeight="1" spans="1:12">
      <c r="A2056" s="129"/>
      <c r="B2056" s="130"/>
      <c r="C2056" s="130"/>
      <c r="D2056" s="130"/>
      <c r="E2056" s="130"/>
      <c r="F2056" s="130"/>
      <c r="G2056" s="131"/>
      <c r="H2056" s="131"/>
      <c r="I2056" s="131"/>
      <c r="J2056" s="132" t="str">
        <f>IF(AND(G2056="",H2056="",I2056=""),"",SUM($G$6:G2056)+SUM($H$6:H2056)-SUM($I$6:I2056))</f>
        <v/>
      </c>
      <c r="K2056" s="130"/>
      <c r="L2056" s="130"/>
    </row>
    <row r="2057" ht="20.1" customHeight="1" spans="1:12">
      <c r="A2057" s="129"/>
      <c r="B2057" s="130"/>
      <c r="C2057" s="130"/>
      <c r="D2057" s="130"/>
      <c r="E2057" s="130"/>
      <c r="F2057" s="130"/>
      <c r="G2057" s="131"/>
      <c r="H2057" s="131"/>
      <c r="I2057" s="131"/>
      <c r="J2057" s="132" t="str">
        <f>IF(AND(G2057="",H2057="",I2057=""),"",SUM($G$6:G2057)+SUM($H$6:H2057)-SUM($I$6:I2057))</f>
        <v/>
      </c>
      <c r="K2057" s="130"/>
      <c r="L2057" s="130"/>
    </row>
    <row r="2058" ht="20.1" customHeight="1" spans="1:12">
      <c r="A2058" s="129"/>
      <c r="B2058" s="130"/>
      <c r="C2058" s="130"/>
      <c r="D2058" s="130"/>
      <c r="E2058" s="130"/>
      <c r="F2058" s="130"/>
      <c r="G2058" s="131"/>
      <c r="H2058" s="131"/>
      <c r="I2058" s="131"/>
      <c r="J2058" s="132" t="str">
        <f>IF(AND(G2058="",H2058="",I2058=""),"",SUM($G$6:G2058)+SUM($H$6:H2058)-SUM($I$6:I2058))</f>
        <v/>
      </c>
      <c r="K2058" s="130"/>
      <c r="L2058" s="130"/>
    </row>
    <row r="2059" ht="20.1" customHeight="1" spans="1:12">
      <c r="A2059" s="129"/>
      <c r="B2059" s="130"/>
      <c r="C2059" s="130"/>
      <c r="D2059" s="130"/>
      <c r="E2059" s="130"/>
      <c r="F2059" s="130"/>
      <c r="G2059" s="131"/>
      <c r="H2059" s="131"/>
      <c r="I2059" s="131"/>
      <c r="J2059" s="132" t="str">
        <f>IF(AND(G2059="",H2059="",I2059=""),"",SUM($G$6:G2059)+SUM($H$6:H2059)-SUM($I$6:I2059))</f>
        <v/>
      </c>
      <c r="K2059" s="130"/>
      <c r="L2059" s="130"/>
    </row>
    <row r="2060" ht="20.1" customHeight="1" spans="1:12">
      <c r="A2060" s="129"/>
      <c r="B2060" s="130"/>
      <c r="C2060" s="130"/>
      <c r="D2060" s="130"/>
      <c r="E2060" s="130"/>
      <c r="F2060" s="130"/>
      <c r="G2060" s="131"/>
      <c r="H2060" s="131"/>
      <c r="I2060" s="131"/>
      <c r="J2060" s="132" t="str">
        <f>IF(AND(G2060="",H2060="",I2060=""),"",SUM($G$6:G2060)+SUM($H$6:H2060)-SUM($I$6:I2060))</f>
        <v/>
      </c>
      <c r="K2060" s="130"/>
      <c r="L2060" s="130"/>
    </row>
    <row r="2061" ht="20.1" customHeight="1" spans="1:12">
      <c r="A2061" s="129"/>
      <c r="B2061" s="130"/>
      <c r="C2061" s="130"/>
      <c r="D2061" s="130"/>
      <c r="E2061" s="130"/>
      <c r="F2061" s="130"/>
      <c r="G2061" s="131"/>
      <c r="H2061" s="131"/>
      <c r="I2061" s="131"/>
      <c r="J2061" s="132" t="str">
        <f>IF(AND(G2061="",H2061="",I2061=""),"",SUM($G$6:G2061)+SUM($H$6:H2061)-SUM($I$6:I2061))</f>
        <v/>
      </c>
      <c r="K2061" s="130"/>
      <c r="L2061" s="130"/>
    </row>
    <row r="2062" ht="20.1" customHeight="1" spans="1:12">
      <c r="A2062" s="129"/>
      <c r="B2062" s="130"/>
      <c r="C2062" s="130"/>
      <c r="D2062" s="130"/>
      <c r="E2062" s="130"/>
      <c r="F2062" s="130"/>
      <c r="G2062" s="131"/>
      <c r="H2062" s="131"/>
      <c r="I2062" s="131"/>
      <c r="J2062" s="132" t="str">
        <f>IF(AND(G2062="",H2062="",I2062=""),"",SUM($G$6:G2062)+SUM($H$6:H2062)-SUM($I$6:I2062))</f>
        <v/>
      </c>
      <c r="K2062" s="130"/>
      <c r="L2062" s="130"/>
    </row>
    <row r="2063" ht="20.1" customHeight="1" spans="1:12">
      <c r="A2063" s="129"/>
      <c r="B2063" s="130"/>
      <c r="C2063" s="130"/>
      <c r="D2063" s="130"/>
      <c r="E2063" s="130"/>
      <c r="F2063" s="130"/>
      <c r="G2063" s="131"/>
      <c r="H2063" s="131"/>
      <c r="I2063" s="131"/>
      <c r="J2063" s="132" t="str">
        <f>IF(AND(G2063="",H2063="",I2063=""),"",SUM($G$6:G2063)+SUM($H$6:H2063)-SUM($I$6:I2063))</f>
        <v/>
      </c>
      <c r="K2063" s="130"/>
      <c r="L2063" s="130"/>
    </row>
    <row r="2064" ht="20.1" customHeight="1" spans="1:12">
      <c r="A2064" s="129"/>
      <c r="B2064" s="130"/>
      <c r="C2064" s="130"/>
      <c r="D2064" s="130"/>
      <c r="E2064" s="130"/>
      <c r="F2064" s="130"/>
      <c r="G2064" s="131"/>
      <c r="H2064" s="131"/>
      <c r="I2064" s="131"/>
      <c r="J2064" s="132" t="str">
        <f>IF(AND(G2064="",H2064="",I2064=""),"",SUM($G$6:G2064)+SUM($H$6:H2064)-SUM($I$6:I2064))</f>
        <v/>
      </c>
      <c r="K2064" s="130"/>
      <c r="L2064" s="130"/>
    </row>
    <row r="2065" ht="20.1" customHeight="1" spans="1:12">
      <c r="A2065" s="129"/>
      <c r="B2065" s="130"/>
      <c r="C2065" s="130"/>
      <c r="D2065" s="130"/>
      <c r="E2065" s="130"/>
      <c r="F2065" s="130"/>
      <c r="G2065" s="131"/>
      <c r="H2065" s="131"/>
      <c r="I2065" s="131"/>
      <c r="J2065" s="132" t="str">
        <f>IF(AND(G2065="",H2065="",I2065=""),"",SUM($G$6:G2065)+SUM($H$6:H2065)-SUM($I$6:I2065))</f>
        <v/>
      </c>
      <c r="K2065" s="130"/>
      <c r="L2065" s="130"/>
    </row>
    <row r="2066" ht="20.1" customHeight="1" spans="1:12">
      <c r="A2066" s="129"/>
      <c r="B2066" s="130"/>
      <c r="C2066" s="130"/>
      <c r="D2066" s="130"/>
      <c r="E2066" s="130"/>
      <c r="F2066" s="130"/>
      <c r="G2066" s="131"/>
      <c r="H2066" s="131"/>
      <c r="I2066" s="131"/>
      <c r="J2066" s="132" t="str">
        <f>IF(AND(G2066="",H2066="",I2066=""),"",SUM($G$6:G2066)+SUM($H$6:H2066)-SUM($I$6:I2066))</f>
        <v/>
      </c>
      <c r="K2066" s="130"/>
      <c r="L2066" s="130"/>
    </row>
    <row r="2067" ht="20.1" customHeight="1" spans="1:12">
      <c r="A2067" s="129"/>
      <c r="B2067" s="130"/>
      <c r="C2067" s="130"/>
      <c r="D2067" s="130"/>
      <c r="E2067" s="130"/>
      <c r="F2067" s="130"/>
      <c r="G2067" s="131"/>
      <c r="H2067" s="131"/>
      <c r="I2067" s="131"/>
      <c r="J2067" s="132" t="str">
        <f>IF(AND(G2067="",H2067="",I2067=""),"",SUM($G$6:G2067)+SUM($H$6:H2067)-SUM($I$6:I2067))</f>
        <v/>
      </c>
      <c r="K2067" s="130"/>
      <c r="L2067" s="130"/>
    </row>
    <row r="2068" ht="20.1" customHeight="1" spans="1:12">
      <c r="A2068" s="129"/>
      <c r="B2068" s="130"/>
      <c r="C2068" s="130"/>
      <c r="D2068" s="130"/>
      <c r="E2068" s="130"/>
      <c r="F2068" s="130"/>
      <c r="G2068" s="131"/>
      <c r="H2068" s="131"/>
      <c r="I2068" s="131"/>
      <c r="J2068" s="132" t="str">
        <f>IF(AND(G2068="",H2068="",I2068=""),"",SUM($G$6:G2068)+SUM($H$6:H2068)-SUM($I$6:I2068))</f>
        <v/>
      </c>
      <c r="K2068" s="130"/>
      <c r="L2068" s="130"/>
    </row>
    <row r="2069" ht="20.1" customHeight="1" spans="1:12">
      <c r="A2069" s="129"/>
      <c r="B2069" s="130"/>
      <c r="C2069" s="130"/>
      <c r="D2069" s="130"/>
      <c r="E2069" s="130"/>
      <c r="F2069" s="130"/>
      <c r="G2069" s="131"/>
      <c r="H2069" s="131"/>
      <c r="I2069" s="131"/>
      <c r="J2069" s="132" t="str">
        <f>IF(AND(G2069="",H2069="",I2069=""),"",SUM($G$6:G2069)+SUM($H$6:H2069)-SUM($I$6:I2069))</f>
        <v/>
      </c>
      <c r="K2069" s="130"/>
      <c r="L2069" s="130"/>
    </row>
    <row r="2070" ht="20.1" customHeight="1" spans="1:12">
      <c r="A2070" s="129"/>
      <c r="B2070" s="130"/>
      <c r="C2070" s="130"/>
      <c r="D2070" s="130"/>
      <c r="E2070" s="130"/>
      <c r="F2070" s="130"/>
      <c r="G2070" s="131"/>
      <c r="H2070" s="131"/>
      <c r="I2070" s="131"/>
      <c r="J2070" s="132" t="str">
        <f>IF(AND(G2070="",H2070="",I2070=""),"",SUM($G$6:G2070)+SUM($H$6:H2070)-SUM($I$6:I2070))</f>
        <v/>
      </c>
      <c r="K2070" s="130"/>
      <c r="L2070" s="130"/>
    </row>
    <row r="2071" ht="20.1" customHeight="1" spans="1:12">
      <c r="A2071" s="129"/>
      <c r="B2071" s="130"/>
      <c r="C2071" s="130"/>
      <c r="D2071" s="130"/>
      <c r="E2071" s="130"/>
      <c r="F2071" s="130"/>
      <c r="G2071" s="131"/>
      <c r="H2071" s="131"/>
      <c r="I2071" s="131"/>
      <c r="J2071" s="132" t="str">
        <f>IF(AND(G2071="",H2071="",I2071=""),"",SUM($G$6:G2071)+SUM($H$6:H2071)-SUM($I$6:I2071))</f>
        <v/>
      </c>
      <c r="K2071" s="130"/>
      <c r="L2071" s="130"/>
    </row>
    <row r="2072" ht="20.1" customHeight="1" spans="1:12">
      <c r="A2072" s="129"/>
      <c r="B2072" s="130"/>
      <c r="C2072" s="130"/>
      <c r="D2072" s="130"/>
      <c r="E2072" s="130"/>
      <c r="F2072" s="130"/>
      <c r="G2072" s="131"/>
      <c r="H2072" s="131"/>
      <c r="I2072" s="131"/>
      <c r="J2072" s="132" t="str">
        <f>IF(AND(G2072="",H2072="",I2072=""),"",SUM($G$6:G2072)+SUM($H$6:H2072)-SUM($I$6:I2072))</f>
        <v/>
      </c>
      <c r="K2072" s="130"/>
      <c r="L2072" s="130"/>
    </row>
    <row r="2073" ht="20.1" customHeight="1" spans="1:12">
      <c r="A2073" s="129"/>
      <c r="B2073" s="130"/>
      <c r="C2073" s="130"/>
      <c r="D2073" s="130"/>
      <c r="E2073" s="130"/>
      <c r="F2073" s="130"/>
      <c r="G2073" s="131"/>
      <c r="H2073" s="131"/>
      <c r="I2073" s="131"/>
      <c r="J2073" s="132" t="str">
        <f>IF(AND(G2073="",H2073="",I2073=""),"",SUM($G$6:G2073)+SUM($H$6:H2073)-SUM($I$6:I2073))</f>
        <v/>
      </c>
      <c r="K2073" s="130"/>
      <c r="L2073" s="130"/>
    </row>
    <row r="2074" ht="20.1" customHeight="1" spans="1:12">
      <c r="A2074" s="129"/>
      <c r="B2074" s="130"/>
      <c r="C2074" s="130"/>
      <c r="D2074" s="130"/>
      <c r="E2074" s="130"/>
      <c r="F2074" s="130"/>
      <c r="G2074" s="131"/>
      <c r="H2074" s="131"/>
      <c r="I2074" s="131"/>
      <c r="J2074" s="132" t="str">
        <f>IF(AND(G2074="",H2074="",I2074=""),"",SUM($G$6:G2074)+SUM($H$6:H2074)-SUM($I$6:I2074))</f>
        <v/>
      </c>
      <c r="K2074" s="130"/>
      <c r="L2074" s="130"/>
    </row>
    <row r="2075" ht="20.1" customHeight="1" spans="1:12">
      <c r="A2075" s="129"/>
      <c r="B2075" s="130"/>
      <c r="C2075" s="130"/>
      <c r="D2075" s="130"/>
      <c r="E2075" s="130"/>
      <c r="F2075" s="130"/>
      <c r="G2075" s="131"/>
      <c r="H2075" s="131"/>
      <c r="I2075" s="131"/>
      <c r="J2075" s="132" t="str">
        <f>IF(AND(G2075="",H2075="",I2075=""),"",SUM($G$6:G2075)+SUM($H$6:H2075)-SUM($I$6:I2075))</f>
        <v/>
      </c>
      <c r="K2075" s="130"/>
      <c r="L2075" s="130"/>
    </row>
    <row r="2076" ht="20.1" customHeight="1" spans="1:12">
      <c r="A2076" s="129"/>
      <c r="B2076" s="130"/>
      <c r="C2076" s="130"/>
      <c r="D2076" s="130"/>
      <c r="E2076" s="130"/>
      <c r="F2076" s="130"/>
      <c r="G2076" s="131"/>
      <c r="H2076" s="131"/>
      <c r="I2076" s="131"/>
      <c r="J2076" s="132" t="str">
        <f>IF(AND(G2076="",H2076="",I2076=""),"",SUM($G$6:G2076)+SUM($H$6:H2076)-SUM($I$6:I2076))</f>
        <v/>
      </c>
      <c r="K2076" s="130"/>
      <c r="L2076" s="130"/>
    </row>
    <row r="2077" ht="20.1" customHeight="1" spans="1:12">
      <c r="A2077" s="129"/>
      <c r="B2077" s="130"/>
      <c r="C2077" s="130"/>
      <c r="D2077" s="130"/>
      <c r="E2077" s="130"/>
      <c r="F2077" s="130"/>
      <c r="G2077" s="131"/>
      <c r="H2077" s="131"/>
      <c r="I2077" s="131"/>
      <c r="J2077" s="132" t="str">
        <f>IF(AND(G2077="",H2077="",I2077=""),"",SUM($G$6:G2077)+SUM($H$6:H2077)-SUM($I$6:I2077))</f>
        <v/>
      </c>
      <c r="K2077" s="130"/>
      <c r="L2077" s="130"/>
    </row>
    <row r="2078" ht="20.1" customHeight="1" spans="1:12">
      <c r="A2078" s="129"/>
      <c r="B2078" s="130"/>
      <c r="C2078" s="130"/>
      <c r="D2078" s="130"/>
      <c r="E2078" s="130"/>
      <c r="F2078" s="130"/>
      <c r="G2078" s="131"/>
      <c r="H2078" s="131"/>
      <c r="I2078" s="131"/>
      <c r="J2078" s="132" t="str">
        <f>IF(AND(G2078="",H2078="",I2078=""),"",SUM($G$6:G2078)+SUM($H$6:H2078)-SUM($I$6:I2078))</f>
        <v/>
      </c>
      <c r="K2078" s="130"/>
      <c r="L2078" s="130"/>
    </row>
    <row r="2079" ht="20.1" customHeight="1" spans="1:12">
      <c r="A2079" s="129"/>
      <c r="B2079" s="130"/>
      <c r="C2079" s="130"/>
      <c r="D2079" s="130"/>
      <c r="E2079" s="130"/>
      <c r="F2079" s="130"/>
      <c r="G2079" s="131"/>
      <c r="H2079" s="131"/>
      <c r="I2079" s="131"/>
      <c r="J2079" s="132" t="str">
        <f>IF(AND(G2079="",H2079="",I2079=""),"",SUM($G$6:G2079)+SUM($H$6:H2079)-SUM($I$6:I2079))</f>
        <v/>
      </c>
      <c r="K2079" s="130"/>
      <c r="L2079" s="130"/>
    </row>
    <row r="2080" ht="20.1" customHeight="1" spans="1:12">
      <c r="A2080" s="129"/>
      <c r="B2080" s="130"/>
      <c r="C2080" s="130"/>
      <c r="D2080" s="130"/>
      <c r="E2080" s="130"/>
      <c r="F2080" s="130"/>
      <c r="G2080" s="131"/>
      <c r="H2080" s="131"/>
      <c r="I2080" s="131"/>
      <c r="J2080" s="132" t="str">
        <f>IF(AND(G2080="",H2080="",I2080=""),"",SUM($G$6:G2080)+SUM($H$6:H2080)-SUM($I$6:I2080))</f>
        <v/>
      </c>
      <c r="K2080" s="130"/>
      <c r="L2080" s="130"/>
    </row>
    <row r="2081" ht="20.1" customHeight="1" spans="1:12">
      <c r="A2081" s="129"/>
      <c r="B2081" s="130"/>
      <c r="C2081" s="130"/>
      <c r="D2081" s="130"/>
      <c r="E2081" s="130"/>
      <c r="F2081" s="130"/>
      <c r="G2081" s="131"/>
      <c r="H2081" s="131"/>
      <c r="I2081" s="131"/>
      <c r="J2081" s="132" t="str">
        <f>IF(AND(G2081="",H2081="",I2081=""),"",SUM($G$6:G2081)+SUM($H$6:H2081)-SUM($I$6:I2081))</f>
        <v/>
      </c>
      <c r="K2081" s="130"/>
      <c r="L2081" s="130"/>
    </row>
    <row r="2082" ht="20.1" customHeight="1" spans="1:12">
      <c r="A2082" s="129"/>
      <c r="B2082" s="130"/>
      <c r="C2082" s="130"/>
      <c r="D2082" s="130"/>
      <c r="E2082" s="130"/>
      <c r="F2082" s="130"/>
      <c r="G2082" s="131"/>
      <c r="H2082" s="131"/>
      <c r="I2082" s="131"/>
      <c r="J2082" s="132" t="str">
        <f>IF(AND(G2082="",H2082="",I2082=""),"",SUM($G$6:G2082)+SUM($H$6:H2082)-SUM($I$6:I2082))</f>
        <v/>
      </c>
      <c r="K2082" s="130"/>
      <c r="L2082" s="130"/>
    </row>
    <row r="2083" ht="20.1" customHeight="1" spans="1:12">
      <c r="A2083" s="129"/>
      <c r="B2083" s="130"/>
      <c r="C2083" s="130"/>
      <c r="D2083" s="130"/>
      <c r="E2083" s="130"/>
      <c r="F2083" s="130"/>
      <c r="G2083" s="131"/>
      <c r="H2083" s="131"/>
      <c r="I2083" s="131"/>
      <c r="J2083" s="132" t="str">
        <f>IF(AND(G2083="",H2083="",I2083=""),"",SUM($G$6:G2083)+SUM($H$6:H2083)-SUM($I$6:I2083))</f>
        <v/>
      </c>
      <c r="K2083" s="130"/>
      <c r="L2083" s="130"/>
    </row>
    <row r="2084" ht="20.1" customHeight="1" spans="1:12">
      <c r="A2084" s="129"/>
      <c r="B2084" s="130"/>
      <c r="C2084" s="130"/>
      <c r="D2084" s="130"/>
      <c r="E2084" s="130"/>
      <c r="F2084" s="130"/>
      <c r="G2084" s="131"/>
      <c r="H2084" s="131"/>
      <c r="I2084" s="131"/>
      <c r="J2084" s="132" t="str">
        <f>IF(AND(G2084="",H2084="",I2084=""),"",SUM($G$6:G2084)+SUM($H$6:H2084)-SUM($I$6:I2084))</f>
        <v/>
      </c>
      <c r="K2084" s="130"/>
      <c r="L2084" s="130"/>
    </row>
    <row r="2085" ht="20.1" customHeight="1" spans="1:12">
      <c r="A2085" s="129"/>
      <c r="B2085" s="130"/>
      <c r="C2085" s="130"/>
      <c r="D2085" s="130"/>
      <c r="E2085" s="130"/>
      <c r="F2085" s="130"/>
      <c r="G2085" s="131"/>
      <c r="H2085" s="131"/>
      <c r="I2085" s="131"/>
      <c r="J2085" s="132" t="str">
        <f>IF(AND(G2085="",H2085="",I2085=""),"",SUM($G$6:G2085)+SUM($H$6:H2085)-SUM($I$6:I2085))</f>
        <v/>
      </c>
      <c r="K2085" s="130"/>
      <c r="L2085" s="130"/>
    </row>
    <row r="2086" ht="20.1" customHeight="1" spans="1:12">
      <c r="A2086" s="129"/>
      <c r="B2086" s="130"/>
      <c r="C2086" s="130"/>
      <c r="D2086" s="130"/>
      <c r="E2086" s="130"/>
      <c r="F2086" s="130"/>
      <c r="G2086" s="131"/>
      <c r="H2086" s="131"/>
      <c r="I2086" s="131"/>
      <c r="J2086" s="132" t="str">
        <f>IF(AND(G2086="",H2086="",I2086=""),"",SUM($G$6:G2086)+SUM($H$6:H2086)-SUM($I$6:I2086))</f>
        <v/>
      </c>
      <c r="K2086" s="130"/>
      <c r="L2086" s="130"/>
    </row>
    <row r="2087" ht="20.1" customHeight="1" spans="1:12">
      <c r="A2087" s="129"/>
      <c r="B2087" s="130"/>
      <c r="C2087" s="130"/>
      <c r="D2087" s="130"/>
      <c r="E2087" s="130"/>
      <c r="F2087" s="130"/>
      <c r="G2087" s="131"/>
      <c r="H2087" s="131"/>
      <c r="I2087" s="131"/>
      <c r="J2087" s="132" t="str">
        <f>IF(AND(G2087="",H2087="",I2087=""),"",SUM($G$6:G2087)+SUM($H$6:H2087)-SUM($I$6:I2087))</f>
        <v/>
      </c>
      <c r="K2087" s="130"/>
      <c r="L2087" s="130"/>
    </row>
    <row r="2088" ht="20.1" customHeight="1" spans="1:12">
      <c r="A2088" s="129"/>
      <c r="B2088" s="130"/>
      <c r="C2088" s="130"/>
      <c r="D2088" s="130"/>
      <c r="E2088" s="130"/>
      <c r="F2088" s="130"/>
      <c r="G2088" s="131"/>
      <c r="H2088" s="131"/>
      <c r="I2088" s="131"/>
      <c r="J2088" s="132" t="str">
        <f>IF(AND(G2088="",H2088="",I2088=""),"",SUM($G$6:G2088)+SUM($H$6:H2088)-SUM($I$6:I2088))</f>
        <v/>
      </c>
      <c r="K2088" s="130"/>
      <c r="L2088" s="130"/>
    </row>
    <row r="2089" ht="20.1" customHeight="1" spans="1:12">
      <c r="A2089" s="129"/>
      <c r="B2089" s="130"/>
      <c r="C2089" s="130"/>
      <c r="D2089" s="130"/>
      <c r="E2089" s="130"/>
      <c r="F2089" s="130"/>
      <c r="G2089" s="131"/>
      <c r="H2089" s="131"/>
      <c r="I2089" s="131"/>
      <c r="J2089" s="132" t="str">
        <f>IF(AND(G2089="",H2089="",I2089=""),"",SUM($G$6:G2089)+SUM($H$6:H2089)-SUM($I$6:I2089))</f>
        <v/>
      </c>
      <c r="K2089" s="130"/>
      <c r="L2089" s="130"/>
    </row>
    <row r="2090" ht="20.1" customHeight="1" spans="1:12">
      <c r="A2090" s="129"/>
      <c r="B2090" s="130"/>
      <c r="C2090" s="130"/>
      <c r="D2090" s="130"/>
      <c r="E2090" s="130"/>
      <c r="F2090" s="130"/>
      <c r="G2090" s="131"/>
      <c r="H2090" s="131"/>
      <c r="I2090" s="131"/>
      <c r="J2090" s="132" t="str">
        <f>IF(AND(G2090="",H2090="",I2090=""),"",SUM($G$6:G2090)+SUM($H$6:H2090)-SUM($I$6:I2090))</f>
        <v/>
      </c>
      <c r="K2090" s="130"/>
      <c r="L2090" s="130"/>
    </row>
    <row r="2091" ht="20.1" customHeight="1" spans="1:12">
      <c r="A2091" s="129"/>
      <c r="B2091" s="130"/>
      <c r="C2091" s="130"/>
      <c r="D2091" s="130"/>
      <c r="E2091" s="130"/>
      <c r="F2091" s="130"/>
      <c r="G2091" s="131"/>
      <c r="H2091" s="131"/>
      <c r="I2091" s="131"/>
      <c r="J2091" s="132" t="str">
        <f>IF(AND(G2091="",H2091="",I2091=""),"",SUM($G$6:G2091)+SUM($H$6:H2091)-SUM($I$6:I2091))</f>
        <v/>
      </c>
      <c r="K2091" s="130"/>
      <c r="L2091" s="130"/>
    </row>
    <row r="2092" ht="20.1" customHeight="1" spans="1:12">
      <c r="A2092" s="129"/>
      <c r="B2092" s="130"/>
      <c r="C2092" s="130"/>
      <c r="D2092" s="130"/>
      <c r="E2092" s="130"/>
      <c r="F2092" s="130"/>
      <c r="G2092" s="131"/>
      <c r="H2092" s="131"/>
      <c r="I2092" s="131"/>
      <c r="J2092" s="132" t="str">
        <f>IF(AND(G2092="",H2092="",I2092=""),"",SUM($G$6:G2092)+SUM($H$6:H2092)-SUM($I$6:I2092))</f>
        <v/>
      </c>
      <c r="K2092" s="130"/>
      <c r="L2092" s="130"/>
    </row>
    <row r="2093" ht="20.1" customHeight="1" spans="1:12">
      <c r="A2093" s="129"/>
      <c r="B2093" s="130"/>
      <c r="C2093" s="130"/>
      <c r="D2093" s="130"/>
      <c r="E2093" s="130"/>
      <c r="F2093" s="130"/>
      <c r="G2093" s="131"/>
      <c r="H2093" s="131"/>
      <c r="I2093" s="131"/>
      <c r="J2093" s="132" t="str">
        <f>IF(AND(G2093="",H2093="",I2093=""),"",SUM($G$6:G2093)+SUM($H$6:H2093)-SUM($I$6:I2093))</f>
        <v/>
      </c>
      <c r="K2093" s="130"/>
      <c r="L2093" s="130"/>
    </row>
    <row r="2094" ht="20.1" customHeight="1" spans="1:12">
      <c r="A2094" s="129"/>
      <c r="B2094" s="130"/>
      <c r="C2094" s="130"/>
      <c r="D2094" s="130"/>
      <c r="E2094" s="130"/>
      <c r="F2094" s="130"/>
      <c r="G2094" s="131"/>
      <c r="H2094" s="131"/>
      <c r="I2094" s="131"/>
      <c r="J2094" s="132" t="str">
        <f>IF(AND(G2094="",H2094="",I2094=""),"",SUM($G$6:G2094)+SUM($H$6:H2094)-SUM($I$6:I2094))</f>
        <v/>
      </c>
      <c r="K2094" s="130"/>
      <c r="L2094" s="130"/>
    </row>
    <row r="2095" ht="20.1" customHeight="1" spans="1:12">
      <c r="A2095" s="129"/>
      <c r="B2095" s="130"/>
      <c r="C2095" s="130"/>
      <c r="D2095" s="130"/>
      <c r="E2095" s="130"/>
      <c r="F2095" s="130"/>
      <c r="G2095" s="131"/>
      <c r="H2095" s="131"/>
      <c r="I2095" s="131"/>
      <c r="J2095" s="132" t="str">
        <f>IF(AND(G2095="",H2095="",I2095=""),"",SUM($G$6:G2095)+SUM($H$6:H2095)-SUM($I$6:I2095))</f>
        <v/>
      </c>
      <c r="K2095" s="130"/>
      <c r="L2095" s="130"/>
    </row>
    <row r="2096" ht="20.1" customHeight="1" spans="1:12">
      <c r="A2096" s="129"/>
      <c r="B2096" s="130"/>
      <c r="C2096" s="130"/>
      <c r="D2096" s="130"/>
      <c r="E2096" s="130"/>
      <c r="F2096" s="130"/>
      <c r="G2096" s="131"/>
      <c r="H2096" s="131"/>
      <c r="I2096" s="131"/>
      <c r="J2096" s="132" t="str">
        <f>IF(AND(G2096="",H2096="",I2096=""),"",SUM($G$6:G2096)+SUM($H$6:H2096)-SUM($I$6:I2096))</f>
        <v/>
      </c>
      <c r="K2096" s="130"/>
      <c r="L2096" s="130"/>
    </row>
    <row r="2097" ht="20.1" customHeight="1" spans="1:12">
      <c r="A2097" s="129"/>
      <c r="B2097" s="130"/>
      <c r="C2097" s="130"/>
      <c r="D2097" s="130"/>
      <c r="E2097" s="130"/>
      <c r="F2097" s="130"/>
      <c r="G2097" s="131"/>
      <c r="H2097" s="131"/>
      <c r="I2097" s="131"/>
      <c r="J2097" s="132" t="str">
        <f>IF(AND(G2097="",H2097="",I2097=""),"",SUM($G$6:G2097)+SUM($H$6:H2097)-SUM($I$6:I2097))</f>
        <v/>
      </c>
      <c r="K2097" s="130"/>
      <c r="L2097" s="130"/>
    </row>
    <row r="2098" ht="20.1" customHeight="1" spans="1:12">
      <c r="A2098" s="129"/>
      <c r="B2098" s="130"/>
      <c r="C2098" s="130"/>
      <c r="D2098" s="130"/>
      <c r="E2098" s="130"/>
      <c r="F2098" s="130"/>
      <c r="G2098" s="131"/>
      <c r="H2098" s="131"/>
      <c r="I2098" s="131"/>
      <c r="J2098" s="132" t="str">
        <f>IF(AND(G2098="",H2098="",I2098=""),"",SUM($G$6:G2098)+SUM($H$6:H2098)-SUM($I$6:I2098))</f>
        <v/>
      </c>
      <c r="K2098" s="130"/>
      <c r="L2098" s="130"/>
    </row>
    <row r="2099" ht="20.1" customHeight="1" spans="1:12">
      <c r="A2099" s="129"/>
      <c r="B2099" s="130"/>
      <c r="C2099" s="130"/>
      <c r="D2099" s="130"/>
      <c r="E2099" s="130"/>
      <c r="F2099" s="130"/>
      <c r="G2099" s="131"/>
      <c r="H2099" s="131"/>
      <c r="I2099" s="131"/>
      <c r="J2099" s="132" t="str">
        <f>IF(AND(G2099="",H2099="",I2099=""),"",SUM($G$6:G2099)+SUM($H$6:H2099)-SUM($I$6:I2099))</f>
        <v/>
      </c>
      <c r="K2099" s="130"/>
      <c r="L2099" s="130"/>
    </row>
    <row r="2100" ht="20.1" customHeight="1" spans="1:12">
      <c r="A2100" s="129"/>
      <c r="B2100" s="130"/>
      <c r="C2100" s="130"/>
      <c r="D2100" s="130"/>
      <c r="E2100" s="130"/>
      <c r="F2100" s="130"/>
      <c r="G2100" s="131"/>
      <c r="H2100" s="131"/>
      <c r="I2100" s="131"/>
      <c r="J2100" s="132" t="str">
        <f>IF(AND(G2100="",H2100="",I2100=""),"",SUM($G$6:G2100)+SUM($H$6:H2100)-SUM($I$6:I2100))</f>
        <v/>
      </c>
      <c r="K2100" s="130"/>
      <c r="L2100" s="130"/>
    </row>
    <row r="2101" ht="20.1" customHeight="1" spans="1:12">
      <c r="A2101" s="129"/>
      <c r="B2101" s="130"/>
      <c r="C2101" s="130"/>
      <c r="D2101" s="130"/>
      <c r="E2101" s="130"/>
      <c r="F2101" s="130"/>
      <c r="G2101" s="131"/>
      <c r="H2101" s="131"/>
      <c r="I2101" s="131"/>
      <c r="J2101" s="132" t="str">
        <f>IF(AND(G2101="",H2101="",I2101=""),"",SUM($G$6:G2101)+SUM($H$6:H2101)-SUM($I$6:I2101))</f>
        <v/>
      </c>
      <c r="K2101" s="130"/>
      <c r="L2101" s="130"/>
    </row>
    <row r="2102" ht="20.1" customHeight="1" spans="1:12">
      <c r="A2102" s="129"/>
      <c r="B2102" s="130"/>
      <c r="C2102" s="130"/>
      <c r="D2102" s="130"/>
      <c r="E2102" s="130"/>
      <c r="F2102" s="130"/>
      <c r="G2102" s="131"/>
      <c r="H2102" s="131"/>
      <c r="I2102" s="131"/>
      <c r="J2102" s="132" t="str">
        <f>IF(AND(G2102="",H2102="",I2102=""),"",SUM($G$6:G2102)+SUM($H$6:H2102)-SUM($I$6:I2102))</f>
        <v/>
      </c>
      <c r="K2102" s="130"/>
      <c r="L2102" s="130"/>
    </row>
    <row r="2103" ht="20.1" customHeight="1" spans="1:12">
      <c r="A2103" s="129"/>
      <c r="B2103" s="130"/>
      <c r="C2103" s="130"/>
      <c r="D2103" s="130"/>
      <c r="E2103" s="130"/>
      <c r="F2103" s="130"/>
      <c r="G2103" s="131"/>
      <c r="H2103" s="131"/>
      <c r="I2103" s="131"/>
      <c r="J2103" s="132" t="str">
        <f>IF(AND(G2103="",H2103="",I2103=""),"",SUM($G$6:G2103)+SUM($H$6:H2103)-SUM($I$6:I2103))</f>
        <v/>
      </c>
      <c r="K2103" s="130"/>
      <c r="L2103" s="130"/>
    </row>
    <row r="2104" ht="20.1" customHeight="1" spans="1:12">
      <c r="A2104" s="129"/>
      <c r="B2104" s="130"/>
      <c r="C2104" s="130"/>
      <c r="D2104" s="130"/>
      <c r="E2104" s="130"/>
      <c r="F2104" s="130"/>
      <c r="G2104" s="131"/>
      <c r="H2104" s="131"/>
      <c r="I2104" s="131"/>
      <c r="J2104" s="132" t="str">
        <f>IF(AND(G2104="",H2104="",I2104=""),"",SUM($G$6:G2104)+SUM($H$6:H2104)-SUM($I$6:I2104))</f>
        <v/>
      </c>
      <c r="K2104" s="130"/>
      <c r="L2104" s="130"/>
    </row>
    <row r="2105" ht="20.1" customHeight="1" spans="1:12">
      <c r="A2105" s="129"/>
      <c r="B2105" s="130"/>
      <c r="C2105" s="130"/>
      <c r="D2105" s="130"/>
      <c r="E2105" s="130"/>
      <c r="F2105" s="130"/>
      <c r="G2105" s="131"/>
      <c r="H2105" s="131"/>
      <c r="I2105" s="131"/>
      <c r="J2105" s="132" t="str">
        <f>IF(AND(G2105="",H2105="",I2105=""),"",SUM($G$6:G2105)+SUM($H$6:H2105)-SUM($I$6:I2105))</f>
        <v/>
      </c>
      <c r="K2105" s="130"/>
      <c r="L2105" s="130"/>
    </row>
    <row r="2106" ht="20.1" customHeight="1" spans="1:12">
      <c r="A2106" s="129"/>
      <c r="B2106" s="130"/>
      <c r="C2106" s="130"/>
      <c r="D2106" s="130"/>
      <c r="E2106" s="130"/>
      <c r="F2106" s="130"/>
      <c r="G2106" s="131"/>
      <c r="H2106" s="131"/>
      <c r="I2106" s="131"/>
      <c r="J2106" s="132" t="str">
        <f>IF(AND(G2106="",H2106="",I2106=""),"",SUM($G$6:G2106)+SUM($H$6:H2106)-SUM($I$6:I2106))</f>
        <v/>
      </c>
      <c r="K2106" s="130"/>
      <c r="L2106" s="130"/>
    </row>
    <row r="2107" ht="20.1" customHeight="1" spans="1:12">
      <c r="A2107" s="129"/>
      <c r="B2107" s="130"/>
      <c r="C2107" s="130"/>
      <c r="D2107" s="130"/>
      <c r="E2107" s="130"/>
      <c r="F2107" s="130"/>
      <c r="G2107" s="131"/>
      <c r="H2107" s="131"/>
      <c r="I2107" s="131"/>
      <c r="J2107" s="132" t="str">
        <f>IF(AND(G2107="",H2107="",I2107=""),"",SUM($G$6:G2107)+SUM($H$6:H2107)-SUM($I$6:I2107))</f>
        <v/>
      </c>
      <c r="K2107" s="130"/>
      <c r="L2107" s="130"/>
    </row>
    <row r="2108" ht="20.1" customHeight="1" spans="1:12">
      <c r="A2108" s="129"/>
      <c r="B2108" s="130"/>
      <c r="C2108" s="130"/>
      <c r="D2108" s="130"/>
      <c r="E2108" s="130"/>
      <c r="F2108" s="130"/>
      <c r="G2108" s="131"/>
      <c r="H2108" s="131"/>
      <c r="I2108" s="131"/>
      <c r="J2108" s="132" t="str">
        <f>IF(AND(G2108="",H2108="",I2108=""),"",SUM($G$6:G2108)+SUM($H$6:H2108)-SUM($I$6:I2108))</f>
        <v/>
      </c>
      <c r="K2108" s="130"/>
      <c r="L2108" s="130"/>
    </row>
    <row r="2109" ht="20.1" customHeight="1" spans="1:12">
      <c r="A2109" s="129"/>
      <c r="B2109" s="130"/>
      <c r="C2109" s="130"/>
      <c r="D2109" s="130"/>
      <c r="E2109" s="130"/>
      <c r="F2109" s="130"/>
      <c r="G2109" s="131"/>
      <c r="H2109" s="131"/>
      <c r="I2109" s="131"/>
      <c r="J2109" s="132" t="str">
        <f>IF(AND(G2109="",H2109="",I2109=""),"",SUM($G$6:G2109)+SUM($H$6:H2109)-SUM($I$6:I2109))</f>
        <v/>
      </c>
      <c r="K2109" s="130"/>
      <c r="L2109" s="130"/>
    </row>
    <row r="2110" ht="20.1" customHeight="1" spans="1:12">
      <c r="A2110" s="129"/>
      <c r="B2110" s="130"/>
      <c r="C2110" s="130"/>
      <c r="D2110" s="130"/>
      <c r="E2110" s="130"/>
      <c r="F2110" s="130"/>
      <c r="G2110" s="131"/>
      <c r="H2110" s="131"/>
      <c r="I2110" s="131"/>
      <c r="J2110" s="132" t="str">
        <f>IF(AND(G2110="",H2110="",I2110=""),"",SUM($G$6:G2110)+SUM($H$6:H2110)-SUM($I$6:I2110))</f>
        <v/>
      </c>
      <c r="K2110" s="130"/>
      <c r="L2110" s="130"/>
    </row>
    <row r="2111" ht="20.1" customHeight="1" spans="1:12">
      <c r="A2111" s="129"/>
      <c r="B2111" s="130"/>
      <c r="C2111" s="130"/>
      <c r="D2111" s="130"/>
      <c r="E2111" s="130"/>
      <c r="F2111" s="130"/>
      <c r="G2111" s="131"/>
      <c r="H2111" s="131"/>
      <c r="I2111" s="131"/>
      <c r="J2111" s="132" t="str">
        <f>IF(AND(G2111="",H2111="",I2111=""),"",SUM($G$6:G2111)+SUM($H$6:H2111)-SUM($I$6:I2111))</f>
        <v/>
      </c>
      <c r="K2111" s="130"/>
      <c r="L2111" s="130"/>
    </row>
    <row r="2112" ht="20.1" customHeight="1" spans="1:12">
      <c r="A2112" s="129"/>
      <c r="B2112" s="130"/>
      <c r="C2112" s="130"/>
      <c r="D2112" s="130"/>
      <c r="E2112" s="130"/>
      <c r="F2112" s="130"/>
      <c r="G2112" s="131"/>
      <c r="H2112" s="131"/>
      <c r="I2112" s="131"/>
      <c r="J2112" s="132" t="str">
        <f>IF(AND(G2112="",H2112="",I2112=""),"",SUM($G$6:G2112)+SUM($H$6:H2112)-SUM($I$6:I2112))</f>
        <v/>
      </c>
      <c r="K2112" s="130"/>
      <c r="L2112" s="130"/>
    </row>
    <row r="2113" ht="20.1" customHeight="1" spans="1:12">
      <c r="A2113" s="129"/>
      <c r="B2113" s="130"/>
      <c r="C2113" s="130"/>
      <c r="D2113" s="130"/>
      <c r="E2113" s="130"/>
      <c r="F2113" s="130"/>
      <c r="G2113" s="131"/>
      <c r="H2113" s="131"/>
      <c r="I2113" s="131"/>
      <c r="J2113" s="132" t="str">
        <f>IF(AND(G2113="",H2113="",I2113=""),"",SUM($G$6:G2113)+SUM($H$6:H2113)-SUM($I$6:I2113))</f>
        <v/>
      </c>
      <c r="K2113" s="130"/>
      <c r="L2113" s="130"/>
    </row>
    <row r="2114" ht="20.1" customHeight="1" spans="1:12">
      <c r="A2114" s="129"/>
      <c r="B2114" s="130"/>
      <c r="C2114" s="130"/>
      <c r="D2114" s="130"/>
      <c r="E2114" s="130"/>
      <c r="F2114" s="130"/>
      <c r="G2114" s="131"/>
      <c r="H2114" s="131"/>
      <c r="I2114" s="131"/>
      <c r="J2114" s="132" t="str">
        <f>IF(AND(G2114="",H2114="",I2114=""),"",SUM($G$6:G2114)+SUM($H$6:H2114)-SUM($I$6:I2114))</f>
        <v/>
      </c>
      <c r="K2114" s="130"/>
      <c r="L2114" s="130"/>
    </row>
    <row r="2115" ht="20.1" customHeight="1" spans="1:12">
      <c r="A2115" s="129"/>
      <c r="B2115" s="130"/>
      <c r="C2115" s="130"/>
      <c r="D2115" s="130"/>
      <c r="E2115" s="130"/>
      <c r="F2115" s="130"/>
      <c r="G2115" s="131"/>
      <c r="H2115" s="131"/>
      <c r="I2115" s="131"/>
      <c r="J2115" s="132" t="str">
        <f>IF(AND(G2115="",H2115="",I2115=""),"",SUM($G$6:G2115)+SUM($H$6:H2115)-SUM($I$6:I2115))</f>
        <v/>
      </c>
      <c r="K2115" s="130"/>
      <c r="L2115" s="130"/>
    </row>
    <row r="2116" ht="20.1" customHeight="1" spans="1:12">
      <c r="A2116" s="129"/>
      <c r="B2116" s="130"/>
      <c r="C2116" s="130"/>
      <c r="D2116" s="130"/>
      <c r="E2116" s="130"/>
      <c r="F2116" s="130"/>
      <c r="G2116" s="131"/>
      <c r="H2116" s="131"/>
      <c r="I2116" s="131"/>
      <c r="J2116" s="132" t="str">
        <f>IF(AND(G2116="",H2116="",I2116=""),"",SUM($G$6:G2116)+SUM($H$6:H2116)-SUM($I$6:I2116))</f>
        <v/>
      </c>
      <c r="K2116" s="130"/>
      <c r="L2116" s="130"/>
    </row>
    <row r="2117" ht="20.1" customHeight="1" spans="1:12">
      <c r="A2117" s="129"/>
      <c r="B2117" s="130"/>
      <c r="C2117" s="130"/>
      <c r="D2117" s="130"/>
      <c r="E2117" s="130"/>
      <c r="F2117" s="130"/>
      <c r="G2117" s="131"/>
      <c r="H2117" s="131"/>
      <c r="I2117" s="131"/>
      <c r="J2117" s="132" t="str">
        <f>IF(AND(G2117="",H2117="",I2117=""),"",SUM($G$6:G2117)+SUM($H$6:H2117)-SUM($I$6:I2117))</f>
        <v/>
      </c>
      <c r="K2117" s="130"/>
      <c r="L2117" s="130"/>
    </row>
    <row r="2118" ht="20.1" customHeight="1" spans="1:12">
      <c r="A2118" s="129"/>
      <c r="B2118" s="130"/>
      <c r="C2118" s="130"/>
      <c r="D2118" s="130"/>
      <c r="E2118" s="130"/>
      <c r="F2118" s="130"/>
      <c r="G2118" s="131"/>
      <c r="H2118" s="131"/>
      <c r="I2118" s="131"/>
      <c r="J2118" s="132" t="str">
        <f>IF(AND(G2118="",H2118="",I2118=""),"",SUM($G$6:G2118)+SUM($H$6:H2118)-SUM($I$6:I2118))</f>
        <v/>
      </c>
      <c r="K2118" s="130"/>
      <c r="L2118" s="130"/>
    </row>
    <row r="2119" ht="20.1" customHeight="1" spans="1:12">
      <c r="A2119" s="129"/>
      <c r="B2119" s="130"/>
      <c r="C2119" s="130"/>
      <c r="D2119" s="130"/>
      <c r="E2119" s="130"/>
      <c r="F2119" s="130"/>
      <c r="G2119" s="131"/>
      <c r="H2119" s="131"/>
      <c r="I2119" s="131"/>
      <c r="J2119" s="132" t="str">
        <f>IF(AND(G2119="",H2119="",I2119=""),"",SUM($G$6:G2119)+SUM($H$6:H2119)-SUM($I$6:I2119))</f>
        <v/>
      </c>
      <c r="K2119" s="130"/>
      <c r="L2119" s="130"/>
    </row>
    <row r="2120" ht="20.1" customHeight="1" spans="1:12">
      <c r="A2120" s="129"/>
      <c r="B2120" s="130"/>
      <c r="C2120" s="130"/>
      <c r="D2120" s="130"/>
      <c r="E2120" s="130"/>
      <c r="F2120" s="130"/>
      <c r="G2120" s="131"/>
      <c r="H2120" s="131"/>
      <c r="I2120" s="131"/>
      <c r="J2120" s="132" t="str">
        <f>IF(AND(G2120="",H2120="",I2120=""),"",SUM($G$6:G2120)+SUM($H$6:H2120)-SUM($I$6:I2120))</f>
        <v/>
      </c>
      <c r="K2120" s="130"/>
      <c r="L2120" s="130"/>
    </row>
    <row r="2121" ht="20.1" customHeight="1" spans="1:12">
      <c r="A2121" s="129"/>
      <c r="B2121" s="130"/>
      <c r="C2121" s="130"/>
      <c r="D2121" s="130"/>
      <c r="E2121" s="130"/>
      <c r="F2121" s="130"/>
      <c r="G2121" s="131"/>
      <c r="H2121" s="131"/>
      <c r="I2121" s="131"/>
      <c r="J2121" s="132" t="str">
        <f>IF(AND(G2121="",H2121="",I2121=""),"",SUM($G$6:G2121)+SUM($H$6:H2121)-SUM($I$6:I2121))</f>
        <v/>
      </c>
      <c r="K2121" s="130"/>
      <c r="L2121" s="130"/>
    </row>
    <row r="2122" ht="20.1" customHeight="1" spans="1:12">
      <c r="A2122" s="129"/>
      <c r="B2122" s="130"/>
      <c r="C2122" s="130"/>
      <c r="D2122" s="130"/>
      <c r="E2122" s="130"/>
      <c r="F2122" s="130"/>
      <c r="G2122" s="131"/>
      <c r="H2122" s="131"/>
      <c r="I2122" s="131"/>
      <c r="J2122" s="132" t="str">
        <f>IF(AND(G2122="",H2122="",I2122=""),"",SUM($G$6:G2122)+SUM($H$6:H2122)-SUM($I$6:I2122))</f>
        <v/>
      </c>
      <c r="K2122" s="130"/>
      <c r="L2122" s="130"/>
    </row>
    <row r="2123" ht="20.1" customHeight="1" spans="1:12">
      <c r="A2123" s="129"/>
      <c r="B2123" s="130"/>
      <c r="C2123" s="130"/>
      <c r="D2123" s="130"/>
      <c r="E2123" s="130"/>
      <c r="F2123" s="130"/>
      <c r="G2123" s="131"/>
      <c r="H2123" s="131"/>
      <c r="I2123" s="131"/>
      <c r="J2123" s="132" t="str">
        <f>IF(AND(G2123="",H2123="",I2123=""),"",SUM($G$6:G2123)+SUM($H$6:H2123)-SUM($I$6:I2123))</f>
        <v/>
      </c>
      <c r="K2123" s="130"/>
      <c r="L2123" s="130"/>
    </row>
    <row r="2124" ht="20.1" customHeight="1" spans="1:12">
      <c r="A2124" s="129"/>
      <c r="B2124" s="130"/>
      <c r="C2124" s="130"/>
      <c r="D2124" s="130"/>
      <c r="E2124" s="130"/>
      <c r="F2124" s="130"/>
      <c r="G2124" s="131"/>
      <c r="H2124" s="131"/>
      <c r="I2124" s="131"/>
      <c r="J2124" s="132" t="str">
        <f>IF(AND(G2124="",H2124="",I2124=""),"",SUM($G$6:G2124)+SUM($H$6:H2124)-SUM($I$6:I2124))</f>
        <v/>
      </c>
      <c r="K2124" s="130"/>
      <c r="L2124" s="130"/>
    </row>
    <row r="2125" ht="20.1" customHeight="1" spans="1:12">
      <c r="A2125" s="129"/>
      <c r="B2125" s="130"/>
      <c r="C2125" s="130"/>
      <c r="D2125" s="130"/>
      <c r="E2125" s="130"/>
      <c r="F2125" s="130"/>
      <c r="G2125" s="131"/>
      <c r="H2125" s="131"/>
      <c r="I2125" s="131"/>
      <c r="J2125" s="132" t="str">
        <f>IF(AND(G2125="",H2125="",I2125=""),"",SUM($G$6:G2125)+SUM($H$6:H2125)-SUM($I$6:I2125))</f>
        <v/>
      </c>
      <c r="K2125" s="130"/>
      <c r="L2125" s="130"/>
    </row>
    <row r="2126" ht="20.1" customHeight="1" spans="1:12">
      <c r="A2126" s="129"/>
      <c r="B2126" s="130"/>
      <c r="C2126" s="130"/>
      <c r="D2126" s="130"/>
      <c r="E2126" s="130"/>
      <c r="F2126" s="130"/>
      <c r="G2126" s="131"/>
      <c r="H2126" s="131"/>
      <c r="I2126" s="131"/>
      <c r="J2126" s="132" t="str">
        <f>IF(AND(G2126="",H2126="",I2126=""),"",SUM($G$6:G2126)+SUM($H$6:H2126)-SUM($I$6:I2126))</f>
        <v/>
      </c>
      <c r="K2126" s="130"/>
      <c r="L2126" s="130"/>
    </row>
    <row r="2127" ht="20.1" customHeight="1" spans="1:12">
      <c r="A2127" s="129"/>
      <c r="B2127" s="130"/>
      <c r="C2127" s="130"/>
      <c r="D2127" s="130"/>
      <c r="E2127" s="130"/>
      <c r="F2127" s="130"/>
      <c r="G2127" s="131"/>
      <c r="H2127" s="131"/>
      <c r="I2127" s="131"/>
      <c r="J2127" s="132" t="str">
        <f>IF(AND(G2127="",H2127="",I2127=""),"",SUM($G$6:G2127)+SUM($H$6:H2127)-SUM($I$6:I2127))</f>
        <v/>
      </c>
      <c r="K2127" s="130"/>
      <c r="L2127" s="130"/>
    </row>
    <row r="2128" ht="20.1" customHeight="1" spans="1:12">
      <c r="A2128" s="129"/>
      <c r="B2128" s="130"/>
      <c r="C2128" s="130"/>
      <c r="D2128" s="130"/>
      <c r="E2128" s="130"/>
      <c r="F2128" s="130"/>
      <c r="G2128" s="131"/>
      <c r="H2128" s="131"/>
      <c r="I2128" s="131"/>
      <c r="J2128" s="132" t="str">
        <f>IF(AND(G2128="",H2128="",I2128=""),"",SUM($G$6:G2128)+SUM($H$6:H2128)-SUM($I$6:I2128))</f>
        <v/>
      </c>
      <c r="K2128" s="130"/>
      <c r="L2128" s="130"/>
    </row>
    <row r="2129" ht="20.1" customHeight="1" spans="1:12">
      <c r="A2129" s="129"/>
      <c r="B2129" s="130"/>
      <c r="C2129" s="130"/>
      <c r="D2129" s="130"/>
      <c r="E2129" s="130"/>
      <c r="F2129" s="130"/>
      <c r="G2129" s="131"/>
      <c r="H2129" s="131"/>
      <c r="I2129" s="131"/>
      <c r="J2129" s="132" t="str">
        <f>IF(AND(G2129="",H2129="",I2129=""),"",SUM($G$6:G2129)+SUM($H$6:H2129)-SUM($I$6:I2129))</f>
        <v/>
      </c>
      <c r="K2129" s="130"/>
      <c r="L2129" s="130"/>
    </row>
    <row r="2130" ht="20.1" customHeight="1" spans="1:12">
      <c r="A2130" s="129"/>
      <c r="B2130" s="130"/>
      <c r="C2130" s="130"/>
      <c r="D2130" s="130"/>
      <c r="E2130" s="130"/>
      <c r="F2130" s="130"/>
      <c r="G2130" s="131"/>
      <c r="H2130" s="131"/>
      <c r="I2130" s="131"/>
      <c r="J2130" s="132" t="str">
        <f>IF(AND(G2130="",H2130="",I2130=""),"",SUM($G$6:G2130)+SUM($H$6:H2130)-SUM($I$6:I2130))</f>
        <v/>
      </c>
      <c r="K2130" s="130"/>
      <c r="L2130" s="130"/>
    </row>
    <row r="2131" ht="20.1" customHeight="1" spans="1:12">
      <c r="A2131" s="129"/>
      <c r="B2131" s="130"/>
      <c r="C2131" s="130"/>
      <c r="D2131" s="130"/>
      <c r="E2131" s="130"/>
      <c r="F2131" s="130"/>
      <c r="G2131" s="131"/>
      <c r="H2131" s="131"/>
      <c r="I2131" s="131"/>
      <c r="J2131" s="132" t="str">
        <f>IF(AND(G2131="",H2131="",I2131=""),"",SUM($G$6:G2131)+SUM($H$6:H2131)-SUM($I$6:I2131))</f>
        <v/>
      </c>
      <c r="K2131" s="130"/>
      <c r="L2131" s="130"/>
    </row>
    <row r="2132" ht="20.1" customHeight="1" spans="1:12">
      <c r="A2132" s="129"/>
      <c r="B2132" s="130"/>
      <c r="C2132" s="130"/>
      <c r="D2132" s="130"/>
      <c r="E2132" s="130"/>
      <c r="F2132" s="130"/>
      <c r="G2132" s="131"/>
      <c r="H2132" s="131"/>
      <c r="I2132" s="131"/>
      <c r="J2132" s="132" t="str">
        <f>IF(AND(G2132="",H2132="",I2132=""),"",SUM($G$6:G2132)+SUM($H$6:H2132)-SUM($I$6:I2132))</f>
        <v/>
      </c>
      <c r="K2132" s="130"/>
      <c r="L2132" s="130"/>
    </row>
    <row r="2133" ht="20.1" customHeight="1" spans="1:12">
      <c r="A2133" s="129"/>
      <c r="B2133" s="130"/>
      <c r="C2133" s="130"/>
      <c r="D2133" s="130"/>
      <c r="E2133" s="130"/>
      <c r="F2133" s="130"/>
      <c r="G2133" s="131"/>
      <c r="H2133" s="131"/>
      <c r="I2133" s="131"/>
      <c r="J2133" s="132" t="str">
        <f>IF(AND(G2133="",H2133="",I2133=""),"",SUM($G$6:G2133)+SUM($H$6:H2133)-SUM($I$6:I2133))</f>
        <v/>
      </c>
      <c r="K2133" s="130"/>
      <c r="L2133" s="130"/>
    </row>
    <row r="2134" ht="20.1" customHeight="1" spans="1:12">
      <c r="A2134" s="129"/>
      <c r="B2134" s="130"/>
      <c r="C2134" s="130"/>
      <c r="D2134" s="130"/>
      <c r="E2134" s="130"/>
      <c r="F2134" s="130"/>
      <c r="G2134" s="131"/>
      <c r="H2134" s="131"/>
      <c r="I2134" s="131"/>
      <c r="J2134" s="132" t="str">
        <f>IF(AND(G2134="",H2134="",I2134=""),"",SUM($G$6:G2134)+SUM($H$6:H2134)-SUM($I$6:I2134))</f>
        <v/>
      </c>
      <c r="K2134" s="130"/>
      <c r="L2134" s="130"/>
    </row>
    <row r="2135" ht="20.1" customHeight="1" spans="1:12">
      <c r="A2135" s="129"/>
      <c r="B2135" s="130"/>
      <c r="C2135" s="130"/>
      <c r="D2135" s="130"/>
      <c r="E2135" s="130"/>
      <c r="F2135" s="130"/>
      <c r="G2135" s="131"/>
      <c r="H2135" s="131"/>
      <c r="I2135" s="131"/>
      <c r="J2135" s="132" t="str">
        <f>IF(AND(G2135="",H2135="",I2135=""),"",SUM($G$6:G2135)+SUM($H$6:H2135)-SUM($I$6:I2135))</f>
        <v/>
      </c>
      <c r="K2135" s="130"/>
      <c r="L2135" s="130"/>
    </row>
    <row r="2136" ht="20.1" customHeight="1" spans="1:12">
      <c r="A2136" s="129"/>
      <c r="B2136" s="130"/>
      <c r="C2136" s="130"/>
      <c r="D2136" s="130"/>
      <c r="E2136" s="130"/>
      <c r="F2136" s="130"/>
      <c r="G2136" s="131"/>
      <c r="H2136" s="131"/>
      <c r="I2136" s="131"/>
      <c r="J2136" s="132" t="str">
        <f>IF(AND(G2136="",H2136="",I2136=""),"",SUM($G$6:G2136)+SUM($H$6:H2136)-SUM($I$6:I2136))</f>
        <v/>
      </c>
      <c r="K2136" s="130"/>
      <c r="L2136" s="130"/>
    </row>
    <row r="2137" ht="20.1" customHeight="1" spans="1:12">
      <c r="A2137" s="129"/>
      <c r="B2137" s="130"/>
      <c r="C2137" s="130"/>
      <c r="D2137" s="130"/>
      <c r="E2137" s="130"/>
      <c r="F2137" s="130"/>
      <c r="G2137" s="131"/>
      <c r="H2137" s="131"/>
      <c r="I2137" s="131"/>
      <c r="J2137" s="132" t="str">
        <f>IF(AND(G2137="",H2137="",I2137=""),"",SUM($G$6:G2137)+SUM($H$6:H2137)-SUM($I$6:I2137))</f>
        <v/>
      </c>
      <c r="K2137" s="130"/>
      <c r="L2137" s="130"/>
    </row>
    <row r="2138" ht="20.1" customHeight="1" spans="1:12">
      <c r="A2138" s="129"/>
      <c r="B2138" s="130"/>
      <c r="C2138" s="130"/>
      <c r="D2138" s="130"/>
      <c r="E2138" s="130"/>
      <c r="F2138" s="130"/>
      <c r="G2138" s="131"/>
      <c r="H2138" s="131"/>
      <c r="I2138" s="131"/>
      <c r="J2138" s="132" t="str">
        <f>IF(AND(G2138="",H2138="",I2138=""),"",SUM($G$6:G2138)+SUM($H$6:H2138)-SUM($I$6:I2138))</f>
        <v/>
      </c>
      <c r="K2138" s="130"/>
      <c r="L2138" s="130"/>
    </row>
    <row r="2139" ht="20.1" customHeight="1" spans="1:12">
      <c r="A2139" s="129"/>
      <c r="B2139" s="130"/>
      <c r="C2139" s="130"/>
      <c r="D2139" s="130"/>
      <c r="E2139" s="130"/>
      <c r="F2139" s="130"/>
      <c r="G2139" s="131"/>
      <c r="H2139" s="131"/>
      <c r="I2139" s="131"/>
      <c r="J2139" s="132" t="str">
        <f>IF(AND(G2139="",H2139="",I2139=""),"",SUM($G$6:G2139)+SUM($H$6:H2139)-SUM($I$6:I2139))</f>
        <v/>
      </c>
      <c r="K2139" s="130"/>
      <c r="L2139" s="130"/>
    </row>
    <row r="2140" ht="20.1" customHeight="1" spans="1:12">
      <c r="A2140" s="129"/>
      <c r="B2140" s="130"/>
      <c r="C2140" s="130"/>
      <c r="D2140" s="130"/>
      <c r="E2140" s="130"/>
      <c r="F2140" s="130"/>
      <c r="G2140" s="131"/>
      <c r="H2140" s="131"/>
      <c r="I2140" s="131"/>
      <c r="J2140" s="132" t="str">
        <f>IF(AND(G2140="",H2140="",I2140=""),"",SUM($G$6:G2140)+SUM($H$6:H2140)-SUM($I$6:I2140))</f>
        <v/>
      </c>
      <c r="K2140" s="130"/>
      <c r="L2140" s="130"/>
    </row>
    <row r="2141" ht="20.1" customHeight="1" spans="1:12">
      <c r="A2141" s="129"/>
      <c r="B2141" s="130"/>
      <c r="C2141" s="130"/>
      <c r="D2141" s="130"/>
      <c r="E2141" s="130"/>
      <c r="F2141" s="130"/>
      <c r="G2141" s="131"/>
      <c r="H2141" s="131"/>
      <c r="I2141" s="131"/>
      <c r="J2141" s="132" t="str">
        <f>IF(AND(G2141="",H2141="",I2141=""),"",SUM($G$6:G2141)+SUM($H$6:H2141)-SUM($I$6:I2141))</f>
        <v/>
      </c>
      <c r="K2141" s="130"/>
      <c r="L2141" s="130"/>
    </row>
    <row r="2142" ht="20.1" customHeight="1" spans="1:12">
      <c r="A2142" s="129"/>
      <c r="B2142" s="130"/>
      <c r="C2142" s="130"/>
      <c r="D2142" s="130"/>
      <c r="E2142" s="130"/>
      <c r="F2142" s="130"/>
      <c r="G2142" s="131"/>
      <c r="H2142" s="131"/>
      <c r="I2142" s="131"/>
      <c r="J2142" s="132" t="str">
        <f>IF(AND(G2142="",H2142="",I2142=""),"",SUM($G$6:G2142)+SUM($H$6:H2142)-SUM($I$6:I2142))</f>
        <v/>
      </c>
      <c r="K2142" s="130"/>
      <c r="L2142" s="130"/>
    </row>
    <row r="2143" ht="20.1" customHeight="1" spans="1:12">
      <c r="A2143" s="129"/>
      <c r="B2143" s="130"/>
      <c r="C2143" s="130"/>
      <c r="D2143" s="130"/>
      <c r="E2143" s="130"/>
      <c r="F2143" s="130"/>
      <c r="G2143" s="131"/>
      <c r="H2143" s="131"/>
      <c r="I2143" s="131"/>
      <c r="J2143" s="132" t="str">
        <f>IF(AND(G2143="",H2143="",I2143=""),"",SUM($G$6:G2143)+SUM($H$6:H2143)-SUM($I$6:I2143))</f>
        <v/>
      </c>
      <c r="K2143" s="130"/>
      <c r="L2143" s="130"/>
    </row>
    <row r="2144" ht="20.1" customHeight="1" spans="1:12">
      <c r="A2144" s="129"/>
      <c r="B2144" s="130"/>
      <c r="C2144" s="130"/>
      <c r="D2144" s="130"/>
      <c r="E2144" s="130"/>
      <c r="F2144" s="130"/>
      <c r="G2144" s="131"/>
      <c r="H2144" s="131"/>
      <c r="I2144" s="131"/>
      <c r="J2144" s="132" t="str">
        <f>IF(AND(G2144="",H2144="",I2144=""),"",SUM($G$6:G2144)+SUM($H$6:H2144)-SUM($I$6:I2144))</f>
        <v/>
      </c>
      <c r="K2144" s="130"/>
      <c r="L2144" s="130"/>
    </row>
    <row r="2145" ht="20.1" customHeight="1" spans="1:12">
      <c r="A2145" s="129"/>
      <c r="B2145" s="130"/>
      <c r="C2145" s="130"/>
      <c r="D2145" s="130"/>
      <c r="E2145" s="130"/>
      <c r="F2145" s="130"/>
      <c r="G2145" s="131"/>
      <c r="H2145" s="131"/>
      <c r="I2145" s="131"/>
      <c r="J2145" s="132" t="str">
        <f>IF(AND(G2145="",H2145="",I2145=""),"",SUM($G$6:G2145)+SUM($H$6:H2145)-SUM($I$6:I2145))</f>
        <v/>
      </c>
      <c r="K2145" s="130"/>
      <c r="L2145" s="130"/>
    </row>
    <row r="2146" ht="20.1" customHeight="1" spans="1:12">
      <c r="A2146" s="129"/>
      <c r="B2146" s="130"/>
      <c r="C2146" s="130"/>
      <c r="D2146" s="130"/>
      <c r="E2146" s="130"/>
      <c r="F2146" s="130"/>
      <c r="G2146" s="131"/>
      <c r="H2146" s="131"/>
      <c r="I2146" s="131"/>
      <c r="J2146" s="132" t="str">
        <f>IF(AND(G2146="",H2146="",I2146=""),"",SUM($G$6:G2146)+SUM($H$6:H2146)-SUM($I$6:I2146))</f>
        <v/>
      </c>
      <c r="K2146" s="130"/>
      <c r="L2146" s="130"/>
    </row>
    <row r="2147" ht="20.1" customHeight="1" spans="1:12">
      <c r="A2147" s="129"/>
      <c r="B2147" s="130"/>
      <c r="C2147" s="130"/>
      <c r="D2147" s="130"/>
      <c r="E2147" s="130"/>
      <c r="F2147" s="130"/>
      <c r="G2147" s="131"/>
      <c r="H2147" s="131"/>
      <c r="I2147" s="131"/>
      <c r="J2147" s="132" t="str">
        <f>IF(AND(G2147="",H2147="",I2147=""),"",SUM($G$6:G2147)+SUM($H$6:H2147)-SUM($I$6:I2147))</f>
        <v/>
      </c>
      <c r="K2147" s="130"/>
      <c r="L2147" s="130"/>
    </row>
    <row r="2148" ht="20.1" customHeight="1" spans="1:12">
      <c r="A2148" s="129"/>
      <c r="B2148" s="130"/>
      <c r="C2148" s="130"/>
      <c r="D2148" s="130"/>
      <c r="E2148" s="130"/>
      <c r="F2148" s="130"/>
      <c r="G2148" s="131"/>
      <c r="H2148" s="131"/>
      <c r="I2148" s="131"/>
      <c r="J2148" s="132" t="str">
        <f>IF(AND(G2148="",H2148="",I2148=""),"",SUM($G$6:G2148)+SUM($H$6:H2148)-SUM($I$6:I2148))</f>
        <v/>
      </c>
      <c r="K2148" s="130"/>
      <c r="L2148" s="130"/>
    </row>
    <row r="2149" ht="20.1" customHeight="1" spans="1:12">
      <c r="A2149" s="129"/>
      <c r="B2149" s="130"/>
      <c r="C2149" s="130"/>
      <c r="D2149" s="130"/>
      <c r="E2149" s="130"/>
      <c r="F2149" s="130"/>
      <c r="G2149" s="131"/>
      <c r="H2149" s="131"/>
      <c r="I2149" s="131"/>
      <c r="J2149" s="132" t="str">
        <f>IF(AND(G2149="",H2149="",I2149=""),"",SUM($G$6:G2149)+SUM($H$6:H2149)-SUM($I$6:I2149))</f>
        <v/>
      </c>
      <c r="K2149" s="130"/>
      <c r="L2149" s="130"/>
    </row>
    <row r="2150" ht="20.1" customHeight="1" spans="1:12">
      <c r="A2150" s="129"/>
      <c r="B2150" s="130"/>
      <c r="C2150" s="130"/>
      <c r="D2150" s="130"/>
      <c r="E2150" s="130"/>
      <c r="F2150" s="130"/>
      <c r="G2150" s="131"/>
      <c r="H2150" s="131"/>
      <c r="I2150" s="131"/>
      <c r="J2150" s="132" t="str">
        <f>IF(AND(G2150="",H2150="",I2150=""),"",SUM($G$6:G2150)+SUM($H$6:H2150)-SUM($I$6:I2150))</f>
        <v/>
      </c>
      <c r="K2150" s="130"/>
      <c r="L2150" s="130"/>
    </row>
    <row r="2151" ht="20.1" customHeight="1" spans="1:12">
      <c r="A2151" s="129"/>
      <c r="B2151" s="130"/>
      <c r="C2151" s="130"/>
      <c r="D2151" s="130"/>
      <c r="E2151" s="130"/>
      <c r="F2151" s="130"/>
      <c r="G2151" s="131"/>
      <c r="H2151" s="131"/>
      <c r="I2151" s="131"/>
      <c r="J2151" s="132" t="str">
        <f>IF(AND(G2151="",H2151="",I2151=""),"",SUM($G$6:G2151)+SUM($H$6:H2151)-SUM($I$6:I2151))</f>
        <v/>
      </c>
      <c r="K2151" s="130"/>
      <c r="L2151" s="130"/>
    </row>
    <row r="2152" ht="20.1" customHeight="1" spans="1:12">
      <c r="A2152" s="129"/>
      <c r="B2152" s="130"/>
      <c r="C2152" s="130"/>
      <c r="D2152" s="130"/>
      <c r="E2152" s="130"/>
      <c r="F2152" s="130"/>
      <c r="G2152" s="131"/>
      <c r="H2152" s="131"/>
      <c r="I2152" s="131"/>
      <c r="J2152" s="132" t="str">
        <f>IF(AND(G2152="",H2152="",I2152=""),"",SUM($G$6:G2152)+SUM($H$6:H2152)-SUM($I$6:I2152))</f>
        <v/>
      </c>
      <c r="K2152" s="130"/>
      <c r="L2152" s="130"/>
    </row>
    <row r="2153" ht="20.1" customHeight="1" spans="1:12">
      <c r="A2153" s="129"/>
      <c r="B2153" s="130"/>
      <c r="C2153" s="130"/>
      <c r="D2153" s="130"/>
      <c r="E2153" s="130"/>
      <c r="F2153" s="130"/>
      <c r="G2153" s="131"/>
      <c r="H2153" s="131"/>
      <c r="I2153" s="131"/>
      <c r="J2153" s="132" t="str">
        <f>IF(AND(G2153="",H2153="",I2153=""),"",SUM($G$6:G2153)+SUM($H$6:H2153)-SUM($I$6:I2153))</f>
        <v/>
      </c>
      <c r="K2153" s="130"/>
      <c r="L2153" s="130"/>
    </row>
    <row r="2154" ht="20.1" customHeight="1" spans="1:12">
      <c r="A2154" s="129"/>
      <c r="B2154" s="130"/>
      <c r="C2154" s="130"/>
      <c r="D2154" s="130"/>
      <c r="E2154" s="130"/>
      <c r="F2154" s="130"/>
      <c r="G2154" s="131"/>
      <c r="H2154" s="131"/>
      <c r="I2154" s="131"/>
      <c r="J2154" s="132" t="str">
        <f>IF(AND(G2154="",H2154="",I2154=""),"",SUM($G$6:G2154)+SUM($H$6:H2154)-SUM($I$6:I2154))</f>
        <v/>
      </c>
      <c r="K2154" s="130"/>
      <c r="L2154" s="130"/>
    </row>
    <row r="2155" ht="20.1" customHeight="1" spans="1:12">
      <c r="A2155" s="129"/>
      <c r="B2155" s="130"/>
      <c r="C2155" s="130"/>
      <c r="D2155" s="130"/>
      <c r="E2155" s="130"/>
      <c r="F2155" s="130"/>
      <c r="G2155" s="131"/>
      <c r="H2155" s="131"/>
      <c r="I2155" s="131"/>
      <c r="J2155" s="132" t="str">
        <f>IF(AND(G2155="",H2155="",I2155=""),"",SUM($G$6:G2155)+SUM($H$6:H2155)-SUM($I$6:I2155))</f>
        <v/>
      </c>
      <c r="K2155" s="130"/>
      <c r="L2155" s="130"/>
    </row>
    <row r="2156" ht="20.1" customHeight="1" spans="1:12">
      <c r="A2156" s="129"/>
      <c r="B2156" s="130"/>
      <c r="C2156" s="130"/>
      <c r="D2156" s="130"/>
      <c r="E2156" s="130"/>
      <c r="F2156" s="130"/>
      <c r="G2156" s="131"/>
      <c r="H2156" s="131"/>
      <c r="I2156" s="131"/>
      <c r="J2156" s="132" t="str">
        <f>IF(AND(G2156="",H2156="",I2156=""),"",SUM($G$6:G2156)+SUM($H$6:H2156)-SUM($I$6:I2156))</f>
        <v/>
      </c>
      <c r="K2156" s="130"/>
      <c r="L2156" s="130"/>
    </row>
    <row r="2157" ht="20.1" customHeight="1" spans="1:12">
      <c r="A2157" s="129"/>
      <c r="B2157" s="130"/>
      <c r="C2157" s="130"/>
      <c r="D2157" s="130"/>
      <c r="E2157" s="130"/>
      <c r="F2157" s="130"/>
      <c r="G2157" s="131"/>
      <c r="H2157" s="131"/>
      <c r="I2157" s="131"/>
      <c r="J2157" s="132" t="str">
        <f>IF(AND(G2157="",H2157="",I2157=""),"",SUM($G$6:G2157)+SUM($H$6:H2157)-SUM($I$6:I2157))</f>
        <v/>
      </c>
      <c r="K2157" s="130"/>
      <c r="L2157" s="130"/>
    </row>
    <row r="2158" ht="20.1" customHeight="1" spans="1:12">
      <c r="A2158" s="129"/>
      <c r="B2158" s="130"/>
      <c r="C2158" s="130"/>
      <c r="D2158" s="130"/>
      <c r="E2158" s="130"/>
      <c r="F2158" s="130"/>
      <c r="G2158" s="131"/>
      <c r="H2158" s="131"/>
      <c r="I2158" s="131"/>
      <c r="J2158" s="132" t="str">
        <f>IF(AND(G2158="",H2158="",I2158=""),"",SUM($G$6:G2158)+SUM($H$6:H2158)-SUM($I$6:I2158))</f>
        <v/>
      </c>
      <c r="K2158" s="130"/>
      <c r="L2158" s="130"/>
    </row>
    <row r="2159" ht="20.1" customHeight="1" spans="1:12">
      <c r="A2159" s="129"/>
      <c r="B2159" s="130"/>
      <c r="C2159" s="130"/>
      <c r="D2159" s="130"/>
      <c r="E2159" s="130"/>
      <c r="F2159" s="130"/>
      <c r="G2159" s="131"/>
      <c r="H2159" s="131"/>
      <c r="I2159" s="131"/>
      <c r="J2159" s="132" t="str">
        <f>IF(AND(G2159="",H2159="",I2159=""),"",SUM($G$6:G2159)+SUM($H$6:H2159)-SUM($I$6:I2159))</f>
        <v/>
      </c>
      <c r="K2159" s="130"/>
      <c r="L2159" s="130"/>
    </row>
    <row r="2160" ht="20.1" customHeight="1" spans="1:12">
      <c r="A2160" s="129"/>
      <c r="B2160" s="130"/>
      <c r="C2160" s="130"/>
      <c r="D2160" s="130"/>
      <c r="E2160" s="130"/>
      <c r="F2160" s="130"/>
      <c r="G2160" s="131"/>
      <c r="H2160" s="131"/>
      <c r="I2160" s="131"/>
      <c r="J2160" s="132" t="str">
        <f>IF(AND(G2160="",H2160="",I2160=""),"",SUM($G$6:G2160)+SUM($H$6:H2160)-SUM($I$6:I2160))</f>
        <v/>
      </c>
      <c r="K2160" s="130"/>
      <c r="L2160" s="130"/>
    </row>
    <row r="2161" ht="20.1" customHeight="1" spans="1:12">
      <c r="A2161" s="129"/>
      <c r="B2161" s="130"/>
      <c r="C2161" s="130"/>
      <c r="D2161" s="130"/>
      <c r="E2161" s="130"/>
      <c r="F2161" s="130"/>
      <c r="G2161" s="131"/>
      <c r="H2161" s="131"/>
      <c r="I2161" s="131"/>
      <c r="J2161" s="132" t="str">
        <f>IF(AND(G2161="",H2161="",I2161=""),"",SUM($G$6:G2161)+SUM($H$6:H2161)-SUM($I$6:I2161))</f>
        <v/>
      </c>
      <c r="K2161" s="130"/>
      <c r="L2161" s="130"/>
    </row>
    <row r="2162" ht="20.1" customHeight="1" spans="1:12">
      <c r="A2162" s="129"/>
      <c r="B2162" s="130"/>
      <c r="C2162" s="130"/>
      <c r="D2162" s="130"/>
      <c r="E2162" s="130"/>
      <c r="F2162" s="130"/>
      <c r="G2162" s="131"/>
      <c r="H2162" s="131"/>
      <c r="I2162" s="131"/>
      <c r="J2162" s="132" t="str">
        <f>IF(AND(G2162="",H2162="",I2162=""),"",SUM($G$6:G2162)+SUM($H$6:H2162)-SUM($I$6:I2162))</f>
        <v/>
      </c>
      <c r="K2162" s="130"/>
      <c r="L2162" s="130"/>
    </row>
    <row r="2163" ht="20.1" customHeight="1" spans="1:12">
      <c r="A2163" s="129"/>
      <c r="B2163" s="130"/>
      <c r="C2163" s="130"/>
      <c r="D2163" s="130"/>
      <c r="E2163" s="130"/>
      <c r="F2163" s="130"/>
      <c r="G2163" s="131"/>
      <c r="H2163" s="131"/>
      <c r="I2163" s="131"/>
      <c r="J2163" s="132" t="str">
        <f>IF(AND(G2163="",H2163="",I2163=""),"",SUM($G$6:G2163)+SUM($H$6:H2163)-SUM($I$6:I2163))</f>
        <v/>
      </c>
      <c r="K2163" s="130"/>
      <c r="L2163" s="130"/>
    </row>
    <row r="2164" ht="20.1" customHeight="1" spans="1:12">
      <c r="A2164" s="129"/>
      <c r="B2164" s="130"/>
      <c r="C2164" s="130"/>
      <c r="D2164" s="130"/>
      <c r="E2164" s="130"/>
      <c r="F2164" s="130"/>
      <c r="G2164" s="131"/>
      <c r="H2164" s="131"/>
      <c r="I2164" s="131"/>
      <c r="J2164" s="132" t="str">
        <f>IF(AND(G2164="",H2164="",I2164=""),"",SUM($G$6:G2164)+SUM($H$6:H2164)-SUM($I$6:I2164))</f>
        <v/>
      </c>
      <c r="K2164" s="130"/>
      <c r="L2164" s="130"/>
    </row>
    <row r="2165" ht="20.1" customHeight="1" spans="1:12">
      <c r="A2165" s="129"/>
      <c r="B2165" s="130"/>
      <c r="C2165" s="130"/>
      <c r="D2165" s="130"/>
      <c r="E2165" s="130"/>
      <c r="F2165" s="130"/>
      <c r="G2165" s="131"/>
      <c r="H2165" s="131"/>
      <c r="I2165" s="131"/>
      <c r="J2165" s="132" t="str">
        <f>IF(AND(G2165="",H2165="",I2165=""),"",SUM($G$6:G2165)+SUM($H$6:H2165)-SUM($I$6:I2165))</f>
        <v/>
      </c>
      <c r="K2165" s="130"/>
      <c r="L2165" s="130"/>
    </row>
    <row r="2166" ht="20.1" customHeight="1" spans="1:12">
      <c r="A2166" s="129"/>
      <c r="B2166" s="130"/>
      <c r="C2166" s="130"/>
      <c r="D2166" s="130"/>
      <c r="E2166" s="130"/>
      <c r="F2166" s="130"/>
      <c r="G2166" s="131"/>
      <c r="H2166" s="131"/>
      <c r="I2166" s="131"/>
      <c r="J2166" s="132" t="str">
        <f>IF(AND(G2166="",H2166="",I2166=""),"",SUM($G$6:G2166)+SUM($H$6:H2166)-SUM($I$6:I2166))</f>
        <v/>
      </c>
      <c r="K2166" s="130"/>
      <c r="L2166" s="130"/>
    </row>
    <row r="2167" ht="20.1" customHeight="1" spans="1:12">
      <c r="A2167" s="129"/>
      <c r="B2167" s="130"/>
      <c r="C2167" s="130"/>
      <c r="D2167" s="130"/>
      <c r="E2167" s="130"/>
      <c r="F2167" s="130"/>
      <c r="G2167" s="131"/>
      <c r="H2167" s="131"/>
      <c r="I2167" s="131"/>
      <c r="J2167" s="132" t="str">
        <f>IF(AND(G2167="",H2167="",I2167=""),"",SUM($G$6:G2167)+SUM($H$6:H2167)-SUM($I$6:I2167))</f>
        <v/>
      </c>
      <c r="K2167" s="130"/>
      <c r="L2167" s="130"/>
    </row>
    <row r="2168" ht="20.1" customHeight="1" spans="1:12">
      <c r="A2168" s="129"/>
      <c r="B2168" s="130"/>
      <c r="C2168" s="130"/>
      <c r="D2168" s="130"/>
      <c r="E2168" s="130"/>
      <c r="F2168" s="130"/>
      <c r="G2168" s="131"/>
      <c r="H2168" s="131"/>
      <c r="I2168" s="131"/>
      <c r="J2168" s="132" t="str">
        <f>IF(AND(G2168="",H2168="",I2168=""),"",SUM($G$6:G2168)+SUM($H$6:H2168)-SUM($I$6:I2168))</f>
        <v/>
      </c>
      <c r="K2168" s="130"/>
      <c r="L2168" s="130"/>
    </row>
    <row r="2169" ht="20.1" customHeight="1" spans="1:12">
      <c r="A2169" s="129"/>
      <c r="B2169" s="130"/>
      <c r="C2169" s="130"/>
      <c r="D2169" s="130"/>
      <c r="E2169" s="130"/>
      <c r="F2169" s="130"/>
      <c r="G2169" s="131"/>
      <c r="H2169" s="131"/>
      <c r="I2169" s="131"/>
      <c r="J2169" s="132" t="str">
        <f>IF(AND(G2169="",H2169="",I2169=""),"",SUM($G$6:G2169)+SUM($H$6:H2169)-SUM($I$6:I2169))</f>
        <v/>
      </c>
      <c r="K2169" s="130"/>
      <c r="L2169" s="130"/>
    </row>
    <row r="2170" ht="20.1" customHeight="1" spans="1:12">
      <c r="A2170" s="129"/>
      <c r="B2170" s="130"/>
      <c r="C2170" s="130"/>
      <c r="D2170" s="130"/>
      <c r="E2170" s="130"/>
      <c r="F2170" s="130"/>
      <c r="G2170" s="131"/>
      <c r="H2170" s="131"/>
      <c r="I2170" s="131"/>
      <c r="J2170" s="132" t="str">
        <f>IF(AND(G2170="",H2170="",I2170=""),"",SUM($G$6:G2170)+SUM($H$6:H2170)-SUM($I$6:I2170))</f>
        <v/>
      </c>
      <c r="K2170" s="130"/>
      <c r="L2170" s="130"/>
    </row>
    <row r="2171" ht="20.1" customHeight="1" spans="1:12">
      <c r="A2171" s="129"/>
      <c r="B2171" s="130"/>
      <c r="C2171" s="130"/>
      <c r="D2171" s="130"/>
      <c r="E2171" s="130"/>
      <c r="F2171" s="130"/>
      <c r="G2171" s="131"/>
      <c r="H2171" s="131"/>
      <c r="I2171" s="131"/>
      <c r="J2171" s="132" t="str">
        <f>IF(AND(G2171="",H2171="",I2171=""),"",SUM($G$6:G2171)+SUM($H$6:H2171)-SUM($I$6:I2171))</f>
        <v/>
      </c>
      <c r="K2171" s="130"/>
      <c r="L2171" s="130"/>
    </row>
    <row r="2172" ht="20.1" customHeight="1" spans="1:12">
      <c r="A2172" s="129"/>
      <c r="B2172" s="130"/>
      <c r="C2172" s="130"/>
      <c r="D2172" s="130"/>
      <c r="E2172" s="130"/>
      <c r="F2172" s="130"/>
      <c r="G2172" s="131"/>
      <c r="H2172" s="131"/>
      <c r="I2172" s="131"/>
      <c r="J2172" s="132" t="str">
        <f>IF(AND(G2172="",H2172="",I2172=""),"",SUM($G$6:G2172)+SUM($H$6:H2172)-SUM($I$6:I2172))</f>
        <v/>
      </c>
      <c r="K2172" s="130"/>
      <c r="L2172" s="130"/>
    </row>
    <row r="2173" ht="20.1" customHeight="1" spans="1:12">
      <c r="A2173" s="129"/>
      <c r="B2173" s="130"/>
      <c r="C2173" s="130"/>
      <c r="D2173" s="130"/>
      <c r="E2173" s="130"/>
      <c r="F2173" s="130"/>
      <c r="G2173" s="131"/>
      <c r="H2173" s="131"/>
      <c r="I2173" s="131"/>
      <c r="J2173" s="132" t="str">
        <f>IF(AND(G2173="",H2173="",I2173=""),"",SUM($G$6:G2173)+SUM($H$6:H2173)-SUM($I$6:I2173))</f>
        <v/>
      </c>
      <c r="K2173" s="130"/>
      <c r="L2173" s="130"/>
    </row>
    <row r="2174" ht="20.1" customHeight="1" spans="1:12">
      <c r="A2174" s="129"/>
      <c r="B2174" s="130"/>
      <c r="C2174" s="130"/>
      <c r="D2174" s="130"/>
      <c r="E2174" s="130"/>
      <c r="F2174" s="130"/>
      <c r="G2174" s="131"/>
      <c r="H2174" s="131"/>
      <c r="I2174" s="131"/>
      <c r="J2174" s="132" t="str">
        <f>IF(AND(G2174="",H2174="",I2174=""),"",SUM($G$6:G2174)+SUM($H$6:H2174)-SUM($I$6:I2174))</f>
        <v/>
      </c>
      <c r="K2174" s="130"/>
      <c r="L2174" s="130"/>
    </row>
    <row r="2175" ht="20.1" customHeight="1" spans="1:12">
      <c r="A2175" s="129"/>
      <c r="B2175" s="130"/>
      <c r="C2175" s="130"/>
      <c r="D2175" s="130"/>
      <c r="E2175" s="130"/>
      <c r="F2175" s="130"/>
      <c r="G2175" s="131"/>
      <c r="H2175" s="131"/>
      <c r="I2175" s="131"/>
      <c r="J2175" s="132" t="str">
        <f>IF(AND(G2175="",H2175="",I2175=""),"",SUM($G$6:G2175)+SUM($H$6:H2175)-SUM($I$6:I2175))</f>
        <v/>
      </c>
      <c r="K2175" s="130"/>
      <c r="L2175" s="130"/>
    </row>
    <row r="2176" ht="20.1" customHeight="1" spans="1:12">
      <c r="A2176" s="129"/>
      <c r="B2176" s="130"/>
      <c r="C2176" s="130"/>
      <c r="D2176" s="130"/>
      <c r="E2176" s="130"/>
      <c r="F2176" s="130"/>
      <c r="G2176" s="131"/>
      <c r="H2176" s="131"/>
      <c r="I2176" s="131"/>
      <c r="J2176" s="132" t="str">
        <f>IF(AND(G2176="",H2176="",I2176=""),"",SUM($G$6:G2176)+SUM($H$6:H2176)-SUM($I$6:I2176))</f>
        <v/>
      </c>
      <c r="K2176" s="130"/>
      <c r="L2176" s="130"/>
    </row>
    <row r="2177" ht="20.1" customHeight="1" spans="1:12">
      <c r="A2177" s="129"/>
      <c r="B2177" s="130"/>
      <c r="C2177" s="130"/>
      <c r="D2177" s="130"/>
      <c r="E2177" s="130"/>
      <c r="F2177" s="130"/>
      <c r="G2177" s="131"/>
      <c r="H2177" s="131"/>
      <c r="I2177" s="131"/>
      <c r="J2177" s="132" t="str">
        <f>IF(AND(G2177="",H2177="",I2177=""),"",SUM($G$6:G2177)+SUM($H$6:H2177)-SUM($I$6:I2177))</f>
        <v/>
      </c>
      <c r="K2177" s="130"/>
      <c r="L2177" s="130"/>
    </row>
    <row r="2178" ht="20.1" customHeight="1" spans="1:12">
      <c r="A2178" s="129"/>
      <c r="B2178" s="130"/>
      <c r="C2178" s="130"/>
      <c r="D2178" s="130"/>
      <c r="E2178" s="130"/>
      <c r="F2178" s="130"/>
      <c r="G2178" s="131"/>
      <c r="H2178" s="131"/>
      <c r="I2178" s="131"/>
      <c r="J2178" s="132" t="str">
        <f>IF(AND(G2178="",H2178="",I2178=""),"",SUM($G$6:G2178)+SUM($H$6:H2178)-SUM($I$6:I2178))</f>
        <v/>
      </c>
      <c r="K2178" s="130"/>
      <c r="L2178" s="130"/>
    </row>
    <row r="2179" ht="20.1" customHeight="1" spans="1:12">
      <c r="A2179" s="129"/>
      <c r="B2179" s="130"/>
      <c r="C2179" s="130"/>
      <c r="D2179" s="130"/>
      <c r="E2179" s="130"/>
      <c r="F2179" s="130"/>
      <c r="G2179" s="131"/>
      <c r="H2179" s="131"/>
      <c r="I2179" s="131"/>
      <c r="J2179" s="132" t="str">
        <f>IF(AND(G2179="",H2179="",I2179=""),"",SUM($G$6:G2179)+SUM($H$6:H2179)-SUM($I$6:I2179))</f>
        <v/>
      </c>
      <c r="K2179" s="130"/>
      <c r="L2179" s="130"/>
    </row>
    <row r="2180" ht="20.1" customHeight="1" spans="1:12">
      <c r="A2180" s="129"/>
      <c r="B2180" s="130"/>
      <c r="C2180" s="130"/>
      <c r="D2180" s="130"/>
      <c r="E2180" s="130"/>
      <c r="F2180" s="130"/>
      <c r="G2180" s="131"/>
      <c r="H2180" s="131"/>
      <c r="I2180" s="131"/>
      <c r="J2180" s="132" t="str">
        <f>IF(AND(G2180="",H2180="",I2180=""),"",SUM($G$6:G2180)+SUM($H$6:H2180)-SUM($I$6:I2180))</f>
        <v/>
      </c>
      <c r="K2180" s="130"/>
      <c r="L2180" s="130"/>
    </row>
    <row r="2181" ht="20.1" customHeight="1" spans="1:12">
      <c r="A2181" s="129"/>
      <c r="B2181" s="130"/>
      <c r="C2181" s="130"/>
      <c r="D2181" s="130"/>
      <c r="E2181" s="130"/>
      <c r="F2181" s="130"/>
      <c r="G2181" s="131"/>
      <c r="H2181" s="131"/>
      <c r="I2181" s="131"/>
      <c r="J2181" s="132" t="str">
        <f>IF(AND(G2181="",H2181="",I2181=""),"",SUM($G$6:G2181)+SUM($H$6:H2181)-SUM($I$6:I2181))</f>
        <v/>
      </c>
      <c r="K2181" s="130"/>
      <c r="L2181" s="130"/>
    </row>
    <row r="2182" ht="20.1" customHeight="1" spans="1:12">
      <c r="A2182" s="129"/>
      <c r="B2182" s="130"/>
      <c r="C2182" s="130"/>
      <c r="D2182" s="130"/>
      <c r="E2182" s="130"/>
      <c r="F2182" s="130"/>
      <c r="G2182" s="131"/>
      <c r="H2182" s="131"/>
      <c r="I2182" s="131"/>
      <c r="J2182" s="132" t="str">
        <f>IF(AND(G2182="",H2182="",I2182=""),"",SUM($G$6:G2182)+SUM($H$6:H2182)-SUM($I$6:I2182))</f>
        <v/>
      </c>
      <c r="K2182" s="130"/>
      <c r="L2182" s="130"/>
    </row>
    <row r="2183" ht="20.1" customHeight="1" spans="1:12">
      <c r="A2183" s="129"/>
      <c r="B2183" s="130"/>
      <c r="C2183" s="130"/>
      <c r="D2183" s="130"/>
      <c r="E2183" s="130"/>
      <c r="F2183" s="130"/>
      <c r="G2183" s="131"/>
      <c r="H2183" s="131"/>
      <c r="I2183" s="131"/>
      <c r="J2183" s="132" t="str">
        <f>IF(AND(G2183="",H2183="",I2183=""),"",SUM($G$6:G2183)+SUM($H$6:H2183)-SUM($I$6:I2183))</f>
        <v/>
      </c>
      <c r="K2183" s="130"/>
      <c r="L2183" s="130"/>
    </row>
    <row r="2184" ht="20.1" customHeight="1" spans="1:12">
      <c r="A2184" s="129"/>
      <c r="B2184" s="130"/>
      <c r="C2184" s="130"/>
      <c r="D2184" s="130"/>
      <c r="E2184" s="130"/>
      <c r="F2184" s="130"/>
      <c r="G2184" s="131"/>
      <c r="H2184" s="131"/>
      <c r="I2184" s="131"/>
      <c r="J2184" s="132" t="str">
        <f>IF(AND(G2184="",H2184="",I2184=""),"",SUM($G$6:G2184)+SUM($H$6:H2184)-SUM($I$6:I2184))</f>
        <v/>
      </c>
      <c r="K2184" s="130"/>
      <c r="L2184" s="130"/>
    </row>
    <row r="2185" ht="20.1" customHeight="1" spans="1:12">
      <c r="A2185" s="129"/>
      <c r="B2185" s="130"/>
      <c r="C2185" s="130"/>
      <c r="D2185" s="130"/>
      <c r="E2185" s="130"/>
      <c r="F2185" s="130"/>
      <c r="G2185" s="131"/>
      <c r="H2185" s="131"/>
      <c r="I2185" s="131"/>
      <c r="J2185" s="132" t="str">
        <f>IF(AND(G2185="",H2185="",I2185=""),"",SUM($G$6:G2185)+SUM($H$6:H2185)-SUM($I$6:I2185))</f>
        <v/>
      </c>
      <c r="K2185" s="130"/>
      <c r="L2185" s="130"/>
    </row>
    <row r="2186" ht="20.1" customHeight="1" spans="1:12">
      <c r="A2186" s="129"/>
      <c r="B2186" s="130"/>
      <c r="C2186" s="130"/>
      <c r="D2186" s="130"/>
      <c r="E2186" s="130"/>
      <c r="F2186" s="130"/>
      <c r="G2186" s="131"/>
      <c r="H2186" s="131"/>
      <c r="I2186" s="131"/>
      <c r="J2186" s="132" t="str">
        <f>IF(AND(G2186="",H2186="",I2186=""),"",SUM($G$6:G2186)+SUM($H$6:H2186)-SUM($I$6:I2186))</f>
        <v/>
      </c>
      <c r="K2186" s="130"/>
      <c r="L2186" s="130"/>
    </row>
    <row r="2187" ht="20.1" customHeight="1" spans="1:12">
      <c r="A2187" s="129"/>
      <c r="B2187" s="130"/>
      <c r="C2187" s="130"/>
      <c r="D2187" s="130"/>
      <c r="E2187" s="130"/>
      <c r="F2187" s="130"/>
      <c r="G2187" s="131"/>
      <c r="H2187" s="131"/>
      <c r="I2187" s="131"/>
      <c r="J2187" s="132" t="str">
        <f>IF(AND(G2187="",H2187="",I2187=""),"",SUM($G$6:G2187)+SUM($H$6:H2187)-SUM($I$6:I2187))</f>
        <v/>
      </c>
      <c r="K2187" s="130"/>
      <c r="L2187" s="130"/>
    </row>
    <row r="2188" ht="20.1" customHeight="1" spans="1:12">
      <c r="A2188" s="129"/>
      <c r="B2188" s="130"/>
      <c r="C2188" s="130"/>
      <c r="D2188" s="130"/>
      <c r="E2188" s="130"/>
      <c r="F2188" s="130"/>
      <c r="G2188" s="131"/>
      <c r="H2188" s="131"/>
      <c r="I2188" s="131"/>
      <c r="J2188" s="132" t="str">
        <f>IF(AND(G2188="",H2188="",I2188=""),"",SUM($G$6:G2188)+SUM($H$6:H2188)-SUM($I$6:I2188))</f>
        <v/>
      </c>
      <c r="K2188" s="130"/>
      <c r="L2188" s="130"/>
    </row>
    <row r="2189" ht="20.1" customHeight="1" spans="1:12">
      <c r="A2189" s="129"/>
      <c r="B2189" s="130"/>
      <c r="C2189" s="130"/>
      <c r="D2189" s="130"/>
      <c r="E2189" s="130"/>
      <c r="F2189" s="130"/>
      <c r="G2189" s="131"/>
      <c r="H2189" s="131"/>
      <c r="I2189" s="131"/>
      <c r="J2189" s="132" t="str">
        <f>IF(AND(G2189="",H2189="",I2189=""),"",SUM($G$6:G2189)+SUM($H$6:H2189)-SUM($I$6:I2189))</f>
        <v/>
      </c>
      <c r="K2189" s="130"/>
      <c r="L2189" s="130"/>
    </row>
    <row r="2190" ht="20.1" customHeight="1" spans="1:12">
      <c r="A2190" s="129"/>
      <c r="B2190" s="130"/>
      <c r="C2190" s="130"/>
      <c r="D2190" s="130"/>
      <c r="E2190" s="130"/>
      <c r="F2190" s="130"/>
      <c r="G2190" s="131"/>
      <c r="H2190" s="131"/>
      <c r="I2190" s="131"/>
      <c r="J2190" s="132" t="str">
        <f>IF(AND(G2190="",H2190="",I2190=""),"",SUM($G$6:G2190)+SUM($H$6:H2190)-SUM($I$6:I2190))</f>
        <v/>
      </c>
      <c r="K2190" s="130"/>
      <c r="L2190" s="130"/>
    </row>
    <row r="2191" ht="20.1" customHeight="1" spans="1:12">
      <c r="A2191" s="129"/>
      <c r="B2191" s="130"/>
      <c r="C2191" s="130"/>
      <c r="D2191" s="130"/>
      <c r="E2191" s="130"/>
      <c r="F2191" s="130"/>
      <c r="G2191" s="131"/>
      <c r="H2191" s="131"/>
      <c r="I2191" s="131"/>
      <c r="J2191" s="132" t="str">
        <f>IF(AND(G2191="",H2191="",I2191=""),"",SUM($G$6:G2191)+SUM($H$6:H2191)-SUM($I$6:I2191))</f>
        <v/>
      </c>
      <c r="K2191" s="130"/>
      <c r="L2191" s="130"/>
    </row>
    <row r="2192" ht="20.1" customHeight="1" spans="1:12">
      <c r="A2192" s="129"/>
      <c r="B2192" s="130"/>
      <c r="C2192" s="130"/>
      <c r="D2192" s="130"/>
      <c r="E2192" s="130"/>
      <c r="F2192" s="130"/>
      <c r="G2192" s="131"/>
      <c r="H2192" s="131"/>
      <c r="I2192" s="131"/>
      <c r="J2192" s="132" t="str">
        <f>IF(AND(G2192="",H2192="",I2192=""),"",SUM($G$6:G2192)+SUM($H$6:H2192)-SUM($I$6:I2192))</f>
        <v/>
      </c>
      <c r="K2192" s="130"/>
      <c r="L2192" s="130"/>
    </row>
    <row r="2193" ht="20.1" customHeight="1" spans="1:12">
      <c r="A2193" s="129"/>
      <c r="B2193" s="130"/>
      <c r="C2193" s="130"/>
      <c r="D2193" s="130"/>
      <c r="E2193" s="130"/>
      <c r="F2193" s="130"/>
      <c r="G2193" s="131"/>
      <c r="H2193" s="131"/>
      <c r="I2193" s="131"/>
      <c r="J2193" s="132" t="str">
        <f>IF(AND(G2193="",H2193="",I2193=""),"",SUM($G$6:G2193)+SUM($H$6:H2193)-SUM($I$6:I2193))</f>
        <v/>
      </c>
      <c r="K2193" s="130"/>
      <c r="L2193" s="130"/>
    </row>
    <row r="2194" ht="20.1" customHeight="1" spans="1:12">
      <c r="A2194" s="129"/>
      <c r="B2194" s="130"/>
      <c r="C2194" s="130"/>
      <c r="D2194" s="130"/>
      <c r="E2194" s="130"/>
      <c r="F2194" s="130"/>
      <c r="G2194" s="131"/>
      <c r="H2194" s="131"/>
      <c r="I2194" s="131"/>
      <c r="J2194" s="132" t="str">
        <f>IF(AND(G2194="",H2194="",I2194=""),"",SUM($G$6:G2194)+SUM($H$6:H2194)-SUM($I$6:I2194))</f>
        <v/>
      </c>
      <c r="K2194" s="130"/>
      <c r="L2194" s="130"/>
    </row>
    <row r="2195" ht="20.1" customHeight="1" spans="1:12">
      <c r="A2195" s="129"/>
      <c r="B2195" s="130"/>
      <c r="C2195" s="130"/>
      <c r="D2195" s="130"/>
      <c r="E2195" s="130"/>
      <c r="F2195" s="130"/>
      <c r="G2195" s="131"/>
      <c r="H2195" s="131"/>
      <c r="I2195" s="131"/>
      <c r="J2195" s="132" t="str">
        <f>IF(AND(G2195="",H2195="",I2195=""),"",SUM($G$6:G2195)+SUM($H$6:H2195)-SUM($I$6:I2195))</f>
        <v/>
      </c>
      <c r="K2195" s="130"/>
      <c r="L2195" s="130"/>
    </row>
    <row r="2196" ht="20.1" customHeight="1" spans="1:12">
      <c r="A2196" s="129"/>
      <c r="B2196" s="130"/>
      <c r="C2196" s="130"/>
      <c r="D2196" s="130"/>
      <c r="E2196" s="130"/>
      <c r="F2196" s="130"/>
      <c r="G2196" s="131"/>
      <c r="H2196" s="131"/>
      <c r="I2196" s="131"/>
      <c r="J2196" s="132" t="str">
        <f>IF(AND(G2196="",H2196="",I2196=""),"",SUM($G$6:G2196)+SUM($H$6:H2196)-SUM($I$6:I2196))</f>
        <v/>
      </c>
      <c r="K2196" s="130"/>
      <c r="L2196" s="130"/>
    </row>
    <row r="2197" ht="20.1" customHeight="1" spans="1:12">
      <c r="A2197" s="129"/>
      <c r="B2197" s="130"/>
      <c r="C2197" s="130"/>
      <c r="D2197" s="130"/>
      <c r="E2197" s="130"/>
      <c r="F2197" s="130"/>
      <c r="G2197" s="131"/>
      <c r="H2197" s="131"/>
      <c r="I2197" s="131"/>
      <c r="J2197" s="132" t="str">
        <f>IF(AND(G2197="",H2197="",I2197=""),"",SUM($G$6:G2197)+SUM($H$6:H2197)-SUM($I$6:I2197))</f>
        <v/>
      </c>
      <c r="K2197" s="130"/>
      <c r="L2197" s="130"/>
    </row>
    <row r="2198" ht="20.1" customHeight="1" spans="1:12">
      <c r="A2198" s="129"/>
      <c r="B2198" s="130"/>
      <c r="C2198" s="130"/>
      <c r="D2198" s="130"/>
      <c r="E2198" s="130"/>
      <c r="F2198" s="130"/>
      <c r="G2198" s="131"/>
      <c r="H2198" s="131"/>
      <c r="I2198" s="131"/>
      <c r="J2198" s="132" t="str">
        <f>IF(AND(G2198="",H2198="",I2198=""),"",SUM($G$6:G2198)+SUM($H$6:H2198)-SUM($I$6:I2198))</f>
        <v/>
      </c>
      <c r="K2198" s="130"/>
      <c r="L2198" s="130"/>
    </row>
    <row r="2199" ht="20.1" customHeight="1" spans="1:12">
      <c r="A2199" s="129"/>
      <c r="B2199" s="130"/>
      <c r="C2199" s="130"/>
      <c r="D2199" s="130"/>
      <c r="E2199" s="130"/>
      <c r="F2199" s="130"/>
      <c r="G2199" s="131"/>
      <c r="H2199" s="131"/>
      <c r="I2199" s="131"/>
      <c r="J2199" s="132" t="str">
        <f>IF(AND(G2199="",H2199="",I2199=""),"",SUM($G$6:G2199)+SUM($H$6:H2199)-SUM($I$6:I2199))</f>
        <v/>
      </c>
      <c r="K2199" s="130"/>
      <c r="L2199" s="130"/>
    </row>
    <row r="2200" ht="20.1" customHeight="1" spans="1:12">
      <c r="A2200" s="129"/>
      <c r="B2200" s="130"/>
      <c r="C2200" s="130"/>
      <c r="D2200" s="130"/>
      <c r="E2200" s="130"/>
      <c r="F2200" s="130"/>
      <c r="G2200" s="131"/>
      <c r="H2200" s="131"/>
      <c r="I2200" s="131"/>
      <c r="J2200" s="132" t="str">
        <f>IF(AND(G2200="",H2200="",I2200=""),"",SUM($G$6:G2200)+SUM($H$6:H2200)-SUM($I$6:I2200))</f>
        <v/>
      </c>
      <c r="K2200" s="130"/>
      <c r="L2200" s="130"/>
    </row>
    <row r="2201" ht="20.1" customHeight="1" spans="1:12">
      <c r="A2201" s="129"/>
      <c r="B2201" s="130"/>
      <c r="C2201" s="130"/>
      <c r="D2201" s="130"/>
      <c r="E2201" s="130"/>
      <c r="F2201" s="130"/>
      <c r="G2201" s="131"/>
      <c r="H2201" s="131"/>
      <c r="I2201" s="131"/>
      <c r="J2201" s="132" t="str">
        <f>IF(AND(G2201="",H2201="",I2201=""),"",SUM($G$6:G2201)+SUM($H$6:H2201)-SUM($I$6:I2201))</f>
        <v/>
      </c>
      <c r="K2201" s="130"/>
      <c r="L2201" s="130"/>
    </row>
    <row r="2202" ht="20.1" customHeight="1" spans="1:12">
      <c r="A2202" s="129"/>
      <c r="B2202" s="130"/>
      <c r="C2202" s="130"/>
      <c r="D2202" s="130"/>
      <c r="E2202" s="130"/>
      <c r="F2202" s="130"/>
      <c r="G2202" s="131"/>
      <c r="H2202" s="131"/>
      <c r="I2202" s="131"/>
      <c r="J2202" s="132" t="str">
        <f>IF(AND(G2202="",H2202="",I2202=""),"",SUM($G$6:G2202)+SUM($H$6:H2202)-SUM($I$6:I2202))</f>
        <v/>
      </c>
      <c r="K2202" s="130"/>
      <c r="L2202" s="130"/>
    </row>
    <row r="2203" ht="20.1" customHeight="1" spans="1:12">
      <c r="A2203" s="129"/>
      <c r="B2203" s="130"/>
      <c r="C2203" s="130"/>
      <c r="D2203" s="130"/>
      <c r="E2203" s="130"/>
      <c r="F2203" s="130"/>
      <c r="G2203" s="131"/>
      <c r="H2203" s="131"/>
      <c r="I2203" s="131"/>
      <c r="J2203" s="132" t="str">
        <f>IF(AND(G2203="",H2203="",I2203=""),"",SUM($G$6:G2203)+SUM($H$6:H2203)-SUM($I$6:I2203))</f>
        <v/>
      </c>
      <c r="K2203" s="130"/>
      <c r="L2203" s="130"/>
    </row>
    <row r="2204" ht="20.1" customHeight="1" spans="1:12">
      <c r="A2204" s="129"/>
      <c r="B2204" s="130"/>
      <c r="C2204" s="130"/>
      <c r="D2204" s="130"/>
      <c r="E2204" s="130"/>
      <c r="F2204" s="130"/>
      <c r="G2204" s="131"/>
      <c r="H2204" s="131"/>
      <c r="I2204" s="131"/>
      <c r="J2204" s="132" t="str">
        <f>IF(AND(G2204="",H2204="",I2204=""),"",SUM($G$6:G2204)+SUM($H$6:H2204)-SUM($I$6:I2204))</f>
        <v/>
      </c>
      <c r="K2204" s="130"/>
      <c r="L2204" s="130"/>
    </row>
    <row r="2205" ht="20.1" customHeight="1" spans="1:12">
      <c r="A2205" s="129"/>
      <c r="B2205" s="130"/>
      <c r="C2205" s="130"/>
      <c r="D2205" s="130"/>
      <c r="E2205" s="130"/>
      <c r="F2205" s="130"/>
      <c r="G2205" s="131"/>
      <c r="H2205" s="131"/>
      <c r="I2205" s="131"/>
      <c r="J2205" s="132" t="str">
        <f>IF(AND(G2205="",H2205="",I2205=""),"",SUM($G$6:G2205)+SUM($H$6:H2205)-SUM($I$6:I2205))</f>
        <v/>
      </c>
      <c r="K2205" s="130"/>
      <c r="L2205" s="130"/>
    </row>
    <row r="2206" ht="20.1" customHeight="1" spans="1:12">
      <c r="A2206" s="129"/>
      <c r="B2206" s="130"/>
      <c r="C2206" s="130"/>
      <c r="D2206" s="130"/>
      <c r="E2206" s="130"/>
      <c r="F2206" s="130"/>
      <c r="G2206" s="131"/>
      <c r="H2206" s="131"/>
      <c r="I2206" s="131"/>
      <c r="J2206" s="132" t="str">
        <f>IF(AND(G2206="",H2206="",I2206=""),"",SUM($G$6:G2206)+SUM($H$6:H2206)-SUM($I$6:I2206))</f>
        <v/>
      </c>
      <c r="K2206" s="130"/>
      <c r="L2206" s="130"/>
    </row>
    <row r="2207" ht="20.1" customHeight="1" spans="1:12">
      <c r="A2207" s="129"/>
      <c r="B2207" s="130"/>
      <c r="C2207" s="130"/>
      <c r="D2207" s="130"/>
      <c r="E2207" s="130"/>
      <c r="F2207" s="130"/>
      <c r="G2207" s="131"/>
      <c r="H2207" s="131"/>
      <c r="I2207" s="131"/>
      <c r="J2207" s="132" t="str">
        <f>IF(AND(G2207="",H2207="",I2207=""),"",SUM($G$6:G2207)+SUM($H$6:H2207)-SUM($I$6:I2207))</f>
        <v/>
      </c>
      <c r="K2207" s="130"/>
      <c r="L2207" s="130"/>
    </row>
    <row r="2208" ht="20.1" customHeight="1" spans="1:12">
      <c r="A2208" s="129"/>
      <c r="B2208" s="130"/>
      <c r="C2208" s="130"/>
      <c r="D2208" s="130"/>
      <c r="E2208" s="130"/>
      <c r="F2208" s="130"/>
      <c r="G2208" s="131"/>
      <c r="H2208" s="131"/>
      <c r="I2208" s="131"/>
      <c r="J2208" s="132" t="str">
        <f>IF(AND(G2208="",H2208="",I2208=""),"",SUM($G$6:G2208)+SUM($H$6:H2208)-SUM($I$6:I2208))</f>
        <v/>
      </c>
      <c r="K2208" s="130"/>
      <c r="L2208" s="130"/>
    </row>
    <row r="2209" ht="20.1" customHeight="1" spans="1:12">
      <c r="A2209" s="129"/>
      <c r="B2209" s="130"/>
      <c r="C2209" s="130"/>
      <c r="D2209" s="130"/>
      <c r="E2209" s="130"/>
      <c r="F2209" s="130"/>
      <c r="G2209" s="131"/>
      <c r="H2209" s="131"/>
      <c r="I2209" s="131"/>
      <c r="J2209" s="132" t="str">
        <f>IF(AND(G2209="",H2209="",I2209=""),"",SUM($G$6:G2209)+SUM($H$6:H2209)-SUM($I$6:I2209))</f>
        <v/>
      </c>
      <c r="K2209" s="130"/>
      <c r="L2209" s="130"/>
    </row>
    <row r="2210" ht="20.1" customHeight="1" spans="1:12">
      <c r="A2210" s="129"/>
      <c r="B2210" s="130"/>
      <c r="C2210" s="130"/>
      <c r="D2210" s="130"/>
      <c r="E2210" s="130"/>
      <c r="F2210" s="130"/>
      <c r="G2210" s="131"/>
      <c r="H2210" s="131"/>
      <c r="I2210" s="131"/>
      <c r="J2210" s="132" t="str">
        <f>IF(AND(G2210="",H2210="",I2210=""),"",SUM($G$6:G2210)+SUM($H$6:H2210)-SUM($I$6:I2210))</f>
        <v/>
      </c>
      <c r="K2210" s="130"/>
      <c r="L2210" s="130"/>
    </row>
    <row r="2211" ht="20.1" customHeight="1" spans="1:12">
      <c r="A2211" s="129"/>
      <c r="B2211" s="130"/>
      <c r="C2211" s="130"/>
      <c r="D2211" s="130"/>
      <c r="E2211" s="130"/>
      <c r="F2211" s="130"/>
      <c r="G2211" s="131"/>
      <c r="H2211" s="131"/>
      <c r="I2211" s="131"/>
      <c r="J2211" s="132" t="str">
        <f>IF(AND(G2211="",H2211="",I2211=""),"",SUM($G$6:G2211)+SUM($H$6:H2211)-SUM($I$6:I2211))</f>
        <v/>
      </c>
      <c r="K2211" s="130"/>
      <c r="L2211" s="130"/>
    </row>
    <row r="2212" ht="20.1" customHeight="1" spans="1:12">
      <c r="A2212" s="129"/>
      <c r="B2212" s="130"/>
      <c r="C2212" s="130"/>
      <c r="D2212" s="130"/>
      <c r="E2212" s="130"/>
      <c r="F2212" s="130"/>
      <c r="G2212" s="131"/>
      <c r="H2212" s="131"/>
      <c r="I2212" s="131"/>
      <c r="J2212" s="132" t="str">
        <f>IF(AND(G2212="",H2212="",I2212=""),"",SUM($G$6:G2212)+SUM($H$6:H2212)-SUM($I$6:I2212))</f>
        <v/>
      </c>
      <c r="K2212" s="130"/>
      <c r="L2212" s="130"/>
    </row>
    <row r="2213" ht="20.1" customHeight="1" spans="1:12">
      <c r="A2213" s="129"/>
      <c r="B2213" s="130"/>
      <c r="C2213" s="130"/>
      <c r="D2213" s="130"/>
      <c r="E2213" s="130"/>
      <c r="F2213" s="130"/>
      <c r="G2213" s="131"/>
      <c r="H2213" s="131"/>
      <c r="I2213" s="131"/>
      <c r="J2213" s="132" t="str">
        <f>IF(AND(G2213="",H2213="",I2213=""),"",SUM($G$6:G2213)+SUM($H$6:H2213)-SUM($I$6:I2213))</f>
        <v/>
      </c>
      <c r="K2213" s="130"/>
      <c r="L2213" s="130"/>
    </row>
    <row r="2214" ht="20.1" customHeight="1" spans="1:12">
      <c r="A2214" s="129"/>
      <c r="B2214" s="130"/>
      <c r="C2214" s="130"/>
      <c r="D2214" s="130"/>
      <c r="E2214" s="130"/>
      <c r="F2214" s="130"/>
      <c r="G2214" s="131"/>
      <c r="H2214" s="131"/>
      <c r="I2214" s="131"/>
      <c r="J2214" s="132" t="str">
        <f>IF(AND(G2214="",H2214="",I2214=""),"",SUM($G$6:G2214)+SUM($H$6:H2214)-SUM($I$6:I2214))</f>
        <v/>
      </c>
      <c r="K2214" s="130"/>
      <c r="L2214" s="130"/>
    </row>
    <row r="2215" ht="20.1" customHeight="1" spans="1:12">
      <c r="A2215" s="129"/>
      <c r="B2215" s="130"/>
      <c r="C2215" s="130"/>
      <c r="D2215" s="130"/>
      <c r="E2215" s="130"/>
      <c r="F2215" s="130"/>
      <c r="G2215" s="131"/>
      <c r="H2215" s="131"/>
      <c r="I2215" s="131"/>
      <c r="J2215" s="132" t="str">
        <f>IF(AND(G2215="",H2215="",I2215=""),"",SUM($G$6:G2215)+SUM($H$6:H2215)-SUM($I$6:I2215))</f>
        <v/>
      </c>
      <c r="K2215" s="130"/>
      <c r="L2215" s="130"/>
    </row>
    <row r="2216" ht="20.1" customHeight="1" spans="1:12">
      <c r="A2216" s="129"/>
      <c r="B2216" s="130"/>
      <c r="C2216" s="130"/>
      <c r="D2216" s="130"/>
      <c r="E2216" s="130"/>
      <c r="F2216" s="130"/>
      <c r="G2216" s="131"/>
      <c r="H2216" s="131"/>
      <c r="I2216" s="131"/>
      <c r="J2216" s="132" t="str">
        <f>IF(AND(G2216="",H2216="",I2216=""),"",SUM($G$6:G2216)+SUM($H$6:H2216)-SUM($I$6:I2216))</f>
        <v/>
      </c>
      <c r="K2216" s="130"/>
      <c r="L2216" s="130"/>
    </row>
    <row r="2217" ht="20.1" customHeight="1" spans="1:12">
      <c r="A2217" s="129"/>
      <c r="B2217" s="130"/>
      <c r="C2217" s="130"/>
      <c r="D2217" s="130"/>
      <c r="E2217" s="130"/>
      <c r="F2217" s="130"/>
      <c r="G2217" s="131"/>
      <c r="H2217" s="131"/>
      <c r="I2217" s="131"/>
      <c r="J2217" s="132" t="str">
        <f>IF(AND(G2217="",H2217="",I2217=""),"",SUM($G$6:G2217)+SUM($H$6:H2217)-SUM($I$6:I2217))</f>
        <v/>
      </c>
      <c r="K2217" s="130"/>
      <c r="L2217" s="130"/>
    </row>
    <row r="2218" ht="20.1" customHeight="1" spans="1:12">
      <c r="A2218" s="129"/>
      <c r="B2218" s="130"/>
      <c r="C2218" s="130"/>
      <c r="D2218" s="130"/>
      <c r="E2218" s="130"/>
      <c r="F2218" s="130"/>
      <c r="G2218" s="131"/>
      <c r="H2218" s="131"/>
      <c r="I2218" s="131"/>
      <c r="J2218" s="132" t="str">
        <f>IF(AND(G2218="",H2218="",I2218=""),"",SUM($G$6:G2218)+SUM($H$6:H2218)-SUM($I$6:I2218))</f>
        <v/>
      </c>
      <c r="K2218" s="130"/>
      <c r="L2218" s="130"/>
    </row>
    <row r="2219" ht="20.1" customHeight="1" spans="1:12">
      <c r="A2219" s="129"/>
      <c r="B2219" s="130"/>
      <c r="C2219" s="130"/>
      <c r="D2219" s="130"/>
      <c r="E2219" s="130"/>
      <c r="F2219" s="130"/>
      <c r="G2219" s="131"/>
      <c r="H2219" s="131"/>
      <c r="I2219" s="131"/>
      <c r="J2219" s="132" t="str">
        <f>IF(AND(G2219="",H2219="",I2219=""),"",SUM($G$6:G2219)+SUM($H$6:H2219)-SUM($I$6:I2219))</f>
        <v/>
      </c>
      <c r="K2219" s="130"/>
      <c r="L2219" s="130"/>
    </row>
    <row r="2220" ht="20.1" customHeight="1" spans="1:12">
      <c r="A2220" s="129"/>
      <c r="B2220" s="130"/>
      <c r="C2220" s="130"/>
      <c r="D2220" s="130"/>
      <c r="E2220" s="130"/>
      <c r="F2220" s="130"/>
      <c r="G2220" s="131"/>
      <c r="H2220" s="131"/>
      <c r="I2220" s="131"/>
      <c r="J2220" s="132" t="str">
        <f>IF(AND(G2220="",H2220="",I2220=""),"",SUM($G$6:G2220)+SUM($H$6:H2220)-SUM($I$6:I2220))</f>
        <v/>
      </c>
      <c r="K2220" s="130"/>
      <c r="L2220" s="130"/>
    </row>
    <row r="2221" ht="20.1" customHeight="1" spans="1:12">
      <c r="A2221" s="129"/>
      <c r="B2221" s="130"/>
      <c r="C2221" s="130"/>
      <c r="D2221" s="130"/>
      <c r="E2221" s="130"/>
      <c r="F2221" s="130"/>
      <c r="G2221" s="131"/>
      <c r="H2221" s="131"/>
      <c r="I2221" s="131"/>
      <c r="J2221" s="132" t="str">
        <f>IF(AND(G2221="",H2221="",I2221=""),"",SUM($G$6:G2221)+SUM($H$6:H2221)-SUM($I$6:I2221))</f>
        <v/>
      </c>
      <c r="K2221" s="130"/>
      <c r="L2221" s="130"/>
    </row>
    <row r="2222" ht="20.1" customHeight="1" spans="1:12">
      <c r="A2222" s="129"/>
      <c r="B2222" s="130"/>
      <c r="C2222" s="130"/>
      <c r="D2222" s="130"/>
      <c r="E2222" s="130"/>
      <c r="F2222" s="130"/>
      <c r="G2222" s="131"/>
      <c r="H2222" s="131"/>
      <c r="I2222" s="131"/>
      <c r="J2222" s="132" t="str">
        <f>IF(AND(G2222="",H2222="",I2222=""),"",SUM($G$6:G2222)+SUM($H$6:H2222)-SUM($I$6:I2222))</f>
        <v/>
      </c>
      <c r="K2222" s="130"/>
      <c r="L2222" s="130"/>
    </row>
    <row r="2223" ht="20.1" customHeight="1" spans="1:12">
      <c r="A2223" s="129"/>
      <c r="B2223" s="130"/>
      <c r="C2223" s="130"/>
      <c r="D2223" s="130"/>
      <c r="E2223" s="130"/>
      <c r="F2223" s="130"/>
      <c r="G2223" s="131"/>
      <c r="H2223" s="131"/>
      <c r="I2223" s="131"/>
      <c r="J2223" s="132" t="str">
        <f>IF(AND(G2223="",H2223="",I2223=""),"",SUM($G$6:G2223)+SUM($H$6:H2223)-SUM($I$6:I2223))</f>
        <v/>
      </c>
      <c r="K2223" s="130"/>
      <c r="L2223" s="130"/>
    </row>
    <row r="2224" ht="20.1" customHeight="1" spans="1:12">
      <c r="A2224" s="129"/>
      <c r="B2224" s="130"/>
      <c r="C2224" s="130"/>
      <c r="D2224" s="130"/>
      <c r="E2224" s="130"/>
      <c r="F2224" s="130"/>
      <c r="G2224" s="131"/>
      <c r="H2224" s="131"/>
      <c r="I2224" s="131"/>
      <c r="J2224" s="132" t="str">
        <f>IF(AND(G2224="",H2224="",I2224=""),"",SUM($G$6:G2224)+SUM($H$6:H2224)-SUM($I$6:I2224))</f>
        <v/>
      </c>
      <c r="K2224" s="130"/>
      <c r="L2224" s="130"/>
    </row>
    <row r="2225" ht="20.1" customHeight="1" spans="1:12">
      <c r="A2225" s="129"/>
      <c r="B2225" s="130"/>
      <c r="C2225" s="130"/>
      <c r="D2225" s="130"/>
      <c r="E2225" s="130"/>
      <c r="F2225" s="130"/>
      <c r="G2225" s="131"/>
      <c r="H2225" s="131"/>
      <c r="I2225" s="131"/>
      <c r="J2225" s="132" t="str">
        <f>IF(AND(G2225="",H2225="",I2225=""),"",SUM($G$6:G2225)+SUM($H$6:H2225)-SUM($I$6:I2225))</f>
        <v/>
      </c>
      <c r="K2225" s="130"/>
      <c r="L2225" s="130"/>
    </row>
    <row r="2226" ht="20.1" customHeight="1" spans="1:12">
      <c r="A2226" s="129"/>
      <c r="B2226" s="130"/>
      <c r="C2226" s="130"/>
      <c r="D2226" s="130"/>
      <c r="E2226" s="130"/>
      <c r="F2226" s="130"/>
      <c r="G2226" s="131"/>
      <c r="H2226" s="131"/>
      <c r="I2226" s="131"/>
      <c r="J2226" s="132" t="str">
        <f>IF(AND(G2226="",H2226="",I2226=""),"",SUM($G$6:G2226)+SUM($H$6:H2226)-SUM($I$6:I2226))</f>
        <v/>
      </c>
      <c r="K2226" s="130"/>
      <c r="L2226" s="130"/>
    </row>
    <row r="2227" ht="20.1" customHeight="1" spans="1:12">
      <c r="A2227" s="129"/>
      <c r="B2227" s="130"/>
      <c r="C2227" s="130"/>
      <c r="D2227" s="130"/>
      <c r="E2227" s="130"/>
      <c r="F2227" s="130"/>
      <c r="G2227" s="131"/>
      <c r="H2227" s="131"/>
      <c r="I2227" s="131"/>
      <c r="J2227" s="132" t="str">
        <f>IF(AND(G2227="",H2227="",I2227=""),"",SUM($G$6:G2227)+SUM($H$6:H2227)-SUM($I$6:I2227))</f>
        <v/>
      </c>
      <c r="K2227" s="130"/>
      <c r="L2227" s="130"/>
    </row>
    <row r="2228" ht="20.1" customHeight="1" spans="1:12">
      <c r="A2228" s="129"/>
      <c r="B2228" s="130"/>
      <c r="C2228" s="130"/>
      <c r="D2228" s="130"/>
      <c r="E2228" s="130"/>
      <c r="F2228" s="130"/>
      <c r="G2228" s="131"/>
      <c r="H2228" s="131"/>
      <c r="I2228" s="131"/>
      <c r="J2228" s="132" t="str">
        <f>IF(AND(G2228="",H2228="",I2228=""),"",SUM($G$6:G2228)+SUM($H$6:H2228)-SUM($I$6:I2228))</f>
        <v/>
      </c>
      <c r="K2228" s="130"/>
      <c r="L2228" s="130"/>
    </row>
    <row r="2229" ht="20.1" customHeight="1" spans="1:12">
      <c r="A2229" s="129"/>
      <c r="B2229" s="130"/>
      <c r="C2229" s="130"/>
      <c r="D2229" s="130"/>
      <c r="E2229" s="130"/>
      <c r="F2229" s="130"/>
      <c r="G2229" s="131"/>
      <c r="H2229" s="131"/>
      <c r="I2229" s="131"/>
      <c r="J2229" s="132" t="str">
        <f>IF(AND(G2229="",H2229="",I2229=""),"",SUM($G$6:G2229)+SUM($H$6:H2229)-SUM($I$6:I2229))</f>
        <v/>
      </c>
      <c r="K2229" s="130"/>
      <c r="L2229" s="130"/>
    </row>
    <row r="2230" ht="20.1" customHeight="1" spans="1:12">
      <c r="A2230" s="129"/>
      <c r="B2230" s="130"/>
      <c r="C2230" s="130"/>
      <c r="D2230" s="130"/>
      <c r="E2230" s="130"/>
      <c r="F2230" s="130"/>
      <c r="G2230" s="131"/>
      <c r="H2230" s="131"/>
      <c r="I2230" s="131"/>
      <c r="J2230" s="132" t="str">
        <f>IF(AND(G2230="",H2230="",I2230=""),"",SUM($G$6:G2230)+SUM($H$6:H2230)-SUM($I$6:I2230))</f>
        <v/>
      </c>
      <c r="K2230" s="130"/>
      <c r="L2230" s="130"/>
    </row>
    <row r="2231" ht="20.1" customHeight="1" spans="1:12">
      <c r="A2231" s="129"/>
      <c r="B2231" s="130"/>
      <c r="C2231" s="130"/>
      <c r="D2231" s="130"/>
      <c r="E2231" s="130"/>
      <c r="F2231" s="130"/>
      <c r="G2231" s="131"/>
      <c r="H2231" s="131"/>
      <c r="I2231" s="131"/>
      <c r="J2231" s="132" t="str">
        <f>IF(AND(G2231="",H2231="",I2231=""),"",SUM($G$6:G2231)+SUM($H$6:H2231)-SUM($I$6:I2231))</f>
        <v/>
      </c>
      <c r="K2231" s="130"/>
      <c r="L2231" s="130"/>
    </row>
    <row r="2232" ht="20.1" customHeight="1" spans="1:12">
      <c r="A2232" s="129"/>
      <c r="B2232" s="130"/>
      <c r="C2232" s="130"/>
      <c r="D2232" s="130"/>
      <c r="E2232" s="130"/>
      <c r="F2232" s="130"/>
      <c r="G2232" s="131"/>
      <c r="H2232" s="131"/>
      <c r="I2232" s="131"/>
      <c r="J2232" s="132" t="str">
        <f>IF(AND(G2232="",H2232="",I2232=""),"",SUM($G$6:G2232)+SUM($H$6:H2232)-SUM($I$6:I2232))</f>
        <v/>
      </c>
      <c r="K2232" s="130"/>
      <c r="L2232" s="130"/>
    </row>
    <row r="2233" ht="20.1" customHeight="1" spans="1:12">
      <c r="A2233" s="129"/>
      <c r="B2233" s="130"/>
      <c r="C2233" s="130"/>
      <c r="D2233" s="130"/>
      <c r="E2233" s="130"/>
      <c r="F2233" s="130"/>
      <c r="G2233" s="131"/>
      <c r="H2233" s="131"/>
      <c r="I2233" s="131"/>
      <c r="J2233" s="132" t="str">
        <f>IF(AND(G2233="",H2233="",I2233=""),"",SUM($G$6:G2233)+SUM($H$6:H2233)-SUM($I$6:I2233))</f>
        <v/>
      </c>
      <c r="K2233" s="130"/>
      <c r="L2233" s="130"/>
    </row>
    <row r="2234" ht="20.1" customHeight="1" spans="1:12">
      <c r="A2234" s="129"/>
      <c r="B2234" s="130"/>
      <c r="C2234" s="130"/>
      <c r="D2234" s="130"/>
      <c r="E2234" s="130"/>
      <c r="F2234" s="130"/>
      <c r="G2234" s="131"/>
      <c r="H2234" s="131"/>
      <c r="I2234" s="131"/>
      <c r="J2234" s="132" t="str">
        <f>IF(AND(G2234="",H2234="",I2234=""),"",SUM($G$6:G2234)+SUM($H$6:H2234)-SUM($I$6:I2234))</f>
        <v/>
      </c>
      <c r="K2234" s="130"/>
      <c r="L2234" s="130"/>
    </row>
    <row r="2235" ht="20.1" customHeight="1" spans="1:12">
      <c r="A2235" s="129"/>
      <c r="B2235" s="130"/>
      <c r="C2235" s="130"/>
      <c r="D2235" s="130"/>
      <c r="E2235" s="130"/>
      <c r="F2235" s="130"/>
      <c r="G2235" s="131"/>
      <c r="H2235" s="131"/>
      <c r="I2235" s="131"/>
      <c r="J2235" s="132" t="str">
        <f>IF(AND(G2235="",H2235="",I2235=""),"",SUM($G$6:G2235)+SUM($H$6:H2235)-SUM($I$6:I2235))</f>
        <v/>
      </c>
      <c r="K2235" s="130"/>
      <c r="L2235" s="130"/>
    </row>
    <row r="2236" ht="20.1" customHeight="1" spans="1:12">
      <c r="A2236" s="129"/>
      <c r="B2236" s="130"/>
      <c r="C2236" s="130"/>
      <c r="D2236" s="130"/>
      <c r="E2236" s="130"/>
      <c r="F2236" s="130"/>
      <c r="G2236" s="131"/>
      <c r="H2236" s="131"/>
      <c r="I2236" s="131"/>
      <c r="J2236" s="132" t="str">
        <f>IF(AND(G2236="",H2236="",I2236=""),"",SUM($G$6:G2236)+SUM($H$6:H2236)-SUM($I$6:I2236))</f>
        <v/>
      </c>
      <c r="K2236" s="130"/>
      <c r="L2236" s="130"/>
    </row>
    <row r="2237" ht="20.1" customHeight="1" spans="1:12">
      <c r="A2237" s="129"/>
      <c r="B2237" s="130"/>
      <c r="C2237" s="130"/>
      <c r="D2237" s="130"/>
      <c r="E2237" s="130"/>
      <c r="F2237" s="130"/>
      <c r="G2237" s="131"/>
      <c r="H2237" s="131"/>
      <c r="I2237" s="131"/>
      <c r="J2237" s="132" t="str">
        <f>IF(AND(G2237="",H2237="",I2237=""),"",SUM($G$6:G2237)+SUM($H$6:H2237)-SUM($I$6:I2237))</f>
        <v/>
      </c>
      <c r="K2237" s="130"/>
      <c r="L2237" s="130"/>
    </row>
    <row r="2238" ht="20.1" customHeight="1" spans="1:12">
      <c r="A2238" s="129"/>
      <c r="B2238" s="130"/>
      <c r="C2238" s="130"/>
      <c r="D2238" s="130"/>
      <c r="E2238" s="130"/>
      <c r="F2238" s="130"/>
      <c r="G2238" s="131"/>
      <c r="H2238" s="131"/>
      <c r="I2238" s="131"/>
      <c r="J2238" s="132" t="str">
        <f>IF(AND(G2238="",H2238="",I2238=""),"",SUM($G$6:G2238)+SUM($H$6:H2238)-SUM($I$6:I2238))</f>
        <v/>
      </c>
      <c r="K2238" s="130"/>
      <c r="L2238" s="130"/>
    </row>
    <row r="2239" ht="20.1" customHeight="1" spans="1:12">
      <c r="A2239" s="129"/>
      <c r="B2239" s="130"/>
      <c r="C2239" s="130"/>
      <c r="D2239" s="130"/>
      <c r="E2239" s="130"/>
      <c r="F2239" s="130"/>
      <c r="G2239" s="131"/>
      <c r="H2239" s="131"/>
      <c r="I2239" s="131"/>
      <c r="J2239" s="132" t="str">
        <f>IF(AND(G2239="",H2239="",I2239=""),"",SUM($G$6:G2239)+SUM($H$6:H2239)-SUM($I$6:I2239))</f>
        <v/>
      </c>
      <c r="K2239" s="130"/>
      <c r="L2239" s="130"/>
    </row>
    <row r="2240" ht="20.1" customHeight="1" spans="1:12">
      <c r="A2240" s="129"/>
      <c r="B2240" s="130"/>
      <c r="C2240" s="130"/>
      <c r="D2240" s="130"/>
      <c r="E2240" s="130"/>
      <c r="F2240" s="130"/>
      <c r="G2240" s="131"/>
      <c r="H2240" s="131"/>
      <c r="I2240" s="131"/>
      <c r="J2240" s="132" t="str">
        <f>IF(AND(G2240="",H2240="",I2240=""),"",SUM($G$6:G2240)+SUM($H$6:H2240)-SUM($I$6:I2240))</f>
        <v/>
      </c>
      <c r="K2240" s="130"/>
      <c r="L2240" s="130"/>
    </row>
    <row r="2241" ht="20.1" customHeight="1" spans="1:12">
      <c r="A2241" s="129"/>
      <c r="B2241" s="130"/>
      <c r="C2241" s="130"/>
      <c r="D2241" s="130"/>
      <c r="E2241" s="130"/>
      <c r="F2241" s="130"/>
      <c r="G2241" s="131"/>
      <c r="H2241" s="131"/>
      <c r="I2241" s="131"/>
      <c r="J2241" s="132" t="str">
        <f>IF(AND(G2241="",H2241="",I2241=""),"",SUM($G$6:G2241)+SUM($H$6:H2241)-SUM($I$6:I2241))</f>
        <v/>
      </c>
      <c r="K2241" s="130"/>
      <c r="L2241" s="130"/>
    </row>
    <row r="2242" ht="20.1" customHeight="1" spans="1:12">
      <c r="A2242" s="129"/>
      <c r="B2242" s="130"/>
      <c r="C2242" s="130"/>
      <c r="D2242" s="130"/>
      <c r="E2242" s="130"/>
      <c r="F2242" s="130"/>
      <c r="G2242" s="131"/>
      <c r="H2242" s="131"/>
      <c r="I2242" s="131"/>
      <c r="J2242" s="132" t="str">
        <f>IF(AND(G2242="",H2242="",I2242=""),"",SUM($G$6:G2242)+SUM($H$6:H2242)-SUM($I$6:I2242))</f>
        <v/>
      </c>
      <c r="K2242" s="130"/>
      <c r="L2242" s="130"/>
    </row>
    <row r="2243" ht="20.1" customHeight="1" spans="1:12">
      <c r="A2243" s="129"/>
      <c r="B2243" s="130"/>
      <c r="C2243" s="130"/>
      <c r="D2243" s="130"/>
      <c r="E2243" s="130"/>
      <c r="F2243" s="130"/>
      <c r="G2243" s="131"/>
      <c r="H2243" s="131"/>
      <c r="I2243" s="131"/>
      <c r="J2243" s="132" t="str">
        <f>IF(AND(G2243="",H2243="",I2243=""),"",SUM($G$6:G2243)+SUM($H$6:H2243)-SUM($I$6:I2243))</f>
        <v/>
      </c>
      <c r="K2243" s="130"/>
      <c r="L2243" s="130"/>
    </row>
    <row r="2244" ht="20.1" customHeight="1" spans="1:12">
      <c r="A2244" s="129"/>
      <c r="B2244" s="130"/>
      <c r="C2244" s="130"/>
      <c r="D2244" s="130"/>
      <c r="E2244" s="130"/>
      <c r="F2244" s="130"/>
      <c r="G2244" s="131"/>
      <c r="H2244" s="131"/>
      <c r="I2244" s="131"/>
      <c r="J2244" s="132" t="str">
        <f>IF(AND(G2244="",H2244="",I2244=""),"",SUM($G$6:G2244)+SUM($H$6:H2244)-SUM($I$6:I2244))</f>
        <v/>
      </c>
      <c r="K2244" s="130"/>
      <c r="L2244" s="130"/>
    </row>
    <row r="2245" ht="20.1" customHeight="1" spans="1:12">
      <c r="A2245" s="129"/>
      <c r="B2245" s="130"/>
      <c r="C2245" s="130"/>
      <c r="D2245" s="130"/>
      <c r="E2245" s="130"/>
      <c r="F2245" s="130"/>
      <c r="G2245" s="131"/>
      <c r="H2245" s="131"/>
      <c r="I2245" s="131"/>
      <c r="J2245" s="132" t="str">
        <f>IF(AND(G2245="",H2245="",I2245=""),"",SUM($G$6:G2245)+SUM($H$6:H2245)-SUM($I$6:I2245))</f>
        <v/>
      </c>
      <c r="K2245" s="130"/>
      <c r="L2245" s="130"/>
    </row>
    <row r="2246" ht="20.1" customHeight="1" spans="1:12">
      <c r="A2246" s="129"/>
      <c r="B2246" s="130"/>
      <c r="C2246" s="130"/>
      <c r="D2246" s="130"/>
      <c r="E2246" s="130"/>
      <c r="F2246" s="130"/>
      <c r="G2246" s="131"/>
      <c r="H2246" s="131"/>
      <c r="I2246" s="131"/>
      <c r="J2246" s="132" t="str">
        <f>IF(AND(G2246="",H2246="",I2246=""),"",SUM($G$6:G2246)+SUM($H$6:H2246)-SUM($I$6:I2246))</f>
        <v/>
      </c>
      <c r="K2246" s="130"/>
      <c r="L2246" s="130"/>
    </row>
    <row r="2247" ht="20.1" customHeight="1" spans="1:12">
      <c r="A2247" s="129"/>
      <c r="B2247" s="130"/>
      <c r="C2247" s="130"/>
      <c r="D2247" s="130"/>
      <c r="E2247" s="130"/>
      <c r="F2247" s="130"/>
      <c r="G2247" s="131"/>
      <c r="H2247" s="131"/>
      <c r="I2247" s="131"/>
      <c r="J2247" s="132" t="str">
        <f>IF(AND(G2247="",H2247="",I2247=""),"",SUM($G$6:G2247)+SUM($H$6:H2247)-SUM($I$6:I2247))</f>
        <v/>
      </c>
      <c r="K2247" s="130"/>
      <c r="L2247" s="130"/>
    </row>
    <row r="2248" ht="20.1" customHeight="1" spans="1:12">
      <c r="A2248" s="129"/>
      <c r="B2248" s="130"/>
      <c r="C2248" s="130"/>
      <c r="D2248" s="130"/>
      <c r="E2248" s="130"/>
      <c r="F2248" s="130"/>
      <c r="G2248" s="131"/>
      <c r="H2248" s="131"/>
      <c r="I2248" s="131"/>
      <c r="J2248" s="132" t="str">
        <f>IF(AND(G2248="",H2248="",I2248=""),"",SUM($G$6:G2248)+SUM($H$6:H2248)-SUM($I$6:I2248))</f>
        <v/>
      </c>
      <c r="K2248" s="130"/>
      <c r="L2248" s="130"/>
    </row>
    <row r="2249" ht="20.1" customHeight="1" spans="1:12">
      <c r="A2249" s="129"/>
      <c r="B2249" s="130"/>
      <c r="C2249" s="130"/>
      <c r="D2249" s="130"/>
      <c r="E2249" s="130"/>
      <c r="F2249" s="130"/>
      <c r="G2249" s="131"/>
      <c r="H2249" s="131"/>
      <c r="I2249" s="131"/>
      <c r="J2249" s="132" t="str">
        <f>IF(AND(G2249="",H2249="",I2249=""),"",SUM($G$6:G2249)+SUM($H$6:H2249)-SUM($I$6:I2249))</f>
        <v/>
      </c>
      <c r="K2249" s="130"/>
      <c r="L2249" s="130"/>
    </row>
    <row r="2250" ht="20.1" customHeight="1" spans="1:12">
      <c r="A2250" s="129"/>
      <c r="B2250" s="130"/>
      <c r="C2250" s="130"/>
      <c r="D2250" s="130"/>
      <c r="E2250" s="130"/>
      <c r="F2250" s="130"/>
      <c r="G2250" s="131"/>
      <c r="H2250" s="131"/>
      <c r="I2250" s="131"/>
      <c r="J2250" s="132" t="str">
        <f>IF(AND(G2250="",H2250="",I2250=""),"",SUM($G$6:G2250)+SUM($H$6:H2250)-SUM($I$6:I2250))</f>
        <v/>
      </c>
      <c r="K2250" s="130"/>
      <c r="L2250" s="130"/>
    </row>
    <row r="2251" ht="20.1" customHeight="1" spans="1:12">
      <c r="A2251" s="129"/>
      <c r="B2251" s="130"/>
      <c r="C2251" s="130"/>
      <c r="D2251" s="130"/>
      <c r="E2251" s="130"/>
      <c r="F2251" s="130"/>
      <c r="G2251" s="131"/>
      <c r="H2251" s="131"/>
      <c r="I2251" s="131"/>
      <c r="J2251" s="132" t="str">
        <f>IF(AND(G2251="",H2251="",I2251=""),"",SUM($G$6:G2251)+SUM($H$6:H2251)-SUM($I$6:I2251))</f>
        <v/>
      </c>
      <c r="K2251" s="130"/>
      <c r="L2251" s="130"/>
    </row>
    <row r="2252" ht="20.1" customHeight="1" spans="1:12">
      <c r="A2252" s="129"/>
      <c r="B2252" s="130"/>
      <c r="C2252" s="130"/>
      <c r="D2252" s="130"/>
      <c r="E2252" s="130"/>
      <c r="F2252" s="130"/>
      <c r="G2252" s="131"/>
      <c r="H2252" s="131"/>
      <c r="I2252" s="131"/>
      <c r="J2252" s="132" t="str">
        <f>IF(AND(G2252="",H2252="",I2252=""),"",SUM($G$6:G2252)+SUM($H$6:H2252)-SUM($I$6:I2252))</f>
        <v/>
      </c>
      <c r="K2252" s="130"/>
      <c r="L2252" s="130"/>
    </row>
    <row r="2253" ht="20.1" customHeight="1" spans="1:12">
      <c r="A2253" s="129"/>
      <c r="B2253" s="130"/>
      <c r="C2253" s="130"/>
      <c r="D2253" s="130"/>
      <c r="E2253" s="130"/>
      <c r="F2253" s="130"/>
      <c r="G2253" s="131"/>
      <c r="H2253" s="131"/>
      <c r="I2253" s="131"/>
      <c r="J2253" s="132" t="str">
        <f>IF(AND(G2253="",H2253="",I2253=""),"",SUM($G$6:G2253)+SUM($H$6:H2253)-SUM($I$6:I2253))</f>
        <v/>
      </c>
      <c r="K2253" s="130"/>
      <c r="L2253" s="130"/>
    </row>
    <row r="2254" ht="20.1" customHeight="1" spans="1:12">
      <c r="A2254" s="129"/>
      <c r="B2254" s="130"/>
      <c r="C2254" s="130"/>
      <c r="D2254" s="130"/>
      <c r="E2254" s="130"/>
      <c r="F2254" s="130"/>
      <c r="G2254" s="131"/>
      <c r="H2254" s="131"/>
      <c r="I2254" s="131"/>
      <c r="J2254" s="132" t="str">
        <f>IF(AND(G2254="",H2254="",I2254=""),"",SUM($G$6:G2254)+SUM($H$6:H2254)-SUM($I$6:I2254))</f>
        <v/>
      </c>
      <c r="K2254" s="130"/>
      <c r="L2254" s="130"/>
    </row>
    <row r="2255" ht="20.1" customHeight="1" spans="1:12">
      <c r="A2255" s="129"/>
      <c r="B2255" s="130"/>
      <c r="C2255" s="130"/>
      <c r="D2255" s="130"/>
      <c r="E2255" s="130"/>
      <c r="F2255" s="130"/>
      <c r="G2255" s="131"/>
      <c r="H2255" s="131"/>
      <c r="I2255" s="131"/>
      <c r="J2255" s="132" t="str">
        <f>IF(AND(G2255="",H2255="",I2255=""),"",SUM($G$6:G2255)+SUM($H$6:H2255)-SUM($I$6:I2255))</f>
        <v/>
      </c>
      <c r="K2255" s="130"/>
      <c r="L2255" s="130"/>
    </row>
    <row r="2256" ht="20.1" customHeight="1" spans="1:12">
      <c r="A2256" s="129"/>
      <c r="B2256" s="130"/>
      <c r="C2256" s="130"/>
      <c r="D2256" s="130"/>
      <c r="E2256" s="130"/>
      <c r="F2256" s="130"/>
      <c r="G2256" s="131"/>
      <c r="H2256" s="131"/>
      <c r="I2256" s="131"/>
      <c r="J2256" s="132" t="str">
        <f>IF(AND(G2256="",H2256="",I2256=""),"",SUM($G$6:G2256)+SUM($H$6:H2256)-SUM($I$6:I2256))</f>
        <v/>
      </c>
      <c r="K2256" s="130"/>
      <c r="L2256" s="130"/>
    </row>
    <row r="2257" ht="20.1" customHeight="1" spans="1:12">
      <c r="A2257" s="129"/>
      <c r="B2257" s="130"/>
      <c r="C2257" s="130"/>
      <c r="D2257" s="130"/>
      <c r="E2257" s="130"/>
      <c r="F2257" s="130"/>
      <c r="G2257" s="131"/>
      <c r="H2257" s="131"/>
      <c r="I2257" s="131"/>
      <c r="J2257" s="132" t="str">
        <f>IF(AND(G2257="",H2257="",I2257=""),"",SUM($G$6:G2257)+SUM($H$6:H2257)-SUM($I$6:I2257))</f>
        <v/>
      </c>
      <c r="K2257" s="130"/>
      <c r="L2257" s="130"/>
    </row>
    <row r="2258" ht="20.1" customHeight="1" spans="1:12">
      <c r="A2258" s="129"/>
      <c r="B2258" s="130"/>
      <c r="C2258" s="130"/>
      <c r="D2258" s="130"/>
      <c r="E2258" s="130"/>
      <c r="F2258" s="130"/>
      <c r="G2258" s="131"/>
      <c r="H2258" s="131"/>
      <c r="I2258" s="131"/>
      <c r="J2258" s="132" t="str">
        <f>IF(AND(G2258="",H2258="",I2258=""),"",SUM($G$6:G2258)+SUM($H$6:H2258)-SUM($I$6:I2258))</f>
        <v/>
      </c>
      <c r="K2258" s="130"/>
      <c r="L2258" s="130"/>
    </row>
    <row r="2259" ht="20.1" customHeight="1" spans="1:12">
      <c r="A2259" s="129"/>
      <c r="B2259" s="130"/>
      <c r="C2259" s="130"/>
      <c r="D2259" s="130"/>
      <c r="E2259" s="130"/>
      <c r="F2259" s="130"/>
      <c r="G2259" s="131"/>
      <c r="H2259" s="131"/>
      <c r="I2259" s="131"/>
      <c r="J2259" s="132" t="str">
        <f>IF(AND(G2259="",H2259="",I2259=""),"",SUM($G$6:G2259)+SUM($H$6:H2259)-SUM($I$6:I2259))</f>
        <v/>
      </c>
      <c r="K2259" s="130"/>
      <c r="L2259" s="130"/>
    </row>
    <row r="2260" ht="20.1" customHeight="1" spans="1:12">
      <c r="A2260" s="129"/>
      <c r="B2260" s="130"/>
      <c r="C2260" s="130"/>
      <c r="D2260" s="130"/>
      <c r="E2260" s="130"/>
      <c r="F2260" s="130"/>
      <c r="G2260" s="131"/>
      <c r="H2260" s="131"/>
      <c r="I2260" s="131"/>
      <c r="J2260" s="132" t="str">
        <f>IF(AND(G2260="",H2260="",I2260=""),"",SUM($G$6:G2260)+SUM($H$6:H2260)-SUM($I$6:I2260))</f>
        <v/>
      </c>
      <c r="K2260" s="130"/>
      <c r="L2260" s="130"/>
    </row>
    <row r="2261" ht="20.1" customHeight="1" spans="1:12">
      <c r="A2261" s="129"/>
      <c r="B2261" s="130"/>
      <c r="C2261" s="130"/>
      <c r="D2261" s="130"/>
      <c r="E2261" s="130"/>
      <c r="F2261" s="130"/>
      <c r="G2261" s="131"/>
      <c r="H2261" s="131"/>
      <c r="I2261" s="131"/>
      <c r="J2261" s="132" t="str">
        <f>IF(AND(G2261="",H2261="",I2261=""),"",SUM($G$6:G2261)+SUM($H$6:H2261)-SUM($I$6:I2261))</f>
        <v/>
      </c>
      <c r="K2261" s="130"/>
      <c r="L2261" s="130"/>
    </row>
    <row r="2262" ht="20.1" customHeight="1" spans="1:12">
      <c r="A2262" s="129"/>
      <c r="B2262" s="130"/>
      <c r="C2262" s="130"/>
      <c r="D2262" s="130"/>
      <c r="E2262" s="130"/>
      <c r="F2262" s="130"/>
      <c r="G2262" s="131"/>
      <c r="H2262" s="131"/>
      <c r="I2262" s="131"/>
      <c r="J2262" s="132" t="str">
        <f>IF(AND(G2262="",H2262="",I2262=""),"",SUM($G$6:G2262)+SUM($H$6:H2262)-SUM($I$6:I2262))</f>
        <v/>
      </c>
      <c r="K2262" s="130"/>
      <c r="L2262" s="130"/>
    </row>
    <row r="2263" ht="20.1" customHeight="1" spans="1:12">
      <c r="A2263" s="129"/>
      <c r="B2263" s="130"/>
      <c r="C2263" s="130"/>
      <c r="D2263" s="130"/>
      <c r="E2263" s="130"/>
      <c r="F2263" s="130"/>
      <c r="G2263" s="131"/>
      <c r="H2263" s="131"/>
      <c r="I2263" s="131"/>
      <c r="J2263" s="132" t="str">
        <f>IF(AND(G2263="",H2263="",I2263=""),"",SUM($G$6:G2263)+SUM($H$6:H2263)-SUM($I$6:I2263))</f>
        <v/>
      </c>
      <c r="K2263" s="130"/>
      <c r="L2263" s="130"/>
    </row>
    <row r="2264" ht="20.1" customHeight="1" spans="1:12">
      <c r="A2264" s="129"/>
      <c r="B2264" s="130"/>
      <c r="C2264" s="130"/>
      <c r="D2264" s="130"/>
      <c r="E2264" s="130"/>
      <c r="F2264" s="130"/>
      <c r="G2264" s="131"/>
      <c r="H2264" s="131"/>
      <c r="I2264" s="131"/>
      <c r="J2264" s="132" t="str">
        <f>IF(AND(G2264="",H2264="",I2264=""),"",SUM($G$6:G2264)+SUM($H$6:H2264)-SUM($I$6:I2264))</f>
        <v/>
      </c>
      <c r="K2264" s="130"/>
      <c r="L2264" s="130"/>
    </row>
    <row r="2265" ht="20.1" customHeight="1" spans="1:12">
      <c r="A2265" s="129"/>
      <c r="B2265" s="130"/>
      <c r="C2265" s="130"/>
      <c r="D2265" s="130"/>
      <c r="E2265" s="130"/>
      <c r="F2265" s="130"/>
      <c r="G2265" s="131"/>
      <c r="H2265" s="131"/>
      <c r="I2265" s="131"/>
      <c r="J2265" s="132" t="str">
        <f>IF(AND(G2265="",H2265="",I2265=""),"",SUM($G$6:G2265)+SUM($H$6:H2265)-SUM($I$6:I2265))</f>
        <v/>
      </c>
      <c r="K2265" s="130"/>
      <c r="L2265" s="130"/>
    </row>
    <row r="2266" ht="20.1" customHeight="1" spans="1:12">
      <c r="A2266" s="129"/>
      <c r="B2266" s="130"/>
      <c r="C2266" s="130"/>
      <c r="D2266" s="130"/>
      <c r="E2266" s="130"/>
      <c r="F2266" s="130"/>
      <c r="G2266" s="131"/>
      <c r="H2266" s="131"/>
      <c r="I2266" s="131"/>
      <c r="J2266" s="132" t="str">
        <f>IF(AND(G2266="",H2266="",I2266=""),"",SUM($G$6:G2266)+SUM($H$6:H2266)-SUM($I$6:I2266))</f>
        <v/>
      </c>
      <c r="K2266" s="130"/>
      <c r="L2266" s="130"/>
    </row>
    <row r="2267" ht="20.1" customHeight="1" spans="1:12">
      <c r="A2267" s="129"/>
      <c r="B2267" s="130"/>
      <c r="C2267" s="130"/>
      <c r="D2267" s="130"/>
      <c r="E2267" s="130"/>
      <c r="F2267" s="130"/>
      <c r="G2267" s="131"/>
      <c r="H2267" s="131"/>
      <c r="I2267" s="131"/>
      <c r="J2267" s="132" t="str">
        <f>IF(AND(G2267="",H2267="",I2267=""),"",SUM($G$6:G2267)+SUM($H$6:H2267)-SUM($I$6:I2267))</f>
        <v/>
      </c>
      <c r="K2267" s="130"/>
      <c r="L2267" s="130"/>
    </row>
    <row r="2268" ht="20.1" customHeight="1" spans="1:12">
      <c r="A2268" s="129"/>
      <c r="B2268" s="130"/>
      <c r="C2268" s="130"/>
      <c r="D2268" s="130"/>
      <c r="E2268" s="130"/>
      <c r="F2268" s="130"/>
      <c r="G2268" s="131"/>
      <c r="H2268" s="131"/>
      <c r="I2268" s="131"/>
      <c r="J2268" s="132" t="str">
        <f>IF(AND(G2268="",H2268="",I2268=""),"",SUM($G$6:G2268)+SUM($H$6:H2268)-SUM($I$6:I2268))</f>
        <v/>
      </c>
      <c r="K2268" s="130"/>
      <c r="L2268" s="130"/>
    </row>
    <row r="2269" ht="20.1" customHeight="1" spans="1:12">
      <c r="A2269" s="129"/>
      <c r="B2269" s="130"/>
      <c r="C2269" s="130"/>
      <c r="D2269" s="130"/>
      <c r="E2269" s="130"/>
      <c r="F2269" s="130"/>
      <c r="G2269" s="131"/>
      <c r="H2269" s="131"/>
      <c r="I2269" s="131"/>
      <c r="J2269" s="132" t="str">
        <f>IF(AND(G2269="",H2269="",I2269=""),"",SUM($G$6:G2269)+SUM($H$6:H2269)-SUM($I$6:I2269))</f>
        <v/>
      </c>
      <c r="K2269" s="130"/>
      <c r="L2269" s="130"/>
    </row>
    <row r="2270" ht="20.1" customHeight="1" spans="1:12">
      <c r="A2270" s="129"/>
      <c r="B2270" s="130"/>
      <c r="C2270" s="130"/>
      <c r="D2270" s="130"/>
      <c r="E2270" s="130"/>
      <c r="F2270" s="130"/>
      <c r="G2270" s="131"/>
      <c r="H2270" s="131"/>
      <c r="I2270" s="131"/>
      <c r="J2270" s="132" t="str">
        <f>IF(AND(G2270="",H2270="",I2270=""),"",SUM($G$6:G2270)+SUM($H$6:H2270)-SUM($I$6:I2270))</f>
        <v/>
      </c>
      <c r="K2270" s="130"/>
      <c r="L2270" s="130"/>
    </row>
    <row r="2271" ht="20.1" customHeight="1" spans="1:12">
      <c r="A2271" s="129"/>
      <c r="B2271" s="130"/>
      <c r="C2271" s="130"/>
      <c r="D2271" s="130"/>
      <c r="E2271" s="130"/>
      <c r="F2271" s="130"/>
      <c r="G2271" s="131"/>
      <c r="H2271" s="131"/>
      <c r="I2271" s="131"/>
      <c r="J2271" s="132" t="str">
        <f>IF(AND(G2271="",H2271="",I2271=""),"",SUM($G$6:G2271)+SUM($H$6:H2271)-SUM($I$6:I2271))</f>
        <v/>
      </c>
      <c r="K2271" s="130"/>
      <c r="L2271" s="130"/>
    </row>
    <row r="2272" ht="20.1" customHeight="1" spans="1:12">
      <c r="A2272" s="129"/>
      <c r="B2272" s="130"/>
      <c r="C2272" s="130"/>
      <c r="D2272" s="130"/>
      <c r="E2272" s="130"/>
      <c r="F2272" s="130"/>
      <c r="G2272" s="131"/>
      <c r="H2272" s="131"/>
      <c r="I2272" s="131"/>
      <c r="J2272" s="132" t="str">
        <f>IF(AND(G2272="",H2272="",I2272=""),"",SUM($G$6:G2272)+SUM($H$6:H2272)-SUM($I$6:I2272))</f>
        <v/>
      </c>
      <c r="K2272" s="130"/>
      <c r="L2272" s="130"/>
    </row>
    <row r="2273" ht="20.1" customHeight="1" spans="1:12">
      <c r="A2273" s="129"/>
      <c r="B2273" s="130"/>
      <c r="C2273" s="130"/>
      <c r="D2273" s="130"/>
      <c r="E2273" s="130"/>
      <c r="F2273" s="130"/>
      <c r="G2273" s="131"/>
      <c r="H2273" s="131"/>
      <c r="I2273" s="131"/>
      <c r="J2273" s="132" t="str">
        <f>IF(AND(G2273="",H2273="",I2273=""),"",SUM($G$6:G2273)+SUM($H$6:H2273)-SUM($I$6:I2273))</f>
        <v/>
      </c>
      <c r="K2273" s="130"/>
      <c r="L2273" s="130"/>
    </row>
    <row r="2274" ht="20.1" customHeight="1" spans="1:12">
      <c r="A2274" s="129"/>
      <c r="B2274" s="130"/>
      <c r="C2274" s="130"/>
      <c r="D2274" s="130"/>
      <c r="E2274" s="130"/>
      <c r="F2274" s="130"/>
      <c r="G2274" s="131"/>
      <c r="H2274" s="131"/>
      <c r="I2274" s="131"/>
      <c r="J2274" s="132" t="str">
        <f>IF(AND(G2274="",H2274="",I2274=""),"",SUM($G$6:G2274)+SUM($H$6:H2274)-SUM($I$6:I2274))</f>
        <v/>
      </c>
      <c r="K2274" s="130"/>
      <c r="L2274" s="130"/>
    </row>
    <row r="2275" ht="20.1" customHeight="1" spans="1:12">
      <c r="A2275" s="129"/>
      <c r="B2275" s="130"/>
      <c r="C2275" s="130"/>
      <c r="D2275" s="130"/>
      <c r="E2275" s="130"/>
      <c r="F2275" s="130"/>
      <c r="G2275" s="131"/>
      <c r="H2275" s="131"/>
      <c r="I2275" s="131"/>
      <c r="J2275" s="132" t="str">
        <f>IF(AND(G2275="",H2275="",I2275=""),"",SUM($G$6:G2275)+SUM($H$6:H2275)-SUM($I$6:I2275))</f>
        <v/>
      </c>
      <c r="K2275" s="130"/>
      <c r="L2275" s="130"/>
    </row>
    <row r="2276" ht="20.1" customHeight="1" spans="1:12">
      <c r="A2276" s="129"/>
      <c r="B2276" s="130"/>
      <c r="C2276" s="130"/>
      <c r="D2276" s="130"/>
      <c r="E2276" s="130"/>
      <c r="F2276" s="130"/>
      <c r="G2276" s="131"/>
      <c r="H2276" s="131"/>
      <c r="I2276" s="131"/>
      <c r="J2276" s="132" t="str">
        <f>IF(AND(G2276="",H2276="",I2276=""),"",SUM($G$6:G2276)+SUM($H$6:H2276)-SUM($I$6:I2276))</f>
        <v/>
      </c>
      <c r="K2276" s="130"/>
      <c r="L2276" s="130"/>
    </row>
    <row r="2277" ht="20.1" customHeight="1" spans="1:12">
      <c r="A2277" s="129"/>
      <c r="B2277" s="130"/>
      <c r="C2277" s="130"/>
      <c r="D2277" s="130"/>
      <c r="E2277" s="130"/>
      <c r="F2277" s="130"/>
      <c r="G2277" s="131"/>
      <c r="H2277" s="131"/>
      <c r="I2277" s="131"/>
      <c r="J2277" s="132" t="str">
        <f>IF(AND(G2277="",H2277="",I2277=""),"",SUM($G$6:G2277)+SUM($H$6:H2277)-SUM($I$6:I2277))</f>
        <v/>
      </c>
      <c r="K2277" s="130"/>
      <c r="L2277" s="130"/>
    </row>
    <row r="2278" ht="20.1" customHeight="1" spans="1:12">
      <c r="A2278" s="129"/>
      <c r="B2278" s="130"/>
      <c r="C2278" s="130"/>
      <c r="D2278" s="130"/>
      <c r="E2278" s="130"/>
      <c r="F2278" s="130"/>
      <c r="G2278" s="131"/>
      <c r="H2278" s="131"/>
      <c r="I2278" s="131"/>
      <c r="J2278" s="132" t="str">
        <f>IF(AND(G2278="",H2278="",I2278=""),"",SUM($G$6:G2278)+SUM($H$6:H2278)-SUM($I$6:I2278))</f>
        <v/>
      </c>
      <c r="K2278" s="130"/>
      <c r="L2278" s="130"/>
    </row>
    <row r="2279" ht="20.1" customHeight="1" spans="1:12">
      <c r="A2279" s="129"/>
      <c r="B2279" s="130"/>
      <c r="C2279" s="130"/>
      <c r="D2279" s="130"/>
      <c r="E2279" s="130"/>
      <c r="F2279" s="130"/>
      <c r="G2279" s="131"/>
      <c r="H2279" s="131"/>
      <c r="I2279" s="131"/>
      <c r="J2279" s="132" t="str">
        <f>IF(AND(G2279="",H2279="",I2279=""),"",SUM($G$6:G2279)+SUM($H$6:H2279)-SUM($I$6:I2279))</f>
        <v/>
      </c>
      <c r="K2279" s="130"/>
      <c r="L2279" s="130"/>
    </row>
    <row r="2280" ht="20.1" customHeight="1" spans="1:12">
      <c r="A2280" s="129"/>
      <c r="B2280" s="130"/>
      <c r="C2280" s="130"/>
      <c r="D2280" s="130"/>
      <c r="E2280" s="130"/>
      <c r="F2280" s="130"/>
      <c r="G2280" s="131"/>
      <c r="H2280" s="131"/>
      <c r="I2280" s="131"/>
      <c r="J2280" s="132" t="str">
        <f>IF(AND(G2280="",H2280="",I2280=""),"",SUM($G$6:G2280)+SUM($H$6:H2280)-SUM($I$6:I2280))</f>
        <v/>
      </c>
      <c r="K2280" s="130"/>
      <c r="L2280" s="130"/>
    </row>
    <row r="2281" ht="20.1" customHeight="1" spans="1:12">
      <c r="A2281" s="129"/>
      <c r="B2281" s="130"/>
      <c r="C2281" s="130"/>
      <c r="D2281" s="130"/>
      <c r="E2281" s="130"/>
      <c r="F2281" s="130"/>
      <c r="G2281" s="131"/>
      <c r="H2281" s="131"/>
      <c r="I2281" s="131"/>
      <c r="J2281" s="132" t="str">
        <f>IF(AND(G2281="",H2281="",I2281=""),"",SUM($G$6:G2281)+SUM($H$6:H2281)-SUM($I$6:I2281))</f>
        <v/>
      </c>
      <c r="K2281" s="130"/>
      <c r="L2281" s="130"/>
    </row>
    <row r="2282" ht="20.1" customHeight="1" spans="1:12">
      <c r="A2282" s="129"/>
      <c r="B2282" s="130"/>
      <c r="C2282" s="130"/>
      <c r="D2282" s="130"/>
      <c r="E2282" s="130"/>
      <c r="F2282" s="130"/>
      <c r="G2282" s="131"/>
      <c r="H2282" s="131"/>
      <c r="I2282" s="131"/>
      <c r="J2282" s="132" t="str">
        <f>IF(AND(G2282="",H2282="",I2282=""),"",SUM($G$6:G2282)+SUM($H$6:H2282)-SUM($I$6:I2282))</f>
        <v/>
      </c>
      <c r="K2282" s="130"/>
      <c r="L2282" s="130"/>
    </row>
    <row r="2283" ht="20.1" customHeight="1" spans="1:12">
      <c r="A2283" s="129"/>
      <c r="B2283" s="130"/>
      <c r="C2283" s="130"/>
      <c r="D2283" s="130"/>
      <c r="E2283" s="130"/>
      <c r="F2283" s="130"/>
      <c r="G2283" s="131"/>
      <c r="H2283" s="131"/>
      <c r="I2283" s="131"/>
      <c r="J2283" s="132" t="str">
        <f>IF(AND(G2283="",H2283="",I2283=""),"",SUM($G$6:G2283)+SUM($H$6:H2283)-SUM($I$6:I2283))</f>
        <v/>
      </c>
      <c r="K2283" s="130"/>
      <c r="L2283" s="130"/>
    </row>
    <row r="2284" ht="20.1" customHeight="1" spans="1:12">
      <c r="A2284" s="129"/>
      <c r="B2284" s="130"/>
      <c r="C2284" s="130"/>
      <c r="D2284" s="130"/>
      <c r="E2284" s="130"/>
      <c r="F2284" s="130"/>
      <c r="G2284" s="131"/>
      <c r="H2284" s="131"/>
      <c r="I2284" s="131"/>
      <c r="J2284" s="132" t="str">
        <f>IF(AND(G2284="",H2284="",I2284=""),"",SUM($G$6:G2284)+SUM($H$6:H2284)-SUM($I$6:I2284))</f>
        <v/>
      </c>
      <c r="K2284" s="130"/>
      <c r="L2284" s="130"/>
    </row>
    <row r="2285" ht="20.1" customHeight="1" spans="1:12">
      <c r="A2285" s="129"/>
      <c r="B2285" s="130"/>
      <c r="C2285" s="130"/>
      <c r="D2285" s="130"/>
      <c r="E2285" s="130"/>
      <c r="F2285" s="130"/>
      <c r="G2285" s="131"/>
      <c r="H2285" s="131"/>
      <c r="I2285" s="131"/>
      <c r="J2285" s="132" t="str">
        <f>IF(AND(G2285="",H2285="",I2285=""),"",SUM($G$6:G2285)+SUM($H$6:H2285)-SUM($I$6:I2285))</f>
        <v/>
      </c>
      <c r="K2285" s="130"/>
      <c r="L2285" s="130"/>
    </row>
    <row r="2286" ht="20.1" customHeight="1" spans="1:12">
      <c r="A2286" s="129"/>
      <c r="B2286" s="130"/>
      <c r="C2286" s="130"/>
      <c r="D2286" s="130"/>
      <c r="E2286" s="130"/>
      <c r="F2286" s="130"/>
      <c r="G2286" s="131"/>
      <c r="H2286" s="131"/>
      <c r="I2286" s="131"/>
      <c r="J2286" s="132" t="str">
        <f>IF(AND(G2286="",H2286="",I2286=""),"",SUM($G$6:G2286)+SUM($H$6:H2286)-SUM($I$6:I2286))</f>
        <v/>
      </c>
      <c r="K2286" s="130"/>
      <c r="L2286" s="130"/>
    </row>
    <row r="2287" ht="20.1" customHeight="1" spans="1:12">
      <c r="A2287" s="129"/>
      <c r="B2287" s="130"/>
      <c r="C2287" s="130"/>
      <c r="D2287" s="130"/>
      <c r="E2287" s="130"/>
      <c r="F2287" s="130"/>
      <c r="G2287" s="131"/>
      <c r="H2287" s="131"/>
      <c r="I2287" s="131"/>
      <c r="J2287" s="132" t="str">
        <f>IF(AND(G2287="",H2287="",I2287=""),"",SUM($G$6:G2287)+SUM($H$6:H2287)-SUM($I$6:I2287))</f>
        <v/>
      </c>
      <c r="K2287" s="130"/>
      <c r="L2287" s="130"/>
    </row>
    <row r="2288" ht="20.1" customHeight="1" spans="1:12">
      <c r="A2288" s="129"/>
      <c r="B2288" s="130"/>
      <c r="C2288" s="130"/>
      <c r="D2288" s="130"/>
      <c r="E2288" s="130"/>
      <c r="F2288" s="130"/>
      <c r="G2288" s="131"/>
      <c r="H2288" s="131"/>
      <c r="I2288" s="131"/>
      <c r="J2288" s="132" t="str">
        <f>IF(AND(G2288="",H2288="",I2288=""),"",SUM($G$6:G2288)+SUM($H$6:H2288)-SUM($I$6:I2288))</f>
        <v/>
      </c>
      <c r="K2288" s="130"/>
      <c r="L2288" s="130"/>
    </row>
    <row r="2289" ht="20.1" customHeight="1" spans="1:12">
      <c r="A2289" s="129"/>
      <c r="B2289" s="130"/>
      <c r="C2289" s="130"/>
      <c r="D2289" s="130"/>
      <c r="E2289" s="130"/>
      <c r="F2289" s="130"/>
      <c r="G2289" s="131"/>
      <c r="H2289" s="131"/>
      <c r="I2289" s="131"/>
      <c r="J2289" s="132" t="str">
        <f>IF(AND(G2289="",H2289="",I2289=""),"",SUM($G$6:G2289)+SUM($H$6:H2289)-SUM($I$6:I2289))</f>
        <v/>
      </c>
      <c r="K2289" s="130"/>
      <c r="L2289" s="130"/>
    </row>
    <row r="2290" ht="20.1" customHeight="1" spans="1:12">
      <c r="A2290" s="129"/>
      <c r="B2290" s="130"/>
      <c r="C2290" s="130"/>
      <c r="D2290" s="130"/>
      <c r="E2290" s="130"/>
      <c r="F2290" s="130"/>
      <c r="G2290" s="131"/>
      <c r="H2290" s="131"/>
      <c r="I2290" s="131"/>
      <c r="J2290" s="132" t="str">
        <f>IF(AND(G2290="",H2290="",I2290=""),"",SUM($G$6:G2290)+SUM($H$6:H2290)-SUM($I$6:I2290))</f>
        <v/>
      </c>
      <c r="K2290" s="130"/>
      <c r="L2290" s="130"/>
    </row>
    <row r="2291" ht="20.1" customHeight="1" spans="1:12">
      <c r="A2291" s="129"/>
      <c r="B2291" s="130"/>
      <c r="C2291" s="130"/>
      <c r="D2291" s="130"/>
      <c r="E2291" s="130"/>
      <c r="F2291" s="130"/>
      <c r="G2291" s="131"/>
      <c r="H2291" s="131"/>
      <c r="I2291" s="131"/>
      <c r="J2291" s="132" t="str">
        <f>IF(AND(G2291="",H2291="",I2291=""),"",SUM($G$6:G2291)+SUM($H$6:H2291)-SUM($I$6:I2291))</f>
        <v/>
      </c>
      <c r="K2291" s="130"/>
      <c r="L2291" s="130"/>
    </row>
    <row r="2292" ht="20.1" customHeight="1" spans="1:12">
      <c r="A2292" s="129"/>
      <c r="B2292" s="130"/>
      <c r="C2292" s="130"/>
      <c r="D2292" s="130"/>
      <c r="E2292" s="130"/>
      <c r="F2292" s="130"/>
      <c r="G2292" s="131"/>
      <c r="H2292" s="131"/>
      <c r="I2292" s="131"/>
      <c r="J2292" s="132" t="str">
        <f>IF(AND(G2292="",H2292="",I2292=""),"",SUM($G$6:G2292)+SUM($H$6:H2292)-SUM($I$6:I2292))</f>
        <v/>
      </c>
      <c r="K2292" s="130"/>
      <c r="L2292" s="130"/>
    </row>
    <row r="2293" ht="20.1" customHeight="1" spans="1:12">
      <c r="A2293" s="129"/>
      <c r="B2293" s="130"/>
      <c r="C2293" s="130"/>
      <c r="D2293" s="130"/>
      <c r="E2293" s="130"/>
      <c r="F2293" s="130"/>
      <c r="G2293" s="131"/>
      <c r="H2293" s="131"/>
      <c r="I2293" s="131"/>
      <c r="J2293" s="132" t="str">
        <f>IF(AND(G2293="",H2293="",I2293=""),"",SUM($G$6:G2293)+SUM($H$6:H2293)-SUM($I$6:I2293))</f>
        <v/>
      </c>
      <c r="K2293" s="130"/>
      <c r="L2293" s="130"/>
    </row>
    <row r="2294" ht="20.1" customHeight="1" spans="1:12">
      <c r="A2294" s="129"/>
      <c r="B2294" s="130"/>
      <c r="C2294" s="130"/>
      <c r="D2294" s="130"/>
      <c r="E2294" s="130"/>
      <c r="F2294" s="130"/>
      <c r="G2294" s="131"/>
      <c r="H2294" s="131"/>
      <c r="I2294" s="131"/>
      <c r="J2294" s="132" t="str">
        <f>IF(AND(G2294="",H2294="",I2294=""),"",SUM($G$6:G2294)+SUM($H$6:H2294)-SUM($I$6:I2294))</f>
        <v/>
      </c>
      <c r="K2294" s="130"/>
      <c r="L2294" s="130"/>
    </row>
    <row r="2295" ht="20.1" customHeight="1" spans="1:12">
      <c r="A2295" s="129"/>
      <c r="B2295" s="130"/>
      <c r="C2295" s="130"/>
      <c r="D2295" s="130"/>
      <c r="E2295" s="130"/>
      <c r="F2295" s="130"/>
      <c r="G2295" s="131"/>
      <c r="H2295" s="131"/>
      <c r="I2295" s="131"/>
      <c r="J2295" s="132" t="str">
        <f>IF(AND(G2295="",H2295="",I2295=""),"",SUM($G$6:G2295)+SUM($H$6:H2295)-SUM($I$6:I2295))</f>
        <v/>
      </c>
      <c r="K2295" s="130"/>
      <c r="L2295" s="130"/>
    </row>
    <row r="2296" ht="20.1" customHeight="1" spans="1:12">
      <c r="A2296" s="129"/>
      <c r="B2296" s="130"/>
      <c r="C2296" s="130"/>
      <c r="D2296" s="130"/>
      <c r="E2296" s="130"/>
      <c r="F2296" s="130"/>
      <c r="G2296" s="131"/>
      <c r="H2296" s="131"/>
      <c r="I2296" s="131"/>
      <c r="J2296" s="132" t="str">
        <f>IF(AND(G2296="",H2296="",I2296=""),"",SUM($G$6:G2296)+SUM($H$6:H2296)-SUM($I$6:I2296))</f>
        <v/>
      </c>
      <c r="K2296" s="130"/>
      <c r="L2296" s="130"/>
    </row>
    <row r="2297" ht="20.1" customHeight="1" spans="1:12">
      <c r="A2297" s="129"/>
      <c r="B2297" s="130"/>
      <c r="C2297" s="130"/>
      <c r="D2297" s="130"/>
      <c r="E2297" s="130"/>
      <c r="F2297" s="130"/>
      <c r="G2297" s="131"/>
      <c r="H2297" s="131"/>
      <c r="I2297" s="131"/>
      <c r="J2297" s="132" t="str">
        <f>IF(AND(G2297="",H2297="",I2297=""),"",SUM($G$6:G2297)+SUM($H$6:H2297)-SUM($I$6:I2297))</f>
        <v/>
      </c>
      <c r="K2297" s="130"/>
      <c r="L2297" s="130"/>
    </row>
    <row r="2298" ht="20.1" customHeight="1" spans="1:12">
      <c r="A2298" s="129"/>
      <c r="B2298" s="130"/>
      <c r="C2298" s="130"/>
      <c r="D2298" s="130"/>
      <c r="E2298" s="130"/>
      <c r="F2298" s="130"/>
      <c r="G2298" s="131"/>
      <c r="H2298" s="131"/>
      <c r="I2298" s="131"/>
      <c r="J2298" s="132" t="str">
        <f>IF(AND(G2298="",H2298="",I2298=""),"",SUM($G$6:G2298)+SUM($H$6:H2298)-SUM($I$6:I2298))</f>
        <v/>
      </c>
      <c r="K2298" s="130"/>
      <c r="L2298" s="130"/>
    </row>
    <row r="2299" ht="20.1" customHeight="1" spans="1:12">
      <c r="A2299" s="129"/>
      <c r="B2299" s="130"/>
      <c r="C2299" s="130"/>
      <c r="D2299" s="130"/>
      <c r="E2299" s="130"/>
      <c r="F2299" s="130"/>
      <c r="G2299" s="131"/>
      <c r="H2299" s="131"/>
      <c r="I2299" s="131"/>
      <c r="J2299" s="132" t="str">
        <f>IF(AND(G2299="",H2299="",I2299=""),"",SUM($G$6:G2299)+SUM($H$6:H2299)-SUM($I$6:I2299))</f>
        <v/>
      </c>
      <c r="K2299" s="130"/>
      <c r="L2299" s="130"/>
    </row>
    <row r="2300" ht="20.1" customHeight="1" spans="1:12">
      <c r="A2300" s="129"/>
      <c r="B2300" s="130"/>
      <c r="C2300" s="130"/>
      <c r="D2300" s="130"/>
      <c r="E2300" s="130"/>
      <c r="F2300" s="130"/>
      <c r="G2300" s="131"/>
      <c r="H2300" s="131"/>
      <c r="I2300" s="131"/>
      <c r="J2300" s="132" t="str">
        <f>IF(AND(G2300="",H2300="",I2300=""),"",SUM($G$6:G2300)+SUM($H$6:H2300)-SUM($I$6:I2300))</f>
        <v/>
      </c>
      <c r="K2300" s="130"/>
      <c r="L2300" s="130"/>
    </row>
    <row r="2301" ht="20.1" customHeight="1" spans="1:12">
      <c r="A2301" s="129"/>
      <c r="B2301" s="130"/>
      <c r="C2301" s="130"/>
      <c r="D2301" s="130"/>
      <c r="E2301" s="130"/>
      <c r="F2301" s="130"/>
      <c r="G2301" s="131"/>
      <c r="H2301" s="131"/>
      <c r="I2301" s="131"/>
      <c r="J2301" s="132" t="str">
        <f>IF(AND(G2301="",H2301="",I2301=""),"",SUM($G$6:G2301)+SUM($H$6:H2301)-SUM($I$6:I2301))</f>
        <v/>
      </c>
      <c r="K2301" s="130"/>
      <c r="L2301" s="130"/>
    </row>
    <row r="2302" ht="20.1" customHeight="1" spans="1:12">
      <c r="A2302" s="129"/>
      <c r="B2302" s="130"/>
      <c r="C2302" s="130"/>
      <c r="D2302" s="130"/>
      <c r="E2302" s="130"/>
      <c r="F2302" s="130"/>
      <c r="G2302" s="131"/>
      <c r="H2302" s="131"/>
      <c r="I2302" s="131"/>
      <c r="J2302" s="132" t="str">
        <f>IF(AND(G2302="",H2302="",I2302=""),"",SUM($G$6:G2302)+SUM($H$6:H2302)-SUM($I$6:I2302))</f>
        <v/>
      </c>
      <c r="K2302" s="130"/>
      <c r="L2302" s="130"/>
    </row>
    <row r="2303" ht="20.1" customHeight="1" spans="1:12">
      <c r="A2303" s="129"/>
      <c r="B2303" s="130"/>
      <c r="C2303" s="130"/>
      <c r="D2303" s="130"/>
      <c r="E2303" s="130"/>
      <c r="F2303" s="130"/>
      <c r="G2303" s="131"/>
      <c r="H2303" s="131"/>
      <c r="I2303" s="131"/>
      <c r="J2303" s="132" t="str">
        <f>IF(AND(G2303="",H2303="",I2303=""),"",SUM($G$6:G2303)+SUM($H$6:H2303)-SUM($I$6:I2303))</f>
        <v/>
      </c>
      <c r="K2303" s="130"/>
      <c r="L2303" s="130"/>
    </row>
    <row r="2304" ht="20.1" customHeight="1" spans="1:12">
      <c r="A2304" s="129"/>
      <c r="B2304" s="130"/>
      <c r="C2304" s="130"/>
      <c r="D2304" s="130"/>
      <c r="E2304" s="130"/>
      <c r="F2304" s="130"/>
      <c r="G2304" s="131"/>
      <c r="H2304" s="131"/>
      <c r="I2304" s="131"/>
      <c r="J2304" s="132" t="str">
        <f>IF(AND(G2304="",H2304="",I2304=""),"",SUM($G$6:G2304)+SUM($H$6:H2304)-SUM($I$6:I2304))</f>
        <v/>
      </c>
      <c r="K2304" s="130"/>
      <c r="L2304" s="130"/>
    </row>
    <row r="2305" ht="20.1" customHeight="1" spans="1:12">
      <c r="A2305" s="129"/>
      <c r="B2305" s="130"/>
      <c r="C2305" s="130"/>
      <c r="D2305" s="130"/>
      <c r="E2305" s="130"/>
      <c r="F2305" s="130"/>
      <c r="G2305" s="131"/>
      <c r="H2305" s="131"/>
      <c r="I2305" s="131"/>
      <c r="J2305" s="132" t="str">
        <f>IF(AND(G2305="",H2305="",I2305=""),"",SUM($G$6:G2305)+SUM($H$6:H2305)-SUM($I$6:I2305))</f>
        <v/>
      </c>
      <c r="K2305" s="130"/>
      <c r="L2305" s="130"/>
    </row>
    <row r="2306" ht="20.1" customHeight="1" spans="1:12">
      <c r="A2306" s="129"/>
      <c r="B2306" s="130"/>
      <c r="C2306" s="130"/>
      <c r="D2306" s="130"/>
      <c r="E2306" s="130"/>
      <c r="F2306" s="130"/>
      <c r="G2306" s="131"/>
      <c r="H2306" s="131"/>
      <c r="I2306" s="131"/>
      <c r="J2306" s="132" t="str">
        <f>IF(AND(G2306="",H2306="",I2306=""),"",SUM($G$6:G2306)+SUM($H$6:H2306)-SUM($I$6:I2306))</f>
        <v/>
      </c>
      <c r="K2306" s="130"/>
      <c r="L2306" s="130"/>
    </row>
    <row r="2307" ht="20.1" customHeight="1" spans="1:12">
      <c r="A2307" s="129"/>
      <c r="B2307" s="130"/>
      <c r="C2307" s="130"/>
      <c r="D2307" s="130"/>
      <c r="E2307" s="130"/>
      <c r="F2307" s="130"/>
      <c r="G2307" s="131"/>
      <c r="H2307" s="131"/>
      <c r="I2307" s="131"/>
      <c r="J2307" s="132" t="str">
        <f>IF(AND(G2307="",H2307="",I2307=""),"",SUM($G$6:G2307)+SUM($H$6:H2307)-SUM($I$6:I2307))</f>
        <v/>
      </c>
      <c r="K2307" s="130"/>
      <c r="L2307" s="130"/>
    </row>
    <row r="2308" ht="20.1" customHeight="1" spans="1:12">
      <c r="A2308" s="129"/>
      <c r="B2308" s="130"/>
      <c r="C2308" s="130"/>
      <c r="D2308" s="130"/>
      <c r="E2308" s="130"/>
      <c r="F2308" s="130"/>
      <c r="G2308" s="131"/>
      <c r="H2308" s="131"/>
      <c r="I2308" s="131"/>
      <c r="J2308" s="132" t="str">
        <f>IF(AND(G2308="",H2308="",I2308=""),"",SUM($G$6:G2308)+SUM($H$6:H2308)-SUM($I$6:I2308))</f>
        <v/>
      </c>
      <c r="K2308" s="130"/>
      <c r="L2308" s="130"/>
    </row>
    <row r="2309" ht="20.1" customHeight="1" spans="1:12">
      <c r="A2309" s="129"/>
      <c r="B2309" s="130"/>
      <c r="C2309" s="130"/>
      <c r="D2309" s="130"/>
      <c r="E2309" s="130"/>
      <c r="F2309" s="130"/>
      <c r="G2309" s="131"/>
      <c r="H2309" s="131"/>
      <c r="I2309" s="131"/>
      <c r="J2309" s="132" t="str">
        <f>IF(AND(G2309="",H2309="",I2309=""),"",SUM($G$6:G2309)+SUM($H$6:H2309)-SUM($I$6:I2309))</f>
        <v/>
      </c>
      <c r="K2309" s="130"/>
      <c r="L2309" s="130"/>
    </row>
    <row r="2310" ht="20.1" customHeight="1" spans="1:12">
      <c r="A2310" s="129"/>
      <c r="B2310" s="130"/>
      <c r="C2310" s="130"/>
      <c r="D2310" s="130"/>
      <c r="E2310" s="130"/>
      <c r="F2310" s="130"/>
      <c r="G2310" s="131"/>
      <c r="H2310" s="131"/>
      <c r="I2310" s="131"/>
      <c r="J2310" s="132" t="str">
        <f>IF(AND(G2310="",H2310="",I2310=""),"",SUM($G$6:G2310)+SUM($H$6:H2310)-SUM($I$6:I2310))</f>
        <v/>
      </c>
      <c r="K2310" s="130"/>
      <c r="L2310" s="130"/>
    </row>
    <row r="2311" ht="20.1" customHeight="1" spans="1:12">
      <c r="A2311" s="129"/>
      <c r="B2311" s="130"/>
      <c r="C2311" s="130"/>
      <c r="D2311" s="130"/>
      <c r="E2311" s="130"/>
      <c r="F2311" s="130"/>
      <c r="G2311" s="131"/>
      <c r="H2311" s="131"/>
      <c r="I2311" s="131"/>
      <c r="J2311" s="132" t="str">
        <f>IF(AND(G2311="",H2311="",I2311=""),"",SUM($G$6:G2311)+SUM($H$6:H2311)-SUM($I$6:I2311))</f>
        <v/>
      </c>
      <c r="K2311" s="130"/>
      <c r="L2311" s="130"/>
    </row>
    <row r="2312" ht="20.1" customHeight="1" spans="1:12">
      <c r="A2312" s="129"/>
      <c r="B2312" s="130"/>
      <c r="C2312" s="130"/>
      <c r="D2312" s="130"/>
      <c r="E2312" s="130"/>
      <c r="F2312" s="130"/>
      <c r="G2312" s="131"/>
      <c r="H2312" s="131"/>
      <c r="I2312" s="131"/>
      <c r="J2312" s="132" t="str">
        <f>IF(AND(G2312="",H2312="",I2312=""),"",SUM($G$6:G2312)+SUM($H$6:H2312)-SUM($I$6:I2312))</f>
        <v/>
      </c>
      <c r="K2312" s="130"/>
      <c r="L2312" s="130"/>
    </row>
    <row r="2313" ht="20.1" customHeight="1" spans="1:12">
      <c r="A2313" s="129"/>
      <c r="B2313" s="130"/>
      <c r="C2313" s="130"/>
      <c r="D2313" s="130"/>
      <c r="E2313" s="130"/>
      <c r="F2313" s="130"/>
      <c r="G2313" s="131"/>
      <c r="H2313" s="131"/>
      <c r="I2313" s="131"/>
      <c r="J2313" s="132" t="str">
        <f>IF(AND(G2313="",H2313="",I2313=""),"",SUM($G$6:G2313)+SUM($H$6:H2313)-SUM($I$6:I2313))</f>
        <v/>
      </c>
      <c r="K2313" s="130"/>
      <c r="L2313" s="130"/>
    </row>
    <row r="2314" ht="20.1" customHeight="1" spans="1:12">
      <c r="A2314" s="129"/>
      <c r="B2314" s="130"/>
      <c r="C2314" s="130"/>
      <c r="D2314" s="130"/>
      <c r="E2314" s="130"/>
      <c r="F2314" s="130"/>
      <c r="G2314" s="131"/>
      <c r="H2314" s="131"/>
      <c r="I2314" s="131"/>
      <c r="J2314" s="132" t="str">
        <f>IF(AND(G2314="",H2314="",I2314=""),"",SUM($G$6:G2314)+SUM($H$6:H2314)-SUM($I$6:I2314))</f>
        <v/>
      </c>
      <c r="K2314" s="130"/>
      <c r="L2314" s="130"/>
    </row>
    <row r="2315" ht="20.1" customHeight="1" spans="1:12">
      <c r="A2315" s="129"/>
      <c r="B2315" s="130"/>
      <c r="C2315" s="130"/>
      <c r="D2315" s="130"/>
      <c r="E2315" s="130"/>
      <c r="F2315" s="130"/>
      <c r="G2315" s="131"/>
      <c r="H2315" s="131"/>
      <c r="I2315" s="131"/>
      <c r="J2315" s="132" t="str">
        <f>IF(AND(G2315="",H2315="",I2315=""),"",SUM($G$6:G2315)+SUM($H$6:H2315)-SUM($I$6:I2315))</f>
        <v/>
      </c>
      <c r="K2315" s="130"/>
      <c r="L2315" s="130"/>
    </row>
    <row r="2316" ht="20.1" customHeight="1" spans="1:12">
      <c r="A2316" s="129"/>
      <c r="B2316" s="130"/>
      <c r="C2316" s="130"/>
      <c r="D2316" s="130"/>
      <c r="E2316" s="130"/>
      <c r="F2316" s="130"/>
      <c r="G2316" s="131"/>
      <c r="H2316" s="131"/>
      <c r="I2316" s="131"/>
      <c r="J2316" s="132" t="str">
        <f>IF(AND(G2316="",H2316="",I2316=""),"",SUM($G$6:G2316)+SUM($H$6:H2316)-SUM($I$6:I2316))</f>
        <v/>
      </c>
      <c r="K2316" s="130"/>
      <c r="L2316" s="130"/>
    </row>
    <row r="2317" ht="20.1" customHeight="1" spans="1:12">
      <c r="A2317" s="129"/>
      <c r="B2317" s="130"/>
      <c r="C2317" s="130"/>
      <c r="D2317" s="130"/>
      <c r="E2317" s="130"/>
      <c r="F2317" s="130"/>
      <c r="G2317" s="131"/>
      <c r="H2317" s="131"/>
      <c r="I2317" s="131"/>
      <c r="J2317" s="132" t="str">
        <f>IF(AND(G2317="",H2317="",I2317=""),"",SUM($G$6:G2317)+SUM($H$6:H2317)-SUM($I$6:I2317))</f>
        <v/>
      </c>
      <c r="K2317" s="130"/>
      <c r="L2317" s="130"/>
    </row>
    <row r="2318" ht="20.1" customHeight="1" spans="1:12">
      <c r="A2318" s="129"/>
      <c r="B2318" s="130"/>
      <c r="C2318" s="130"/>
      <c r="D2318" s="130"/>
      <c r="E2318" s="130"/>
      <c r="F2318" s="130"/>
      <c r="G2318" s="131"/>
      <c r="H2318" s="131"/>
      <c r="I2318" s="131"/>
      <c r="J2318" s="132" t="str">
        <f>IF(AND(G2318="",H2318="",I2318=""),"",SUM($G$6:G2318)+SUM($H$6:H2318)-SUM($I$6:I2318))</f>
        <v/>
      </c>
      <c r="K2318" s="130"/>
      <c r="L2318" s="130"/>
    </row>
    <row r="2319" ht="20.1" customHeight="1" spans="1:12">
      <c r="A2319" s="129"/>
      <c r="B2319" s="130"/>
      <c r="C2319" s="130"/>
      <c r="D2319" s="130"/>
      <c r="E2319" s="130"/>
      <c r="F2319" s="130"/>
      <c r="G2319" s="131"/>
      <c r="H2319" s="131"/>
      <c r="I2319" s="131"/>
      <c r="J2319" s="132" t="str">
        <f>IF(AND(G2319="",H2319="",I2319=""),"",SUM($G$6:G2319)+SUM($H$6:H2319)-SUM($I$6:I2319))</f>
        <v/>
      </c>
      <c r="K2319" s="130"/>
      <c r="L2319" s="130"/>
    </row>
    <row r="2320" ht="20.1" customHeight="1" spans="1:12">
      <c r="A2320" s="129"/>
      <c r="B2320" s="130"/>
      <c r="C2320" s="130"/>
      <c r="D2320" s="130"/>
      <c r="E2320" s="130"/>
      <c r="F2320" s="130"/>
      <c r="G2320" s="131"/>
      <c r="H2320" s="131"/>
      <c r="I2320" s="131"/>
      <c r="J2320" s="132" t="str">
        <f>IF(AND(G2320="",H2320="",I2320=""),"",SUM($G$6:G2320)+SUM($H$6:H2320)-SUM($I$6:I2320))</f>
        <v/>
      </c>
      <c r="K2320" s="130"/>
      <c r="L2320" s="130"/>
    </row>
    <row r="2321" ht="20.1" customHeight="1" spans="1:12">
      <c r="A2321" s="129"/>
      <c r="B2321" s="130"/>
      <c r="C2321" s="130"/>
      <c r="D2321" s="130"/>
      <c r="E2321" s="130"/>
      <c r="F2321" s="130"/>
      <c r="G2321" s="131"/>
      <c r="H2321" s="131"/>
      <c r="I2321" s="131"/>
      <c r="J2321" s="132" t="str">
        <f>IF(AND(G2321="",H2321="",I2321=""),"",SUM($G$6:G2321)+SUM($H$6:H2321)-SUM($I$6:I2321))</f>
        <v/>
      </c>
      <c r="K2321" s="130"/>
      <c r="L2321" s="130"/>
    </row>
    <row r="2322" ht="20.1" customHeight="1" spans="1:12">
      <c r="A2322" s="129"/>
      <c r="B2322" s="130"/>
      <c r="C2322" s="130"/>
      <c r="D2322" s="130"/>
      <c r="E2322" s="130"/>
      <c r="F2322" s="130"/>
      <c r="G2322" s="131"/>
      <c r="H2322" s="131"/>
      <c r="I2322" s="131"/>
      <c r="J2322" s="132" t="str">
        <f>IF(AND(G2322="",H2322="",I2322=""),"",SUM($G$6:G2322)+SUM($H$6:H2322)-SUM($I$6:I2322))</f>
        <v/>
      </c>
      <c r="K2322" s="130"/>
      <c r="L2322" s="130"/>
    </row>
    <row r="2323" ht="20.1" customHeight="1" spans="1:12">
      <c r="A2323" s="129"/>
      <c r="B2323" s="130"/>
      <c r="C2323" s="130"/>
      <c r="D2323" s="130"/>
      <c r="E2323" s="130"/>
      <c r="F2323" s="130"/>
      <c r="G2323" s="131"/>
      <c r="H2323" s="131"/>
      <c r="I2323" s="131"/>
      <c r="J2323" s="132" t="str">
        <f>IF(AND(G2323="",H2323="",I2323=""),"",SUM($G$6:G2323)+SUM($H$6:H2323)-SUM($I$6:I2323))</f>
        <v/>
      </c>
      <c r="K2323" s="130"/>
      <c r="L2323" s="130"/>
    </row>
    <row r="2324" ht="20.1" customHeight="1" spans="1:12">
      <c r="A2324" s="129"/>
      <c r="B2324" s="130"/>
      <c r="C2324" s="130"/>
      <c r="D2324" s="130"/>
      <c r="E2324" s="130"/>
      <c r="F2324" s="130"/>
      <c r="G2324" s="131"/>
      <c r="H2324" s="131"/>
      <c r="I2324" s="131"/>
      <c r="J2324" s="132" t="str">
        <f>IF(AND(G2324="",H2324="",I2324=""),"",SUM($G$6:G2324)+SUM($H$6:H2324)-SUM($I$6:I2324))</f>
        <v/>
      </c>
      <c r="K2324" s="130"/>
      <c r="L2324" s="130"/>
    </row>
    <row r="2325" ht="20.1" customHeight="1" spans="1:12">
      <c r="A2325" s="129"/>
      <c r="B2325" s="130"/>
      <c r="C2325" s="130"/>
      <c r="D2325" s="130"/>
      <c r="E2325" s="130"/>
      <c r="F2325" s="130"/>
      <c r="G2325" s="131"/>
      <c r="H2325" s="131"/>
      <c r="I2325" s="131"/>
      <c r="J2325" s="132" t="str">
        <f>IF(AND(G2325="",H2325="",I2325=""),"",SUM($G$6:G2325)+SUM($H$6:H2325)-SUM($I$6:I2325))</f>
        <v/>
      </c>
      <c r="K2325" s="130"/>
      <c r="L2325" s="130"/>
    </row>
    <row r="2326" ht="20.1" customHeight="1" spans="1:12">
      <c r="A2326" s="129"/>
      <c r="B2326" s="130"/>
      <c r="C2326" s="130"/>
      <c r="D2326" s="130"/>
      <c r="E2326" s="130"/>
      <c r="F2326" s="130"/>
      <c r="G2326" s="131"/>
      <c r="H2326" s="131"/>
      <c r="I2326" s="131"/>
      <c r="J2326" s="132" t="str">
        <f>IF(AND(G2326="",H2326="",I2326=""),"",SUM($G$6:G2326)+SUM($H$6:H2326)-SUM($I$6:I2326))</f>
        <v/>
      </c>
      <c r="K2326" s="130"/>
      <c r="L2326" s="130"/>
    </row>
    <row r="2327" ht="20.1" customHeight="1" spans="1:12">
      <c r="A2327" s="129"/>
      <c r="B2327" s="130"/>
      <c r="C2327" s="130"/>
      <c r="D2327" s="130"/>
      <c r="E2327" s="130"/>
      <c r="F2327" s="130"/>
      <c r="G2327" s="131"/>
      <c r="H2327" s="131"/>
      <c r="I2327" s="131"/>
      <c r="J2327" s="132" t="str">
        <f>IF(AND(G2327="",H2327="",I2327=""),"",SUM($G$6:G2327)+SUM($H$6:H2327)-SUM($I$6:I2327))</f>
        <v/>
      </c>
      <c r="K2327" s="130"/>
      <c r="L2327" s="130"/>
    </row>
    <row r="2328" ht="20.1" customHeight="1" spans="1:12">
      <c r="A2328" s="129"/>
      <c r="B2328" s="130"/>
      <c r="C2328" s="130"/>
      <c r="D2328" s="130"/>
      <c r="E2328" s="130"/>
      <c r="F2328" s="130"/>
      <c r="G2328" s="131"/>
      <c r="H2328" s="131"/>
      <c r="I2328" s="131"/>
      <c r="J2328" s="132" t="str">
        <f>IF(AND(G2328="",H2328="",I2328=""),"",SUM($G$6:G2328)+SUM($H$6:H2328)-SUM($I$6:I2328))</f>
        <v/>
      </c>
      <c r="K2328" s="130"/>
      <c r="L2328" s="130"/>
    </row>
    <row r="2329" ht="20.1" customHeight="1" spans="1:12">
      <c r="A2329" s="129"/>
      <c r="B2329" s="130"/>
      <c r="C2329" s="130"/>
      <c r="D2329" s="130"/>
      <c r="E2329" s="130"/>
      <c r="F2329" s="130"/>
      <c r="G2329" s="131"/>
      <c r="H2329" s="131"/>
      <c r="I2329" s="131"/>
      <c r="J2329" s="132" t="str">
        <f>IF(AND(G2329="",H2329="",I2329=""),"",SUM($G$6:G2329)+SUM($H$6:H2329)-SUM($I$6:I2329))</f>
        <v/>
      </c>
      <c r="K2329" s="130"/>
      <c r="L2329" s="130"/>
    </row>
    <row r="2330" ht="20.1" customHeight="1" spans="1:12">
      <c r="A2330" s="129"/>
      <c r="B2330" s="130"/>
      <c r="C2330" s="130"/>
      <c r="D2330" s="130"/>
      <c r="E2330" s="130"/>
      <c r="F2330" s="130"/>
      <c r="G2330" s="131"/>
      <c r="H2330" s="131"/>
      <c r="I2330" s="131"/>
      <c r="J2330" s="132" t="str">
        <f>IF(AND(G2330="",H2330="",I2330=""),"",SUM($G$6:G2330)+SUM($H$6:H2330)-SUM($I$6:I2330))</f>
        <v/>
      </c>
      <c r="K2330" s="130"/>
      <c r="L2330" s="130"/>
    </row>
    <row r="2331" ht="20.1" customHeight="1" spans="1:12">
      <c r="A2331" s="129"/>
      <c r="B2331" s="130"/>
      <c r="C2331" s="130"/>
      <c r="D2331" s="130"/>
      <c r="E2331" s="130"/>
      <c r="F2331" s="130"/>
      <c r="G2331" s="131"/>
      <c r="H2331" s="131"/>
      <c r="I2331" s="131"/>
      <c r="J2331" s="132" t="str">
        <f>IF(AND(G2331="",H2331="",I2331=""),"",SUM($G$6:G2331)+SUM($H$6:H2331)-SUM($I$6:I2331))</f>
        <v/>
      </c>
      <c r="K2331" s="130"/>
      <c r="L2331" s="130"/>
    </row>
    <row r="2332" ht="20.1" customHeight="1" spans="1:12">
      <c r="A2332" s="129"/>
      <c r="B2332" s="130"/>
      <c r="C2332" s="130"/>
      <c r="D2332" s="130"/>
      <c r="E2332" s="130"/>
      <c r="F2332" s="130"/>
      <c r="G2332" s="131"/>
      <c r="H2332" s="131"/>
      <c r="I2332" s="131"/>
      <c r="J2332" s="132" t="str">
        <f>IF(AND(G2332="",H2332="",I2332=""),"",SUM($G$6:G2332)+SUM($H$6:H2332)-SUM($I$6:I2332))</f>
        <v/>
      </c>
      <c r="K2332" s="130"/>
      <c r="L2332" s="130"/>
    </row>
    <row r="2333" ht="20.1" customHeight="1" spans="1:12">
      <c r="A2333" s="129"/>
      <c r="B2333" s="130"/>
      <c r="C2333" s="130"/>
      <c r="D2333" s="130"/>
      <c r="E2333" s="130"/>
      <c r="F2333" s="130"/>
      <c r="G2333" s="131"/>
      <c r="H2333" s="131"/>
      <c r="I2333" s="131"/>
      <c r="J2333" s="132" t="str">
        <f>IF(AND(G2333="",H2333="",I2333=""),"",SUM($G$6:G2333)+SUM($H$6:H2333)-SUM($I$6:I2333))</f>
        <v/>
      </c>
      <c r="K2333" s="130"/>
      <c r="L2333" s="130"/>
    </row>
    <row r="2334" ht="20.1" customHeight="1" spans="1:12">
      <c r="A2334" s="129"/>
      <c r="B2334" s="130"/>
      <c r="C2334" s="130"/>
      <c r="D2334" s="130"/>
      <c r="E2334" s="130"/>
      <c r="F2334" s="130"/>
      <c r="G2334" s="131"/>
      <c r="H2334" s="131"/>
      <c r="I2334" s="131"/>
      <c r="J2334" s="132" t="str">
        <f>IF(AND(G2334="",H2334="",I2334=""),"",SUM($G$6:G2334)+SUM($H$6:H2334)-SUM($I$6:I2334))</f>
        <v/>
      </c>
      <c r="K2334" s="130"/>
      <c r="L2334" s="130"/>
    </row>
    <row r="2335" ht="20.1" customHeight="1" spans="1:12">
      <c r="A2335" s="129"/>
      <c r="B2335" s="130"/>
      <c r="C2335" s="130"/>
      <c r="D2335" s="130"/>
      <c r="E2335" s="130"/>
      <c r="F2335" s="130"/>
      <c r="G2335" s="131"/>
      <c r="H2335" s="131"/>
      <c r="I2335" s="131"/>
      <c r="J2335" s="132" t="str">
        <f>IF(AND(G2335="",H2335="",I2335=""),"",SUM($G$6:G2335)+SUM($H$6:H2335)-SUM($I$6:I2335))</f>
        <v/>
      </c>
      <c r="K2335" s="130"/>
      <c r="L2335" s="130"/>
    </row>
    <row r="2336" ht="20.1" customHeight="1" spans="1:12">
      <c r="A2336" s="129"/>
      <c r="B2336" s="130"/>
      <c r="C2336" s="130"/>
      <c r="D2336" s="130"/>
      <c r="E2336" s="130"/>
      <c r="F2336" s="130"/>
      <c r="G2336" s="131"/>
      <c r="H2336" s="131"/>
      <c r="I2336" s="131"/>
      <c r="J2336" s="132" t="str">
        <f>IF(AND(G2336="",H2336="",I2336=""),"",SUM($G$6:G2336)+SUM($H$6:H2336)-SUM($I$6:I2336))</f>
        <v/>
      </c>
      <c r="K2336" s="130"/>
      <c r="L2336" s="130"/>
    </row>
    <row r="2337" ht="20.1" customHeight="1" spans="1:12">
      <c r="A2337" s="129"/>
      <c r="B2337" s="130"/>
      <c r="C2337" s="130"/>
      <c r="D2337" s="130"/>
      <c r="E2337" s="130"/>
      <c r="F2337" s="130"/>
      <c r="G2337" s="131"/>
      <c r="H2337" s="131"/>
      <c r="I2337" s="131"/>
      <c r="J2337" s="132" t="str">
        <f>IF(AND(G2337="",H2337="",I2337=""),"",SUM($G$6:G2337)+SUM($H$6:H2337)-SUM($I$6:I2337))</f>
        <v/>
      </c>
      <c r="K2337" s="130"/>
      <c r="L2337" s="130"/>
    </row>
    <row r="2338" ht="20.1" customHeight="1" spans="1:12">
      <c r="A2338" s="129"/>
      <c r="B2338" s="130"/>
      <c r="C2338" s="130"/>
      <c r="D2338" s="130"/>
      <c r="E2338" s="130"/>
      <c r="F2338" s="130"/>
      <c r="G2338" s="131"/>
      <c r="H2338" s="131"/>
      <c r="I2338" s="131"/>
      <c r="J2338" s="132" t="str">
        <f>IF(AND(G2338="",H2338="",I2338=""),"",SUM($G$6:G2338)+SUM($H$6:H2338)-SUM($I$6:I2338))</f>
        <v/>
      </c>
      <c r="K2338" s="130"/>
      <c r="L2338" s="130"/>
    </row>
    <row r="2339" ht="20.1" customHeight="1" spans="1:12">
      <c r="A2339" s="129"/>
      <c r="B2339" s="130"/>
      <c r="C2339" s="130"/>
      <c r="D2339" s="130"/>
      <c r="E2339" s="130"/>
      <c r="F2339" s="130"/>
      <c r="G2339" s="131"/>
      <c r="H2339" s="131"/>
      <c r="I2339" s="131"/>
      <c r="J2339" s="132" t="str">
        <f>IF(AND(G2339="",H2339="",I2339=""),"",SUM($G$6:G2339)+SUM($H$6:H2339)-SUM($I$6:I2339))</f>
        <v/>
      </c>
      <c r="K2339" s="130"/>
      <c r="L2339" s="130"/>
    </row>
    <row r="2340" ht="20.1" customHeight="1" spans="1:12">
      <c r="A2340" s="129"/>
      <c r="B2340" s="130"/>
      <c r="C2340" s="130"/>
      <c r="D2340" s="130"/>
      <c r="E2340" s="130"/>
      <c r="F2340" s="130"/>
      <c r="G2340" s="131"/>
      <c r="H2340" s="131"/>
      <c r="I2340" s="131"/>
      <c r="J2340" s="132" t="str">
        <f>IF(AND(G2340="",H2340="",I2340=""),"",SUM($G$6:G2340)+SUM($H$6:H2340)-SUM($I$6:I2340))</f>
        <v/>
      </c>
      <c r="K2340" s="130"/>
      <c r="L2340" s="130"/>
    </row>
    <row r="2341" ht="20.1" customHeight="1" spans="1:12">
      <c r="A2341" s="129"/>
      <c r="B2341" s="130"/>
      <c r="C2341" s="130"/>
      <c r="D2341" s="130"/>
      <c r="E2341" s="130"/>
      <c r="F2341" s="130"/>
      <c r="G2341" s="131"/>
      <c r="H2341" s="131"/>
      <c r="I2341" s="131"/>
      <c r="J2341" s="132" t="str">
        <f>IF(AND(G2341="",H2341="",I2341=""),"",SUM($G$6:G2341)+SUM($H$6:H2341)-SUM($I$6:I2341))</f>
        <v/>
      </c>
      <c r="K2341" s="130"/>
      <c r="L2341" s="130"/>
    </row>
    <row r="2342" ht="20.1" customHeight="1" spans="1:12">
      <c r="A2342" s="129"/>
      <c r="B2342" s="130"/>
      <c r="C2342" s="130"/>
      <c r="D2342" s="130"/>
      <c r="E2342" s="130"/>
      <c r="F2342" s="130"/>
      <c r="G2342" s="131"/>
      <c r="H2342" s="131"/>
      <c r="I2342" s="131"/>
      <c r="J2342" s="132" t="str">
        <f>IF(AND(G2342="",H2342="",I2342=""),"",SUM($G$6:G2342)+SUM($H$6:H2342)-SUM($I$6:I2342))</f>
        <v/>
      </c>
      <c r="K2342" s="130"/>
      <c r="L2342" s="130"/>
    </row>
    <row r="2343" ht="20.1" customHeight="1" spans="1:12">
      <c r="A2343" s="129"/>
      <c r="B2343" s="130"/>
      <c r="C2343" s="130"/>
      <c r="D2343" s="130"/>
      <c r="E2343" s="130"/>
      <c r="F2343" s="130"/>
      <c r="G2343" s="131"/>
      <c r="H2343" s="131"/>
      <c r="I2343" s="131"/>
      <c r="J2343" s="132" t="str">
        <f>IF(AND(G2343="",H2343="",I2343=""),"",SUM($G$6:G2343)+SUM($H$6:H2343)-SUM($I$6:I2343))</f>
        <v/>
      </c>
      <c r="K2343" s="130"/>
      <c r="L2343" s="130"/>
    </row>
    <row r="2344" ht="20.1" customHeight="1" spans="1:12">
      <c r="A2344" s="129"/>
      <c r="B2344" s="130"/>
      <c r="C2344" s="130"/>
      <c r="D2344" s="130"/>
      <c r="E2344" s="130"/>
      <c r="F2344" s="130"/>
      <c r="G2344" s="131"/>
      <c r="H2344" s="131"/>
      <c r="I2344" s="131"/>
      <c r="J2344" s="132" t="str">
        <f>IF(AND(G2344="",H2344="",I2344=""),"",SUM($G$6:G2344)+SUM($H$6:H2344)-SUM($I$6:I2344))</f>
        <v/>
      </c>
      <c r="K2344" s="130"/>
      <c r="L2344" s="130"/>
    </row>
    <row r="2345" ht="20.1" customHeight="1" spans="1:12">
      <c r="A2345" s="129"/>
      <c r="B2345" s="130"/>
      <c r="C2345" s="130"/>
      <c r="D2345" s="130"/>
      <c r="E2345" s="130"/>
      <c r="F2345" s="130"/>
      <c r="G2345" s="131"/>
      <c r="H2345" s="131"/>
      <c r="I2345" s="131"/>
      <c r="J2345" s="132" t="str">
        <f>IF(AND(G2345="",H2345="",I2345=""),"",SUM($G$6:G2345)+SUM($H$6:H2345)-SUM($I$6:I2345))</f>
        <v/>
      </c>
      <c r="K2345" s="130"/>
      <c r="L2345" s="130"/>
    </row>
    <row r="2346" ht="20.1" customHeight="1" spans="1:12">
      <c r="A2346" s="129"/>
      <c r="B2346" s="130"/>
      <c r="C2346" s="130"/>
      <c r="D2346" s="130"/>
      <c r="E2346" s="130"/>
      <c r="F2346" s="130"/>
      <c r="G2346" s="131"/>
      <c r="H2346" s="131"/>
      <c r="I2346" s="131"/>
      <c r="J2346" s="132" t="str">
        <f>IF(AND(G2346="",H2346="",I2346=""),"",SUM($G$6:G2346)+SUM($H$6:H2346)-SUM($I$6:I2346))</f>
        <v/>
      </c>
      <c r="K2346" s="130"/>
      <c r="L2346" s="130"/>
    </row>
    <row r="2347" ht="20.1" customHeight="1" spans="1:12">
      <c r="A2347" s="129"/>
      <c r="B2347" s="130"/>
      <c r="C2347" s="130"/>
      <c r="D2347" s="130"/>
      <c r="E2347" s="130"/>
      <c r="F2347" s="130"/>
      <c r="G2347" s="131"/>
      <c r="H2347" s="131"/>
      <c r="I2347" s="131"/>
      <c r="J2347" s="132" t="str">
        <f>IF(AND(G2347="",H2347="",I2347=""),"",SUM($G$6:G2347)+SUM($H$6:H2347)-SUM($I$6:I2347))</f>
        <v/>
      </c>
      <c r="K2347" s="130"/>
      <c r="L2347" s="130"/>
    </row>
    <row r="2348" ht="20.1" customHeight="1" spans="1:12">
      <c r="A2348" s="129"/>
      <c r="B2348" s="130"/>
      <c r="C2348" s="130"/>
      <c r="D2348" s="130"/>
      <c r="E2348" s="130"/>
      <c r="F2348" s="130"/>
      <c r="G2348" s="131"/>
      <c r="H2348" s="131"/>
      <c r="I2348" s="131"/>
      <c r="J2348" s="132" t="str">
        <f>IF(AND(G2348="",H2348="",I2348=""),"",SUM($G$6:G2348)+SUM($H$6:H2348)-SUM($I$6:I2348))</f>
        <v/>
      </c>
      <c r="K2348" s="130"/>
      <c r="L2348" s="130"/>
    </row>
    <row r="2349" ht="20.1" customHeight="1" spans="1:12">
      <c r="A2349" s="129"/>
      <c r="B2349" s="130"/>
      <c r="C2349" s="130"/>
      <c r="D2349" s="130"/>
      <c r="E2349" s="130"/>
      <c r="F2349" s="130"/>
      <c r="G2349" s="131"/>
      <c r="H2349" s="131"/>
      <c r="I2349" s="131"/>
      <c r="J2349" s="132" t="str">
        <f>IF(AND(G2349="",H2349="",I2349=""),"",SUM($G$6:G2349)+SUM($H$6:H2349)-SUM($I$6:I2349))</f>
        <v/>
      </c>
      <c r="K2349" s="130"/>
      <c r="L2349" s="130"/>
    </row>
    <row r="2350" ht="20.1" customHeight="1" spans="1:12">
      <c r="A2350" s="129"/>
      <c r="B2350" s="130"/>
      <c r="C2350" s="130"/>
      <c r="D2350" s="130"/>
      <c r="E2350" s="130"/>
      <c r="F2350" s="130"/>
      <c r="G2350" s="131"/>
      <c r="H2350" s="131"/>
      <c r="I2350" s="131"/>
      <c r="J2350" s="132" t="str">
        <f>IF(AND(G2350="",H2350="",I2350=""),"",SUM($G$6:G2350)+SUM($H$6:H2350)-SUM($I$6:I2350))</f>
        <v/>
      </c>
      <c r="K2350" s="130"/>
      <c r="L2350" s="130"/>
    </row>
    <row r="2351" ht="20.1" customHeight="1" spans="1:12">
      <c r="A2351" s="129"/>
      <c r="B2351" s="130"/>
      <c r="C2351" s="130"/>
      <c r="D2351" s="130"/>
      <c r="E2351" s="130"/>
      <c r="F2351" s="130"/>
      <c r="G2351" s="131"/>
      <c r="H2351" s="131"/>
      <c r="I2351" s="131"/>
      <c r="J2351" s="132" t="str">
        <f>IF(AND(G2351="",H2351="",I2351=""),"",SUM($G$6:G2351)+SUM($H$6:H2351)-SUM($I$6:I2351))</f>
        <v/>
      </c>
      <c r="K2351" s="130"/>
      <c r="L2351" s="130"/>
    </row>
    <row r="2352" ht="20.1" customHeight="1" spans="1:12">
      <c r="A2352" s="129"/>
      <c r="B2352" s="130"/>
      <c r="C2352" s="130"/>
      <c r="D2352" s="130"/>
      <c r="E2352" s="130"/>
      <c r="F2352" s="130"/>
      <c r="G2352" s="131"/>
      <c r="H2352" s="131"/>
      <c r="I2352" s="131"/>
      <c r="J2352" s="132" t="str">
        <f>IF(AND(G2352="",H2352="",I2352=""),"",SUM($G$6:G2352)+SUM($H$6:H2352)-SUM($I$6:I2352))</f>
        <v/>
      </c>
      <c r="K2352" s="130"/>
      <c r="L2352" s="130"/>
    </row>
    <row r="2353" ht="20.1" customHeight="1" spans="1:12">
      <c r="A2353" s="129"/>
      <c r="B2353" s="130"/>
      <c r="C2353" s="130"/>
      <c r="D2353" s="130"/>
      <c r="E2353" s="130"/>
      <c r="F2353" s="130"/>
      <c r="G2353" s="131"/>
      <c r="H2353" s="131"/>
      <c r="I2353" s="131"/>
      <c r="J2353" s="132" t="str">
        <f>IF(AND(G2353="",H2353="",I2353=""),"",SUM($G$6:G2353)+SUM($H$6:H2353)-SUM($I$6:I2353))</f>
        <v/>
      </c>
      <c r="K2353" s="130"/>
      <c r="L2353" s="130"/>
    </row>
    <row r="2354" ht="20.1" customHeight="1" spans="1:12">
      <c r="A2354" s="129"/>
      <c r="B2354" s="130"/>
      <c r="C2354" s="130"/>
      <c r="D2354" s="130"/>
      <c r="E2354" s="130"/>
      <c r="F2354" s="130"/>
      <c r="G2354" s="131"/>
      <c r="H2354" s="131"/>
      <c r="I2354" s="131"/>
      <c r="J2354" s="132" t="str">
        <f>IF(AND(G2354="",H2354="",I2354=""),"",SUM($G$6:G2354)+SUM($H$6:H2354)-SUM($I$6:I2354))</f>
        <v/>
      </c>
      <c r="K2354" s="130"/>
      <c r="L2354" s="130"/>
    </row>
    <row r="2355" ht="20.1" customHeight="1" spans="1:12">
      <c r="A2355" s="129"/>
      <c r="B2355" s="130"/>
      <c r="C2355" s="130"/>
      <c r="D2355" s="130"/>
      <c r="E2355" s="130"/>
      <c r="F2355" s="130"/>
      <c r="G2355" s="131"/>
      <c r="H2355" s="131"/>
      <c r="I2355" s="131"/>
      <c r="J2355" s="132" t="str">
        <f>IF(AND(G2355="",H2355="",I2355=""),"",SUM($G$6:G2355)+SUM($H$6:H2355)-SUM($I$6:I2355))</f>
        <v/>
      </c>
      <c r="K2355" s="130"/>
      <c r="L2355" s="130"/>
    </row>
    <row r="2356" ht="20.1" customHeight="1" spans="1:12">
      <c r="A2356" s="129"/>
      <c r="B2356" s="130"/>
      <c r="C2356" s="130"/>
      <c r="D2356" s="130"/>
      <c r="E2356" s="130"/>
      <c r="F2356" s="130"/>
      <c r="G2356" s="131"/>
      <c r="H2356" s="131"/>
      <c r="I2356" s="131"/>
      <c r="J2356" s="132" t="str">
        <f>IF(AND(G2356="",H2356="",I2356=""),"",SUM($G$6:G2356)+SUM($H$6:H2356)-SUM($I$6:I2356))</f>
        <v/>
      </c>
      <c r="K2356" s="130"/>
      <c r="L2356" s="130"/>
    </row>
    <row r="2357" ht="20.1" customHeight="1" spans="1:12">
      <c r="A2357" s="129"/>
      <c r="B2357" s="130"/>
      <c r="C2357" s="130"/>
      <c r="D2357" s="130"/>
      <c r="E2357" s="130"/>
      <c r="F2357" s="130"/>
      <c r="G2357" s="131"/>
      <c r="H2357" s="131"/>
      <c r="I2357" s="131"/>
      <c r="J2357" s="132" t="str">
        <f>IF(AND(G2357="",H2357="",I2357=""),"",SUM($G$6:G2357)+SUM($H$6:H2357)-SUM($I$6:I2357))</f>
        <v/>
      </c>
      <c r="K2357" s="130"/>
      <c r="L2357" s="130"/>
    </row>
    <row r="2358" ht="20.1" customHeight="1" spans="1:12">
      <c r="A2358" s="129"/>
      <c r="B2358" s="130"/>
      <c r="C2358" s="130"/>
      <c r="D2358" s="130"/>
      <c r="E2358" s="130"/>
      <c r="F2358" s="130"/>
      <c r="G2358" s="131"/>
      <c r="H2358" s="131"/>
      <c r="I2358" s="131"/>
      <c r="J2358" s="132" t="str">
        <f>IF(AND(G2358="",H2358="",I2358=""),"",SUM($G$6:G2358)+SUM($H$6:H2358)-SUM($I$6:I2358))</f>
        <v/>
      </c>
      <c r="K2358" s="130"/>
      <c r="L2358" s="130"/>
    </row>
    <row r="2359" ht="20.1" customHeight="1" spans="1:12">
      <c r="A2359" s="129"/>
      <c r="B2359" s="130"/>
      <c r="C2359" s="130"/>
      <c r="D2359" s="130"/>
      <c r="E2359" s="130"/>
      <c r="F2359" s="130"/>
      <c r="G2359" s="131"/>
      <c r="H2359" s="131"/>
      <c r="I2359" s="131"/>
      <c r="J2359" s="132" t="str">
        <f>IF(AND(G2359="",H2359="",I2359=""),"",SUM($G$6:G2359)+SUM($H$6:H2359)-SUM($I$6:I2359))</f>
        <v/>
      </c>
      <c r="K2359" s="130"/>
      <c r="L2359" s="130"/>
    </row>
    <row r="2360" ht="20.1" customHeight="1" spans="1:12">
      <c r="A2360" s="129"/>
      <c r="B2360" s="130"/>
      <c r="C2360" s="130"/>
      <c r="D2360" s="130"/>
      <c r="E2360" s="130"/>
      <c r="F2360" s="130"/>
      <c r="G2360" s="131"/>
      <c r="H2360" s="131"/>
      <c r="I2360" s="131"/>
      <c r="J2360" s="132" t="str">
        <f>IF(AND(G2360="",H2360="",I2360=""),"",SUM($G$6:G2360)+SUM($H$6:H2360)-SUM($I$6:I2360))</f>
        <v/>
      </c>
      <c r="K2360" s="130"/>
      <c r="L2360" s="130"/>
    </row>
    <row r="2361" ht="20.1" customHeight="1" spans="1:12">
      <c r="A2361" s="129"/>
      <c r="B2361" s="130"/>
      <c r="C2361" s="130"/>
      <c r="D2361" s="130"/>
      <c r="E2361" s="130"/>
      <c r="F2361" s="130"/>
      <c r="G2361" s="131"/>
      <c r="H2361" s="131"/>
      <c r="I2361" s="131"/>
      <c r="J2361" s="132" t="str">
        <f>IF(AND(G2361="",H2361="",I2361=""),"",SUM($G$6:G2361)+SUM($H$6:H2361)-SUM($I$6:I2361))</f>
        <v/>
      </c>
      <c r="K2361" s="130"/>
      <c r="L2361" s="130"/>
    </row>
    <row r="2362" ht="20.1" customHeight="1" spans="1:12">
      <c r="A2362" s="129"/>
      <c r="B2362" s="130"/>
      <c r="C2362" s="130"/>
      <c r="D2362" s="130"/>
      <c r="E2362" s="130"/>
      <c r="F2362" s="130"/>
      <c r="G2362" s="131"/>
      <c r="H2362" s="131"/>
      <c r="I2362" s="131"/>
      <c r="J2362" s="132" t="str">
        <f>IF(AND(G2362="",H2362="",I2362=""),"",SUM($G$6:G2362)+SUM($H$6:H2362)-SUM($I$6:I2362))</f>
        <v/>
      </c>
      <c r="K2362" s="130"/>
      <c r="L2362" s="130"/>
    </row>
    <row r="2363" ht="20.1" customHeight="1" spans="1:12">
      <c r="A2363" s="129"/>
      <c r="B2363" s="130"/>
      <c r="C2363" s="130"/>
      <c r="D2363" s="130"/>
      <c r="E2363" s="130"/>
      <c r="F2363" s="130"/>
      <c r="G2363" s="131"/>
      <c r="H2363" s="131"/>
      <c r="I2363" s="131"/>
      <c r="J2363" s="132" t="str">
        <f>IF(AND(G2363="",H2363="",I2363=""),"",SUM($G$6:G2363)+SUM($H$6:H2363)-SUM($I$6:I2363))</f>
        <v/>
      </c>
      <c r="K2363" s="130"/>
      <c r="L2363" s="130"/>
    </row>
    <row r="2364" ht="20.1" customHeight="1" spans="1:12">
      <c r="A2364" s="129"/>
      <c r="B2364" s="130"/>
      <c r="C2364" s="130"/>
      <c r="D2364" s="130"/>
      <c r="E2364" s="130"/>
      <c r="F2364" s="130"/>
      <c r="G2364" s="131"/>
      <c r="H2364" s="131"/>
      <c r="I2364" s="131"/>
      <c r="J2364" s="132" t="str">
        <f>IF(AND(G2364="",H2364="",I2364=""),"",SUM($G$6:G2364)+SUM($H$6:H2364)-SUM($I$6:I2364))</f>
        <v/>
      </c>
      <c r="K2364" s="130"/>
      <c r="L2364" s="130"/>
    </row>
    <row r="2365" ht="20.1" customHeight="1" spans="1:12">
      <c r="A2365" s="129"/>
      <c r="B2365" s="130"/>
      <c r="C2365" s="130"/>
      <c r="D2365" s="130"/>
      <c r="E2365" s="130"/>
      <c r="F2365" s="130"/>
      <c r="G2365" s="131"/>
      <c r="H2365" s="131"/>
      <c r="I2365" s="131"/>
      <c r="J2365" s="132" t="str">
        <f>IF(AND(G2365="",H2365="",I2365=""),"",SUM($G$6:G2365)+SUM($H$6:H2365)-SUM($I$6:I2365))</f>
        <v/>
      </c>
      <c r="K2365" s="130"/>
      <c r="L2365" s="130"/>
    </row>
    <row r="2366" ht="20.1" customHeight="1" spans="1:12">
      <c r="A2366" s="129"/>
      <c r="B2366" s="130"/>
      <c r="C2366" s="130"/>
      <c r="D2366" s="130"/>
      <c r="E2366" s="130"/>
      <c r="F2366" s="130"/>
      <c r="G2366" s="131"/>
      <c r="H2366" s="131"/>
      <c r="I2366" s="131"/>
      <c r="J2366" s="132" t="str">
        <f>IF(AND(G2366="",H2366="",I2366=""),"",SUM($G$6:G2366)+SUM($H$6:H2366)-SUM($I$6:I2366))</f>
        <v/>
      </c>
      <c r="K2366" s="130"/>
      <c r="L2366" s="130"/>
    </row>
    <row r="2367" ht="20.1" customHeight="1" spans="1:12">
      <c r="A2367" s="129"/>
      <c r="B2367" s="130"/>
      <c r="C2367" s="130"/>
      <c r="D2367" s="130"/>
      <c r="E2367" s="130"/>
      <c r="F2367" s="130"/>
      <c r="G2367" s="131"/>
      <c r="H2367" s="131"/>
      <c r="I2367" s="131"/>
      <c r="J2367" s="132" t="str">
        <f>IF(AND(G2367="",H2367="",I2367=""),"",SUM($G$6:G2367)+SUM($H$6:H2367)-SUM($I$6:I2367))</f>
        <v/>
      </c>
      <c r="K2367" s="130"/>
      <c r="L2367" s="130"/>
    </row>
    <row r="2368" ht="20.1" customHeight="1" spans="1:12">
      <c r="A2368" s="129"/>
      <c r="B2368" s="130"/>
      <c r="C2368" s="130"/>
      <c r="D2368" s="130"/>
      <c r="E2368" s="130"/>
      <c r="F2368" s="130"/>
      <c r="G2368" s="131"/>
      <c r="H2368" s="131"/>
      <c r="I2368" s="131"/>
      <c r="J2368" s="132" t="str">
        <f>IF(AND(G2368="",H2368="",I2368=""),"",SUM($G$6:G2368)+SUM($H$6:H2368)-SUM($I$6:I2368))</f>
        <v/>
      </c>
      <c r="K2368" s="130"/>
      <c r="L2368" s="130"/>
    </row>
    <row r="2369" ht="20.1" customHeight="1" spans="1:12">
      <c r="A2369" s="129"/>
      <c r="B2369" s="130"/>
      <c r="C2369" s="130"/>
      <c r="D2369" s="130"/>
      <c r="E2369" s="130"/>
      <c r="F2369" s="130"/>
      <c r="G2369" s="131"/>
      <c r="H2369" s="131"/>
      <c r="I2369" s="131"/>
      <c r="J2369" s="132" t="str">
        <f>IF(AND(G2369="",H2369="",I2369=""),"",SUM($G$6:G2369)+SUM($H$6:H2369)-SUM($I$6:I2369))</f>
        <v/>
      </c>
      <c r="K2369" s="130"/>
      <c r="L2369" s="130"/>
    </row>
    <row r="2370" ht="20.1" customHeight="1" spans="1:12">
      <c r="A2370" s="129"/>
      <c r="B2370" s="130"/>
      <c r="C2370" s="130"/>
      <c r="D2370" s="130"/>
      <c r="E2370" s="130"/>
      <c r="F2370" s="130"/>
      <c r="G2370" s="131"/>
      <c r="H2370" s="131"/>
      <c r="I2370" s="131"/>
      <c r="J2370" s="132" t="str">
        <f>IF(AND(G2370="",H2370="",I2370=""),"",SUM($G$6:G2370)+SUM($H$6:H2370)-SUM($I$6:I2370))</f>
        <v/>
      </c>
      <c r="K2370" s="130"/>
      <c r="L2370" s="130"/>
    </row>
    <row r="2371" ht="20.1" customHeight="1" spans="1:12">
      <c r="A2371" s="129"/>
      <c r="B2371" s="130"/>
      <c r="C2371" s="130"/>
      <c r="D2371" s="130"/>
      <c r="E2371" s="130"/>
      <c r="F2371" s="130"/>
      <c r="G2371" s="131"/>
      <c r="H2371" s="131"/>
      <c r="I2371" s="131"/>
      <c r="J2371" s="132" t="str">
        <f>IF(AND(G2371="",H2371="",I2371=""),"",SUM($G$6:G2371)+SUM($H$6:H2371)-SUM($I$6:I2371))</f>
        <v/>
      </c>
      <c r="K2371" s="130"/>
      <c r="L2371" s="130"/>
    </row>
    <row r="2372" ht="20.1" customHeight="1" spans="1:12">
      <c r="A2372" s="129"/>
      <c r="B2372" s="130"/>
      <c r="C2372" s="130"/>
      <c r="D2372" s="130"/>
      <c r="E2372" s="130"/>
      <c r="F2372" s="130"/>
      <c r="G2372" s="131"/>
      <c r="H2372" s="131"/>
      <c r="I2372" s="131"/>
      <c r="J2372" s="132" t="str">
        <f>IF(AND(G2372="",H2372="",I2372=""),"",SUM($G$6:G2372)+SUM($H$6:H2372)-SUM($I$6:I2372))</f>
        <v/>
      </c>
      <c r="K2372" s="130"/>
      <c r="L2372" s="130"/>
    </row>
    <row r="2373" ht="20.1" customHeight="1" spans="1:12">
      <c r="A2373" s="129"/>
      <c r="B2373" s="130"/>
      <c r="C2373" s="130"/>
      <c r="D2373" s="130"/>
      <c r="E2373" s="130"/>
      <c r="F2373" s="130"/>
      <c r="G2373" s="131"/>
      <c r="H2373" s="131"/>
      <c r="I2373" s="131"/>
      <c r="J2373" s="132" t="str">
        <f>IF(AND(G2373="",H2373="",I2373=""),"",SUM($G$6:G2373)+SUM($H$6:H2373)-SUM($I$6:I2373))</f>
        <v/>
      </c>
      <c r="K2373" s="130"/>
      <c r="L2373" s="130"/>
    </row>
    <row r="2374" ht="20.1" customHeight="1" spans="1:12">
      <c r="A2374" s="129"/>
      <c r="B2374" s="130"/>
      <c r="C2374" s="130"/>
      <c r="D2374" s="130"/>
      <c r="E2374" s="130"/>
      <c r="F2374" s="130"/>
      <c r="G2374" s="131"/>
      <c r="H2374" s="131"/>
      <c r="I2374" s="131"/>
      <c r="J2374" s="132" t="str">
        <f>IF(AND(G2374="",H2374="",I2374=""),"",SUM($G$6:G2374)+SUM($H$6:H2374)-SUM($I$6:I2374))</f>
        <v/>
      </c>
      <c r="K2374" s="130"/>
      <c r="L2374" s="130"/>
    </row>
    <row r="2375" ht="20.1" customHeight="1" spans="1:12">
      <c r="A2375" s="129"/>
      <c r="B2375" s="130"/>
      <c r="C2375" s="130"/>
      <c r="D2375" s="130"/>
      <c r="E2375" s="130"/>
      <c r="F2375" s="130"/>
      <c r="G2375" s="131"/>
      <c r="H2375" s="131"/>
      <c r="I2375" s="131"/>
      <c r="J2375" s="132" t="str">
        <f>IF(AND(G2375="",H2375="",I2375=""),"",SUM($G$6:G2375)+SUM($H$6:H2375)-SUM($I$6:I2375))</f>
        <v/>
      </c>
      <c r="K2375" s="130"/>
      <c r="L2375" s="130"/>
    </row>
    <row r="2376" ht="20.1" customHeight="1" spans="1:12">
      <c r="A2376" s="129"/>
      <c r="B2376" s="130"/>
      <c r="C2376" s="130"/>
      <c r="D2376" s="130"/>
      <c r="E2376" s="130"/>
      <c r="F2376" s="130"/>
      <c r="G2376" s="131"/>
      <c r="H2376" s="131"/>
      <c r="I2376" s="131"/>
      <c r="J2376" s="132" t="str">
        <f>IF(AND(G2376="",H2376="",I2376=""),"",SUM($G$6:G2376)+SUM($H$6:H2376)-SUM($I$6:I2376))</f>
        <v/>
      </c>
      <c r="K2376" s="130"/>
      <c r="L2376" s="130"/>
    </row>
    <row r="2377" ht="20.1" customHeight="1" spans="1:12">
      <c r="A2377" s="129"/>
      <c r="B2377" s="130"/>
      <c r="C2377" s="130"/>
      <c r="D2377" s="130"/>
      <c r="E2377" s="130"/>
      <c r="F2377" s="130"/>
      <c r="G2377" s="131"/>
      <c r="H2377" s="131"/>
      <c r="I2377" s="131"/>
      <c r="J2377" s="132" t="str">
        <f>IF(AND(G2377="",H2377="",I2377=""),"",SUM($G$6:G2377)+SUM($H$6:H2377)-SUM($I$6:I2377))</f>
        <v/>
      </c>
      <c r="K2377" s="130"/>
      <c r="L2377" s="130"/>
    </row>
    <row r="2378" ht="20.1" customHeight="1" spans="1:12">
      <c r="A2378" s="129"/>
      <c r="B2378" s="130"/>
      <c r="C2378" s="130"/>
      <c r="D2378" s="130"/>
      <c r="E2378" s="130"/>
      <c r="F2378" s="130"/>
      <c r="G2378" s="131"/>
      <c r="H2378" s="131"/>
      <c r="I2378" s="131"/>
      <c r="J2378" s="132" t="str">
        <f>IF(AND(G2378="",H2378="",I2378=""),"",SUM($G$6:G2378)+SUM($H$6:H2378)-SUM($I$6:I2378))</f>
        <v/>
      </c>
      <c r="K2378" s="130"/>
      <c r="L2378" s="130"/>
    </row>
    <row r="2379" ht="20.1" customHeight="1" spans="1:12">
      <c r="A2379" s="129"/>
      <c r="B2379" s="130"/>
      <c r="C2379" s="130"/>
      <c r="D2379" s="130"/>
      <c r="E2379" s="130"/>
      <c r="F2379" s="130"/>
      <c r="G2379" s="131"/>
      <c r="H2379" s="131"/>
      <c r="I2379" s="131"/>
      <c r="J2379" s="132" t="str">
        <f>IF(AND(G2379="",H2379="",I2379=""),"",SUM($G$6:G2379)+SUM($H$6:H2379)-SUM($I$6:I2379))</f>
        <v/>
      </c>
      <c r="K2379" s="130"/>
      <c r="L2379" s="130"/>
    </row>
    <row r="2380" ht="20.1" customHeight="1" spans="1:12">
      <c r="A2380" s="129"/>
      <c r="B2380" s="130"/>
      <c r="C2380" s="130"/>
      <c r="D2380" s="130"/>
      <c r="E2380" s="130"/>
      <c r="F2380" s="130"/>
      <c r="G2380" s="131"/>
      <c r="H2380" s="131"/>
      <c r="I2380" s="131"/>
      <c r="J2380" s="132" t="str">
        <f>IF(AND(G2380="",H2380="",I2380=""),"",SUM($G$6:G2380)+SUM($H$6:H2380)-SUM($I$6:I2380))</f>
        <v/>
      </c>
      <c r="K2380" s="130"/>
      <c r="L2380" s="130"/>
    </row>
    <row r="2381" ht="20.1" customHeight="1" spans="1:12">
      <c r="A2381" s="129"/>
      <c r="B2381" s="130"/>
      <c r="C2381" s="130"/>
      <c r="D2381" s="130"/>
      <c r="E2381" s="130"/>
      <c r="F2381" s="130"/>
      <c r="G2381" s="131"/>
      <c r="H2381" s="131"/>
      <c r="I2381" s="131"/>
      <c r="J2381" s="132" t="str">
        <f>IF(AND(G2381="",H2381="",I2381=""),"",SUM($G$6:G2381)+SUM($H$6:H2381)-SUM($I$6:I2381))</f>
        <v/>
      </c>
      <c r="K2381" s="130"/>
      <c r="L2381" s="130"/>
    </row>
    <row r="2382" ht="20.1" customHeight="1" spans="1:12">
      <c r="A2382" s="129"/>
      <c r="B2382" s="130"/>
      <c r="C2382" s="130"/>
      <c r="D2382" s="130"/>
      <c r="E2382" s="130"/>
      <c r="F2382" s="130"/>
      <c r="G2382" s="131"/>
      <c r="H2382" s="131"/>
      <c r="I2382" s="131"/>
      <c r="J2382" s="132" t="str">
        <f>IF(AND(G2382="",H2382="",I2382=""),"",SUM($G$6:G2382)+SUM($H$6:H2382)-SUM($I$6:I2382))</f>
        <v/>
      </c>
      <c r="K2382" s="130"/>
      <c r="L2382" s="130"/>
    </row>
    <row r="2383" ht="20.1" customHeight="1" spans="1:12">
      <c r="A2383" s="129"/>
      <c r="B2383" s="130"/>
      <c r="C2383" s="130"/>
      <c r="D2383" s="130"/>
      <c r="E2383" s="130"/>
      <c r="F2383" s="130"/>
      <c r="G2383" s="131"/>
      <c r="H2383" s="131"/>
      <c r="I2383" s="131"/>
      <c r="J2383" s="132" t="str">
        <f>IF(AND(G2383="",H2383="",I2383=""),"",SUM($G$6:G2383)+SUM($H$6:H2383)-SUM($I$6:I2383))</f>
        <v/>
      </c>
      <c r="K2383" s="130"/>
      <c r="L2383" s="130"/>
    </row>
    <row r="2384" ht="20.1" customHeight="1" spans="1:12">
      <c r="A2384" s="129"/>
      <c r="B2384" s="130"/>
      <c r="C2384" s="130"/>
      <c r="D2384" s="130"/>
      <c r="E2384" s="130"/>
      <c r="F2384" s="130"/>
      <c r="G2384" s="131"/>
      <c r="H2384" s="131"/>
      <c r="I2384" s="131"/>
      <c r="J2384" s="132" t="str">
        <f>IF(AND(G2384="",H2384="",I2384=""),"",SUM($G$6:G2384)+SUM($H$6:H2384)-SUM($I$6:I2384))</f>
        <v/>
      </c>
      <c r="K2384" s="130"/>
      <c r="L2384" s="130"/>
    </row>
    <row r="2385" ht="20.1" customHeight="1" spans="1:12">
      <c r="A2385" s="129"/>
      <c r="B2385" s="130"/>
      <c r="C2385" s="130"/>
      <c r="D2385" s="130"/>
      <c r="E2385" s="130"/>
      <c r="F2385" s="130"/>
      <c r="G2385" s="131"/>
      <c r="H2385" s="131"/>
      <c r="I2385" s="131"/>
      <c r="J2385" s="132" t="str">
        <f>IF(AND(G2385="",H2385="",I2385=""),"",SUM($G$6:G2385)+SUM($H$6:H2385)-SUM($I$6:I2385))</f>
        <v/>
      </c>
      <c r="K2385" s="130"/>
      <c r="L2385" s="130"/>
    </row>
    <row r="2386" ht="20.1" customHeight="1" spans="1:12">
      <c r="A2386" s="129"/>
      <c r="B2386" s="130"/>
      <c r="C2386" s="130"/>
      <c r="D2386" s="130"/>
      <c r="E2386" s="130"/>
      <c r="F2386" s="130"/>
      <c r="G2386" s="131"/>
      <c r="H2386" s="131"/>
      <c r="I2386" s="131"/>
      <c r="J2386" s="132" t="str">
        <f>IF(AND(G2386="",H2386="",I2386=""),"",SUM($G$6:G2386)+SUM($H$6:H2386)-SUM($I$6:I2386))</f>
        <v/>
      </c>
      <c r="K2386" s="130"/>
      <c r="L2386" s="130"/>
    </row>
    <row r="2387" ht="20.1" customHeight="1" spans="1:12">
      <c r="A2387" s="129"/>
      <c r="B2387" s="130"/>
      <c r="C2387" s="130"/>
      <c r="D2387" s="130"/>
      <c r="E2387" s="130"/>
      <c r="F2387" s="130"/>
      <c r="G2387" s="131"/>
      <c r="H2387" s="131"/>
      <c r="I2387" s="131"/>
      <c r="J2387" s="132" t="str">
        <f>IF(AND(G2387="",H2387="",I2387=""),"",SUM($G$6:G2387)+SUM($H$6:H2387)-SUM($I$6:I2387))</f>
        <v/>
      </c>
      <c r="K2387" s="130"/>
      <c r="L2387" s="130"/>
    </row>
    <row r="2388" ht="20.1" customHeight="1" spans="1:12">
      <c r="A2388" s="129"/>
      <c r="B2388" s="130"/>
      <c r="C2388" s="130"/>
      <c r="D2388" s="130"/>
      <c r="E2388" s="130"/>
      <c r="F2388" s="130"/>
      <c r="G2388" s="131"/>
      <c r="H2388" s="131"/>
      <c r="I2388" s="131"/>
      <c r="J2388" s="132" t="str">
        <f>IF(AND(G2388="",H2388="",I2388=""),"",SUM($G$6:G2388)+SUM($H$6:H2388)-SUM($I$6:I2388))</f>
        <v/>
      </c>
      <c r="K2388" s="130"/>
      <c r="L2388" s="130"/>
    </row>
    <row r="2389" ht="20.1" customHeight="1" spans="1:12">
      <c r="A2389" s="129"/>
      <c r="B2389" s="130"/>
      <c r="C2389" s="130"/>
      <c r="D2389" s="130"/>
      <c r="E2389" s="130"/>
      <c r="F2389" s="130"/>
      <c r="G2389" s="131"/>
      <c r="H2389" s="131"/>
      <c r="I2389" s="131"/>
      <c r="J2389" s="132" t="str">
        <f>IF(AND(G2389="",H2389="",I2389=""),"",SUM($G$6:G2389)+SUM($H$6:H2389)-SUM($I$6:I2389))</f>
        <v/>
      </c>
      <c r="K2389" s="130"/>
      <c r="L2389" s="130"/>
    </row>
    <row r="2390" ht="20.1" customHeight="1" spans="1:12">
      <c r="A2390" s="129"/>
      <c r="B2390" s="130"/>
      <c r="C2390" s="130"/>
      <c r="D2390" s="130"/>
      <c r="E2390" s="130"/>
      <c r="F2390" s="130"/>
      <c r="G2390" s="131"/>
      <c r="H2390" s="131"/>
      <c r="I2390" s="131"/>
      <c r="J2390" s="132" t="str">
        <f>IF(AND(G2390="",H2390="",I2390=""),"",SUM($G$6:G2390)+SUM($H$6:H2390)-SUM($I$6:I2390))</f>
        <v/>
      </c>
      <c r="K2390" s="130"/>
      <c r="L2390" s="130"/>
    </row>
    <row r="2391" ht="20.1" customHeight="1" spans="1:12">
      <c r="A2391" s="129"/>
      <c r="B2391" s="130"/>
      <c r="C2391" s="130"/>
      <c r="D2391" s="130"/>
      <c r="E2391" s="130"/>
      <c r="F2391" s="130"/>
      <c r="G2391" s="131"/>
      <c r="H2391" s="131"/>
      <c r="I2391" s="131"/>
      <c r="J2391" s="132" t="str">
        <f>IF(AND(G2391="",H2391="",I2391=""),"",SUM($G$6:G2391)+SUM($H$6:H2391)-SUM($I$6:I2391))</f>
        <v/>
      </c>
      <c r="K2391" s="130"/>
      <c r="L2391" s="130"/>
    </row>
    <row r="2392" ht="20.1" customHeight="1" spans="1:12">
      <c r="A2392" s="129"/>
      <c r="B2392" s="130"/>
      <c r="C2392" s="130"/>
      <c r="D2392" s="130"/>
      <c r="E2392" s="130"/>
      <c r="F2392" s="130"/>
      <c r="G2392" s="131"/>
      <c r="H2392" s="131"/>
      <c r="I2392" s="131"/>
      <c r="J2392" s="132" t="str">
        <f>IF(AND(G2392="",H2392="",I2392=""),"",SUM($G$6:G2392)+SUM($H$6:H2392)-SUM($I$6:I2392))</f>
        <v/>
      </c>
      <c r="K2392" s="130"/>
      <c r="L2392" s="130"/>
    </row>
    <row r="2393" ht="20.1" customHeight="1" spans="1:12">
      <c r="A2393" s="129"/>
      <c r="B2393" s="130"/>
      <c r="C2393" s="130"/>
      <c r="D2393" s="130"/>
      <c r="E2393" s="130"/>
      <c r="F2393" s="130"/>
      <c r="G2393" s="131"/>
      <c r="H2393" s="131"/>
      <c r="I2393" s="131"/>
      <c r="J2393" s="132" t="str">
        <f>IF(AND(G2393="",H2393="",I2393=""),"",SUM($G$6:G2393)+SUM($H$6:H2393)-SUM($I$6:I2393))</f>
        <v/>
      </c>
      <c r="K2393" s="130"/>
      <c r="L2393" s="130"/>
    </row>
    <row r="2394" ht="20.1" customHeight="1" spans="1:12">
      <c r="A2394" s="129"/>
      <c r="B2394" s="130"/>
      <c r="C2394" s="130"/>
      <c r="D2394" s="130"/>
      <c r="E2394" s="130"/>
      <c r="F2394" s="130"/>
      <c r="G2394" s="131"/>
      <c r="H2394" s="131"/>
      <c r="I2394" s="131"/>
      <c r="J2394" s="132" t="str">
        <f>IF(AND(G2394="",H2394="",I2394=""),"",SUM($G$6:G2394)+SUM($H$6:H2394)-SUM($I$6:I2394))</f>
        <v/>
      </c>
      <c r="K2394" s="130"/>
      <c r="L2394" s="130"/>
    </row>
    <row r="2395" ht="20.1" customHeight="1" spans="1:12">
      <c r="A2395" s="129"/>
      <c r="B2395" s="130"/>
      <c r="C2395" s="130"/>
      <c r="D2395" s="130"/>
      <c r="E2395" s="130"/>
      <c r="F2395" s="130"/>
      <c r="G2395" s="131"/>
      <c r="H2395" s="131"/>
      <c r="I2395" s="131"/>
      <c r="J2395" s="132" t="str">
        <f>IF(AND(G2395="",H2395="",I2395=""),"",SUM($G$6:G2395)+SUM($H$6:H2395)-SUM($I$6:I2395))</f>
        <v/>
      </c>
      <c r="K2395" s="130"/>
      <c r="L2395" s="130"/>
    </row>
    <row r="2396" ht="20.1" customHeight="1" spans="1:12">
      <c r="A2396" s="129"/>
      <c r="B2396" s="130"/>
      <c r="C2396" s="130"/>
      <c r="D2396" s="130"/>
      <c r="E2396" s="130"/>
      <c r="F2396" s="130"/>
      <c r="G2396" s="131"/>
      <c r="H2396" s="131"/>
      <c r="I2396" s="131"/>
      <c r="J2396" s="132" t="str">
        <f>IF(AND(G2396="",H2396="",I2396=""),"",SUM($G$6:G2396)+SUM($H$6:H2396)-SUM($I$6:I2396))</f>
        <v/>
      </c>
      <c r="K2396" s="130"/>
      <c r="L2396" s="130"/>
    </row>
    <row r="2397" ht="20.1" customHeight="1" spans="1:12">
      <c r="A2397" s="129"/>
      <c r="B2397" s="130"/>
      <c r="C2397" s="130"/>
      <c r="D2397" s="130"/>
      <c r="E2397" s="130"/>
      <c r="F2397" s="130"/>
      <c r="G2397" s="131"/>
      <c r="H2397" s="131"/>
      <c r="I2397" s="131"/>
      <c r="J2397" s="132" t="str">
        <f>IF(AND(G2397="",H2397="",I2397=""),"",SUM($G$6:G2397)+SUM($H$6:H2397)-SUM($I$6:I2397))</f>
        <v/>
      </c>
      <c r="K2397" s="130"/>
      <c r="L2397" s="130"/>
    </row>
    <row r="2398" ht="20.1" customHeight="1" spans="1:12">
      <c r="A2398" s="129"/>
      <c r="B2398" s="130"/>
      <c r="C2398" s="130"/>
      <c r="D2398" s="130"/>
      <c r="E2398" s="130"/>
      <c r="F2398" s="130"/>
      <c r="G2398" s="131"/>
      <c r="H2398" s="131"/>
      <c r="I2398" s="131"/>
      <c r="J2398" s="132" t="str">
        <f>IF(AND(G2398="",H2398="",I2398=""),"",SUM($G$6:G2398)+SUM($H$6:H2398)-SUM($I$6:I2398))</f>
        <v/>
      </c>
      <c r="K2398" s="130"/>
      <c r="L2398" s="130"/>
    </row>
    <row r="2399" ht="20.1" customHeight="1" spans="1:12">
      <c r="A2399" s="129"/>
      <c r="B2399" s="130"/>
      <c r="C2399" s="130"/>
      <c r="D2399" s="130"/>
      <c r="E2399" s="130"/>
      <c r="F2399" s="130"/>
      <c r="G2399" s="131"/>
      <c r="H2399" s="131"/>
      <c r="I2399" s="131"/>
      <c r="J2399" s="132" t="str">
        <f>IF(AND(G2399="",H2399="",I2399=""),"",SUM($G$6:G2399)+SUM($H$6:H2399)-SUM($I$6:I2399))</f>
        <v/>
      </c>
      <c r="K2399" s="130"/>
      <c r="L2399" s="130"/>
    </row>
    <row r="2400" ht="20.1" customHeight="1" spans="1:12">
      <c r="A2400" s="129"/>
      <c r="B2400" s="130"/>
      <c r="C2400" s="130"/>
      <c r="D2400" s="130"/>
      <c r="E2400" s="130"/>
      <c r="F2400" s="130"/>
      <c r="G2400" s="131"/>
      <c r="H2400" s="131"/>
      <c r="I2400" s="131"/>
      <c r="J2400" s="132" t="str">
        <f>IF(AND(G2400="",H2400="",I2400=""),"",SUM($G$6:G2400)+SUM($H$6:H2400)-SUM($I$6:I2400))</f>
        <v/>
      </c>
      <c r="K2400" s="130"/>
      <c r="L2400" s="130"/>
    </row>
    <row r="2401" ht="20.1" customHeight="1" spans="1:12">
      <c r="A2401" s="129"/>
      <c r="B2401" s="130"/>
      <c r="C2401" s="130"/>
      <c r="D2401" s="130"/>
      <c r="E2401" s="130"/>
      <c r="F2401" s="130"/>
      <c r="G2401" s="131"/>
      <c r="H2401" s="131"/>
      <c r="I2401" s="131"/>
      <c r="J2401" s="132" t="str">
        <f>IF(AND(G2401="",H2401="",I2401=""),"",SUM($G$6:G2401)+SUM($H$6:H2401)-SUM($I$6:I2401))</f>
        <v/>
      </c>
      <c r="K2401" s="130"/>
      <c r="L2401" s="130"/>
    </row>
    <row r="2402" ht="20.1" customHeight="1" spans="1:12">
      <c r="A2402" s="129"/>
      <c r="B2402" s="130"/>
      <c r="C2402" s="130"/>
      <c r="D2402" s="130"/>
      <c r="E2402" s="130"/>
      <c r="F2402" s="130"/>
      <c r="G2402" s="131"/>
      <c r="H2402" s="131"/>
      <c r="I2402" s="131"/>
      <c r="J2402" s="132" t="str">
        <f>IF(AND(G2402="",H2402="",I2402=""),"",SUM($G$6:G2402)+SUM($H$6:H2402)-SUM($I$6:I2402))</f>
        <v/>
      </c>
      <c r="K2402" s="130"/>
      <c r="L2402" s="130"/>
    </row>
    <row r="2403" ht="20.1" customHeight="1" spans="1:12">
      <c r="A2403" s="129"/>
      <c r="B2403" s="130"/>
      <c r="C2403" s="130"/>
      <c r="D2403" s="130"/>
      <c r="E2403" s="130"/>
      <c r="F2403" s="130"/>
      <c r="G2403" s="131"/>
      <c r="H2403" s="131"/>
      <c r="I2403" s="131"/>
      <c r="J2403" s="132" t="str">
        <f>IF(AND(G2403="",H2403="",I2403=""),"",SUM($G$6:G2403)+SUM($H$6:H2403)-SUM($I$6:I2403))</f>
        <v/>
      </c>
      <c r="K2403" s="130"/>
      <c r="L2403" s="130"/>
    </row>
    <row r="2404" ht="20.1" customHeight="1" spans="1:12">
      <c r="A2404" s="129"/>
      <c r="B2404" s="130"/>
      <c r="C2404" s="130"/>
      <c r="D2404" s="130"/>
      <c r="E2404" s="130"/>
      <c r="F2404" s="130"/>
      <c r="G2404" s="131"/>
      <c r="H2404" s="131"/>
      <c r="I2404" s="131"/>
      <c r="J2404" s="132" t="str">
        <f>IF(AND(G2404="",H2404="",I2404=""),"",SUM($G$6:G2404)+SUM($H$6:H2404)-SUM($I$6:I2404))</f>
        <v/>
      </c>
      <c r="K2404" s="130"/>
      <c r="L2404" s="130"/>
    </row>
    <row r="2405" ht="20.1" customHeight="1" spans="1:12">
      <c r="A2405" s="129"/>
      <c r="B2405" s="130"/>
      <c r="C2405" s="130"/>
      <c r="D2405" s="130"/>
      <c r="E2405" s="130"/>
      <c r="F2405" s="130"/>
      <c r="G2405" s="131"/>
      <c r="H2405" s="131"/>
      <c r="I2405" s="131"/>
      <c r="J2405" s="132" t="str">
        <f>IF(AND(G2405="",H2405="",I2405=""),"",SUM($G$6:G2405)+SUM($H$6:H2405)-SUM($I$6:I2405))</f>
        <v/>
      </c>
      <c r="K2405" s="130"/>
      <c r="L2405" s="130"/>
    </row>
    <row r="2406" ht="20.1" customHeight="1" spans="1:12">
      <c r="A2406" s="129"/>
      <c r="B2406" s="130"/>
      <c r="C2406" s="130"/>
      <c r="D2406" s="130"/>
      <c r="E2406" s="130"/>
      <c r="F2406" s="130"/>
      <c r="G2406" s="131"/>
      <c r="H2406" s="131"/>
      <c r="I2406" s="131"/>
      <c r="J2406" s="132" t="str">
        <f>IF(AND(G2406="",H2406="",I2406=""),"",SUM($G$6:G2406)+SUM($H$6:H2406)-SUM($I$6:I2406))</f>
        <v/>
      </c>
      <c r="K2406" s="130"/>
      <c r="L2406" s="130"/>
    </row>
    <row r="2407" ht="20.1" customHeight="1" spans="1:12">
      <c r="A2407" s="129"/>
      <c r="B2407" s="130"/>
      <c r="C2407" s="130"/>
      <c r="D2407" s="130"/>
      <c r="E2407" s="130"/>
      <c r="F2407" s="130"/>
      <c r="G2407" s="131"/>
      <c r="H2407" s="131"/>
      <c r="I2407" s="131"/>
      <c r="J2407" s="132" t="str">
        <f>IF(AND(G2407="",H2407="",I2407=""),"",SUM($G$6:G2407)+SUM($H$6:H2407)-SUM($I$6:I2407))</f>
        <v/>
      </c>
      <c r="K2407" s="130"/>
      <c r="L2407" s="130"/>
    </row>
    <row r="2408" ht="20.1" customHeight="1" spans="1:12">
      <c r="A2408" s="129"/>
      <c r="B2408" s="130"/>
      <c r="C2408" s="130"/>
      <c r="D2408" s="130"/>
      <c r="E2408" s="130"/>
      <c r="F2408" s="130"/>
      <c r="G2408" s="131"/>
      <c r="H2408" s="131"/>
      <c r="I2408" s="131"/>
      <c r="J2408" s="132" t="str">
        <f>IF(AND(G2408="",H2408="",I2408=""),"",SUM($G$6:G2408)+SUM($H$6:H2408)-SUM($I$6:I2408))</f>
        <v/>
      </c>
      <c r="K2408" s="130"/>
      <c r="L2408" s="130"/>
    </row>
    <row r="2409" ht="20.1" customHeight="1" spans="1:12">
      <c r="A2409" s="129"/>
      <c r="B2409" s="130"/>
      <c r="C2409" s="130"/>
      <c r="D2409" s="130"/>
      <c r="E2409" s="130"/>
      <c r="F2409" s="130"/>
      <c r="G2409" s="131"/>
      <c r="H2409" s="131"/>
      <c r="I2409" s="131"/>
      <c r="J2409" s="132" t="str">
        <f>IF(AND(G2409="",H2409="",I2409=""),"",SUM($G$6:G2409)+SUM($H$6:H2409)-SUM($I$6:I2409))</f>
        <v/>
      </c>
      <c r="K2409" s="130"/>
      <c r="L2409" s="130"/>
    </row>
    <row r="2410" ht="20.1" customHeight="1" spans="1:12">
      <c r="A2410" s="129"/>
      <c r="B2410" s="130"/>
      <c r="C2410" s="130"/>
      <c r="D2410" s="130"/>
      <c r="E2410" s="130"/>
      <c r="F2410" s="130"/>
      <c r="G2410" s="131"/>
      <c r="H2410" s="131"/>
      <c r="I2410" s="131"/>
      <c r="J2410" s="132" t="str">
        <f>IF(AND(G2410="",H2410="",I2410=""),"",SUM($G$6:G2410)+SUM($H$6:H2410)-SUM($I$6:I2410))</f>
        <v/>
      </c>
      <c r="K2410" s="130"/>
      <c r="L2410" s="130"/>
    </row>
    <row r="2411" ht="20.1" customHeight="1" spans="1:12">
      <c r="A2411" s="129"/>
      <c r="B2411" s="130"/>
      <c r="C2411" s="130"/>
      <c r="D2411" s="130"/>
      <c r="E2411" s="130"/>
      <c r="F2411" s="130"/>
      <c r="G2411" s="131"/>
      <c r="H2411" s="131"/>
      <c r="I2411" s="131"/>
      <c r="J2411" s="132" t="str">
        <f>IF(AND(G2411="",H2411="",I2411=""),"",SUM($G$6:G2411)+SUM($H$6:H2411)-SUM($I$6:I2411))</f>
        <v/>
      </c>
      <c r="K2411" s="130"/>
      <c r="L2411" s="130"/>
    </row>
    <row r="2412" ht="20.1" customHeight="1" spans="1:12">
      <c r="A2412" s="129"/>
      <c r="B2412" s="130"/>
      <c r="C2412" s="130"/>
      <c r="D2412" s="130"/>
      <c r="E2412" s="130"/>
      <c r="F2412" s="130"/>
      <c r="G2412" s="131"/>
      <c r="H2412" s="131"/>
      <c r="I2412" s="131"/>
      <c r="J2412" s="132" t="str">
        <f>IF(AND(G2412="",H2412="",I2412=""),"",SUM($G$6:G2412)+SUM($H$6:H2412)-SUM($I$6:I2412))</f>
        <v/>
      </c>
      <c r="K2412" s="130"/>
      <c r="L2412" s="130"/>
    </row>
    <row r="2413" ht="20.1" customHeight="1" spans="1:12">
      <c r="A2413" s="129"/>
      <c r="B2413" s="130"/>
      <c r="C2413" s="130"/>
      <c r="D2413" s="130"/>
      <c r="E2413" s="130"/>
      <c r="F2413" s="130"/>
      <c r="G2413" s="131"/>
      <c r="H2413" s="131"/>
      <c r="I2413" s="131"/>
      <c r="J2413" s="132" t="str">
        <f>IF(AND(G2413="",H2413="",I2413=""),"",SUM($G$6:G2413)+SUM($H$6:H2413)-SUM($I$6:I2413))</f>
        <v/>
      </c>
      <c r="K2413" s="130"/>
      <c r="L2413" s="130"/>
    </row>
    <row r="2414" ht="20.1" customHeight="1" spans="1:12">
      <c r="A2414" s="129"/>
      <c r="B2414" s="130"/>
      <c r="C2414" s="130"/>
      <c r="D2414" s="130"/>
      <c r="E2414" s="130"/>
      <c r="F2414" s="130"/>
      <c r="G2414" s="131"/>
      <c r="H2414" s="131"/>
      <c r="I2414" s="131"/>
      <c r="J2414" s="132" t="str">
        <f>IF(AND(G2414="",H2414="",I2414=""),"",SUM($G$6:G2414)+SUM($H$6:H2414)-SUM($I$6:I2414))</f>
        <v/>
      </c>
      <c r="K2414" s="130"/>
      <c r="L2414" s="130"/>
    </row>
    <row r="2415" ht="20.1" customHeight="1" spans="1:12">
      <c r="A2415" s="129"/>
      <c r="B2415" s="130"/>
      <c r="C2415" s="130"/>
      <c r="D2415" s="130"/>
      <c r="E2415" s="130"/>
      <c r="F2415" s="130"/>
      <c r="G2415" s="131"/>
      <c r="H2415" s="131"/>
      <c r="I2415" s="131"/>
      <c r="J2415" s="132" t="str">
        <f>IF(AND(G2415="",H2415="",I2415=""),"",SUM($G$6:G2415)+SUM($H$6:H2415)-SUM($I$6:I2415))</f>
        <v/>
      </c>
      <c r="K2415" s="130"/>
      <c r="L2415" s="130"/>
    </row>
    <row r="2416" ht="20.1" customHeight="1" spans="1:12">
      <c r="A2416" s="129"/>
      <c r="B2416" s="130"/>
      <c r="C2416" s="130"/>
      <c r="D2416" s="130"/>
      <c r="E2416" s="130"/>
      <c r="F2416" s="130"/>
      <c r="G2416" s="131"/>
      <c r="H2416" s="131"/>
      <c r="I2416" s="131"/>
      <c r="J2416" s="132" t="str">
        <f>IF(AND(G2416="",H2416="",I2416=""),"",SUM($G$6:G2416)+SUM($H$6:H2416)-SUM($I$6:I2416))</f>
        <v/>
      </c>
      <c r="K2416" s="130"/>
      <c r="L2416" s="130"/>
    </row>
    <row r="2417" ht="20.1" customHeight="1" spans="1:12">
      <c r="A2417" s="129"/>
      <c r="B2417" s="130"/>
      <c r="C2417" s="130"/>
      <c r="D2417" s="130"/>
      <c r="E2417" s="130"/>
      <c r="F2417" s="130"/>
      <c r="G2417" s="131"/>
      <c r="H2417" s="131"/>
      <c r="I2417" s="131"/>
      <c r="J2417" s="132" t="str">
        <f>IF(AND(G2417="",H2417="",I2417=""),"",SUM($G$6:G2417)+SUM($H$6:H2417)-SUM($I$6:I2417))</f>
        <v/>
      </c>
      <c r="K2417" s="130"/>
      <c r="L2417" s="130"/>
    </row>
    <row r="2418" ht="20.1" customHeight="1" spans="1:12">
      <c r="A2418" s="129"/>
      <c r="B2418" s="130"/>
      <c r="C2418" s="130"/>
      <c r="D2418" s="130"/>
      <c r="E2418" s="130"/>
      <c r="F2418" s="130"/>
      <c r="G2418" s="131"/>
      <c r="H2418" s="131"/>
      <c r="I2418" s="131"/>
      <c r="J2418" s="132" t="str">
        <f>IF(AND(G2418="",H2418="",I2418=""),"",SUM($G$6:G2418)+SUM($H$6:H2418)-SUM($I$6:I2418))</f>
        <v/>
      </c>
      <c r="K2418" s="130"/>
      <c r="L2418" s="130"/>
    </row>
    <row r="2419" ht="20.1" customHeight="1" spans="1:12">
      <c r="A2419" s="129"/>
      <c r="B2419" s="130"/>
      <c r="C2419" s="130"/>
      <c r="D2419" s="130"/>
      <c r="E2419" s="130"/>
      <c r="F2419" s="130"/>
      <c r="G2419" s="131"/>
      <c r="H2419" s="131"/>
      <c r="I2419" s="131"/>
      <c r="J2419" s="132" t="str">
        <f>IF(AND(G2419="",H2419="",I2419=""),"",SUM($G$6:G2419)+SUM($H$6:H2419)-SUM($I$6:I2419))</f>
        <v/>
      </c>
      <c r="K2419" s="130"/>
      <c r="L2419" s="130"/>
    </row>
    <row r="2420" ht="20.1" customHeight="1" spans="1:12">
      <c r="A2420" s="129"/>
      <c r="B2420" s="130"/>
      <c r="C2420" s="130"/>
      <c r="D2420" s="130"/>
      <c r="E2420" s="130"/>
      <c r="F2420" s="130"/>
      <c r="G2420" s="131"/>
      <c r="H2420" s="131"/>
      <c r="I2420" s="131"/>
      <c r="J2420" s="132" t="str">
        <f>IF(AND(G2420="",H2420="",I2420=""),"",SUM($G$6:G2420)+SUM($H$6:H2420)-SUM($I$6:I2420))</f>
        <v/>
      </c>
      <c r="K2420" s="130"/>
      <c r="L2420" s="130"/>
    </row>
    <row r="2421" ht="20.1" customHeight="1" spans="1:12">
      <c r="A2421" s="129"/>
      <c r="B2421" s="130"/>
      <c r="C2421" s="130"/>
      <c r="D2421" s="130"/>
      <c r="E2421" s="130"/>
      <c r="F2421" s="130"/>
      <c r="G2421" s="131"/>
      <c r="H2421" s="131"/>
      <c r="I2421" s="131"/>
      <c r="J2421" s="132" t="str">
        <f>IF(AND(G2421="",H2421="",I2421=""),"",SUM($G$6:G2421)+SUM($H$6:H2421)-SUM($I$6:I2421))</f>
        <v/>
      </c>
      <c r="K2421" s="130"/>
      <c r="L2421" s="130"/>
    </row>
    <row r="2422" ht="20.1" customHeight="1" spans="1:12">
      <c r="A2422" s="129"/>
      <c r="B2422" s="130"/>
      <c r="C2422" s="130"/>
      <c r="D2422" s="130"/>
      <c r="E2422" s="130"/>
      <c r="F2422" s="130"/>
      <c r="G2422" s="131"/>
      <c r="H2422" s="131"/>
      <c r="I2422" s="131"/>
      <c r="J2422" s="132" t="str">
        <f>IF(AND(G2422="",H2422="",I2422=""),"",SUM($G$6:G2422)+SUM($H$6:H2422)-SUM($I$6:I2422))</f>
        <v/>
      </c>
      <c r="K2422" s="130"/>
      <c r="L2422" s="130"/>
    </row>
    <row r="2423" ht="20.1" customHeight="1" spans="1:12">
      <c r="A2423" s="129"/>
      <c r="B2423" s="130"/>
      <c r="C2423" s="130"/>
      <c r="D2423" s="130"/>
      <c r="E2423" s="130"/>
      <c r="F2423" s="130"/>
      <c r="G2423" s="131"/>
      <c r="H2423" s="131"/>
      <c r="I2423" s="131"/>
      <c r="J2423" s="132" t="str">
        <f>IF(AND(G2423="",H2423="",I2423=""),"",SUM($G$6:G2423)+SUM($H$6:H2423)-SUM($I$6:I2423))</f>
        <v/>
      </c>
      <c r="K2423" s="130"/>
      <c r="L2423" s="130"/>
    </row>
    <row r="2424" ht="20.1" customHeight="1" spans="1:12">
      <c r="A2424" s="129"/>
      <c r="B2424" s="130"/>
      <c r="C2424" s="130"/>
      <c r="D2424" s="130"/>
      <c r="E2424" s="130"/>
      <c r="F2424" s="130"/>
      <c r="G2424" s="131"/>
      <c r="H2424" s="131"/>
      <c r="I2424" s="131"/>
      <c r="J2424" s="132" t="str">
        <f>IF(AND(G2424="",H2424="",I2424=""),"",SUM($G$6:G2424)+SUM($H$6:H2424)-SUM($I$6:I2424))</f>
        <v/>
      </c>
      <c r="K2424" s="130"/>
      <c r="L2424" s="130"/>
    </row>
    <row r="2425" ht="20.1" customHeight="1" spans="1:12">
      <c r="A2425" s="129"/>
      <c r="B2425" s="130"/>
      <c r="C2425" s="130"/>
      <c r="D2425" s="130"/>
      <c r="E2425" s="130"/>
      <c r="F2425" s="130"/>
      <c r="G2425" s="131"/>
      <c r="H2425" s="131"/>
      <c r="I2425" s="131"/>
      <c r="J2425" s="132" t="str">
        <f>IF(AND(G2425="",H2425="",I2425=""),"",SUM($G$6:G2425)+SUM($H$6:H2425)-SUM($I$6:I2425))</f>
        <v/>
      </c>
      <c r="K2425" s="130"/>
      <c r="L2425" s="130"/>
    </row>
    <row r="2426" ht="20.1" customHeight="1" spans="1:12">
      <c r="A2426" s="129"/>
      <c r="B2426" s="130"/>
      <c r="C2426" s="130"/>
      <c r="D2426" s="130"/>
      <c r="E2426" s="130"/>
      <c r="F2426" s="130"/>
      <c r="G2426" s="131"/>
      <c r="H2426" s="131"/>
      <c r="I2426" s="131"/>
      <c r="J2426" s="132" t="str">
        <f>IF(AND(G2426="",H2426="",I2426=""),"",SUM($G$6:G2426)+SUM($H$6:H2426)-SUM($I$6:I2426))</f>
        <v/>
      </c>
      <c r="K2426" s="130"/>
      <c r="L2426" s="130"/>
    </row>
    <row r="2427" ht="20.1" customHeight="1" spans="1:12">
      <c r="A2427" s="129"/>
      <c r="B2427" s="130"/>
      <c r="C2427" s="130"/>
      <c r="D2427" s="130"/>
      <c r="E2427" s="130"/>
      <c r="F2427" s="130"/>
      <c r="G2427" s="131"/>
      <c r="H2427" s="131"/>
      <c r="I2427" s="131"/>
      <c r="J2427" s="132" t="str">
        <f>IF(AND(G2427="",H2427="",I2427=""),"",SUM($G$6:G2427)+SUM($H$6:H2427)-SUM($I$6:I2427))</f>
        <v/>
      </c>
      <c r="K2427" s="130"/>
      <c r="L2427" s="130"/>
    </row>
    <row r="2428" ht="20.1" customHeight="1" spans="1:12">
      <c r="A2428" s="129"/>
      <c r="B2428" s="130"/>
      <c r="C2428" s="130"/>
      <c r="D2428" s="130"/>
      <c r="E2428" s="130"/>
      <c r="F2428" s="130"/>
      <c r="G2428" s="131"/>
      <c r="H2428" s="131"/>
      <c r="I2428" s="131"/>
      <c r="J2428" s="132" t="str">
        <f>IF(AND(G2428="",H2428="",I2428=""),"",SUM($G$6:G2428)+SUM($H$6:H2428)-SUM($I$6:I2428))</f>
        <v/>
      </c>
      <c r="K2428" s="130"/>
      <c r="L2428" s="130"/>
    </row>
    <row r="2429" ht="20.1" customHeight="1" spans="1:12">
      <c r="A2429" s="129"/>
      <c r="B2429" s="130"/>
      <c r="C2429" s="130"/>
      <c r="D2429" s="130"/>
      <c r="E2429" s="130"/>
      <c r="F2429" s="130"/>
      <c r="G2429" s="131"/>
      <c r="H2429" s="131"/>
      <c r="I2429" s="131"/>
      <c r="J2429" s="132" t="str">
        <f>IF(AND(G2429="",H2429="",I2429=""),"",SUM($G$6:G2429)+SUM($H$6:H2429)-SUM($I$6:I2429))</f>
        <v/>
      </c>
      <c r="K2429" s="130"/>
      <c r="L2429" s="130"/>
    </row>
    <row r="2430" ht="20.1" customHeight="1" spans="1:12">
      <c r="A2430" s="129"/>
      <c r="B2430" s="130"/>
      <c r="C2430" s="130"/>
      <c r="D2430" s="130"/>
      <c r="E2430" s="130"/>
      <c r="F2430" s="130"/>
      <c r="G2430" s="131"/>
      <c r="H2430" s="131"/>
      <c r="I2430" s="131"/>
      <c r="J2430" s="132" t="str">
        <f>IF(AND(G2430="",H2430="",I2430=""),"",SUM($G$6:G2430)+SUM($H$6:H2430)-SUM($I$6:I2430))</f>
        <v/>
      </c>
      <c r="K2430" s="130"/>
      <c r="L2430" s="130"/>
    </row>
    <row r="2431" ht="20.1" customHeight="1" spans="1:12">
      <c r="A2431" s="129"/>
      <c r="B2431" s="130"/>
      <c r="C2431" s="130"/>
      <c r="D2431" s="130"/>
      <c r="E2431" s="130"/>
      <c r="F2431" s="130"/>
      <c r="G2431" s="131"/>
      <c r="H2431" s="131"/>
      <c r="I2431" s="131"/>
      <c r="J2431" s="132" t="str">
        <f>IF(AND(G2431="",H2431="",I2431=""),"",SUM($G$6:G2431)+SUM($H$6:H2431)-SUM($I$6:I2431))</f>
        <v/>
      </c>
      <c r="K2431" s="130"/>
      <c r="L2431" s="130"/>
    </row>
    <row r="2432" ht="20.1" customHeight="1" spans="1:12">
      <c r="A2432" s="129"/>
      <c r="B2432" s="130"/>
      <c r="C2432" s="130"/>
      <c r="D2432" s="130"/>
      <c r="E2432" s="130"/>
      <c r="F2432" s="130"/>
      <c r="G2432" s="131"/>
      <c r="H2432" s="131"/>
      <c r="I2432" s="131"/>
      <c r="J2432" s="132" t="str">
        <f>IF(AND(G2432="",H2432="",I2432=""),"",SUM($G$6:G2432)+SUM($H$6:H2432)-SUM($I$6:I2432))</f>
        <v/>
      </c>
      <c r="K2432" s="130"/>
      <c r="L2432" s="130"/>
    </row>
    <row r="2433" ht="20.1" customHeight="1" spans="1:12">
      <c r="A2433" s="129"/>
      <c r="B2433" s="130"/>
      <c r="C2433" s="130"/>
      <c r="D2433" s="130"/>
      <c r="E2433" s="130"/>
      <c r="F2433" s="130"/>
      <c r="G2433" s="131"/>
      <c r="H2433" s="131"/>
      <c r="I2433" s="131"/>
      <c r="J2433" s="132" t="str">
        <f>IF(AND(G2433="",H2433="",I2433=""),"",SUM($G$6:G2433)+SUM($H$6:H2433)-SUM($I$6:I2433))</f>
        <v/>
      </c>
      <c r="K2433" s="130"/>
      <c r="L2433" s="130"/>
    </row>
    <row r="2434" ht="20.1" customHeight="1" spans="1:12">
      <c r="A2434" s="129"/>
      <c r="B2434" s="130"/>
      <c r="C2434" s="130"/>
      <c r="D2434" s="130"/>
      <c r="E2434" s="130"/>
      <c r="F2434" s="130"/>
      <c r="G2434" s="131"/>
      <c r="H2434" s="131"/>
      <c r="I2434" s="131"/>
      <c r="J2434" s="132" t="str">
        <f>IF(AND(G2434="",H2434="",I2434=""),"",SUM($G$6:G2434)+SUM($H$6:H2434)-SUM($I$6:I2434))</f>
        <v/>
      </c>
      <c r="K2434" s="130"/>
      <c r="L2434" s="130"/>
    </row>
    <row r="2435" ht="20.1" customHeight="1" spans="1:12">
      <c r="A2435" s="129"/>
      <c r="B2435" s="130"/>
      <c r="C2435" s="130"/>
      <c r="D2435" s="130"/>
      <c r="E2435" s="130"/>
      <c r="F2435" s="130"/>
      <c r="G2435" s="131"/>
      <c r="H2435" s="131"/>
      <c r="I2435" s="131"/>
      <c r="J2435" s="132" t="str">
        <f>IF(AND(G2435="",H2435="",I2435=""),"",SUM($G$6:G2435)+SUM($H$6:H2435)-SUM($I$6:I2435))</f>
        <v/>
      </c>
      <c r="K2435" s="130"/>
      <c r="L2435" s="130"/>
    </row>
    <row r="2436" ht="20.1" customHeight="1" spans="1:12">
      <c r="A2436" s="129"/>
      <c r="B2436" s="130"/>
      <c r="C2436" s="130"/>
      <c r="D2436" s="130"/>
      <c r="E2436" s="130"/>
      <c r="F2436" s="130"/>
      <c r="G2436" s="131"/>
      <c r="H2436" s="131"/>
      <c r="I2436" s="131"/>
      <c r="J2436" s="132" t="str">
        <f>IF(AND(G2436="",H2436="",I2436=""),"",SUM($G$6:G2436)+SUM($H$6:H2436)-SUM($I$6:I2436))</f>
        <v/>
      </c>
      <c r="K2436" s="130"/>
      <c r="L2436" s="130"/>
    </row>
    <row r="2437" ht="20.1" customHeight="1" spans="1:12">
      <c r="A2437" s="129"/>
      <c r="B2437" s="130"/>
      <c r="C2437" s="130"/>
      <c r="D2437" s="130"/>
      <c r="E2437" s="130"/>
      <c r="F2437" s="130"/>
      <c r="G2437" s="131"/>
      <c r="H2437" s="131"/>
      <c r="I2437" s="131"/>
      <c r="J2437" s="132" t="str">
        <f>IF(AND(G2437="",H2437="",I2437=""),"",SUM($G$6:G2437)+SUM($H$6:H2437)-SUM($I$6:I2437))</f>
        <v/>
      </c>
      <c r="K2437" s="130"/>
      <c r="L2437" s="130"/>
    </row>
    <row r="2438" ht="20.1" customHeight="1" spans="1:12">
      <c r="A2438" s="129"/>
      <c r="B2438" s="130"/>
      <c r="C2438" s="130"/>
      <c r="D2438" s="130"/>
      <c r="E2438" s="130"/>
      <c r="F2438" s="130"/>
      <c r="G2438" s="131"/>
      <c r="H2438" s="131"/>
      <c r="I2438" s="131"/>
      <c r="J2438" s="132" t="str">
        <f>IF(AND(G2438="",H2438="",I2438=""),"",SUM($G$6:G2438)+SUM($H$6:H2438)-SUM($I$6:I2438))</f>
        <v/>
      </c>
      <c r="K2438" s="130"/>
      <c r="L2438" s="130"/>
    </row>
    <row r="2439" ht="20.1" customHeight="1" spans="1:12">
      <c r="A2439" s="129"/>
      <c r="B2439" s="130"/>
      <c r="C2439" s="130"/>
      <c r="D2439" s="130"/>
      <c r="E2439" s="130"/>
      <c r="F2439" s="130"/>
      <c r="G2439" s="131"/>
      <c r="H2439" s="131"/>
      <c r="I2439" s="131"/>
      <c r="J2439" s="132" t="str">
        <f>IF(AND(G2439="",H2439="",I2439=""),"",SUM($G$6:G2439)+SUM($H$6:H2439)-SUM($I$6:I2439))</f>
        <v/>
      </c>
      <c r="K2439" s="130"/>
      <c r="L2439" s="130"/>
    </row>
    <row r="2440" ht="20.1" customHeight="1" spans="1:12">
      <c r="A2440" s="129"/>
      <c r="B2440" s="130"/>
      <c r="C2440" s="130"/>
      <c r="D2440" s="130"/>
      <c r="E2440" s="130"/>
      <c r="F2440" s="130"/>
      <c r="G2440" s="131"/>
      <c r="H2440" s="131"/>
      <c r="I2440" s="131"/>
      <c r="J2440" s="132" t="str">
        <f>IF(AND(G2440="",H2440="",I2440=""),"",SUM($G$6:G2440)+SUM($H$6:H2440)-SUM($I$6:I2440))</f>
        <v/>
      </c>
      <c r="K2440" s="130"/>
      <c r="L2440" s="130"/>
    </row>
    <row r="2441" ht="20.1" customHeight="1" spans="1:12">
      <c r="A2441" s="129"/>
      <c r="B2441" s="130"/>
      <c r="C2441" s="130"/>
      <c r="D2441" s="130"/>
      <c r="E2441" s="130"/>
      <c r="F2441" s="130"/>
      <c r="G2441" s="131"/>
      <c r="H2441" s="131"/>
      <c r="I2441" s="131"/>
      <c r="J2441" s="132" t="str">
        <f>IF(AND(G2441="",H2441="",I2441=""),"",SUM($G$6:G2441)+SUM($H$6:H2441)-SUM($I$6:I2441))</f>
        <v/>
      </c>
      <c r="K2441" s="130"/>
      <c r="L2441" s="130"/>
    </row>
    <row r="2442" ht="20.1" customHeight="1" spans="1:12">
      <c r="A2442" s="129"/>
      <c r="B2442" s="130"/>
      <c r="C2442" s="130"/>
      <c r="D2442" s="130"/>
      <c r="E2442" s="130"/>
      <c r="F2442" s="130"/>
      <c r="G2442" s="131"/>
      <c r="H2442" s="131"/>
      <c r="I2442" s="131"/>
      <c r="J2442" s="132" t="str">
        <f>IF(AND(G2442="",H2442="",I2442=""),"",SUM($G$6:G2442)+SUM($H$6:H2442)-SUM($I$6:I2442))</f>
        <v/>
      </c>
      <c r="K2442" s="130"/>
      <c r="L2442" s="130"/>
    </row>
    <row r="2443" ht="20.1" customHeight="1" spans="1:12">
      <c r="A2443" s="129"/>
      <c r="B2443" s="130"/>
      <c r="C2443" s="130"/>
      <c r="D2443" s="130"/>
      <c r="E2443" s="130"/>
      <c r="F2443" s="130"/>
      <c r="G2443" s="131"/>
      <c r="H2443" s="131"/>
      <c r="I2443" s="131"/>
      <c r="J2443" s="132" t="str">
        <f>IF(AND(G2443="",H2443="",I2443=""),"",SUM($G$6:G2443)+SUM($H$6:H2443)-SUM($I$6:I2443))</f>
        <v/>
      </c>
      <c r="K2443" s="130"/>
      <c r="L2443" s="130"/>
    </row>
    <row r="2444" ht="20.1" customHeight="1" spans="1:12">
      <c r="A2444" s="129"/>
      <c r="B2444" s="130"/>
      <c r="C2444" s="130"/>
      <c r="D2444" s="130"/>
      <c r="E2444" s="130"/>
      <c r="F2444" s="130"/>
      <c r="G2444" s="131"/>
      <c r="H2444" s="131"/>
      <c r="I2444" s="131"/>
      <c r="J2444" s="132" t="str">
        <f>IF(AND(G2444="",H2444="",I2444=""),"",SUM($G$6:G2444)+SUM($H$6:H2444)-SUM($I$6:I2444))</f>
        <v/>
      </c>
      <c r="K2444" s="130"/>
      <c r="L2444" s="130"/>
    </row>
    <row r="2445" ht="20.1" customHeight="1" spans="1:12">
      <c r="A2445" s="129"/>
      <c r="B2445" s="130"/>
      <c r="C2445" s="130"/>
      <c r="D2445" s="130"/>
      <c r="E2445" s="130"/>
      <c r="F2445" s="130"/>
      <c r="G2445" s="131"/>
      <c r="H2445" s="131"/>
      <c r="I2445" s="131"/>
      <c r="J2445" s="132" t="str">
        <f>IF(AND(G2445="",H2445="",I2445=""),"",SUM($G$6:G2445)+SUM($H$6:H2445)-SUM($I$6:I2445))</f>
        <v/>
      </c>
      <c r="K2445" s="130"/>
      <c r="L2445" s="130"/>
    </row>
    <row r="2446" ht="20.1" customHeight="1" spans="1:12">
      <c r="A2446" s="129"/>
      <c r="B2446" s="130"/>
      <c r="C2446" s="130"/>
      <c r="D2446" s="130"/>
      <c r="E2446" s="130"/>
      <c r="F2446" s="130"/>
      <c r="G2446" s="131"/>
      <c r="H2446" s="131"/>
      <c r="I2446" s="131"/>
      <c r="J2446" s="132" t="str">
        <f>IF(AND(G2446="",H2446="",I2446=""),"",SUM($G$6:G2446)+SUM($H$6:H2446)-SUM($I$6:I2446))</f>
        <v/>
      </c>
      <c r="K2446" s="130"/>
      <c r="L2446" s="130"/>
    </row>
    <row r="2447" ht="20.1" customHeight="1" spans="1:12">
      <c r="A2447" s="129"/>
      <c r="B2447" s="130"/>
      <c r="C2447" s="130"/>
      <c r="D2447" s="130"/>
      <c r="E2447" s="130"/>
      <c r="F2447" s="130"/>
      <c r="G2447" s="131"/>
      <c r="H2447" s="131"/>
      <c r="I2447" s="131"/>
      <c r="J2447" s="132" t="str">
        <f>IF(AND(G2447="",H2447="",I2447=""),"",SUM($G$6:G2447)+SUM($H$6:H2447)-SUM($I$6:I2447))</f>
        <v/>
      </c>
      <c r="K2447" s="130"/>
      <c r="L2447" s="130"/>
    </row>
    <row r="2448" ht="20.1" customHeight="1" spans="1:12">
      <c r="A2448" s="129"/>
      <c r="B2448" s="130"/>
      <c r="C2448" s="130"/>
      <c r="D2448" s="130"/>
      <c r="E2448" s="130"/>
      <c r="F2448" s="130"/>
      <c r="G2448" s="131"/>
      <c r="H2448" s="131"/>
      <c r="I2448" s="131"/>
      <c r="J2448" s="132" t="str">
        <f>IF(AND(G2448="",H2448="",I2448=""),"",SUM($G$6:G2448)+SUM($H$6:H2448)-SUM($I$6:I2448))</f>
        <v/>
      </c>
      <c r="K2448" s="130"/>
      <c r="L2448" s="130"/>
    </row>
    <row r="2449" ht="20.1" customHeight="1" spans="1:12">
      <c r="A2449" s="129"/>
      <c r="B2449" s="130"/>
      <c r="C2449" s="130"/>
      <c r="D2449" s="130"/>
      <c r="E2449" s="130"/>
      <c r="F2449" s="130"/>
      <c r="G2449" s="131"/>
      <c r="H2449" s="131"/>
      <c r="I2449" s="131"/>
      <c r="J2449" s="132" t="str">
        <f>IF(AND(G2449="",H2449="",I2449=""),"",SUM($G$6:G2449)+SUM($H$6:H2449)-SUM($I$6:I2449))</f>
        <v/>
      </c>
      <c r="K2449" s="130"/>
      <c r="L2449" s="130"/>
    </row>
    <row r="2450" ht="20.1" customHeight="1" spans="1:12">
      <c r="A2450" s="129"/>
      <c r="B2450" s="130"/>
      <c r="C2450" s="130"/>
      <c r="D2450" s="130"/>
      <c r="E2450" s="130"/>
      <c r="F2450" s="130"/>
      <c r="G2450" s="131"/>
      <c r="H2450" s="131"/>
      <c r="I2450" s="131"/>
      <c r="J2450" s="132" t="str">
        <f>IF(AND(G2450="",H2450="",I2450=""),"",SUM($G$6:G2450)+SUM($H$6:H2450)-SUM($I$6:I2450))</f>
        <v/>
      </c>
      <c r="K2450" s="130"/>
      <c r="L2450" s="130"/>
    </row>
    <row r="2451" ht="20.1" customHeight="1" spans="1:12">
      <c r="A2451" s="129"/>
      <c r="B2451" s="130"/>
      <c r="C2451" s="130"/>
      <c r="D2451" s="130"/>
      <c r="E2451" s="130"/>
      <c r="F2451" s="130"/>
      <c r="G2451" s="131"/>
      <c r="H2451" s="131"/>
      <c r="I2451" s="131"/>
      <c r="J2451" s="132" t="str">
        <f>IF(AND(G2451="",H2451="",I2451=""),"",SUM($G$6:G2451)+SUM($H$6:H2451)-SUM($I$6:I2451))</f>
        <v/>
      </c>
      <c r="K2451" s="130"/>
      <c r="L2451" s="130"/>
    </row>
    <row r="2452" ht="20.1" customHeight="1" spans="1:12">
      <c r="A2452" s="129"/>
      <c r="B2452" s="130"/>
      <c r="C2452" s="130"/>
      <c r="D2452" s="130"/>
      <c r="E2452" s="130"/>
      <c r="F2452" s="130"/>
      <c r="G2452" s="131"/>
      <c r="H2452" s="131"/>
      <c r="I2452" s="131"/>
      <c r="J2452" s="132" t="str">
        <f>IF(AND(G2452="",H2452="",I2452=""),"",SUM($G$6:G2452)+SUM($H$6:H2452)-SUM($I$6:I2452))</f>
        <v/>
      </c>
      <c r="K2452" s="130"/>
      <c r="L2452" s="130"/>
    </row>
    <row r="2453" ht="20.1" customHeight="1" spans="1:12">
      <c r="A2453" s="129"/>
      <c r="B2453" s="130"/>
      <c r="C2453" s="130"/>
      <c r="D2453" s="130"/>
      <c r="E2453" s="130"/>
      <c r="F2453" s="130"/>
      <c r="G2453" s="131"/>
      <c r="H2453" s="131"/>
      <c r="I2453" s="131"/>
      <c r="J2453" s="132" t="str">
        <f>IF(AND(G2453="",H2453="",I2453=""),"",SUM($G$6:G2453)+SUM($H$6:H2453)-SUM($I$6:I2453))</f>
        <v/>
      </c>
      <c r="K2453" s="130"/>
      <c r="L2453" s="130"/>
    </row>
    <row r="2454" ht="20.1" customHeight="1" spans="1:12">
      <c r="A2454" s="129"/>
      <c r="B2454" s="130"/>
      <c r="C2454" s="130"/>
      <c r="D2454" s="130"/>
      <c r="E2454" s="130"/>
      <c r="F2454" s="130"/>
      <c r="G2454" s="131"/>
      <c r="H2454" s="131"/>
      <c r="I2454" s="131"/>
      <c r="J2454" s="132" t="str">
        <f>IF(AND(G2454="",H2454="",I2454=""),"",SUM($G$6:G2454)+SUM($H$6:H2454)-SUM($I$6:I2454))</f>
        <v/>
      </c>
      <c r="K2454" s="130"/>
      <c r="L2454" s="130"/>
    </row>
    <row r="2455" ht="20.1" customHeight="1" spans="1:12">
      <c r="A2455" s="129"/>
      <c r="B2455" s="130"/>
      <c r="C2455" s="130"/>
      <c r="D2455" s="130"/>
      <c r="E2455" s="130"/>
      <c r="F2455" s="130"/>
      <c r="G2455" s="131"/>
      <c r="H2455" s="131"/>
      <c r="I2455" s="131"/>
      <c r="J2455" s="132" t="str">
        <f>IF(AND(G2455="",H2455="",I2455=""),"",SUM($G$6:G2455)+SUM($H$6:H2455)-SUM($I$6:I2455))</f>
        <v/>
      </c>
      <c r="K2455" s="130"/>
      <c r="L2455" s="130"/>
    </row>
    <row r="2456" ht="20.1" customHeight="1" spans="1:12">
      <c r="A2456" s="129"/>
      <c r="B2456" s="130"/>
      <c r="C2456" s="130"/>
      <c r="D2456" s="130"/>
      <c r="E2456" s="130"/>
      <c r="F2456" s="130"/>
      <c r="G2456" s="131"/>
      <c r="H2456" s="131"/>
      <c r="I2456" s="131"/>
      <c r="J2456" s="132" t="str">
        <f>IF(AND(G2456="",H2456="",I2456=""),"",SUM($G$6:G2456)+SUM($H$6:H2456)-SUM($I$6:I2456))</f>
        <v/>
      </c>
      <c r="K2456" s="130"/>
      <c r="L2456" s="130"/>
    </row>
    <row r="2457" ht="20.1" customHeight="1" spans="1:12">
      <c r="A2457" s="129"/>
      <c r="B2457" s="130"/>
      <c r="C2457" s="130"/>
      <c r="D2457" s="130"/>
      <c r="E2457" s="130"/>
      <c r="F2457" s="130"/>
      <c r="G2457" s="131"/>
      <c r="H2457" s="131"/>
      <c r="I2457" s="131"/>
      <c r="J2457" s="132" t="str">
        <f>IF(AND(G2457="",H2457="",I2457=""),"",SUM($G$6:G2457)+SUM($H$6:H2457)-SUM($I$6:I2457))</f>
        <v/>
      </c>
      <c r="K2457" s="130"/>
      <c r="L2457" s="130"/>
    </row>
    <row r="2458" ht="20.1" customHeight="1" spans="1:12">
      <c r="A2458" s="129"/>
      <c r="B2458" s="130"/>
      <c r="C2458" s="130"/>
      <c r="D2458" s="130"/>
      <c r="E2458" s="130"/>
      <c r="F2458" s="130"/>
      <c r="G2458" s="131"/>
      <c r="H2458" s="131"/>
      <c r="I2458" s="131"/>
      <c r="J2458" s="132" t="str">
        <f>IF(AND(G2458="",H2458="",I2458=""),"",SUM($G$6:G2458)+SUM($H$6:H2458)-SUM($I$6:I2458))</f>
        <v/>
      </c>
      <c r="K2458" s="130"/>
      <c r="L2458" s="130"/>
    </row>
    <row r="2459" ht="20.1" customHeight="1" spans="1:12">
      <c r="A2459" s="129"/>
      <c r="B2459" s="130"/>
      <c r="C2459" s="130"/>
      <c r="D2459" s="130"/>
      <c r="E2459" s="130"/>
      <c r="F2459" s="130"/>
      <c r="G2459" s="131"/>
      <c r="H2459" s="131"/>
      <c r="I2459" s="131"/>
      <c r="J2459" s="132" t="str">
        <f>IF(AND(G2459="",H2459="",I2459=""),"",SUM($G$6:G2459)+SUM($H$6:H2459)-SUM($I$6:I2459))</f>
        <v/>
      </c>
      <c r="K2459" s="130"/>
      <c r="L2459" s="130"/>
    </row>
    <row r="2460" ht="20.1" customHeight="1" spans="1:12">
      <c r="A2460" s="129"/>
      <c r="B2460" s="130"/>
      <c r="C2460" s="130"/>
      <c r="D2460" s="130"/>
      <c r="E2460" s="130"/>
      <c r="F2460" s="130"/>
      <c r="G2460" s="131"/>
      <c r="H2460" s="131"/>
      <c r="I2460" s="131"/>
      <c r="J2460" s="132" t="str">
        <f>IF(AND(G2460="",H2460="",I2460=""),"",SUM($G$6:G2460)+SUM($H$6:H2460)-SUM($I$6:I2460))</f>
        <v/>
      </c>
      <c r="K2460" s="130"/>
      <c r="L2460" s="130"/>
    </row>
    <row r="2461" ht="20.1" customHeight="1" spans="1:12">
      <c r="A2461" s="129"/>
      <c r="B2461" s="130"/>
      <c r="C2461" s="130"/>
      <c r="D2461" s="130"/>
      <c r="E2461" s="130"/>
      <c r="F2461" s="130"/>
      <c r="G2461" s="131"/>
      <c r="H2461" s="131"/>
      <c r="I2461" s="131"/>
      <c r="J2461" s="132" t="str">
        <f>IF(AND(G2461="",H2461="",I2461=""),"",SUM($G$6:G2461)+SUM($H$6:H2461)-SUM($I$6:I2461))</f>
        <v/>
      </c>
      <c r="K2461" s="130"/>
      <c r="L2461" s="130"/>
    </row>
    <row r="2462" ht="20.1" customHeight="1" spans="1:12">
      <c r="A2462" s="129"/>
      <c r="B2462" s="130"/>
      <c r="C2462" s="130"/>
      <c r="D2462" s="130"/>
      <c r="E2462" s="130"/>
      <c r="F2462" s="130"/>
      <c r="G2462" s="131"/>
      <c r="H2462" s="131"/>
      <c r="I2462" s="131"/>
      <c r="J2462" s="132" t="str">
        <f>IF(AND(G2462="",H2462="",I2462=""),"",SUM($G$6:G2462)+SUM($H$6:H2462)-SUM($I$6:I2462))</f>
        <v/>
      </c>
      <c r="K2462" s="130"/>
      <c r="L2462" s="130"/>
    </row>
    <row r="2463" ht="20.1" customHeight="1" spans="1:12">
      <c r="A2463" s="129"/>
      <c r="B2463" s="130"/>
      <c r="C2463" s="130"/>
      <c r="D2463" s="130"/>
      <c r="E2463" s="130"/>
      <c r="F2463" s="130"/>
      <c r="G2463" s="131"/>
      <c r="H2463" s="131"/>
      <c r="I2463" s="131"/>
      <c r="J2463" s="132" t="str">
        <f>IF(AND(G2463="",H2463="",I2463=""),"",SUM($G$6:G2463)+SUM($H$6:H2463)-SUM($I$6:I2463))</f>
        <v/>
      </c>
      <c r="K2463" s="130"/>
      <c r="L2463" s="130"/>
    </row>
    <row r="2464" ht="20.1" customHeight="1" spans="1:12">
      <c r="A2464" s="129"/>
      <c r="B2464" s="130"/>
      <c r="C2464" s="130"/>
      <c r="D2464" s="130"/>
      <c r="E2464" s="130"/>
      <c r="F2464" s="130"/>
      <c r="G2464" s="131"/>
      <c r="H2464" s="131"/>
      <c r="I2464" s="131"/>
      <c r="J2464" s="132" t="str">
        <f>IF(AND(G2464="",H2464="",I2464=""),"",SUM($G$6:G2464)+SUM($H$6:H2464)-SUM($I$6:I2464))</f>
        <v/>
      </c>
      <c r="K2464" s="130"/>
      <c r="L2464" s="130"/>
    </row>
    <row r="2465" ht="20.1" customHeight="1" spans="1:12">
      <c r="A2465" s="129"/>
      <c r="B2465" s="130"/>
      <c r="C2465" s="130"/>
      <c r="D2465" s="130"/>
      <c r="E2465" s="130"/>
      <c r="F2465" s="130"/>
      <c r="G2465" s="131"/>
      <c r="H2465" s="131"/>
      <c r="I2465" s="131"/>
      <c r="J2465" s="132" t="str">
        <f>IF(AND(G2465="",H2465="",I2465=""),"",SUM($G$6:G2465)+SUM($H$6:H2465)-SUM($I$6:I2465))</f>
        <v/>
      </c>
      <c r="K2465" s="130"/>
      <c r="L2465" s="130"/>
    </row>
    <row r="2466" ht="20.1" customHeight="1" spans="1:12">
      <c r="A2466" s="129"/>
      <c r="B2466" s="130"/>
      <c r="C2466" s="130"/>
      <c r="D2466" s="130"/>
      <c r="E2466" s="130"/>
      <c r="F2466" s="130"/>
      <c r="G2466" s="131"/>
      <c r="H2466" s="131"/>
      <c r="I2466" s="131"/>
      <c r="J2466" s="132" t="str">
        <f>IF(AND(G2466="",H2466="",I2466=""),"",SUM($G$6:G2466)+SUM($H$6:H2466)-SUM($I$6:I2466))</f>
        <v/>
      </c>
      <c r="K2466" s="130"/>
      <c r="L2466" s="130"/>
    </row>
    <row r="2467" ht="20.1" customHeight="1" spans="1:12">
      <c r="A2467" s="129"/>
      <c r="B2467" s="130"/>
      <c r="C2467" s="130"/>
      <c r="D2467" s="130"/>
      <c r="E2467" s="130"/>
      <c r="F2467" s="130"/>
      <c r="G2467" s="131"/>
      <c r="H2467" s="131"/>
      <c r="I2467" s="131"/>
      <c r="J2467" s="132" t="str">
        <f>IF(AND(G2467="",H2467="",I2467=""),"",SUM($G$6:G2467)+SUM($H$6:H2467)-SUM($I$6:I2467))</f>
        <v/>
      </c>
      <c r="K2467" s="130"/>
      <c r="L2467" s="130"/>
    </row>
    <row r="2468" ht="20.1" customHeight="1" spans="1:12">
      <c r="A2468" s="129"/>
      <c r="B2468" s="130"/>
      <c r="C2468" s="130"/>
      <c r="D2468" s="130"/>
      <c r="E2468" s="130"/>
      <c r="F2468" s="130"/>
      <c r="G2468" s="131"/>
      <c r="H2468" s="131"/>
      <c r="I2468" s="131"/>
      <c r="J2468" s="132" t="str">
        <f>IF(AND(G2468="",H2468="",I2468=""),"",SUM($G$6:G2468)+SUM($H$6:H2468)-SUM($I$6:I2468))</f>
        <v/>
      </c>
      <c r="K2468" s="130"/>
      <c r="L2468" s="130"/>
    </row>
    <row r="2469" ht="20.1" customHeight="1" spans="1:12">
      <c r="A2469" s="129"/>
      <c r="B2469" s="130"/>
      <c r="C2469" s="130"/>
      <c r="D2469" s="130"/>
      <c r="E2469" s="130"/>
      <c r="F2469" s="130"/>
      <c r="G2469" s="131"/>
      <c r="H2469" s="131"/>
      <c r="I2469" s="131"/>
      <c r="J2469" s="132" t="str">
        <f>IF(AND(G2469="",H2469="",I2469=""),"",SUM($G$6:G2469)+SUM($H$6:H2469)-SUM($I$6:I2469))</f>
        <v/>
      </c>
      <c r="K2469" s="130"/>
      <c r="L2469" s="130"/>
    </row>
    <row r="2470" ht="20.1" customHeight="1" spans="1:12">
      <c r="A2470" s="129"/>
      <c r="B2470" s="130"/>
      <c r="C2470" s="130"/>
      <c r="D2470" s="130"/>
      <c r="E2470" s="130"/>
      <c r="F2470" s="130"/>
      <c r="G2470" s="131"/>
      <c r="H2470" s="131"/>
      <c r="I2470" s="131"/>
      <c r="J2470" s="132" t="str">
        <f>IF(AND(G2470="",H2470="",I2470=""),"",SUM($G$6:G2470)+SUM($H$6:H2470)-SUM($I$6:I2470))</f>
        <v/>
      </c>
      <c r="K2470" s="130"/>
      <c r="L2470" s="130"/>
    </row>
    <row r="2471" ht="20.1" customHeight="1" spans="1:12">
      <c r="A2471" s="129"/>
      <c r="B2471" s="130"/>
      <c r="C2471" s="130"/>
      <c r="D2471" s="130"/>
      <c r="E2471" s="130"/>
      <c r="F2471" s="130"/>
      <c r="G2471" s="131"/>
      <c r="H2471" s="131"/>
      <c r="I2471" s="131"/>
      <c r="J2471" s="132" t="str">
        <f>IF(AND(G2471="",H2471="",I2471=""),"",SUM($G$6:G2471)+SUM($H$6:H2471)-SUM($I$6:I2471))</f>
        <v/>
      </c>
      <c r="K2471" s="130"/>
      <c r="L2471" s="130"/>
    </row>
    <row r="2472" ht="20.1" customHeight="1" spans="1:12">
      <c r="A2472" s="129"/>
      <c r="B2472" s="130"/>
      <c r="C2472" s="130"/>
      <c r="D2472" s="130"/>
      <c r="E2472" s="130"/>
      <c r="F2472" s="130"/>
      <c r="G2472" s="131"/>
      <c r="H2472" s="131"/>
      <c r="I2472" s="131"/>
      <c r="J2472" s="132" t="str">
        <f>IF(AND(G2472="",H2472="",I2472=""),"",SUM($G$6:G2472)+SUM($H$6:H2472)-SUM($I$6:I2472))</f>
        <v/>
      </c>
      <c r="K2472" s="130"/>
      <c r="L2472" s="130"/>
    </row>
    <row r="2473" ht="20.1" customHeight="1" spans="1:12">
      <c r="A2473" s="129"/>
      <c r="B2473" s="130"/>
      <c r="C2473" s="130"/>
      <c r="D2473" s="130"/>
      <c r="E2473" s="130"/>
      <c r="F2473" s="130"/>
      <c r="G2473" s="131"/>
      <c r="H2473" s="131"/>
      <c r="I2473" s="131"/>
      <c r="J2473" s="132" t="str">
        <f>IF(AND(G2473="",H2473="",I2473=""),"",SUM($G$6:G2473)+SUM($H$6:H2473)-SUM($I$6:I2473))</f>
        <v/>
      </c>
      <c r="K2473" s="130"/>
      <c r="L2473" s="130"/>
    </row>
    <row r="2474" ht="20.1" customHeight="1" spans="1:12">
      <c r="A2474" s="129"/>
      <c r="B2474" s="130"/>
      <c r="C2474" s="130"/>
      <c r="D2474" s="130"/>
      <c r="E2474" s="130"/>
      <c r="F2474" s="130"/>
      <c r="G2474" s="131"/>
      <c r="H2474" s="131"/>
      <c r="I2474" s="131"/>
      <c r="J2474" s="132" t="str">
        <f>IF(AND(G2474="",H2474="",I2474=""),"",SUM($G$6:G2474)+SUM($H$6:H2474)-SUM($I$6:I2474))</f>
        <v/>
      </c>
      <c r="K2474" s="130"/>
      <c r="L2474" s="130"/>
    </row>
    <row r="2475" ht="20.1" customHeight="1" spans="1:12">
      <c r="A2475" s="129"/>
      <c r="B2475" s="130"/>
      <c r="C2475" s="130"/>
      <c r="D2475" s="130"/>
      <c r="E2475" s="130"/>
      <c r="F2475" s="130"/>
      <c r="G2475" s="131"/>
      <c r="H2475" s="131"/>
      <c r="I2475" s="131"/>
      <c r="J2475" s="132" t="str">
        <f>IF(AND(G2475="",H2475="",I2475=""),"",SUM($G$6:G2475)+SUM($H$6:H2475)-SUM($I$6:I2475))</f>
        <v/>
      </c>
      <c r="K2475" s="130"/>
      <c r="L2475" s="130"/>
    </row>
    <row r="2476" ht="20.1" customHeight="1" spans="1:12">
      <c r="A2476" s="129"/>
      <c r="B2476" s="130"/>
      <c r="C2476" s="130"/>
      <c r="D2476" s="130"/>
      <c r="E2476" s="130"/>
      <c r="F2476" s="130"/>
      <c r="G2476" s="131"/>
      <c r="H2476" s="131"/>
      <c r="I2476" s="131"/>
      <c r="J2476" s="132" t="str">
        <f>IF(AND(G2476="",H2476="",I2476=""),"",SUM($G$6:G2476)+SUM($H$6:H2476)-SUM($I$6:I2476))</f>
        <v/>
      </c>
      <c r="K2476" s="130"/>
      <c r="L2476" s="130"/>
    </row>
    <row r="2477" ht="20.1" customHeight="1" spans="1:12">
      <c r="A2477" s="129"/>
      <c r="B2477" s="130"/>
      <c r="C2477" s="130"/>
      <c r="D2477" s="130"/>
      <c r="E2477" s="130"/>
      <c r="F2477" s="130"/>
      <c r="G2477" s="131"/>
      <c r="H2477" s="131"/>
      <c r="I2477" s="131"/>
      <c r="J2477" s="132" t="str">
        <f>IF(AND(G2477="",H2477="",I2477=""),"",SUM($G$6:G2477)+SUM($H$6:H2477)-SUM($I$6:I2477))</f>
        <v/>
      </c>
      <c r="K2477" s="130"/>
      <c r="L2477" s="130"/>
    </row>
    <row r="2478" ht="20.1" customHeight="1" spans="1:12">
      <c r="A2478" s="129"/>
      <c r="B2478" s="130"/>
      <c r="C2478" s="130"/>
      <c r="D2478" s="130"/>
      <c r="E2478" s="130"/>
      <c r="F2478" s="130"/>
      <c r="G2478" s="131"/>
      <c r="H2478" s="131"/>
      <c r="I2478" s="131"/>
      <c r="J2478" s="132" t="str">
        <f>IF(AND(G2478="",H2478="",I2478=""),"",SUM($G$6:G2478)+SUM($H$6:H2478)-SUM($I$6:I2478))</f>
        <v/>
      </c>
      <c r="K2478" s="130"/>
      <c r="L2478" s="130"/>
    </row>
    <row r="2479" ht="20.1" customHeight="1" spans="1:12">
      <c r="A2479" s="129"/>
      <c r="B2479" s="130"/>
      <c r="C2479" s="130"/>
      <c r="D2479" s="130"/>
      <c r="E2479" s="130"/>
      <c r="F2479" s="130"/>
      <c r="G2479" s="131"/>
      <c r="H2479" s="131"/>
      <c r="I2479" s="131"/>
      <c r="J2479" s="132" t="str">
        <f>IF(AND(G2479="",H2479="",I2479=""),"",SUM($G$6:G2479)+SUM($H$6:H2479)-SUM($I$6:I2479))</f>
        <v/>
      </c>
      <c r="K2479" s="130"/>
      <c r="L2479" s="130"/>
    </row>
    <row r="2480" ht="20.1" customHeight="1" spans="1:12">
      <c r="A2480" s="129"/>
      <c r="B2480" s="130"/>
      <c r="C2480" s="130"/>
      <c r="D2480" s="130"/>
      <c r="E2480" s="130"/>
      <c r="F2480" s="130"/>
      <c r="G2480" s="131"/>
      <c r="H2480" s="131"/>
      <c r="I2480" s="131"/>
      <c r="J2480" s="132" t="str">
        <f>IF(AND(G2480="",H2480="",I2480=""),"",SUM($G$6:G2480)+SUM($H$6:H2480)-SUM($I$6:I2480))</f>
        <v/>
      </c>
      <c r="K2480" s="130"/>
      <c r="L2480" s="130"/>
    </row>
    <row r="2481" ht="20.1" customHeight="1" spans="1:12">
      <c r="A2481" s="129"/>
      <c r="B2481" s="130"/>
      <c r="C2481" s="130"/>
      <c r="D2481" s="130"/>
      <c r="E2481" s="130"/>
      <c r="F2481" s="130"/>
      <c r="G2481" s="131"/>
      <c r="H2481" s="131"/>
      <c r="I2481" s="131"/>
      <c r="J2481" s="132" t="str">
        <f>IF(AND(G2481="",H2481="",I2481=""),"",SUM($G$6:G2481)+SUM($H$6:H2481)-SUM($I$6:I2481))</f>
        <v/>
      </c>
      <c r="K2481" s="130"/>
      <c r="L2481" s="130"/>
    </row>
    <row r="2482" ht="20.1" customHeight="1" spans="1:12">
      <c r="A2482" s="129"/>
      <c r="B2482" s="130"/>
      <c r="C2482" s="130"/>
      <c r="D2482" s="130"/>
      <c r="E2482" s="130"/>
      <c r="F2482" s="130"/>
      <c r="G2482" s="131"/>
      <c r="H2482" s="131"/>
      <c r="I2482" s="131"/>
      <c r="J2482" s="132" t="str">
        <f>IF(AND(G2482="",H2482="",I2482=""),"",SUM($G$6:G2482)+SUM($H$6:H2482)-SUM($I$6:I2482))</f>
        <v/>
      </c>
      <c r="K2482" s="130"/>
      <c r="L2482" s="130"/>
    </row>
    <row r="2483" ht="20.1" customHeight="1" spans="1:12">
      <c r="A2483" s="129"/>
      <c r="B2483" s="130"/>
      <c r="C2483" s="130"/>
      <c r="D2483" s="130"/>
      <c r="E2483" s="130"/>
      <c r="F2483" s="130"/>
      <c r="G2483" s="131"/>
      <c r="H2483" s="131"/>
      <c r="I2483" s="131"/>
      <c r="J2483" s="132" t="str">
        <f>IF(AND(G2483="",H2483="",I2483=""),"",SUM($G$6:G2483)+SUM($H$6:H2483)-SUM($I$6:I2483))</f>
        <v/>
      </c>
      <c r="K2483" s="130"/>
      <c r="L2483" s="130"/>
    </row>
    <row r="2484" ht="20.1" customHeight="1" spans="1:12">
      <c r="A2484" s="129"/>
      <c r="B2484" s="130"/>
      <c r="C2484" s="130"/>
      <c r="D2484" s="130"/>
      <c r="E2484" s="130"/>
      <c r="F2484" s="130"/>
      <c r="G2484" s="131"/>
      <c r="H2484" s="131"/>
      <c r="I2484" s="131"/>
      <c r="J2484" s="132" t="str">
        <f>IF(AND(G2484="",H2484="",I2484=""),"",SUM($G$6:G2484)+SUM($H$6:H2484)-SUM($I$6:I2484))</f>
        <v/>
      </c>
      <c r="K2484" s="130"/>
      <c r="L2484" s="130"/>
    </row>
    <row r="2485" ht="20.1" customHeight="1" spans="1:12">
      <c r="A2485" s="129"/>
      <c r="B2485" s="130"/>
      <c r="C2485" s="130"/>
      <c r="D2485" s="130"/>
      <c r="E2485" s="130"/>
      <c r="F2485" s="130"/>
      <c r="G2485" s="131"/>
      <c r="H2485" s="131"/>
      <c r="I2485" s="131"/>
      <c r="J2485" s="132" t="str">
        <f>IF(AND(G2485="",H2485="",I2485=""),"",SUM($G$6:G2485)+SUM($H$6:H2485)-SUM($I$6:I2485))</f>
        <v/>
      </c>
      <c r="K2485" s="130"/>
      <c r="L2485" s="130"/>
    </row>
    <row r="2486" ht="20.1" customHeight="1" spans="1:12">
      <c r="A2486" s="129"/>
      <c r="B2486" s="130"/>
      <c r="C2486" s="130"/>
      <c r="D2486" s="130"/>
      <c r="E2486" s="130"/>
      <c r="F2486" s="130"/>
      <c r="G2486" s="131"/>
      <c r="H2486" s="131"/>
      <c r="I2486" s="131"/>
      <c r="J2486" s="132" t="str">
        <f>IF(AND(G2486="",H2486="",I2486=""),"",SUM($G$6:G2486)+SUM($H$6:H2486)-SUM($I$6:I2486))</f>
        <v/>
      </c>
      <c r="K2486" s="130"/>
      <c r="L2486" s="130"/>
    </row>
    <row r="2487" ht="20.1" customHeight="1" spans="1:12">
      <c r="A2487" s="129"/>
      <c r="B2487" s="130"/>
      <c r="C2487" s="130"/>
      <c r="D2487" s="130"/>
      <c r="E2487" s="130"/>
      <c r="F2487" s="130"/>
      <c r="G2487" s="131"/>
      <c r="H2487" s="131"/>
      <c r="I2487" s="131"/>
      <c r="J2487" s="132" t="str">
        <f>IF(AND(G2487="",H2487="",I2487=""),"",SUM($G$6:G2487)+SUM($H$6:H2487)-SUM($I$6:I2487))</f>
        <v/>
      </c>
      <c r="K2487" s="130"/>
      <c r="L2487" s="130"/>
    </row>
    <row r="2488" ht="20.1" customHeight="1" spans="1:12">
      <c r="A2488" s="129"/>
      <c r="B2488" s="130"/>
      <c r="C2488" s="130"/>
      <c r="D2488" s="130"/>
      <c r="E2488" s="130"/>
      <c r="F2488" s="130"/>
      <c r="G2488" s="131"/>
      <c r="H2488" s="131"/>
      <c r="I2488" s="131"/>
      <c r="J2488" s="132" t="str">
        <f>IF(AND(G2488="",H2488="",I2488=""),"",SUM($G$6:G2488)+SUM($H$6:H2488)-SUM($I$6:I2488))</f>
        <v/>
      </c>
      <c r="K2488" s="130"/>
      <c r="L2488" s="130"/>
    </row>
    <row r="2489" ht="20.1" customHeight="1" spans="1:12">
      <c r="A2489" s="129"/>
      <c r="B2489" s="130"/>
      <c r="C2489" s="130"/>
      <c r="D2489" s="130"/>
      <c r="E2489" s="130"/>
      <c r="F2489" s="130"/>
      <c r="G2489" s="131"/>
      <c r="H2489" s="131"/>
      <c r="I2489" s="131"/>
      <c r="J2489" s="132" t="str">
        <f>IF(AND(G2489="",H2489="",I2489=""),"",SUM($G$6:G2489)+SUM($H$6:H2489)-SUM($I$6:I2489))</f>
        <v/>
      </c>
      <c r="K2489" s="130"/>
      <c r="L2489" s="130"/>
    </row>
    <row r="2490" ht="20.1" customHeight="1" spans="1:12">
      <c r="A2490" s="129"/>
      <c r="B2490" s="130"/>
      <c r="C2490" s="130"/>
      <c r="D2490" s="130"/>
      <c r="E2490" s="130"/>
      <c r="F2490" s="130"/>
      <c r="G2490" s="131"/>
      <c r="H2490" s="131"/>
      <c r="I2490" s="131"/>
      <c r="J2490" s="132" t="str">
        <f>IF(AND(G2490="",H2490="",I2490=""),"",SUM($G$6:G2490)+SUM($H$6:H2490)-SUM($I$6:I2490))</f>
        <v/>
      </c>
      <c r="K2490" s="130"/>
      <c r="L2490" s="130"/>
    </row>
    <row r="2491" ht="20.1" customHeight="1" spans="1:12">
      <c r="A2491" s="129"/>
      <c r="B2491" s="130"/>
      <c r="C2491" s="130"/>
      <c r="D2491" s="130"/>
      <c r="E2491" s="130"/>
      <c r="F2491" s="130"/>
      <c r="G2491" s="131"/>
      <c r="H2491" s="131"/>
      <c r="I2491" s="131"/>
      <c r="J2491" s="132" t="str">
        <f>IF(AND(G2491="",H2491="",I2491=""),"",SUM($G$6:G2491)+SUM($H$6:H2491)-SUM($I$6:I2491))</f>
        <v/>
      </c>
      <c r="K2491" s="130"/>
      <c r="L2491" s="130"/>
    </row>
    <row r="2492" ht="20.1" customHeight="1" spans="1:12">
      <c r="A2492" s="129"/>
      <c r="B2492" s="130"/>
      <c r="C2492" s="130"/>
      <c r="D2492" s="130"/>
      <c r="E2492" s="130"/>
      <c r="F2492" s="130"/>
      <c r="G2492" s="131"/>
      <c r="H2492" s="131"/>
      <c r="I2492" s="131"/>
      <c r="J2492" s="132" t="str">
        <f>IF(AND(G2492="",H2492="",I2492=""),"",SUM($G$6:G2492)+SUM($H$6:H2492)-SUM($I$6:I2492))</f>
        <v/>
      </c>
      <c r="K2492" s="130"/>
      <c r="L2492" s="130"/>
    </row>
    <row r="2493" ht="20.1" customHeight="1" spans="1:12">
      <c r="A2493" s="129"/>
      <c r="B2493" s="130"/>
      <c r="C2493" s="130"/>
      <c r="D2493" s="130"/>
      <c r="E2493" s="130"/>
      <c r="F2493" s="130"/>
      <c r="G2493" s="131"/>
      <c r="H2493" s="131"/>
      <c r="I2493" s="131"/>
      <c r="J2493" s="132" t="str">
        <f>IF(AND(G2493="",H2493="",I2493=""),"",SUM($G$6:G2493)+SUM($H$6:H2493)-SUM($I$6:I2493))</f>
        <v/>
      </c>
      <c r="K2493" s="130"/>
      <c r="L2493" s="130"/>
    </row>
    <row r="2494" ht="20.1" customHeight="1" spans="1:12">
      <c r="A2494" s="129"/>
      <c r="B2494" s="130"/>
      <c r="C2494" s="130"/>
      <c r="D2494" s="130"/>
      <c r="E2494" s="130"/>
      <c r="F2494" s="130"/>
      <c r="G2494" s="131"/>
      <c r="H2494" s="131"/>
      <c r="I2494" s="131"/>
      <c r="J2494" s="132" t="str">
        <f>IF(AND(G2494="",H2494="",I2494=""),"",SUM($G$6:G2494)+SUM($H$6:H2494)-SUM($I$6:I2494))</f>
        <v/>
      </c>
      <c r="K2494" s="130"/>
      <c r="L2494" s="130"/>
    </row>
    <row r="2495" ht="20.1" customHeight="1" spans="1:12">
      <c r="A2495" s="129"/>
      <c r="B2495" s="130"/>
      <c r="C2495" s="130"/>
      <c r="D2495" s="130"/>
      <c r="E2495" s="130"/>
      <c r="F2495" s="130"/>
      <c r="G2495" s="131"/>
      <c r="H2495" s="131"/>
      <c r="I2495" s="131"/>
      <c r="J2495" s="132" t="str">
        <f>IF(AND(G2495="",H2495="",I2495=""),"",SUM($G$6:G2495)+SUM($H$6:H2495)-SUM($I$6:I2495))</f>
        <v/>
      </c>
      <c r="K2495" s="130"/>
      <c r="L2495" s="130"/>
    </row>
    <row r="2496" ht="20.1" customHeight="1" spans="1:12">
      <c r="A2496" s="129"/>
      <c r="B2496" s="130"/>
      <c r="C2496" s="130"/>
      <c r="D2496" s="130"/>
      <c r="E2496" s="130"/>
      <c r="F2496" s="130"/>
      <c r="G2496" s="131"/>
      <c r="H2496" s="131"/>
      <c r="I2496" s="131"/>
      <c r="J2496" s="132" t="str">
        <f>IF(AND(G2496="",H2496="",I2496=""),"",SUM($G$6:G2496)+SUM($H$6:H2496)-SUM($I$6:I2496))</f>
        <v/>
      </c>
      <c r="K2496" s="130"/>
      <c r="L2496" s="130"/>
    </row>
    <row r="2497" ht="20.1" customHeight="1" spans="1:12">
      <c r="A2497" s="129"/>
      <c r="B2497" s="130"/>
      <c r="C2497" s="130"/>
      <c r="D2497" s="130"/>
      <c r="E2497" s="130"/>
      <c r="F2497" s="130"/>
      <c r="G2497" s="131"/>
      <c r="H2497" s="131"/>
      <c r="I2497" s="131"/>
      <c r="J2497" s="132" t="str">
        <f>IF(AND(G2497="",H2497="",I2497=""),"",SUM($G$6:G2497)+SUM($H$6:H2497)-SUM($I$6:I2497))</f>
        <v/>
      </c>
      <c r="K2497" s="130"/>
      <c r="L2497" s="130"/>
    </row>
    <row r="2498" ht="20.1" customHeight="1" spans="1:12">
      <c r="A2498" s="129"/>
      <c r="B2498" s="130"/>
      <c r="C2498" s="130"/>
      <c r="D2498" s="130"/>
      <c r="E2498" s="130"/>
      <c r="F2498" s="130"/>
      <c r="G2498" s="131"/>
      <c r="H2498" s="131"/>
      <c r="I2498" s="131"/>
      <c r="J2498" s="132" t="str">
        <f>IF(AND(G2498="",H2498="",I2498=""),"",SUM($G$6:G2498)+SUM($H$6:H2498)-SUM($I$6:I2498))</f>
        <v/>
      </c>
      <c r="K2498" s="130"/>
      <c r="L2498" s="130"/>
    </row>
    <row r="2499" ht="20.1" customHeight="1" spans="1:12">
      <c r="A2499" s="129"/>
      <c r="B2499" s="130"/>
      <c r="C2499" s="130"/>
      <c r="D2499" s="130"/>
      <c r="E2499" s="130"/>
      <c r="F2499" s="130"/>
      <c r="G2499" s="131"/>
      <c r="H2499" s="131"/>
      <c r="I2499" s="131"/>
      <c r="J2499" s="132" t="str">
        <f>IF(AND(G2499="",H2499="",I2499=""),"",SUM($G$6:G2499)+SUM($H$6:H2499)-SUM($I$6:I2499))</f>
        <v/>
      </c>
      <c r="K2499" s="130"/>
      <c r="L2499" s="130"/>
    </row>
    <row r="2500" ht="20.1" customHeight="1" spans="1:12">
      <c r="A2500" s="129"/>
      <c r="B2500" s="130"/>
      <c r="C2500" s="130"/>
      <c r="D2500" s="130"/>
      <c r="E2500" s="130"/>
      <c r="F2500" s="130"/>
      <c r="G2500" s="131"/>
      <c r="H2500" s="131"/>
      <c r="I2500" s="131"/>
      <c r="J2500" s="132" t="str">
        <f>IF(AND(G2500="",H2500="",I2500=""),"",SUM($G$6:G2500)+SUM($H$6:H2500)-SUM($I$6:I2500))</f>
        <v/>
      </c>
      <c r="K2500" s="130"/>
      <c r="L2500" s="130"/>
    </row>
    <row r="2501" ht="20.1" customHeight="1" spans="1:12">
      <c r="A2501" s="129"/>
      <c r="B2501" s="130"/>
      <c r="C2501" s="130"/>
      <c r="D2501" s="130"/>
      <c r="E2501" s="130"/>
      <c r="F2501" s="130"/>
      <c r="G2501" s="131"/>
      <c r="H2501" s="131"/>
      <c r="I2501" s="131"/>
      <c r="J2501" s="132" t="str">
        <f>IF(AND(G2501="",H2501="",I2501=""),"",SUM($G$6:G2501)+SUM($H$6:H2501)-SUM($I$6:I2501))</f>
        <v/>
      </c>
      <c r="K2501" s="130"/>
      <c r="L2501" s="130"/>
    </row>
    <row r="2502" ht="20.1" customHeight="1" spans="1:12">
      <c r="A2502" s="129"/>
      <c r="B2502" s="130"/>
      <c r="C2502" s="130"/>
      <c r="D2502" s="130"/>
      <c r="E2502" s="130"/>
      <c r="F2502" s="130"/>
      <c r="G2502" s="131"/>
      <c r="H2502" s="131"/>
      <c r="I2502" s="131"/>
      <c r="J2502" s="132" t="str">
        <f>IF(AND(G2502="",H2502="",I2502=""),"",SUM($G$6:G2502)+SUM($H$6:H2502)-SUM($I$6:I2502))</f>
        <v/>
      </c>
      <c r="K2502" s="130"/>
      <c r="L2502" s="130"/>
    </row>
    <row r="2503" ht="20.1" customHeight="1" spans="1:12">
      <c r="A2503" s="129"/>
      <c r="B2503" s="130"/>
      <c r="C2503" s="130"/>
      <c r="D2503" s="130"/>
      <c r="E2503" s="130"/>
      <c r="F2503" s="130"/>
      <c r="G2503" s="131"/>
      <c r="H2503" s="131"/>
      <c r="I2503" s="131"/>
      <c r="J2503" s="132" t="str">
        <f>IF(AND(G2503="",H2503="",I2503=""),"",SUM($G$6:G2503)+SUM($H$6:H2503)-SUM($I$6:I2503))</f>
        <v/>
      </c>
      <c r="K2503" s="130"/>
      <c r="L2503" s="130"/>
    </row>
    <row r="2504" ht="20.1" customHeight="1" spans="1:12">
      <c r="A2504" s="129"/>
      <c r="B2504" s="130"/>
      <c r="C2504" s="130"/>
      <c r="D2504" s="130"/>
      <c r="E2504" s="130"/>
      <c r="F2504" s="130"/>
      <c r="G2504" s="131"/>
      <c r="H2504" s="131"/>
      <c r="I2504" s="131"/>
      <c r="J2504" s="132" t="str">
        <f>IF(AND(G2504="",H2504="",I2504=""),"",SUM($G$6:G2504)+SUM($H$6:H2504)-SUM($I$6:I2504))</f>
        <v/>
      </c>
      <c r="K2504" s="130"/>
      <c r="L2504" s="130"/>
    </row>
    <row r="2505" ht="20.1" customHeight="1" spans="1:12">
      <c r="A2505" s="129"/>
      <c r="B2505" s="130"/>
      <c r="C2505" s="130"/>
      <c r="D2505" s="130"/>
      <c r="E2505" s="130"/>
      <c r="F2505" s="130"/>
      <c r="G2505" s="131"/>
      <c r="H2505" s="131"/>
      <c r="I2505" s="131"/>
      <c r="J2505" s="132" t="str">
        <f>IF(AND(G2505="",H2505="",I2505=""),"",SUM($G$6:G2505)+SUM($H$6:H2505)-SUM($I$6:I2505))</f>
        <v/>
      </c>
      <c r="K2505" s="130"/>
      <c r="L2505" s="130"/>
    </row>
    <row r="2506" ht="20.1" customHeight="1" spans="1:12">
      <c r="A2506" s="129"/>
      <c r="B2506" s="130"/>
      <c r="C2506" s="130"/>
      <c r="D2506" s="130"/>
      <c r="E2506" s="130"/>
      <c r="F2506" s="130"/>
      <c r="G2506" s="131"/>
      <c r="H2506" s="131"/>
      <c r="I2506" s="131"/>
      <c r="J2506" s="132" t="str">
        <f>IF(AND(G2506="",H2506="",I2506=""),"",SUM($G$6:G2506)+SUM($H$6:H2506)-SUM($I$6:I2506))</f>
        <v/>
      </c>
      <c r="K2506" s="130"/>
      <c r="L2506" s="130"/>
    </row>
    <row r="2507" ht="20.1" customHeight="1" spans="1:12">
      <c r="A2507" s="129"/>
      <c r="B2507" s="130"/>
      <c r="C2507" s="130"/>
      <c r="D2507" s="130"/>
      <c r="E2507" s="130"/>
      <c r="F2507" s="130"/>
      <c r="G2507" s="131"/>
      <c r="H2507" s="131"/>
      <c r="I2507" s="131"/>
      <c r="J2507" s="132" t="str">
        <f>IF(AND(G2507="",H2507="",I2507=""),"",SUM($G$6:G2507)+SUM($H$6:H2507)-SUM($I$6:I2507))</f>
        <v/>
      </c>
      <c r="K2507" s="130"/>
      <c r="L2507" s="130"/>
    </row>
    <row r="2508" ht="20.1" customHeight="1" spans="1:12">
      <c r="A2508" s="129"/>
      <c r="B2508" s="130"/>
      <c r="C2508" s="130"/>
      <c r="D2508" s="130"/>
      <c r="E2508" s="130"/>
      <c r="F2508" s="130"/>
      <c r="G2508" s="131"/>
      <c r="H2508" s="131"/>
      <c r="I2508" s="131"/>
      <c r="J2508" s="132" t="str">
        <f>IF(AND(G2508="",H2508="",I2508=""),"",SUM($G$6:G2508)+SUM($H$6:H2508)-SUM($I$6:I2508))</f>
        <v/>
      </c>
      <c r="K2508" s="130"/>
      <c r="L2508" s="130"/>
    </row>
    <row r="2509" ht="20.1" customHeight="1" spans="1:12">
      <c r="A2509" s="129"/>
      <c r="B2509" s="130"/>
      <c r="C2509" s="130"/>
      <c r="D2509" s="130"/>
      <c r="E2509" s="130"/>
      <c r="F2509" s="130"/>
      <c r="G2509" s="131"/>
      <c r="H2509" s="131"/>
      <c r="I2509" s="131"/>
      <c r="J2509" s="132" t="str">
        <f>IF(AND(G2509="",H2509="",I2509=""),"",SUM($G$6:G2509)+SUM($H$6:H2509)-SUM($I$6:I2509))</f>
        <v/>
      </c>
      <c r="K2509" s="130"/>
      <c r="L2509" s="130"/>
    </row>
    <row r="2510" ht="20.1" customHeight="1" spans="1:12">
      <c r="A2510" s="129"/>
      <c r="B2510" s="130"/>
      <c r="C2510" s="130"/>
      <c r="D2510" s="130"/>
      <c r="E2510" s="130"/>
      <c r="F2510" s="130"/>
      <c r="G2510" s="131"/>
      <c r="H2510" s="131"/>
      <c r="I2510" s="131"/>
      <c r="J2510" s="132" t="str">
        <f>IF(AND(G2510="",H2510="",I2510=""),"",SUM($G$6:G2510)+SUM($H$6:H2510)-SUM($I$6:I2510))</f>
        <v/>
      </c>
      <c r="K2510" s="130"/>
      <c r="L2510" s="130"/>
    </row>
    <row r="2511" ht="20.1" customHeight="1" spans="1:12">
      <c r="A2511" s="129"/>
      <c r="B2511" s="130"/>
      <c r="C2511" s="130"/>
      <c r="D2511" s="130"/>
      <c r="E2511" s="130"/>
      <c r="F2511" s="130"/>
      <c r="G2511" s="131"/>
      <c r="H2511" s="131"/>
      <c r="I2511" s="131"/>
      <c r="J2511" s="132" t="str">
        <f>IF(AND(G2511="",H2511="",I2511=""),"",SUM($G$6:G2511)+SUM($H$6:H2511)-SUM($I$6:I2511))</f>
        <v/>
      </c>
      <c r="K2511" s="130"/>
      <c r="L2511" s="130"/>
    </row>
    <row r="2512" ht="20.1" customHeight="1" spans="1:12">
      <c r="A2512" s="129"/>
      <c r="B2512" s="130"/>
      <c r="C2512" s="130"/>
      <c r="D2512" s="130"/>
      <c r="E2512" s="130"/>
      <c r="F2512" s="130"/>
      <c r="G2512" s="131"/>
      <c r="H2512" s="131"/>
      <c r="I2512" s="131"/>
      <c r="J2512" s="132" t="str">
        <f>IF(AND(G2512="",H2512="",I2512=""),"",SUM($G$6:G2512)+SUM($H$6:H2512)-SUM($I$6:I2512))</f>
        <v/>
      </c>
      <c r="K2512" s="130"/>
      <c r="L2512" s="130"/>
    </row>
    <row r="2513" ht="20.1" customHeight="1" spans="1:12">
      <c r="A2513" s="129"/>
      <c r="B2513" s="130"/>
      <c r="C2513" s="130"/>
      <c r="D2513" s="130"/>
      <c r="E2513" s="130"/>
      <c r="F2513" s="130"/>
      <c r="G2513" s="131"/>
      <c r="H2513" s="131"/>
      <c r="I2513" s="131"/>
      <c r="J2513" s="132" t="str">
        <f>IF(AND(G2513="",H2513="",I2513=""),"",SUM($G$6:G2513)+SUM($H$6:H2513)-SUM($I$6:I2513))</f>
        <v/>
      </c>
      <c r="K2513" s="130"/>
      <c r="L2513" s="130"/>
    </row>
    <row r="2514" ht="20.1" customHeight="1" spans="1:12">
      <c r="A2514" s="129"/>
      <c r="B2514" s="130"/>
      <c r="C2514" s="130"/>
      <c r="D2514" s="130"/>
      <c r="E2514" s="130"/>
      <c r="F2514" s="130"/>
      <c r="G2514" s="131"/>
      <c r="H2514" s="131"/>
      <c r="I2514" s="131"/>
      <c r="J2514" s="132" t="str">
        <f>IF(AND(G2514="",H2514="",I2514=""),"",SUM($G$6:G2514)+SUM($H$6:H2514)-SUM($I$6:I2514))</f>
        <v/>
      </c>
      <c r="K2514" s="130"/>
      <c r="L2514" s="130"/>
    </row>
    <row r="2515" ht="20.1" customHeight="1" spans="1:12">
      <c r="A2515" s="129"/>
      <c r="B2515" s="130"/>
      <c r="C2515" s="130"/>
      <c r="D2515" s="130"/>
      <c r="E2515" s="130"/>
      <c r="F2515" s="130"/>
      <c r="G2515" s="131"/>
      <c r="H2515" s="131"/>
      <c r="I2515" s="131"/>
      <c r="J2515" s="132" t="str">
        <f>IF(AND(G2515="",H2515="",I2515=""),"",SUM($G$6:G2515)+SUM($H$6:H2515)-SUM($I$6:I2515))</f>
        <v/>
      </c>
      <c r="K2515" s="130"/>
      <c r="L2515" s="130"/>
    </row>
    <row r="2516" ht="20.1" customHeight="1" spans="1:12">
      <c r="A2516" s="129"/>
      <c r="B2516" s="130"/>
      <c r="C2516" s="130"/>
      <c r="D2516" s="130"/>
      <c r="E2516" s="130"/>
      <c r="F2516" s="130"/>
      <c r="G2516" s="131"/>
      <c r="H2516" s="131"/>
      <c r="I2516" s="131"/>
      <c r="J2516" s="132" t="str">
        <f>IF(AND(G2516="",H2516="",I2516=""),"",SUM($G$6:G2516)+SUM($H$6:H2516)-SUM($I$6:I2516))</f>
        <v/>
      </c>
      <c r="K2516" s="130"/>
      <c r="L2516" s="130"/>
    </row>
    <row r="2517" ht="20.1" customHeight="1" spans="1:12">
      <c r="A2517" s="129"/>
      <c r="B2517" s="130"/>
      <c r="C2517" s="130"/>
      <c r="D2517" s="130"/>
      <c r="E2517" s="130"/>
      <c r="F2517" s="130"/>
      <c r="G2517" s="131"/>
      <c r="H2517" s="131"/>
      <c r="I2517" s="131"/>
      <c r="J2517" s="132" t="str">
        <f>IF(AND(G2517="",H2517="",I2517=""),"",SUM($G$6:G2517)+SUM($H$6:H2517)-SUM($I$6:I2517))</f>
        <v/>
      </c>
      <c r="K2517" s="130"/>
      <c r="L2517" s="130"/>
    </row>
    <row r="2518" ht="20.1" customHeight="1" spans="1:12">
      <c r="A2518" s="129"/>
      <c r="B2518" s="130"/>
      <c r="C2518" s="130"/>
      <c r="D2518" s="130"/>
      <c r="E2518" s="130"/>
      <c r="F2518" s="130"/>
      <c r="G2518" s="131"/>
      <c r="H2518" s="131"/>
      <c r="I2518" s="131"/>
      <c r="J2518" s="132" t="str">
        <f>IF(AND(G2518="",H2518="",I2518=""),"",SUM($G$6:G2518)+SUM($H$6:H2518)-SUM($I$6:I2518))</f>
        <v/>
      </c>
      <c r="K2518" s="130"/>
      <c r="L2518" s="130"/>
    </row>
    <row r="2519" ht="20.1" customHeight="1" spans="1:12">
      <c r="A2519" s="129"/>
      <c r="B2519" s="130"/>
      <c r="C2519" s="130"/>
      <c r="D2519" s="130"/>
      <c r="E2519" s="130"/>
      <c r="F2519" s="130"/>
      <c r="G2519" s="131"/>
      <c r="H2519" s="131"/>
      <c r="I2519" s="131"/>
      <c r="J2519" s="132" t="str">
        <f>IF(AND(G2519="",H2519="",I2519=""),"",SUM($G$6:G2519)+SUM($H$6:H2519)-SUM($I$6:I2519))</f>
        <v/>
      </c>
      <c r="K2519" s="130"/>
      <c r="L2519" s="130"/>
    </row>
    <row r="2520" ht="20.1" customHeight="1" spans="1:12">
      <c r="A2520" s="129"/>
      <c r="B2520" s="130"/>
      <c r="C2520" s="130"/>
      <c r="D2520" s="130"/>
      <c r="E2520" s="130"/>
      <c r="F2520" s="130"/>
      <c r="G2520" s="131"/>
      <c r="H2520" s="131"/>
      <c r="I2520" s="131"/>
      <c r="J2520" s="132" t="str">
        <f>IF(AND(G2520="",H2520="",I2520=""),"",SUM($G$6:G2520)+SUM($H$6:H2520)-SUM($I$6:I2520))</f>
        <v/>
      </c>
      <c r="K2520" s="130"/>
      <c r="L2520" s="130"/>
    </row>
    <row r="2521" ht="20.1" customHeight="1" spans="1:12">
      <c r="A2521" s="129"/>
      <c r="B2521" s="130"/>
      <c r="C2521" s="130"/>
      <c r="D2521" s="130"/>
      <c r="E2521" s="130"/>
      <c r="F2521" s="130"/>
      <c r="G2521" s="131"/>
      <c r="H2521" s="131"/>
      <c r="I2521" s="131"/>
      <c r="J2521" s="132" t="str">
        <f>IF(AND(G2521="",H2521="",I2521=""),"",SUM($G$6:G2521)+SUM($H$6:H2521)-SUM($I$6:I2521))</f>
        <v/>
      </c>
      <c r="K2521" s="130"/>
      <c r="L2521" s="130"/>
    </row>
    <row r="2522" ht="20.1" customHeight="1" spans="1:12">
      <c r="A2522" s="129"/>
      <c r="B2522" s="130"/>
      <c r="C2522" s="130"/>
      <c r="D2522" s="130"/>
      <c r="E2522" s="130"/>
      <c r="F2522" s="130"/>
      <c r="G2522" s="131"/>
      <c r="H2522" s="131"/>
      <c r="I2522" s="131"/>
      <c r="J2522" s="132" t="str">
        <f>IF(AND(G2522="",H2522="",I2522=""),"",SUM($G$6:G2522)+SUM($H$6:H2522)-SUM($I$6:I2522))</f>
        <v/>
      </c>
      <c r="K2522" s="130"/>
      <c r="L2522" s="130"/>
    </row>
    <row r="2523" ht="20.1" customHeight="1" spans="1:12">
      <c r="A2523" s="129"/>
      <c r="B2523" s="130"/>
      <c r="C2523" s="130"/>
      <c r="D2523" s="130"/>
      <c r="E2523" s="130"/>
      <c r="F2523" s="130"/>
      <c r="G2523" s="131"/>
      <c r="H2523" s="131"/>
      <c r="I2523" s="131"/>
      <c r="J2523" s="132" t="str">
        <f>IF(AND(G2523="",H2523="",I2523=""),"",SUM($G$6:G2523)+SUM($H$6:H2523)-SUM($I$6:I2523))</f>
        <v/>
      </c>
      <c r="K2523" s="130"/>
      <c r="L2523" s="130"/>
    </row>
    <row r="2524" ht="20.1" customHeight="1" spans="1:12">
      <c r="A2524" s="129"/>
      <c r="B2524" s="130"/>
      <c r="C2524" s="130"/>
      <c r="D2524" s="130"/>
      <c r="E2524" s="130"/>
      <c r="F2524" s="130"/>
      <c r="G2524" s="131"/>
      <c r="H2524" s="131"/>
      <c r="I2524" s="131"/>
      <c r="J2524" s="132" t="str">
        <f>IF(AND(G2524="",H2524="",I2524=""),"",SUM($G$6:G2524)+SUM($H$6:H2524)-SUM($I$6:I2524))</f>
        <v/>
      </c>
      <c r="K2524" s="130"/>
      <c r="L2524" s="130"/>
    </row>
    <row r="2525" ht="20.1" customHeight="1" spans="1:12">
      <c r="A2525" s="129"/>
      <c r="B2525" s="130"/>
      <c r="C2525" s="130"/>
      <c r="D2525" s="130"/>
      <c r="E2525" s="130"/>
      <c r="F2525" s="130"/>
      <c r="G2525" s="131"/>
      <c r="H2525" s="131"/>
      <c r="I2525" s="131"/>
      <c r="J2525" s="132" t="str">
        <f>IF(AND(G2525="",H2525="",I2525=""),"",SUM($G$6:G2525)+SUM($H$6:H2525)-SUM($I$6:I2525))</f>
        <v/>
      </c>
      <c r="K2525" s="130"/>
      <c r="L2525" s="130"/>
    </row>
    <row r="2526" ht="20.1" customHeight="1" spans="1:12">
      <c r="A2526" s="129"/>
      <c r="B2526" s="130"/>
      <c r="C2526" s="130"/>
      <c r="D2526" s="130"/>
      <c r="E2526" s="130"/>
      <c r="F2526" s="130"/>
      <c r="G2526" s="131"/>
      <c r="H2526" s="131"/>
      <c r="I2526" s="131"/>
      <c r="J2526" s="132" t="str">
        <f>IF(AND(G2526="",H2526="",I2526=""),"",SUM($G$6:G2526)+SUM($H$6:H2526)-SUM($I$6:I2526))</f>
        <v/>
      </c>
      <c r="K2526" s="130"/>
      <c r="L2526" s="130"/>
    </row>
    <row r="2527" ht="20.1" customHeight="1" spans="1:12">
      <c r="A2527" s="129"/>
      <c r="B2527" s="130"/>
      <c r="C2527" s="130"/>
      <c r="D2527" s="130"/>
      <c r="E2527" s="130"/>
      <c r="F2527" s="130"/>
      <c r="G2527" s="131"/>
      <c r="H2527" s="131"/>
      <c r="I2527" s="131"/>
      <c r="J2527" s="132" t="str">
        <f>IF(AND(G2527="",H2527="",I2527=""),"",SUM($G$6:G2527)+SUM($H$6:H2527)-SUM($I$6:I2527))</f>
        <v/>
      </c>
      <c r="K2527" s="130"/>
      <c r="L2527" s="130"/>
    </row>
    <row r="2528" ht="20.1" customHeight="1" spans="1:12">
      <c r="A2528" s="129"/>
      <c r="B2528" s="130"/>
      <c r="C2528" s="130"/>
      <c r="D2528" s="130"/>
      <c r="E2528" s="130"/>
      <c r="F2528" s="130"/>
      <c r="G2528" s="131"/>
      <c r="H2528" s="131"/>
      <c r="I2528" s="131"/>
      <c r="J2528" s="132" t="str">
        <f>IF(AND(G2528="",H2528="",I2528=""),"",SUM($G$6:G2528)+SUM($H$6:H2528)-SUM($I$6:I2528))</f>
        <v/>
      </c>
      <c r="K2528" s="130"/>
      <c r="L2528" s="130"/>
    </row>
    <row r="2529" ht="20.1" customHeight="1" spans="1:12">
      <c r="A2529" s="129"/>
      <c r="B2529" s="130"/>
      <c r="C2529" s="130"/>
      <c r="D2529" s="130"/>
      <c r="E2529" s="130"/>
      <c r="F2529" s="130"/>
      <c r="G2529" s="131"/>
      <c r="H2529" s="131"/>
      <c r="I2529" s="131"/>
      <c r="J2529" s="132" t="str">
        <f>IF(AND(G2529="",H2529="",I2529=""),"",SUM($G$6:G2529)+SUM($H$6:H2529)-SUM($I$6:I2529))</f>
        <v/>
      </c>
      <c r="K2529" s="130"/>
      <c r="L2529" s="130"/>
    </row>
    <row r="2530" ht="20.1" customHeight="1" spans="1:12">
      <c r="A2530" s="129"/>
      <c r="B2530" s="130"/>
      <c r="C2530" s="130"/>
      <c r="D2530" s="130"/>
      <c r="E2530" s="130"/>
      <c r="F2530" s="130"/>
      <c r="G2530" s="131"/>
      <c r="H2530" s="131"/>
      <c r="I2530" s="131"/>
      <c r="J2530" s="132" t="str">
        <f>IF(AND(G2530="",H2530="",I2530=""),"",SUM($G$6:G2530)+SUM($H$6:H2530)-SUM($I$6:I2530))</f>
        <v/>
      </c>
      <c r="K2530" s="130"/>
      <c r="L2530" s="130"/>
    </row>
    <row r="2531" ht="20.1" customHeight="1" spans="1:12">
      <c r="A2531" s="129"/>
      <c r="B2531" s="130"/>
      <c r="C2531" s="130"/>
      <c r="D2531" s="130"/>
      <c r="E2531" s="130"/>
      <c r="F2531" s="130"/>
      <c r="G2531" s="131"/>
      <c r="H2531" s="131"/>
      <c r="I2531" s="131"/>
      <c r="J2531" s="132" t="str">
        <f>IF(AND(G2531="",H2531="",I2531=""),"",SUM($G$6:G2531)+SUM($H$6:H2531)-SUM($I$6:I2531))</f>
        <v/>
      </c>
      <c r="K2531" s="130"/>
      <c r="L2531" s="130"/>
    </row>
    <row r="2532" ht="20.1" customHeight="1" spans="1:12">
      <c r="A2532" s="129"/>
      <c r="B2532" s="130"/>
      <c r="C2532" s="130"/>
      <c r="D2532" s="130"/>
      <c r="E2532" s="130"/>
      <c r="F2532" s="130"/>
      <c r="G2532" s="131"/>
      <c r="H2532" s="131"/>
      <c r="I2532" s="131"/>
      <c r="J2532" s="132" t="str">
        <f>IF(AND(G2532="",H2532="",I2532=""),"",SUM($G$6:G2532)+SUM($H$6:H2532)-SUM($I$6:I2532))</f>
        <v/>
      </c>
      <c r="K2532" s="130"/>
      <c r="L2532" s="130"/>
    </row>
    <row r="2533" ht="20.1" customHeight="1" spans="1:12">
      <c r="A2533" s="129"/>
      <c r="B2533" s="130"/>
      <c r="C2533" s="130"/>
      <c r="D2533" s="130"/>
      <c r="E2533" s="130"/>
      <c r="F2533" s="130"/>
      <c r="G2533" s="131"/>
      <c r="H2533" s="131"/>
      <c r="I2533" s="131"/>
      <c r="J2533" s="132" t="str">
        <f>IF(AND(G2533="",H2533="",I2533=""),"",SUM($G$6:G2533)+SUM($H$6:H2533)-SUM($I$6:I2533))</f>
        <v/>
      </c>
      <c r="K2533" s="130"/>
      <c r="L2533" s="130"/>
    </row>
    <row r="2534" ht="20.1" customHeight="1" spans="1:12">
      <c r="A2534" s="129"/>
      <c r="B2534" s="130"/>
      <c r="C2534" s="130"/>
      <c r="D2534" s="130"/>
      <c r="E2534" s="130"/>
      <c r="F2534" s="130"/>
      <c r="G2534" s="131"/>
      <c r="H2534" s="131"/>
      <c r="I2534" s="131"/>
      <c r="J2534" s="132" t="str">
        <f>IF(AND(G2534="",H2534="",I2534=""),"",SUM($G$6:G2534)+SUM($H$6:H2534)-SUM($I$6:I2534))</f>
        <v/>
      </c>
      <c r="K2534" s="130"/>
      <c r="L2534" s="130"/>
    </row>
    <row r="2535" ht="20.1" customHeight="1" spans="1:12">
      <c r="A2535" s="129"/>
      <c r="B2535" s="130"/>
      <c r="C2535" s="130"/>
      <c r="D2535" s="130"/>
      <c r="E2535" s="130"/>
      <c r="F2535" s="130"/>
      <c r="G2535" s="131"/>
      <c r="H2535" s="131"/>
      <c r="I2535" s="131"/>
      <c r="J2535" s="132" t="str">
        <f>IF(AND(G2535="",H2535="",I2535=""),"",SUM($G$6:G2535)+SUM($H$6:H2535)-SUM($I$6:I2535))</f>
        <v/>
      </c>
      <c r="K2535" s="130"/>
      <c r="L2535" s="130"/>
    </row>
    <row r="2536" ht="20.1" customHeight="1" spans="1:12">
      <c r="A2536" s="129"/>
      <c r="B2536" s="130"/>
      <c r="C2536" s="130"/>
      <c r="D2536" s="130"/>
      <c r="E2536" s="130"/>
      <c r="F2536" s="130"/>
      <c r="G2536" s="131"/>
      <c r="H2536" s="131"/>
      <c r="I2536" s="131"/>
      <c r="J2536" s="132" t="str">
        <f>IF(AND(G2536="",H2536="",I2536=""),"",SUM($G$6:G2536)+SUM($H$6:H2536)-SUM($I$6:I2536))</f>
        <v/>
      </c>
      <c r="K2536" s="130"/>
      <c r="L2536" s="130"/>
    </row>
    <row r="2537" ht="20.1" customHeight="1" spans="1:12">
      <c r="A2537" s="129"/>
      <c r="B2537" s="130"/>
      <c r="C2537" s="130"/>
      <c r="D2537" s="130"/>
      <c r="E2537" s="130"/>
      <c r="F2537" s="130"/>
      <c r="G2537" s="131"/>
      <c r="H2537" s="131"/>
      <c r="I2537" s="131"/>
      <c r="J2537" s="132" t="str">
        <f>IF(AND(G2537="",H2537="",I2537=""),"",SUM($G$6:G2537)+SUM($H$6:H2537)-SUM($I$6:I2537))</f>
        <v/>
      </c>
      <c r="K2537" s="130"/>
      <c r="L2537" s="130"/>
    </row>
    <row r="2538" ht="20.1" customHeight="1" spans="1:12">
      <c r="A2538" s="129"/>
      <c r="B2538" s="130"/>
      <c r="C2538" s="130"/>
      <c r="D2538" s="130"/>
      <c r="E2538" s="130"/>
      <c r="F2538" s="130"/>
      <c r="G2538" s="131"/>
      <c r="H2538" s="131"/>
      <c r="I2538" s="131"/>
      <c r="J2538" s="132" t="str">
        <f>IF(AND(G2538="",H2538="",I2538=""),"",SUM($G$6:G2538)+SUM($H$6:H2538)-SUM($I$6:I2538))</f>
        <v/>
      </c>
      <c r="K2538" s="130"/>
      <c r="L2538" s="130"/>
    </row>
    <row r="2539" ht="20.1" customHeight="1" spans="1:12">
      <c r="A2539" s="129"/>
      <c r="B2539" s="130"/>
      <c r="C2539" s="130"/>
      <c r="D2539" s="130"/>
      <c r="E2539" s="130"/>
      <c r="F2539" s="130"/>
      <c r="G2539" s="131"/>
      <c r="H2539" s="131"/>
      <c r="I2539" s="131"/>
      <c r="J2539" s="132" t="str">
        <f>IF(AND(G2539="",H2539="",I2539=""),"",SUM($G$6:G2539)+SUM($H$6:H2539)-SUM($I$6:I2539))</f>
        <v/>
      </c>
      <c r="K2539" s="130"/>
      <c r="L2539" s="130"/>
    </row>
    <row r="2540" ht="20.1" customHeight="1" spans="1:12">
      <c r="A2540" s="129"/>
      <c r="B2540" s="130"/>
      <c r="C2540" s="130"/>
      <c r="D2540" s="130"/>
      <c r="E2540" s="130"/>
      <c r="F2540" s="130"/>
      <c r="G2540" s="131"/>
      <c r="H2540" s="131"/>
      <c r="I2540" s="131"/>
      <c r="J2540" s="132" t="str">
        <f>IF(AND(G2540="",H2540="",I2540=""),"",SUM($G$6:G2540)+SUM($H$6:H2540)-SUM($I$6:I2540))</f>
        <v/>
      </c>
      <c r="K2540" s="130"/>
      <c r="L2540" s="130"/>
    </row>
    <row r="2541" ht="20.1" customHeight="1" spans="1:12">
      <c r="A2541" s="129"/>
      <c r="B2541" s="130"/>
      <c r="C2541" s="130"/>
      <c r="D2541" s="130"/>
      <c r="E2541" s="130"/>
      <c r="F2541" s="130"/>
      <c r="G2541" s="131"/>
      <c r="H2541" s="131"/>
      <c r="I2541" s="131"/>
      <c r="J2541" s="132" t="str">
        <f>IF(AND(G2541="",H2541="",I2541=""),"",SUM($G$6:G2541)+SUM($H$6:H2541)-SUM($I$6:I2541))</f>
        <v/>
      </c>
      <c r="K2541" s="130"/>
      <c r="L2541" s="130"/>
    </row>
    <row r="2542" ht="20.1" customHeight="1" spans="1:12">
      <c r="A2542" s="129"/>
      <c r="B2542" s="130"/>
      <c r="C2542" s="130"/>
      <c r="D2542" s="130"/>
      <c r="E2542" s="130"/>
      <c r="F2542" s="130"/>
      <c r="G2542" s="131"/>
      <c r="H2542" s="131"/>
      <c r="I2542" s="131"/>
      <c r="J2542" s="132" t="str">
        <f>IF(AND(G2542="",H2542="",I2542=""),"",SUM($G$6:G2542)+SUM($H$6:H2542)-SUM($I$6:I2542))</f>
        <v/>
      </c>
      <c r="K2542" s="130"/>
      <c r="L2542" s="130"/>
    </row>
    <row r="2543" ht="20.1" customHeight="1" spans="1:12">
      <c r="A2543" s="129"/>
      <c r="B2543" s="130"/>
      <c r="C2543" s="130"/>
      <c r="D2543" s="130"/>
      <c r="E2543" s="130"/>
      <c r="F2543" s="130"/>
      <c r="G2543" s="131"/>
      <c r="H2543" s="131"/>
      <c r="I2543" s="131"/>
      <c r="J2543" s="132" t="str">
        <f>IF(AND(G2543="",H2543="",I2543=""),"",SUM($G$6:G2543)+SUM($H$6:H2543)-SUM($I$6:I2543))</f>
        <v/>
      </c>
      <c r="K2543" s="130"/>
      <c r="L2543" s="130"/>
    </row>
    <row r="2544" ht="20.1" customHeight="1" spans="1:12">
      <c r="A2544" s="129"/>
      <c r="B2544" s="130"/>
      <c r="C2544" s="130"/>
      <c r="D2544" s="130"/>
      <c r="E2544" s="130"/>
      <c r="F2544" s="130"/>
      <c r="G2544" s="131"/>
      <c r="H2544" s="131"/>
      <c r="I2544" s="131"/>
      <c r="J2544" s="132" t="str">
        <f>IF(AND(G2544="",H2544="",I2544=""),"",SUM($G$6:G2544)+SUM($H$6:H2544)-SUM($I$6:I2544))</f>
        <v/>
      </c>
      <c r="K2544" s="130"/>
      <c r="L2544" s="130"/>
    </row>
    <row r="2545" ht="20.1" customHeight="1" spans="1:12">
      <c r="A2545" s="129"/>
      <c r="B2545" s="130"/>
      <c r="C2545" s="130"/>
      <c r="D2545" s="130"/>
      <c r="E2545" s="130"/>
      <c r="F2545" s="130"/>
      <c r="G2545" s="131"/>
      <c r="H2545" s="131"/>
      <c r="I2545" s="131"/>
      <c r="J2545" s="132" t="str">
        <f>IF(AND(G2545="",H2545="",I2545=""),"",SUM($G$6:G2545)+SUM($H$6:H2545)-SUM($I$6:I2545))</f>
        <v/>
      </c>
      <c r="K2545" s="130"/>
      <c r="L2545" s="130"/>
    </row>
    <row r="2546" ht="20.1" customHeight="1" spans="1:12">
      <c r="A2546" s="129"/>
      <c r="B2546" s="130"/>
      <c r="C2546" s="130"/>
      <c r="D2546" s="130"/>
      <c r="E2546" s="130"/>
      <c r="F2546" s="130"/>
      <c r="G2546" s="131"/>
      <c r="H2546" s="131"/>
      <c r="I2546" s="131"/>
      <c r="J2546" s="132" t="str">
        <f>IF(AND(G2546="",H2546="",I2546=""),"",SUM($G$6:G2546)+SUM($H$6:H2546)-SUM($I$6:I2546))</f>
        <v/>
      </c>
      <c r="K2546" s="130"/>
      <c r="L2546" s="130"/>
    </row>
    <row r="2547" ht="20.1" customHeight="1" spans="1:12">
      <c r="A2547" s="129"/>
      <c r="B2547" s="130"/>
      <c r="C2547" s="130"/>
      <c r="D2547" s="130"/>
      <c r="E2547" s="130"/>
      <c r="F2547" s="130"/>
      <c r="G2547" s="131"/>
      <c r="H2547" s="131"/>
      <c r="I2547" s="131"/>
      <c r="J2547" s="132" t="str">
        <f>IF(AND(G2547="",H2547="",I2547=""),"",SUM($G$6:G2547)+SUM($H$6:H2547)-SUM($I$6:I2547))</f>
        <v/>
      </c>
      <c r="K2547" s="130"/>
      <c r="L2547" s="130"/>
    </row>
    <row r="2548" ht="20.1" customHeight="1" spans="1:12">
      <c r="A2548" s="129"/>
      <c r="B2548" s="130"/>
      <c r="C2548" s="130"/>
      <c r="D2548" s="130"/>
      <c r="E2548" s="130"/>
      <c r="F2548" s="130"/>
      <c r="G2548" s="131"/>
      <c r="H2548" s="131"/>
      <c r="I2548" s="131"/>
      <c r="J2548" s="132" t="str">
        <f>IF(AND(G2548="",H2548="",I2548=""),"",SUM($G$6:G2548)+SUM($H$6:H2548)-SUM($I$6:I2548))</f>
        <v/>
      </c>
      <c r="K2548" s="130"/>
      <c r="L2548" s="130"/>
    </row>
    <row r="2549" ht="20.1" customHeight="1" spans="1:12">
      <c r="A2549" s="129"/>
      <c r="B2549" s="130"/>
      <c r="C2549" s="130"/>
      <c r="D2549" s="130"/>
      <c r="E2549" s="130"/>
      <c r="F2549" s="130"/>
      <c r="G2549" s="131"/>
      <c r="H2549" s="131"/>
      <c r="I2549" s="131"/>
      <c r="J2549" s="132" t="str">
        <f>IF(AND(G2549="",H2549="",I2549=""),"",SUM($G$6:G2549)+SUM($H$6:H2549)-SUM($I$6:I2549))</f>
        <v/>
      </c>
      <c r="K2549" s="130"/>
      <c r="L2549" s="130"/>
    </row>
    <row r="2550" ht="20.1" customHeight="1" spans="1:12">
      <c r="A2550" s="129"/>
      <c r="B2550" s="130"/>
      <c r="C2550" s="130"/>
      <c r="D2550" s="130"/>
      <c r="E2550" s="130"/>
      <c r="F2550" s="130"/>
      <c r="G2550" s="131"/>
      <c r="H2550" s="131"/>
      <c r="I2550" s="131"/>
      <c r="J2550" s="132" t="str">
        <f>IF(AND(G2550="",H2550="",I2550=""),"",SUM($G$6:G2550)+SUM($H$6:H2550)-SUM($I$6:I2550))</f>
        <v/>
      </c>
      <c r="K2550" s="130"/>
      <c r="L2550" s="130"/>
    </row>
    <row r="2551" ht="20.1" customHeight="1" spans="1:12">
      <c r="A2551" s="129"/>
      <c r="B2551" s="130"/>
      <c r="C2551" s="130"/>
      <c r="D2551" s="130"/>
      <c r="E2551" s="130"/>
      <c r="F2551" s="130"/>
      <c r="G2551" s="131"/>
      <c r="H2551" s="131"/>
      <c r="I2551" s="131"/>
      <c r="J2551" s="132" t="str">
        <f>IF(AND(G2551="",H2551="",I2551=""),"",SUM($G$6:G2551)+SUM($H$6:H2551)-SUM($I$6:I2551))</f>
        <v/>
      </c>
      <c r="K2551" s="130"/>
      <c r="L2551" s="130"/>
    </row>
    <row r="2552" ht="20.1" customHeight="1" spans="1:12">
      <c r="A2552" s="129"/>
      <c r="B2552" s="130"/>
      <c r="C2552" s="130"/>
      <c r="D2552" s="130"/>
      <c r="E2552" s="130"/>
      <c r="F2552" s="130"/>
      <c r="G2552" s="131"/>
      <c r="H2552" s="131"/>
      <c r="I2552" s="131"/>
      <c r="J2552" s="132" t="str">
        <f>IF(AND(G2552="",H2552="",I2552=""),"",SUM($G$6:G2552)+SUM($H$6:H2552)-SUM($I$6:I2552))</f>
        <v/>
      </c>
      <c r="K2552" s="130"/>
      <c r="L2552" s="130"/>
    </row>
    <row r="2553" ht="20.1" customHeight="1" spans="1:12">
      <c r="A2553" s="129"/>
      <c r="B2553" s="130"/>
      <c r="C2553" s="130"/>
      <c r="D2553" s="130"/>
      <c r="E2553" s="130"/>
      <c r="F2553" s="130"/>
      <c r="G2553" s="131"/>
      <c r="H2553" s="131"/>
      <c r="I2553" s="131"/>
      <c r="J2553" s="132" t="str">
        <f>IF(AND(G2553="",H2553="",I2553=""),"",SUM($G$6:G2553)+SUM($H$6:H2553)-SUM($I$6:I2553))</f>
        <v/>
      </c>
      <c r="K2553" s="130"/>
      <c r="L2553" s="130"/>
    </row>
    <row r="2554" ht="20.1" customHeight="1" spans="1:12">
      <c r="A2554" s="129"/>
      <c r="B2554" s="130"/>
      <c r="C2554" s="130"/>
      <c r="D2554" s="130"/>
      <c r="E2554" s="130"/>
      <c r="F2554" s="130"/>
      <c r="G2554" s="131"/>
      <c r="H2554" s="131"/>
      <c r="I2554" s="131"/>
      <c r="J2554" s="132" t="str">
        <f>IF(AND(G2554="",H2554="",I2554=""),"",SUM($G$6:G2554)+SUM($H$6:H2554)-SUM($I$6:I2554))</f>
        <v/>
      </c>
      <c r="K2554" s="130"/>
      <c r="L2554" s="130"/>
    </row>
    <row r="2555" ht="20.1" customHeight="1" spans="1:12">
      <c r="A2555" s="129"/>
      <c r="B2555" s="130"/>
      <c r="C2555" s="130"/>
      <c r="D2555" s="130"/>
      <c r="E2555" s="130"/>
      <c r="F2555" s="130"/>
      <c r="G2555" s="131"/>
      <c r="H2555" s="131"/>
      <c r="I2555" s="131"/>
      <c r="J2555" s="132" t="str">
        <f>IF(AND(G2555="",H2555="",I2555=""),"",SUM($G$6:G2555)+SUM($H$6:H2555)-SUM($I$6:I2555))</f>
        <v/>
      </c>
      <c r="K2555" s="130"/>
      <c r="L2555" s="130"/>
    </row>
    <row r="2556" ht="20.1" customHeight="1" spans="1:12">
      <c r="A2556" s="129"/>
      <c r="B2556" s="130"/>
      <c r="C2556" s="130"/>
      <c r="D2556" s="130"/>
      <c r="E2556" s="130"/>
      <c r="F2556" s="130"/>
      <c r="G2556" s="131"/>
      <c r="H2556" s="131"/>
      <c r="I2556" s="131"/>
      <c r="J2556" s="132" t="str">
        <f>IF(AND(G2556="",H2556="",I2556=""),"",SUM($G$6:G2556)+SUM($H$6:H2556)-SUM($I$6:I2556))</f>
        <v/>
      </c>
      <c r="K2556" s="130"/>
      <c r="L2556" s="130"/>
    </row>
    <row r="2557" ht="20.1" customHeight="1" spans="1:12">
      <c r="A2557" s="129"/>
      <c r="B2557" s="130"/>
      <c r="C2557" s="130"/>
      <c r="D2557" s="130"/>
      <c r="E2557" s="130"/>
      <c r="F2557" s="130"/>
      <c r="G2557" s="131"/>
      <c r="H2557" s="131"/>
      <c r="I2557" s="131"/>
      <c r="J2557" s="132" t="str">
        <f>IF(AND(G2557="",H2557="",I2557=""),"",SUM($G$6:G2557)+SUM($H$6:H2557)-SUM($I$6:I2557))</f>
        <v/>
      </c>
      <c r="K2557" s="130"/>
      <c r="L2557" s="130"/>
    </row>
    <row r="2558" ht="20.1" customHeight="1" spans="1:12">
      <c r="A2558" s="129"/>
      <c r="B2558" s="130"/>
      <c r="C2558" s="130"/>
      <c r="D2558" s="130"/>
      <c r="E2558" s="130"/>
      <c r="F2558" s="130"/>
      <c r="G2558" s="131"/>
      <c r="H2558" s="131"/>
      <c r="I2558" s="131"/>
      <c r="J2558" s="132" t="str">
        <f>IF(AND(G2558="",H2558="",I2558=""),"",SUM($G$6:G2558)+SUM($H$6:H2558)-SUM($I$6:I2558))</f>
        <v/>
      </c>
      <c r="K2558" s="130"/>
      <c r="L2558" s="130"/>
    </row>
    <row r="2559" ht="20.1" customHeight="1" spans="1:12">
      <c r="A2559" s="129"/>
      <c r="B2559" s="130"/>
      <c r="C2559" s="130"/>
      <c r="D2559" s="130"/>
      <c r="E2559" s="130"/>
      <c r="F2559" s="130"/>
      <c r="G2559" s="131"/>
      <c r="H2559" s="131"/>
      <c r="I2559" s="131"/>
      <c r="J2559" s="132" t="str">
        <f>IF(AND(G2559="",H2559="",I2559=""),"",SUM($G$6:G2559)+SUM($H$6:H2559)-SUM($I$6:I2559))</f>
        <v/>
      </c>
      <c r="K2559" s="130"/>
      <c r="L2559" s="130"/>
    </row>
    <row r="2560" ht="20.1" customHeight="1" spans="1:12">
      <c r="A2560" s="129"/>
      <c r="B2560" s="130"/>
      <c r="C2560" s="130"/>
      <c r="D2560" s="130"/>
      <c r="E2560" s="130"/>
      <c r="F2560" s="130"/>
      <c r="G2560" s="131"/>
      <c r="H2560" s="131"/>
      <c r="I2560" s="131"/>
      <c r="J2560" s="132" t="str">
        <f>IF(AND(G2560="",H2560="",I2560=""),"",SUM($G$6:G2560)+SUM($H$6:H2560)-SUM($I$6:I2560))</f>
        <v/>
      </c>
      <c r="K2560" s="130"/>
      <c r="L2560" s="130"/>
    </row>
    <row r="2561" ht="20.1" customHeight="1" spans="1:12">
      <c r="A2561" s="129"/>
      <c r="B2561" s="130"/>
      <c r="C2561" s="130"/>
      <c r="D2561" s="130"/>
      <c r="E2561" s="130"/>
      <c r="F2561" s="130"/>
      <c r="G2561" s="131"/>
      <c r="H2561" s="131"/>
      <c r="I2561" s="131"/>
      <c r="J2561" s="132" t="str">
        <f>IF(AND(G2561="",H2561="",I2561=""),"",SUM($G$6:G2561)+SUM($H$6:H2561)-SUM($I$6:I2561))</f>
        <v/>
      </c>
      <c r="K2561" s="130"/>
      <c r="L2561" s="130"/>
    </row>
    <row r="2562" ht="20.1" customHeight="1" spans="1:12">
      <c r="A2562" s="129"/>
      <c r="B2562" s="130"/>
      <c r="C2562" s="130"/>
      <c r="D2562" s="130"/>
      <c r="E2562" s="130"/>
      <c r="F2562" s="130"/>
      <c r="G2562" s="131"/>
      <c r="H2562" s="131"/>
      <c r="I2562" s="131"/>
      <c r="J2562" s="132" t="str">
        <f>IF(AND(G2562="",H2562="",I2562=""),"",SUM($G$6:G2562)+SUM($H$6:H2562)-SUM($I$6:I2562))</f>
        <v/>
      </c>
      <c r="K2562" s="130"/>
      <c r="L2562" s="130"/>
    </row>
    <row r="2563" ht="20.1" customHeight="1" spans="1:12">
      <c r="A2563" s="129"/>
      <c r="B2563" s="130"/>
      <c r="C2563" s="130"/>
      <c r="D2563" s="130"/>
      <c r="E2563" s="130"/>
      <c r="F2563" s="130"/>
      <c r="G2563" s="131"/>
      <c r="H2563" s="131"/>
      <c r="I2563" s="131"/>
      <c r="J2563" s="132" t="str">
        <f>IF(AND(G2563="",H2563="",I2563=""),"",SUM($G$6:G2563)+SUM($H$6:H2563)-SUM($I$6:I2563))</f>
        <v/>
      </c>
      <c r="K2563" s="130"/>
      <c r="L2563" s="130"/>
    </row>
    <row r="2564" ht="20.1" customHeight="1" spans="1:12">
      <c r="A2564" s="129"/>
      <c r="B2564" s="130"/>
      <c r="C2564" s="130"/>
      <c r="D2564" s="130"/>
      <c r="E2564" s="130"/>
      <c r="F2564" s="130"/>
      <c r="G2564" s="131"/>
      <c r="H2564" s="131"/>
      <c r="I2564" s="131"/>
      <c r="J2564" s="132" t="str">
        <f>IF(AND(G2564="",H2564="",I2564=""),"",SUM($G$6:G2564)+SUM($H$6:H2564)-SUM($I$6:I2564))</f>
        <v/>
      </c>
      <c r="K2564" s="130"/>
      <c r="L2564" s="130"/>
    </row>
    <row r="2565" ht="20.1" customHeight="1" spans="1:12">
      <c r="A2565" s="129"/>
      <c r="B2565" s="130"/>
      <c r="C2565" s="130"/>
      <c r="D2565" s="130"/>
      <c r="E2565" s="130"/>
      <c r="F2565" s="130"/>
      <c r="G2565" s="131"/>
      <c r="H2565" s="131"/>
      <c r="I2565" s="131"/>
      <c r="J2565" s="132" t="str">
        <f>IF(AND(G2565="",H2565="",I2565=""),"",SUM($G$6:G2565)+SUM($H$6:H2565)-SUM($I$6:I2565))</f>
        <v/>
      </c>
      <c r="K2565" s="130"/>
      <c r="L2565" s="130"/>
    </row>
    <row r="2566" ht="20.1" customHeight="1" spans="1:12">
      <c r="A2566" s="129"/>
      <c r="B2566" s="130"/>
      <c r="C2566" s="130"/>
      <c r="D2566" s="130"/>
      <c r="E2566" s="130"/>
      <c r="F2566" s="130"/>
      <c r="G2566" s="131"/>
      <c r="H2566" s="131"/>
      <c r="I2566" s="131"/>
      <c r="J2566" s="132" t="str">
        <f>IF(AND(G2566="",H2566="",I2566=""),"",SUM($G$6:G2566)+SUM($H$6:H2566)-SUM($I$6:I2566))</f>
        <v/>
      </c>
      <c r="K2566" s="130"/>
      <c r="L2566" s="130"/>
    </row>
    <row r="2567" ht="20.1" customHeight="1" spans="1:12">
      <c r="A2567" s="129"/>
      <c r="B2567" s="130"/>
      <c r="C2567" s="130"/>
      <c r="D2567" s="130"/>
      <c r="E2567" s="130"/>
      <c r="F2567" s="130"/>
      <c r="G2567" s="131"/>
      <c r="H2567" s="131"/>
      <c r="I2567" s="131"/>
      <c r="J2567" s="132" t="str">
        <f>IF(AND(G2567="",H2567="",I2567=""),"",SUM($G$6:G2567)+SUM($H$6:H2567)-SUM($I$6:I2567))</f>
        <v/>
      </c>
      <c r="K2567" s="130"/>
      <c r="L2567" s="130"/>
    </row>
    <row r="2568" ht="20.1" customHeight="1" spans="1:12">
      <c r="A2568" s="129"/>
      <c r="B2568" s="130"/>
      <c r="C2568" s="130"/>
      <c r="D2568" s="130"/>
      <c r="E2568" s="130"/>
      <c r="F2568" s="130"/>
      <c r="G2568" s="131"/>
      <c r="H2568" s="131"/>
      <c r="I2568" s="131"/>
      <c r="J2568" s="132" t="str">
        <f>IF(AND(G2568="",H2568="",I2568=""),"",SUM($G$6:G2568)+SUM($H$6:H2568)-SUM($I$6:I2568))</f>
        <v/>
      </c>
      <c r="K2568" s="130"/>
      <c r="L2568" s="130"/>
    </row>
    <row r="2569" ht="20.1" customHeight="1" spans="1:12">
      <c r="A2569" s="129"/>
      <c r="B2569" s="130"/>
      <c r="C2569" s="130"/>
      <c r="D2569" s="130"/>
      <c r="E2569" s="130"/>
      <c r="F2569" s="130"/>
      <c r="G2569" s="131"/>
      <c r="H2569" s="131"/>
      <c r="I2569" s="131"/>
      <c r="J2569" s="132" t="str">
        <f>IF(AND(G2569="",H2569="",I2569=""),"",SUM($G$6:G2569)+SUM($H$6:H2569)-SUM($I$6:I2569))</f>
        <v/>
      </c>
      <c r="K2569" s="130"/>
      <c r="L2569" s="130"/>
    </row>
    <row r="2570" ht="20.1" customHeight="1" spans="1:12">
      <c r="A2570" s="129"/>
      <c r="B2570" s="130"/>
      <c r="C2570" s="130"/>
      <c r="D2570" s="130"/>
      <c r="E2570" s="130"/>
      <c r="F2570" s="130"/>
      <c r="G2570" s="131"/>
      <c r="H2570" s="131"/>
      <c r="I2570" s="131"/>
      <c r="J2570" s="132" t="str">
        <f>IF(AND(G2570="",H2570="",I2570=""),"",SUM($G$6:G2570)+SUM($H$6:H2570)-SUM($I$6:I2570))</f>
        <v/>
      </c>
      <c r="K2570" s="130"/>
      <c r="L2570" s="130"/>
    </row>
    <row r="2571" ht="20.1" customHeight="1" spans="1:12">
      <c r="A2571" s="129"/>
      <c r="B2571" s="130"/>
      <c r="C2571" s="130"/>
      <c r="D2571" s="130"/>
      <c r="E2571" s="130"/>
      <c r="F2571" s="130"/>
      <c r="G2571" s="131"/>
      <c r="H2571" s="131"/>
      <c r="I2571" s="131"/>
      <c r="J2571" s="132" t="str">
        <f>IF(AND(G2571="",H2571="",I2571=""),"",SUM($G$6:G2571)+SUM($H$6:H2571)-SUM($I$6:I2571))</f>
        <v/>
      </c>
      <c r="K2571" s="130"/>
      <c r="L2571" s="130"/>
    </row>
    <row r="2572" ht="20.1" customHeight="1" spans="1:12">
      <c r="A2572" s="129"/>
      <c r="B2572" s="130"/>
      <c r="C2572" s="130"/>
      <c r="D2572" s="130"/>
      <c r="E2572" s="130"/>
      <c r="F2572" s="130"/>
      <c r="G2572" s="131"/>
      <c r="H2572" s="131"/>
      <c r="I2572" s="131"/>
      <c r="J2572" s="132" t="str">
        <f>IF(AND(G2572="",H2572="",I2572=""),"",SUM($G$6:G2572)+SUM($H$6:H2572)-SUM($I$6:I2572))</f>
        <v/>
      </c>
      <c r="K2572" s="130"/>
      <c r="L2572" s="130"/>
    </row>
    <row r="2573" ht="20.1" customHeight="1" spans="1:12">
      <c r="A2573" s="129"/>
      <c r="B2573" s="130"/>
      <c r="C2573" s="130"/>
      <c r="D2573" s="130"/>
      <c r="E2573" s="130"/>
      <c r="F2573" s="130"/>
      <c r="G2573" s="131"/>
      <c r="H2573" s="131"/>
      <c r="I2573" s="131"/>
      <c r="J2573" s="132" t="str">
        <f>IF(AND(G2573="",H2573="",I2573=""),"",SUM($G$6:G2573)+SUM($H$6:H2573)-SUM($I$6:I2573))</f>
        <v/>
      </c>
      <c r="K2573" s="130"/>
      <c r="L2573" s="130"/>
    </row>
    <row r="2574" ht="20.1" customHeight="1" spans="1:12">
      <c r="A2574" s="129"/>
      <c r="B2574" s="130"/>
      <c r="C2574" s="130"/>
      <c r="D2574" s="130"/>
      <c r="E2574" s="130"/>
      <c r="F2574" s="130"/>
      <c r="G2574" s="131"/>
      <c r="H2574" s="131"/>
      <c r="I2574" s="131"/>
      <c r="J2574" s="132" t="str">
        <f>IF(AND(G2574="",H2574="",I2574=""),"",SUM($G$6:G2574)+SUM($H$6:H2574)-SUM($I$6:I2574))</f>
        <v/>
      </c>
      <c r="K2574" s="130"/>
      <c r="L2574" s="130"/>
    </row>
    <row r="2575" ht="20.1" customHeight="1" spans="1:12">
      <c r="A2575" s="129"/>
      <c r="B2575" s="130"/>
      <c r="C2575" s="130"/>
      <c r="D2575" s="130"/>
      <c r="E2575" s="130"/>
      <c r="F2575" s="130"/>
      <c r="G2575" s="131"/>
      <c r="H2575" s="131"/>
      <c r="I2575" s="131"/>
      <c r="J2575" s="132" t="str">
        <f>IF(AND(G2575="",H2575="",I2575=""),"",SUM($G$6:G2575)+SUM($H$6:H2575)-SUM($I$6:I2575))</f>
        <v/>
      </c>
      <c r="K2575" s="130"/>
      <c r="L2575" s="130"/>
    </row>
    <row r="2576" ht="20.1" customHeight="1" spans="1:12">
      <c r="A2576" s="129"/>
      <c r="B2576" s="130"/>
      <c r="C2576" s="130"/>
      <c r="D2576" s="130"/>
      <c r="E2576" s="130"/>
      <c r="F2576" s="130"/>
      <c r="G2576" s="131"/>
      <c r="H2576" s="131"/>
      <c r="I2576" s="131"/>
      <c r="J2576" s="132" t="str">
        <f>IF(AND(G2576="",H2576="",I2576=""),"",SUM($G$6:G2576)+SUM($H$6:H2576)-SUM($I$6:I2576))</f>
        <v/>
      </c>
      <c r="K2576" s="130"/>
      <c r="L2576" s="130"/>
    </row>
    <row r="2577" ht="20.1" customHeight="1" spans="1:12">
      <c r="A2577" s="129"/>
      <c r="B2577" s="130"/>
      <c r="C2577" s="130"/>
      <c r="D2577" s="130"/>
      <c r="E2577" s="130"/>
      <c r="F2577" s="130"/>
      <c r="G2577" s="131"/>
      <c r="H2577" s="131"/>
      <c r="I2577" s="131"/>
      <c r="J2577" s="132" t="str">
        <f>IF(AND(G2577="",H2577="",I2577=""),"",SUM($G$6:G2577)+SUM($H$6:H2577)-SUM($I$6:I2577))</f>
        <v/>
      </c>
      <c r="K2577" s="130"/>
      <c r="L2577" s="130"/>
    </row>
    <row r="2578" ht="20.1" customHeight="1" spans="1:12">
      <c r="A2578" s="129"/>
      <c r="B2578" s="130"/>
      <c r="C2578" s="130"/>
      <c r="D2578" s="130"/>
      <c r="E2578" s="130"/>
      <c r="F2578" s="130"/>
      <c r="G2578" s="131"/>
      <c r="H2578" s="131"/>
      <c r="I2578" s="131"/>
      <c r="J2578" s="132" t="str">
        <f>IF(AND(G2578="",H2578="",I2578=""),"",SUM($G$6:G2578)+SUM($H$6:H2578)-SUM($I$6:I2578))</f>
        <v/>
      </c>
      <c r="K2578" s="130"/>
      <c r="L2578" s="130"/>
    </row>
    <row r="2579" ht="20.1" customHeight="1" spans="1:12">
      <c r="A2579" s="129"/>
      <c r="B2579" s="130"/>
      <c r="C2579" s="130"/>
      <c r="D2579" s="130"/>
      <c r="E2579" s="130"/>
      <c r="F2579" s="130"/>
      <c r="G2579" s="131"/>
      <c r="H2579" s="131"/>
      <c r="I2579" s="131"/>
      <c r="J2579" s="132" t="str">
        <f>IF(AND(G2579="",H2579="",I2579=""),"",SUM($G$6:G2579)+SUM($H$6:H2579)-SUM($I$6:I2579))</f>
        <v/>
      </c>
      <c r="K2579" s="130"/>
      <c r="L2579" s="130"/>
    </row>
    <row r="2580" ht="20.1" customHeight="1" spans="1:12">
      <c r="A2580" s="129"/>
      <c r="B2580" s="130"/>
      <c r="C2580" s="130"/>
      <c r="D2580" s="130"/>
      <c r="E2580" s="130"/>
      <c r="F2580" s="130"/>
      <c r="G2580" s="131"/>
      <c r="H2580" s="131"/>
      <c r="I2580" s="131"/>
      <c r="J2580" s="132" t="str">
        <f>IF(AND(G2580="",H2580="",I2580=""),"",SUM($G$6:G2580)+SUM($H$6:H2580)-SUM($I$6:I2580))</f>
        <v/>
      </c>
      <c r="K2580" s="130"/>
      <c r="L2580" s="130"/>
    </row>
    <row r="2581" ht="20.1" customHeight="1" spans="1:12">
      <c r="A2581" s="129"/>
      <c r="B2581" s="130"/>
      <c r="C2581" s="130"/>
      <c r="D2581" s="130"/>
      <c r="E2581" s="130"/>
      <c r="F2581" s="130"/>
      <c r="G2581" s="131"/>
      <c r="H2581" s="131"/>
      <c r="I2581" s="131"/>
      <c r="J2581" s="132" t="str">
        <f>IF(AND(G2581="",H2581="",I2581=""),"",SUM($G$6:G2581)+SUM($H$6:H2581)-SUM($I$6:I2581))</f>
        <v/>
      </c>
      <c r="K2581" s="130"/>
      <c r="L2581" s="130"/>
    </row>
    <row r="2582" ht="20.1" customHeight="1" spans="1:12">
      <c r="A2582" s="129"/>
      <c r="B2582" s="130"/>
      <c r="C2582" s="130"/>
      <c r="D2582" s="130"/>
      <c r="E2582" s="130"/>
      <c r="F2582" s="130"/>
      <c r="G2582" s="131"/>
      <c r="H2582" s="131"/>
      <c r="I2582" s="131"/>
      <c r="J2582" s="132" t="str">
        <f>IF(AND(G2582="",H2582="",I2582=""),"",SUM($G$6:G2582)+SUM($H$6:H2582)-SUM($I$6:I2582))</f>
        <v/>
      </c>
      <c r="K2582" s="130"/>
      <c r="L2582" s="130"/>
    </row>
    <row r="2583" ht="20.1" customHeight="1" spans="1:12">
      <c r="A2583" s="129"/>
      <c r="B2583" s="130"/>
      <c r="C2583" s="130"/>
      <c r="D2583" s="130"/>
      <c r="E2583" s="130"/>
      <c r="F2583" s="130"/>
      <c r="G2583" s="131"/>
      <c r="H2583" s="131"/>
      <c r="I2583" s="131"/>
      <c r="J2583" s="132" t="str">
        <f>IF(AND(G2583="",H2583="",I2583=""),"",SUM($G$6:G2583)+SUM($H$6:H2583)-SUM($I$6:I2583))</f>
        <v/>
      </c>
      <c r="K2583" s="130"/>
      <c r="L2583" s="130"/>
    </row>
    <row r="2584" ht="20.1" customHeight="1" spans="1:12">
      <c r="A2584" s="129"/>
      <c r="B2584" s="130"/>
      <c r="C2584" s="130"/>
      <c r="D2584" s="130"/>
      <c r="E2584" s="130"/>
      <c r="F2584" s="130"/>
      <c r="G2584" s="131"/>
      <c r="H2584" s="131"/>
      <c r="I2584" s="131"/>
      <c r="J2584" s="132" t="str">
        <f>IF(AND(G2584="",H2584="",I2584=""),"",SUM($G$6:G2584)+SUM($H$6:H2584)-SUM($I$6:I2584))</f>
        <v/>
      </c>
      <c r="K2584" s="130"/>
      <c r="L2584" s="130"/>
    </row>
    <row r="2585" ht="20.1" customHeight="1" spans="1:12">
      <c r="A2585" s="129"/>
      <c r="B2585" s="130"/>
      <c r="C2585" s="130"/>
      <c r="D2585" s="130"/>
      <c r="E2585" s="130"/>
      <c r="F2585" s="130"/>
      <c r="G2585" s="131"/>
      <c r="H2585" s="131"/>
      <c r="I2585" s="131"/>
      <c r="J2585" s="132" t="str">
        <f>IF(AND(G2585="",H2585="",I2585=""),"",SUM($G$6:G2585)+SUM($H$6:H2585)-SUM($I$6:I2585))</f>
        <v/>
      </c>
      <c r="K2585" s="130"/>
      <c r="L2585" s="130"/>
    </row>
    <row r="2586" ht="20.1" customHeight="1" spans="1:12">
      <c r="A2586" s="129"/>
      <c r="B2586" s="130"/>
      <c r="C2586" s="130"/>
      <c r="D2586" s="130"/>
      <c r="E2586" s="130"/>
      <c r="F2586" s="130"/>
      <c r="G2586" s="131"/>
      <c r="H2586" s="131"/>
      <c r="I2586" s="131"/>
      <c r="J2586" s="132" t="str">
        <f>IF(AND(G2586="",H2586="",I2586=""),"",SUM($G$6:G2586)+SUM($H$6:H2586)-SUM($I$6:I2586))</f>
        <v/>
      </c>
      <c r="K2586" s="130"/>
      <c r="L2586" s="130"/>
    </row>
    <row r="2587" ht="20.1" customHeight="1" spans="1:12">
      <c r="A2587" s="129"/>
      <c r="B2587" s="130"/>
      <c r="C2587" s="130"/>
      <c r="D2587" s="130"/>
      <c r="E2587" s="130"/>
      <c r="F2587" s="130"/>
      <c r="G2587" s="131"/>
      <c r="H2587" s="131"/>
      <c r="I2587" s="131"/>
      <c r="J2587" s="132" t="str">
        <f>IF(AND(G2587="",H2587="",I2587=""),"",SUM($G$6:G2587)+SUM($H$6:H2587)-SUM($I$6:I2587))</f>
        <v/>
      </c>
      <c r="K2587" s="130"/>
      <c r="L2587" s="130"/>
    </row>
    <row r="2588" ht="20.1" customHeight="1" spans="1:12">
      <c r="A2588" s="129"/>
      <c r="B2588" s="130"/>
      <c r="C2588" s="130"/>
      <c r="D2588" s="130"/>
      <c r="E2588" s="130"/>
      <c r="F2588" s="130"/>
      <c r="G2588" s="131"/>
      <c r="H2588" s="131"/>
      <c r="I2588" s="131"/>
      <c r="J2588" s="132" t="str">
        <f>IF(AND(G2588="",H2588="",I2588=""),"",SUM($G$6:G2588)+SUM($H$6:H2588)-SUM($I$6:I2588))</f>
        <v/>
      </c>
      <c r="K2588" s="130"/>
      <c r="L2588" s="130"/>
    </row>
    <row r="2589" ht="20.1" customHeight="1" spans="1:12">
      <c r="A2589" s="129"/>
      <c r="B2589" s="130"/>
      <c r="C2589" s="130"/>
      <c r="D2589" s="130"/>
      <c r="E2589" s="130"/>
      <c r="F2589" s="130"/>
      <c r="G2589" s="131"/>
      <c r="H2589" s="131"/>
      <c r="I2589" s="131"/>
      <c r="J2589" s="132" t="str">
        <f>IF(AND(G2589="",H2589="",I2589=""),"",SUM($G$6:G2589)+SUM($H$6:H2589)-SUM($I$6:I2589))</f>
        <v/>
      </c>
      <c r="K2589" s="130"/>
      <c r="L2589" s="130"/>
    </row>
    <row r="2590" ht="20.1" customHeight="1" spans="1:12">
      <c r="A2590" s="129"/>
      <c r="B2590" s="130"/>
      <c r="C2590" s="130"/>
      <c r="D2590" s="130"/>
      <c r="E2590" s="130"/>
      <c r="F2590" s="130"/>
      <c r="G2590" s="131"/>
      <c r="H2590" s="131"/>
      <c r="I2590" s="131"/>
      <c r="J2590" s="132" t="str">
        <f>IF(AND(G2590="",H2590="",I2590=""),"",SUM($G$6:G2590)+SUM($H$6:H2590)-SUM($I$6:I2590))</f>
        <v/>
      </c>
      <c r="K2590" s="130"/>
      <c r="L2590" s="130"/>
    </row>
    <row r="2591" ht="20.1" customHeight="1" spans="1:12">
      <c r="A2591" s="129"/>
      <c r="B2591" s="130"/>
      <c r="C2591" s="130"/>
      <c r="D2591" s="130"/>
      <c r="E2591" s="130"/>
      <c r="F2591" s="130"/>
      <c r="G2591" s="131"/>
      <c r="H2591" s="131"/>
      <c r="I2591" s="131"/>
      <c r="J2591" s="132" t="str">
        <f>IF(AND(G2591="",H2591="",I2591=""),"",SUM($G$6:G2591)+SUM($H$6:H2591)-SUM($I$6:I2591))</f>
        <v/>
      </c>
      <c r="K2591" s="130"/>
      <c r="L2591" s="130"/>
    </row>
    <row r="2592" ht="20.1" customHeight="1" spans="1:12">
      <c r="A2592" s="129"/>
      <c r="B2592" s="130"/>
      <c r="C2592" s="130"/>
      <c r="D2592" s="130"/>
      <c r="E2592" s="130"/>
      <c r="F2592" s="130"/>
      <c r="G2592" s="131"/>
      <c r="H2592" s="131"/>
      <c r="I2592" s="131"/>
      <c r="J2592" s="132" t="str">
        <f>IF(AND(G2592="",H2592="",I2592=""),"",SUM($G$6:G2592)+SUM($H$6:H2592)-SUM($I$6:I2592))</f>
        <v/>
      </c>
      <c r="K2592" s="130"/>
      <c r="L2592" s="130"/>
    </row>
    <row r="2593" ht="20.1" customHeight="1" spans="1:12">
      <c r="A2593" s="129"/>
      <c r="B2593" s="130"/>
      <c r="C2593" s="130"/>
      <c r="D2593" s="130"/>
      <c r="E2593" s="130"/>
      <c r="F2593" s="130"/>
      <c r="G2593" s="131"/>
      <c r="H2593" s="131"/>
      <c r="I2593" s="131"/>
      <c r="J2593" s="132" t="str">
        <f>IF(AND(G2593="",H2593="",I2593=""),"",SUM($G$6:G2593)+SUM($H$6:H2593)-SUM($I$6:I2593))</f>
        <v/>
      </c>
      <c r="K2593" s="130"/>
      <c r="L2593" s="130"/>
    </row>
    <row r="2594" ht="20.1" customHeight="1" spans="1:12">
      <c r="A2594" s="129"/>
      <c r="B2594" s="130"/>
      <c r="C2594" s="130"/>
      <c r="D2594" s="130"/>
      <c r="E2594" s="130"/>
      <c r="F2594" s="130"/>
      <c r="G2594" s="131"/>
      <c r="H2594" s="131"/>
      <c r="I2594" s="131"/>
      <c r="J2594" s="132" t="str">
        <f>IF(AND(G2594="",H2594="",I2594=""),"",SUM($G$6:G2594)+SUM($H$6:H2594)-SUM($I$6:I2594))</f>
        <v/>
      </c>
      <c r="K2594" s="130"/>
      <c r="L2594" s="130"/>
    </row>
    <row r="2595" ht="20.1" customHeight="1" spans="1:12">
      <c r="A2595" s="129"/>
      <c r="B2595" s="130"/>
      <c r="C2595" s="130"/>
      <c r="D2595" s="130"/>
      <c r="E2595" s="130"/>
      <c r="F2595" s="130"/>
      <c r="G2595" s="131"/>
      <c r="H2595" s="131"/>
      <c r="I2595" s="131"/>
      <c r="J2595" s="132" t="str">
        <f>IF(AND(G2595="",H2595="",I2595=""),"",SUM($G$6:G2595)+SUM($H$6:H2595)-SUM($I$6:I2595))</f>
        <v/>
      </c>
      <c r="K2595" s="130"/>
      <c r="L2595" s="130"/>
    </row>
    <row r="2596" ht="20.1" customHeight="1" spans="1:12">
      <c r="A2596" s="129"/>
      <c r="B2596" s="130"/>
      <c r="C2596" s="130"/>
      <c r="D2596" s="130"/>
      <c r="E2596" s="130"/>
      <c r="F2596" s="130"/>
      <c r="G2596" s="131"/>
      <c r="H2596" s="131"/>
      <c r="I2596" s="131"/>
      <c r="J2596" s="132" t="str">
        <f>IF(AND(G2596="",H2596="",I2596=""),"",SUM($G$6:G2596)+SUM($H$6:H2596)-SUM($I$6:I2596))</f>
        <v/>
      </c>
      <c r="K2596" s="130"/>
      <c r="L2596" s="130"/>
    </row>
    <row r="2597" ht="20.1" customHeight="1" spans="1:12">
      <c r="A2597" s="129"/>
      <c r="B2597" s="130"/>
      <c r="C2597" s="130"/>
      <c r="D2597" s="130"/>
      <c r="E2597" s="130"/>
      <c r="F2597" s="130"/>
      <c r="G2597" s="131"/>
      <c r="H2597" s="131"/>
      <c r="I2597" s="131"/>
      <c r="J2597" s="132" t="str">
        <f>IF(AND(G2597="",H2597="",I2597=""),"",SUM($G$6:G2597)+SUM($H$6:H2597)-SUM($I$6:I2597))</f>
        <v/>
      </c>
      <c r="K2597" s="130"/>
      <c r="L2597" s="130"/>
    </row>
    <row r="2598" ht="20.1" customHeight="1" spans="1:12">
      <c r="A2598" s="129"/>
      <c r="B2598" s="130"/>
      <c r="C2598" s="130"/>
      <c r="D2598" s="130"/>
      <c r="E2598" s="130"/>
      <c r="F2598" s="130"/>
      <c r="G2598" s="131"/>
      <c r="H2598" s="131"/>
      <c r="I2598" s="131"/>
      <c r="J2598" s="132" t="str">
        <f>IF(AND(G2598="",H2598="",I2598=""),"",SUM($G$6:G2598)+SUM($H$6:H2598)-SUM($I$6:I2598))</f>
        <v/>
      </c>
      <c r="K2598" s="130"/>
      <c r="L2598" s="130"/>
    </row>
    <row r="2599" ht="20.1" customHeight="1" spans="1:12">
      <c r="A2599" s="129"/>
      <c r="B2599" s="130"/>
      <c r="C2599" s="130"/>
      <c r="D2599" s="130"/>
      <c r="E2599" s="130"/>
      <c r="F2599" s="130"/>
      <c r="G2599" s="131"/>
      <c r="H2599" s="131"/>
      <c r="I2599" s="131"/>
      <c r="J2599" s="132" t="str">
        <f>IF(AND(G2599="",H2599="",I2599=""),"",SUM($G$6:G2599)+SUM($H$6:H2599)-SUM($I$6:I2599))</f>
        <v/>
      </c>
      <c r="K2599" s="130"/>
      <c r="L2599" s="130"/>
    </row>
    <row r="2600" ht="20.1" customHeight="1" spans="1:12">
      <c r="A2600" s="129"/>
      <c r="B2600" s="130"/>
      <c r="C2600" s="130"/>
      <c r="D2600" s="130"/>
      <c r="E2600" s="130"/>
      <c r="F2600" s="130"/>
      <c r="G2600" s="131"/>
      <c r="H2600" s="131"/>
      <c r="I2600" s="131"/>
      <c r="J2600" s="132" t="str">
        <f>IF(AND(G2600="",H2600="",I2600=""),"",SUM($G$6:G2600)+SUM($H$6:H2600)-SUM($I$6:I2600))</f>
        <v/>
      </c>
      <c r="K2600" s="130"/>
      <c r="L2600" s="130"/>
    </row>
    <row r="2601" ht="20.1" customHeight="1" spans="1:12">
      <c r="A2601" s="129"/>
      <c r="B2601" s="130"/>
      <c r="C2601" s="130"/>
      <c r="D2601" s="130"/>
      <c r="E2601" s="130"/>
      <c r="F2601" s="130"/>
      <c r="G2601" s="131"/>
      <c r="H2601" s="131"/>
      <c r="I2601" s="131"/>
      <c r="J2601" s="132" t="str">
        <f>IF(AND(G2601="",H2601="",I2601=""),"",SUM($G$6:G2601)+SUM($H$6:H2601)-SUM($I$6:I2601))</f>
        <v/>
      </c>
      <c r="K2601" s="130"/>
      <c r="L2601" s="130"/>
    </row>
    <row r="2602" ht="20.1" customHeight="1" spans="1:12">
      <c r="A2602" s="129"/>
      <c r="B2602" s="130"/>
      <c r="C2602" s="130"/>
      <c r="D2602" s="130"/>
      <c r="E2602" s="130"/>
      <c r="F2602" s="130"/>
      <c r="G2602" s="131"/>
      <c r="H2602" s="131"/>
      <c r="I2602" s="131"/>
      <c r="J2602" s="132" t="str">
        <f>IF(AND(G2602="",H2602="",I2602=""),"",SUM($G$6:G2602)+SUM($H$6:H2602)-SUM($I$6:I2602))</f>
        <v/>
      </c>
      <c r="K2602" s="130"/>
      <c r="L2602" s="130"/>
    </row>
    <row r="2603" ht="20.1" customHeight="1" spans="1:12">
      <c r="A2603" s="129"/>
      <c r="B2603" s="130"/>
      <c r="C2603" s="130"/>
      <c r="D2603" s="130"/>
      <c r="E2603" s="130"/>
      <c r="F2603" s="130"/>
      <c r="G2603" s="131"/>
      <c r="H2603" s="131"/>
      <c r="I2603" s="131"/>
      <c r="J2603" s="132" t="str">
        <f>IF(AND(G2603="",H2603="",I2603=""),"",SUM($G$6:G2603)+SUM($H$6:H2603)-SUM($I$6:I2603))</f>
        <v/>
      </c>
      <c r="K2603" s="130"/>
      <c r="L2603" s="130"/>
    </row>
    <row r="2604" ht="20.1" customHeight="1" spans="1:12">
      <c r="A2604" s="129"/>
      <c r="B2604" s="130"/>
      <c r="C2604" s="130"/>
      <c r="D2604" s="130"/>
      <c r="E2604" s="130"/>
      <c r="F2604" s="130"/>
      <c r="G2604" s="131"/>
      <c r="H2604" s="131"/>
      <c r="I2604" s="131"/>
      <c r="J2604" s="132" t="str">
        <f>IF(AND(G2604="",H2604="",I2604=""),"",SUM($G$6:G2604)+SUM($H$6:H2604)-SUM($I$6:I2604))</f>
        <v/>
      </c>
      <c r="K2604" s="130"/>
      <c r="L2604" s="130"/>
    </row>
    <row r="2605" ht="20.1" customHeight="1" spans="1:12">
      <c r="A2605" s="129"/>
      <c r="B2605" s="130"/>
      <c r="C2605" s="130"/>
      <c r="D2605" s="130"/>
      <c r="E2605" s="130"/>
      <c r="F2605" s="130"/>
      <c r="G2605" s="131"/>
      <c r="H2605" s="131"/>
      <c r="I2605" s="131"/>
      <c r="J2605" s="132" t="str">
        <f>IF(AND(G2605="",H2605="",I2605=""),"",SUM($G$6:G2605)+SUM($H$6:H2605)-SUM($I$6:I2605))</f>
        <v/>
      </c>
      <c r="K2605" s="130"/>
      <c r="L2605" s="130"/>
    </row>
    <row r="2606" ht="20.1" customHeight="1" spans="1:12">
      <c r="A2606" s="129"/>
      <c r="B2606" s="130"/>
      <c r="C2606" s="130"/>
      <c r="D2606" s="130"/>
      <c r="E2606" s="130"/>
      <c r="F2606" s="130"/>
      <c r="G2606" s="131"/>
      <c r="H2606" s="131"/>
      <c r="I2606" s="131"/>
      <c r="J2606" s="132" t="str">
        <f>IF(AND(G2606="",H2606="",I2606=""),"",SUM($G$6:G2606)+SUM($H$6:H2606)-SUM($I$6:I2606))</f>
        <v/>
      </c>
      <c r="K2606" s="130"/>
      <c r="L2606" s="130"/>
    </row>
    <row r="2607" ht="20.1" customHeight="1" spans="1:12">
      <c r="A2607" s="129"/>
      <c r="B2607" s="130"/>
      <c r="C2607" s="130"/>
      <c r="D2607" s="130"/>
      <c r="E2607" s="130"/>
      <c r="F2607" s="130"/>
      <c r="G2607" s="131"/>
      <c r="H2607" s="131"/>
      <c r="I2607" s="131"/>
      <c r="J2607" s="132" t="str">
        <f>IF(AND(G2607="",H2607="",I2607=""),"",SUM($G$6:G2607)+SUM($H$6:H2607)-SUM($I$6:I2607))</f>
        <v/>
      </c>
      <c r="K2607" s="130"/>
      <c r="L2607" s="130"/>
    </row>
    <row r="2608" ht="20.1" customHeight="1" spans="1:12">
      <c r="A2608" s="129"/>
      <c r="B2608" s="130"/>
      <c r="C2608" s="130"/>
      <c r="D2608" s="130"/>
      <c r="E2608" s="130"/>
      <c r="F2608" s="130"/>
      <c r="G2608" s="131"/>
      <c r="H2608" s="131"/>
      <c r="I2608" s="131"/>
      <c r="J2608" s="132" t="str">
        <f>IF(AND(G2608="",H2608="",I2608=""),"",SUM($G$6:G2608)+SUM($H$6:H2608)-SUM($I$6:I2608))</f>
        <v/>
      </c>
      <c r="K2608" s="130"/>
      <c r="L2608" s="130"/>
    </row>
    <row r="2609" ht="20.1" customHeight="1" spans="1:12">
      <c r="A2609" s="129"/>
      <c r="B2609" s="130"/>
      <c r="C2609" s="130"/>
      <c r="D2609" s="130"/>
      <c r="E2609" s="130"/>
      <c r="F2609" s="130"/>
      <c r="G2609" s="131"/>
      <c r="H2609" s="131"/>
      <c r="I2609" s="131"/>
      <c r="J2609" s="132" t="str">
        <f>IF(AND(G2609="",H2609="",I2609=""),"",SUM($G$6:G2609)+SUM($H$6:H2609)-SUM($I$6:I2609))</f>
        <v/>
      </c>
      <c r="K2609" s="130"/>
      <c r="L2609" s="130"/>
    </row>
    <row r="2610" ht="20.1" customHeight="1" spans="1:12">
      <c r="A2610" s="129"/>
      <c r="B2610" s="130"/>
      <c r="C2610" s="130"/>
      <c r="D2610" s="130"/>
      <c r="E2610" s="130"/>
      <c r="F2610" s="130"/>
      <c r="G2610" s="131"/>
      <c r="H2610" s="131"/>
      <c r="I2610" s="131"/>
      <c r="J2610" s="132" t="str">
        <f>IF(AND(G2610="",H2610="",I2610=""),"",SUM($G$6:G2610)+SUM($H$6:H2610)-SUM($I$6:I2610))</f>
        <v/>
      </c>
      <c r="K2610" s="130"/>
      <c r="L2610" s="130"/>
    </row>
    <row r="2611" ht="20.1" customHeight="1" spans="1:12">
      <c r="A2611" s="129"/>
      <c r="B2611" s="130"/>
      <c r="C2611" s="130"/>
      <c r="D2611" s="130"/>
      <c r="E2611" s="130"/>
      <c r="F2611" s="130"/>
      <c r="G2611" s="131"/>
      <c r="H2611" s="131"/>
      <c r="I2611" s="131"/>
      <c r="J2611" s="132" t="str">
        <f>IF(AND(G2611="",H2611="",I2611=""),"",SUM($G$6:G2611)+SUM($H$6:H2611)-SUM($I$6:I2611))</f>
        <v/>
      </c>
      <c r="K2611" s="130"/>
      <c r="L2611" s="130"/>
    </row>
    <row r="2612" ht="20.1" customHeight="1" spans="1:12">
      <c r="A2612" s="129"/>
      <c r="B2612" s="130"/>
      <c r="C2612" s="130"/>
      <c r="D2612" s="130"/>
      <c r="E2612" s="130"/>
      <c r="F2612" s="130"/>
      <c r="G2612" s="131"/>
      <c r="H2612" s="131"/>
      <c r="I2612" s="131"/>
      <c r="J2612" s="132" t="str">
        <f>IF(AND(G2612="",H2612="",I2612=""),"",SUM($G$6:G2612)+SUM($H$6:H2612)-SUM($I$6:I2612))</f>
        <v/>
      </c>
      <c r="K2612" s="130"/>
      <c r="L2612" s="130"/>
    </row>
    <row r="2613" ht="20.1" customHeight="1" spans="1:12">
      <c r="A2613" s="129"/>
      <c r="B2613" s="130"/>
      <c r="C2613" s="130"/>
      <c r="D2613" s="130"/>
      <c r="E2613" s="130"/>
      <c r="F2613" s="130"/>
      <c r="G2613" s="131"/>
      <c r="H2613" s="131"/>
      <c r="I2613" s="131"/>
      <c r="J2613" s="132" t="str">
        <f>IF(AND(G2613="",H2613="",I2613=""),"",SUM($G$6:G2613)+SUM($H$6:H2613)-SUM($I$6:I2613))</f>
        <v/>
      </c>
      <c r="K2613" s="130"/>
      <c r="L2613" s="130"/>
    </row>
    <row r="2614" ht="20.1" customHeight="1" spans="1:12">
      <c r="A2614" s="129"/>
      <c r="B2614" s="130"/>
      <c r="C2614" s="130"/>
      <c r="D2614" s="130"/>
      <c r="E2614" s="130"/>
      <c r="F2614" s="130"/>
      <c r="G2614" s="131"/>
      <c r="H2614" s="131"/>
      <c r="I2614" s="131"/>
      <c r="J2614" s="132" t="str">
        <f>IF(AND(G2614="",H2614="",I2614=""),"",SUM($G$6:G2614)+SUM($H$6:H2614)-SUM($I$6:I2614))</f>
        <v/>
      </c>
      <c r="K2614" s="130"/>
      <c r="L2614" s="130"/>
    </row>
    <row r="2615" ht="20.1" customHeight="1" spans="1:12">
      <c r="A2615" s="129"/>
      <c r="B2615" s="130"/>
      <c r="C2615" s="130"/>
      <c r="D2615" s="130"/>
      <c r="E2615" s="130"/>
      <c r="F2615" s="130"/>
      <c r="G2615" s="131"/>
      <c r="H2615" s="131"/>
      <c r="I2615" s="131"/>
      <c r="J2615" s="132" t="str">
        <f>IF(AND(G2615="",H2615="",I2615=""),"",SUM($G$6:G2615)+SUM($H$6:H2615)-SUM($I$6:I2615))</f>
        <v/>
      </c>
      <c r="K2615" s="130"/>
      <c r="L2615" s="130"/>
    </row>
    <row r="2616" ht="20.1" customHeight="1" spans="1:12">
      <c r="A2616" s="129"/>
      <c r="B2616" s="130"/>
      <c r="C2616" s="130"/>
      <c r="D2616" s="130"/>
      <c r="E2616" s="130"/>
      <c r="F2616" s="130"/>
      <c r="G2616" s="131"/>
      <c r="H2616" s="131"/>
      <c r="I2616" s="131"/>
      <c r="J2616" s="132" t="str">
        <f>IF(AND(G2616="",H2616="",I2616=""),"",SUM($G$6:G2616)+SUM($H$6:H2616)-SUM($I$6:I2616))</f>
        <v/>
      </c>
      <c r="K2616" s="130"/>
      <c r="L2616" s="130"/>
    </row>
    <row r="2617" ht="20.1" customHeight="1" spans="1:12">
      <c r="A2617" s="129"/>
      <c r="B2617" s="130"/>
      <c r="C2617" s="130"/>
      <c r="D2617" s="130"/>
      <c r="E2617" s="130"/>
      <c r="F2617" s="130"/>
      <c r="G2617" s="131"/>
      <c r="H2617" s="131"/>
      <c r="I2617" s="131"/>
      <c r="J2617" s="132" t="str">
        <f>IF(AND(G2617="",H2617="",I2617=""),"",SUM($G$6:G2617)+SUM($H$6:H2617)-SUM($I$6:I2617))</f>
        <v/>
      </c>
      <c r="K2617" s="130"/>
      <c r="L2617" s="130"/>
    </row>
    <row r="2618" ht="20.1" customHeight="1" spans="1:12">
      <c r="A2618" s="129"/>
      <c r="B2618" s="130"/>
      <c r="C2618" s="130"/>
      <c r="D2618" s="130"/>
      <c r="E2618" s="130"/>
      <c r="F2618" s="130"/>
      <c r="G2618" s="131"/>
      <c r="H2618" s="131"/>
      <c r="I2618" s="131"/>
      <c r="J2618" s="132" t="str">
        <f>IF(AND(G2618="",H2618="",I2618=""),"",SUM($G$6:G2618)+SUM($H$6:H2618)-SUM($I$6:I2618))</f>
        <v/>
      </c>
      <c r="K2618" s="130"/>
      <c r="L2618" s="130"/>
    </row>
    <row r="2619" ht="20.1" customHeight="1" spans="1:12">
      <c r="A2619" s="129"/>
      <c r="B2619" s="130"/>
      <c r="C2619" s="130"/>
      <c r="D2619" s="130"/>
      <c r="E2619" s="130"/>
      <c r="F2619" s="130"/>
      <c r="G2619" s="131"/>
      <c r="H2619" s="131"/>
      <c r="I2619" s="131"/>
      <c r="J2619" s="132" t="str">
        <f>IF(AND(G2619="",H2619="",I2619=""),"",SUM($G$6:G2619)+SUM($H$6:H2619)-SUM($I$6:I2619))</f>
        <v/>
      </c>
      <c r="K2619" s="130"/>
      <c r="L2619" s="130"/>
    </row>
    <row r="2620" ht="20.1" customHeight="1" spans="1:12">
      <c r="A2620" s="129"/>
      <c r="B2620" s="130"/>
      <c r="C2620" s="130"/>
      <c r="D2620" s="130"/>
      <c r="E2620" s="130"/>
      <c r="F2620" s="130"/>
      <c r="G2620" s="131"/>
      <c r="H2620" s="131"/>
      <c r="I2620" s="131"/>
      <c r="J2620" s="132" t="str">
        <f>IF(AND(G2620="",H2620="",I2620=""),"",SUM($G$6:G2620)+SUM($H$6:H2620)-SUM($I$6:I2620))</f>
        <v/>
      </c>
      <c r="K2620" s="130"/>
      <c r="L2620" s="130"/>
    </row>
    <row r="2621" ht="20.1" customHeight="1" spans="1:12">
      <c r="A2621" s="129"/>
      <c r="B2621" s="130"/>
      <c r="C2621" s="130"/>
      <c r="D2621" s="130"/>
      <c r="E2621" s="130"/>
      <c r="F2621" s="130"/>
      <c r="G2621" s="131"/>
      <c r="H2621" s="131"/>
      <c r="I2621" s="131"/>
      <c r="J2621" s="132" t="str">
        <f>IF(AND(G2621="",H2621="",I2621=""),"",SUM($G$6:G2621)+SUM($H$6:H2621)-SUM($I$6:I2621))</f>
        <v/>
      </c>
      <c r="K2621" s="130"/>
      <c r="L2621" s="130"/>
    </row>
    <row r="2622" ht="20.1" customHeight="1" spans="1:12">
      <c r="A2622" s="129"/>
      <c r="B2622" s="130"/>
      <c r="C2622" s="130"/>
      <c r="D2622" s="130"/>
      <c r="E2622" s="130"/>
      <c r="F2622" s="130"/>
      <c r="G2622" s="131"/>
      <c r="H2622" s="131"/>
      <c r="I2622" s="131"/>
      <c r="J2622" s="132" t="str">
        <f>IF(AND(G2622="",H2622="",I2622=""),"",SUM($G$6:G2622)+SUM($H$6:H2622)-SUM($I$6:I2622))</f>
        <v/>
      </c>
      <c r="K2622" s="130"/>
      <c r="L2622" s="130"/>
    </row>
    <row r="2623" ht="20.1" customHeight="1" spans="1:12">
      <c r="A2623" s="129"/>
      <c r="B2623" s="130"/>
      <c r="C2623" s="130"/>
      <c r="D2623" s="130"/>
      <c r="E2623" s="130"/>
      <c r="F2623" s="130"/>
      <c r="G2623" s="131"/>
      <c r="H2623" s="131"/>
      <c r="I2623" s="131"/>
      <c r="J2623" s="132" t="str">
        <f>IF(AND(G2623="",H2623="",I2623=""),"",SUM($G$6:G2623)+SUM($H$6:H2623)-SUM($I$6:I2623))</f>
        <v/>
      </c>
      <c r="K2623" s="130"/>
      <c r="L2623" s="130"/>
    </row>
    <row r="2624" ht="20.1" customHeight="1" spans="1:12">
      <c r="A2624" s="129"/>
      <c r="B2624" s="130"/>
      <c r="C2624" s="130"/>
      <c r="D2624" s="130"/>
      <c r="E2624" s="130"/>
      <c r="F2624" s="130"/>
      <c r="G2624" s="131"/>
      <c r="H2624" s="131"/>
      <c r="I2624" s="131"/>
      <c r="J2624" s="132" t="str">
        <f>IF(AND(G2624="",H2624="",I2624=""),"",SUM($G$6:G2624)+SUM($H$6:H2624)-SUM($I$6:I2624))</f>
        <v/>
      </c>
      <c r="K2624" s="130"/>
      <c r="L2624" s="130"/>
    </row>
    <row r="2625" ht="20.1" customHeight="1" spans="1:12">
      <c r="A2625" s="129"/>
      <c r="B2625" s="130"/>
      <c r="C2625" s="130"/>
      <c r="D2625" s="130"/>
      <c r="E2625" s="130"/>
      <c r="F2625" s="130"/>
      <c r="G2625" s="131"/>
      <c r="H2625" s="131"/>
      <c r="I2625" s="131"/>
      <c r="J2625" s="132" t="str">
        <f>IF(AND(G2625="",H2625="",I2625=""),"",SUM($G$6:G2625)+SUM($H$6:H2625)-SUM($I$6:I2625))</f>
        <v/>
      </c>
      <c r="K2625" s="130"/>
      <c r="L2625" s="130"/>
    </row>
    <row r="2626" ht="20.1" customHeight="1" spans="1:12">
      <c r="A2626" s="129"/>
      <c r="B2626" s="130"/>
      <c r="C2626" s="130"/>
      <c r="D2626" s="130"/>
      <c r="E2626" s="130"/>
      <c r="F2626" s="130"/>
      <c r="G2626" s="131"/>
      <c r="H2626" s="131"/>
      <c r="I2626" s="131"/>
      <c r="J2626" s="132" t="str">
        <f>IF(AND(G2626="",H2626="",I2626=""),"",SUM($G$6:G2626)+SUM($H$6:H2626)-SUM($I$6:I2626))</f>
        <v/>
      </c>
      <c r="K2626" s="130"/>
      <c r="L2626" s="130"/>
    </row>
    <row r="2627" ht="20.1" customHeight="1" spans="1:12">
      <c r="A2627" s="129"/>
      <c r="B2627" s="130"/>
      <c r="C2627" s="130"/>
      <c r="D2627" s="130"/>
      <c r="E2627" s="130"/>
      <c r="F2627" s="130"/>
      <c r="G2627" s="131"/>
      <c r="H2627" s="131"/>
      <c r="I2627" s="131"/>
      <c r="J2627" s="132" t="str">
        <f>IF(AND(G2627="",H2627="",I2627=""),"",SUM($G$6:G2627)+SUM($H$6:H2627)-SUM($I$6:I2627))</f>
        <v/>
      </c>
      <c r="K2627" s="130"/>
      <c r="L2627" s="130"/>
    </row>
    <row r="2628" ht="20.1" customHeight="1" spans="1:12">
      <c r="A2628" s="129"/>
      <c r="B2628" s="130"/>
      <c r="C2628" s="130"/>
      <c r="D2628" s="130"/>
      <c r="E2628" s="130"/>
      <c r="F2628" s="130"/>
      <c r="G2628" s="131"/>
      <c r="H2628" s="131"/>
      <c r="I2628" s="131"/>
      <c r="J2628" s="132" t="str">
        <f>IF(AND(G2628="",H2628="",I2628=""),"",SUM($G$6:G2628)+SUM($H$6:H2628)-SUM($I$6:I2628))</f>
        <v/>
      </c>
      <c r="K2628" s="130"/>
      <c r="L2628" s="130"/>
    </row>
    <row r="2629" ht="20.1" customHeight="1" spans="1:12">
      <c r="A2629" s="129"/>
      <c r="B2629" s="130"/>
      <c r="C2629" s="130"/>
      <c r="D2629" s="130"/>
      <c r="E2629" s="130"/>
      <c r="F2629" s="130"/>
      <c r="G2629" s="131"/>
      <c r="H2629" s="131"/>
      <c r="I2629" s="131"/>
      <c r="J2629" s="132" t="str">
        <f>IF(AND(G2629="",H2629="",I2629=""),"",SUM($G$6:G2629)+SUM($H$6:H2629)-SUM($I$6:I2629))</f>
        <v/>
      </c>
      <c r="K2629" s="130"/>
      <c r="L2629" s="130"/>
    </row>
    <row r="2630" ht="20.1" customHeight="1" spans="1:12">
      <c r="A2630" s="129"/>
      <c r="B2630" s="130"/>
      <c r="C2630" s="130"/>
      <c r="D2630" s="130"/>
      <c r="E2630" s="130"/>
      <c r="F2630" s="130"/>
      <c r="G2630" s="131"/>
      <c r="H2630" s="131"/>
      <c r="I2630" s="131"/>
      <c r="J2630" s="132" t="str">
        <f>IF(AND(G2630="",H2630="",I2630=""),"",SUM($G$6:G2630)+SUM($H$6:H2630)-SUM($I$6:I2630))</f>
        <v/>
      </c>
      <c r="K2630" s="130"/>
      <c r="L2630" s="130"/>
    </row>
    <row r="2631" ht="20.1" customHeight="1" spans="1:12">
      <c r="A2631" s="129"/>
      <c r="B2631" s="130"/>
      <c r="C2631" s="130"/>
      <c r="D2631" s="130"/>
      <c r="E2631" s="130"/>
      <c r="F2631" s="130"/>
      <c r="G2631" s="131"/>
      <c r="H2631" s="131"/>
      <c r="I2631" s="131"/>
      <c r="J2631" s="132" t="str">
        <f>IF(AND(G2631="",H2631="",I2631=""),"",SUM($G$6:G2631)+SUM($H$6:H2631)-SUM($I$6:I2631))</f>
        <v/>
      </c>
      <c r="K2631" s="130"/>
      <c r="L2631" s="130"/>
    </row>
    <row r="2632" ht="20.1" customHeight="1" spans="1:12">
      <c r="A2632" s="129"/>
      <c r="B2632" s="130"/>
      <c r="C2632" s="130"/>
      <c r="D2632" s="130"/>
      <c r="E2632" s="130"/>
      <c r="F2632" s="130"/>
      <c r="G2632" s="131"/>
      <c r="H2632" s="131"/>
      <c r="I2632" s="131"/>
      <c r="J2632" s="132" t="str">
        <f>IF(AND(G2632="",H2632="",I2632=""),"",SUM($G$6:G2632)+SUM($H$6:H2632)-SUM($I$6:I2632))</f>
        <v/>
      </c>
      <c r="K2632" s="130"/>
      <c r="L2632" s="130"/>
    </row>
    <row r="2633" ht="20.1" customHeight="1" spans="1:12">
      <c r="A2633" s="129"/>
      <c r="B2633" s="130"/>
      <c r="C2633" s="130"/>
      <c r="D2633" s="130"/>
      <c r="E2633" s="130"/>
      <c r="F2633" s="130"/>
      <c r="G2633" s="131"/>
      <c r="H2633" s="131"/>
      <c r="I2633" s="131"/>
      <c r="J2633" s="132" t="str">
        <f>IF(AND(G2633="",H2633="",I2633=""),"",SUM($G$6:G2633)+SUM($H$6:H2633)-SUM($I$6:I2633))</f>
        <v/>
      </c>
      <c r="K2633" s="130"/>
      <c r="L2633" s="130"/>
    </row>
    <row r="2634" ht="20.1" customHeight="1" spans="1:12">
      <c r="A2634" s="129"/>
      <c r="B2634" s="130"/>
      <c r="C2634" s="130"/>
      <c r="D2634" s="130"/>
      <c r="E2634" s="130"/>
      <c r="F2634" s="130"/>
      <c r="G2634" s="131"/>
      <c r="H2634" s="131"/>
      <c r="I2634" s="131"/>
      <c r="J2634" s="132" t="str">
        <f>IF(AND(G2634="",H2634="",I2634=""),"",SUM($G$6:G2634)+SUM($H$6:H2634)-SUM($I$6:I2634))</f>
        <v/>
      </c>
      <c r="K2634" s="130"/>
      <c r="L2634" s="130"/>
    </row>
    <row r="2635" ht="20.1" customHeight="1" spans="1:12">
      <c r="A2635" s="129"/>
      <c r="B2635" s="130"/>
      <c r="C2635" s="130"/>
      <c r="D2635" s="130"/>
      <c r="E2635" s="130"/>
      <c r="F2635" s="130"/>
      <c r="G2635" s="131"/>
      <c r="H2635" s="131"/>
      <c r="I2635" s="131"/>
      <c r="J2635" s="132" t="str">
        <f>IF(AND(G2635="",H2635="",I2635=""),"",SUM($G$6:G2635)+SUM($H$6:H2635)-SUM($I$6:I2635))</f>
        <v/>
      </c>
      <c r="K2635" s="130"/>
      <c r="L2635" s="130"/>
    </row>
    <row r="2636" ht="20.1" customHeight="1" spans="1:12">
      <c r="A2636" s="129"/>
      <c r="B2636" s="130"/>
      <c r="C2636" s="130"/>
      <c r="D2636" s="130"/>
      <c r="E2636" s="130"/>
      <c r="F2636" s="130"/>
      <c r="G2636" s="131"/>
      <c r="H2636" s="131"/>
      <c r="I2636" s="131"/>
      <c r="J2636" s="132" t="str">
        <f>IF(AND(G2636="",H2636="",I2636=""),"",SUM($G$6:G2636)+SUM($H$6:H2636)-SUM($I$6:I2636))</f>
        <v/>
      </c>
      <c r="K2636" s="130"/>
      <c r="L2636" s="130"/>
    </row>
    <row r="2637" ht="20.1" customHeight="1" spans="1:12">
      <c r="A2637" s="129"/>
      <c r="B2637" s="130"/>
      <c r="C2637" s="130"/>
      <c r="D2637" s="130"/>
      <c r="E2637" s="130"/>
      <c r="F2637" s="130"/>
      <c r="G2637" s="131"/>
      <c r="H2637" s="131"/>
      <c r="I2637" s="131"/>
      <c r="J2637" s="132" t="str">
        <f>IF(AND(G2637="",H2637="",I2637=""),"",SUM($G$6:G2637)+SUM($H$6:H2637)-SUM($I$6:I2637))</f>
        <v/>
      </c>
      <c r="K2637" s="130"/>
      <c r="L2637" s="130"/>
    </row>
    <row r="2638" ht="20.1" customHeight="1" spans="1:12">
      <c r="A2638" s="129"/>
      <c r="B2638" s="130"/>
      <c r="C2638" s="130"/>
      <c r="D2638" s="130"/>
      <c r="E2638" s="130"/>
      <c r="F2638" s="130"/>
      <c r="G2638" s="131"/>
      <c r="H2638" s="131"/>
      <c r="I2638" s="131"/>
      <c r="J2638" s="132" t="str">
        <f>IF(AND(G2638="",H2638="",I2638=""),"",SUM($G$6:G2638)+SUM($H$6:H2638)-SUM($I$6:I2638))</f>
        <v/>
      </c>
      <c r="K2638" s="130"/>
      <c r="L2638" s="130"/>
    </row>
    <row r="2639" ht="20.1" customHeight="1" spans="1:12">
      <c r="A2639" s="129"/>
      <c r="B2639" s="130"/>
      <c r="C2639" s="130"/>
      <c r="D2639" s="130"/>
      <c r="E2639" s="130"/>
      <c r="F2639" s="130"/>
      <c r="G2639" s="131"/>
      <c r="H2639" s="131"/>
      <c r="I2639" s="131"/>
      <c r="J2639" s="132" t="str">
        <f>IF(AND(G2639="",H2639="",I2639=""),"",SUM($G$6:G2639)+SUM($H$6:H2639)-SUM($I$6:I2639))</f>
        <v/>
      </c>
      <c r="K2639" s="130"/>
      <c r="L2639" s="130"/>
    </row>
    <row r="2640" ht="20.1" customHeight="1" spans="1:12">
      <c r="A2640" s="129"/>
      <c r="B2640" s="130"/>
      <c r="C2640" s="130"/>
      <c r="D2640" s="130"/>
      <c r="E2640" s="130"/>
      <c r="F2640" s="130"/>
      <c r="G2640" s="131"/>
      <c r="H2640" s="131"/>
      <c r="I2640" s="131"/>
      <c r="J2640" s="132" t="str">
        <f>IF(AND(G2640="",H2640="",I2640=""),"",SUM($G$6:G2640)+SUM($H$6:H2640)-SUM($I$6:I2640))</f>
        <v/>
      </c>
      <c r="K2640" s="130"/>
      <c r="L2640" s="130"/>
    </row>
    <row r="2641" ht="20.1" customHeight="1" spans="1:12">
      <c r="A2641" s="129"/>
      <c r="B2641" s="130"/>
      <c r="C2641" s="130"/>
      <c r="D2641" s="130"/>
      <c r="E2641" s="130"/>
      <c r="F2641" s="130"/>
      <c r="G2641" s="131"/>
      <c r="H2641" s="131"/>
      <c r="I2641" s="131"/>
      <c r="J2641" s="132" t="str">
        <f>IF(AND(G2641="",H2641="",I2641=""),"",SUM($G$6:G2641)+SUM($H$6:H2641)-SUM($I$6:I2641))</f>
        <v/>
      </c>
      <c r="K2641" s="130"/>
      <c r="L2641" s="130"/>
    </row>
    <row r="2642" ht="20.1" customHeight="1" spans="1:12">
      <c r="A2642" s="129"/>
      <c r="B2642" s="130"/>
      <c r="C2642" s="130"/>
      <c r="D2642" s="130"/>
      <c r="E2642" s="130"/>
      <c r="F2642" s="130"/>
      <c r="G2642" s="131"/>
      <c r="H2642" s="131"/>
      <c r="I2642" s="131"/>
      <c r="J2642" s="132" t="str">
        <f>IF(AND(G2642="",H2642="",I2642=""),"",SUM($G$6:G2642)+SUM($H$6:H2642)-SUM($I$6:I2642))</f>
        <v/>
      </c>
      <c r="K2642" s="130"/>
      <c r="L2642" s="130"/>
    </row>
    <row r="2643" ht="20.1" customHeight="1" spans="1:12">
      <c r="A2643" s="129"/>
      <c r="B2643" s="130"/>
      <c r="C2643" s="130"/>
      <c r="D2643" s="130"/>
      <c r="E2643" s="130"/>
      <c r="F2643" s="130"/>
      <c r="G2643" s="131"/>
      <c r="H2643" s="131"/>
      <c r="I2643" s="131"/>
      <c r="J2643" s="132" t="str">
        <f>IF(AND(G2643="",H2643="",I2643=""),"",SUM($G$6:G2643)+SUM($H$6:H2643)-SUM($I$6:I2643))</f>
        <v/>
      </c>
      <c r="K2643" s="130"/>
      <c r="L2643" s="130"/>
    </row>
    <row r="2644" ht="20.1" customHeight="1" spans="1:12">
      <c r="A2644" s="129"/>
      <c r="B2644" s="130"/>
      <c r="C2644" s="130"/>
      <c r="D2644" s="130"/>
      <c r="E2644" s="130"/>
      <c r="F2644" s="130"/>
      <c r="G2644" s="131"/>
      <c r="H2644" s="131"/>
      <c r="I2644" s="131"/>
      <c r="J2644" s="132" t="str">
        <f>IF(AND(G2644="",H2644="",I2644=""),"",SUM($G$6:G2644)+SUM($H$6:H2644)-SUM($I$6:I2644))</f>
        <v/>
      </c>
      <c r="K2644" s="130"/>
      <c r="L2644" s="130"/>
    </row>
    <row r="2645" ht="20.1" customHeight="1" spans="1:12">
      <c r="A2645" s="129"/>
      <c r="B2645" s="130"/>
      <c r="C2645" s="130"/>
      <c r="D2645" s="130"/>
      <c r="E2645" s="130"/>
      <c r="F2645" s="130"/>
      <c r="G2645" s="131"/>
      <c r="H2645" s="131"/>
      <c r="I2645" s="131"/>
      <c r="J2645" s="132" t="str">
        <f>IF(AND(G2645="",H2645="",I2645=""),"",SUM($G$6:G2645)+SUM($H$6:H2645)-SUM($I$6:I2645))</f>
        <v/>
      </c>
      <c r="K2645" s="130"/>
      <c r="L2645" s="130"/>
    </row>
    <row r="2646" ht="20.1" customHeight="1" spans="1:12">
      <c r="A2646" s="129"/>
      <c r="B2646" s="130"/>
      <c r="C2646" s="130"/>
      <c r="D2646" s="130"/>
      <c r="E2646" s="130"/>
      <c r="F2646" s="130"/>
      <c r="G2646" s="131"/>
      <c r="H2646" s="131"/>
      <c r="I2646" s="131"/>
      <c r="J2646" s="132" t="str">
        <f>IF(AND(G2646="",H2646="",I2646=""),"",SUM($G$6:G2646)+SUM($H$6:H2646)-SUM($I$6:I2646))</f>
        <v/>
      </c>
      <c r="K2646" s="130"/>
      <c r="L2646" s="130"/>
    </row>
    <row r="2647" ht="20.1" customHeight="1" spans="1:12">
      <c r="A2647" s="129"/>
      <c r="B2647" s="130"/>
      <c r="C2647" s="130"/>
      <c r="D2647" s="130"/>
      <c r="E2647" s="130"/>
      <c r="F2647" s="130"/>
      <c r="G2647" s="131"/>
      <c r="H2647" s="131"/>
      <c r="I2647" s="131"/>
      <c r="J2647" s="132" t="str">
        <f>IF(AND(G2647="",H2647="",I2647=""),"",SUM($G$6:G2647)+SUM($H$6:H2647)-SUM($I$6:I2647))</f>
        <v/>
      </c>
      <c r="K2647" s="130"/>
      <c r="L2647" s="130"/>
    </row>
    <row r="2648" ht="20.1" customHeight="1" spans="1:12">
      <c r="A2648" s="129"/>
      <c r="B2648" s="130"/>
      <c r="C2648" s="130"/>
      <c r="D2648" s="130"/>
      <c r="E2648" s="130"/>
      <c r="F2648" s="130"/>
      <c r="G2648" s="131"/>
      <c r="H2648" s="131"/>
      <c r="I2648" s="131"/>
      <c r="J2648" s="132" t="str">
        <f>IF(AND(G2648="",H2648="",I2648=""),"",SUM($G$6:G2648)+SUM($H$6:H2648)-SUM($I$6:I2648))</f>
        <v/>
      </c>
      <c r="K2648" s="130"/>
      <c r="L2648" s="130"/>
    </row>
    <row r="2649" ht="20.1" customHeight="1" spans="1:12">
      <c r="A2649" s="129"/>
      <c r="B2649" s="130"/>
      <c r="C2649" s="130"/>
      <c r="D2649" s="130"/>
      <c r="E2649" s="130"/>
      <c r="F2649" s="130"/>
      <c r="G2649" s="131"/>
      <c r="H2649" s="131"/>
      <c r="I2649" s="131"/>
      <c r="J2649" s="132" t="str">
        <f>IF(AND(G2649="",H2649="",I2649=""),"",SUM($G$6:G2649)+SUM($H$6:H2649)-SUM($I$6:I2649))</f>
        <v/>
      </c>
      <c r="K2649" s="130"/>
      <c r="L2649" s="130"/>
    </row>
    <row r="2650" ht="20.1" customHeight="1" spans="1:12">
      <c r="A2650" s="129"/>
      <c r="B2650" s="130"/>
      <c r="C2650" s="130"/>
      <c r="D2650" s="130"/>
      <c r="E2650" s="130"/>
      <c r="F2650" s="130"/>
      <c r="G2650" s="131"/>
      <c r="H2650" s="131"/>
      <c r="I2650" s="131"/>
      <c r="J2650" s="132" t="str">
        <f>IF(AND(G2650="",H2650="",I2650=""),"",SUM($G$6:G2650)+SUM($H$6:H2650)-SUM($I$6:I2650))</f>
        <v/>
      </c>
      <c r="K2650" s="130"/>
      <c r="L2650" s="130"/>
    </row>
    <row r="2651" ht="20.1" customHeight="1" spans="1:12">
      <c r="A2651" s="129"/>
      <c r="B2651" s="130"/>
      <c r="C2651" s="130"/>
      <c r="D2651" s="130"/>
      <c r="E2651" s="130"/>
      <c r="F2651" s="130"/>
      <c r="G2651" s="131"/>
      <c r="H2651" s="131"/>
      <c r="I2651" s="131"/>
      <c r="J2651" s="132" t="str">
        <f>IF(AND(G2651="",H2651="",I2651=""),"",SUM($G$6:G2651)+SUM($H$6:H2651)-SUM($I$6:I2651))</f>
        <v/>
      </c>
      <c r="K2651" s="130"/>
      <c r="L2651" s="130"/>
    </row>
    <row r="2652" ht="20.1" customHeight="1" spans="1:12">
      <c r="A2652" s="129"/>
      <c r="B2652" s="130"/>
      <c r="C2652" s="130"/>
      <c r="D2652" s="130"/>
      <c r="E2652" s="130"/>
      <c r="F2652" s="130"/>
      <c r="G2652" s="131"/>
      <c r="H2652" s="131"/>
      <c r="I2652" s="131"/>
      <c r="J2652" s="132" t="str">
        <f>IF(AND(G2652="",H2652="",I2652=""),"",SUM($G$6:G2652)+SUM($H$6:H2652)-SUM($I$6:I2652))</f>
        <v/>
      </c>
      <c r="K2652" s="130"/>
      <c r="L2652" s="130"/>
    </row>
    <row r="2653" ht="20.1" customHeight="1" spans="1:12">
      <c r="A2653" s="129"/>
      <c r="B2653" s="130"/>
      <c r="C2653" s="130"/>
      <c r="D2653" s="130"/>
      <c r="E2653" s="130"/>
      <c r="F2653" s="130"/>
      <c r="G2653" s="131"/>
      <c r="H2653" s="131"/>
      <c r="I2653" s="131"/>
      <c r="J2653" s="132" t="str">
        <f>IF(AND(G2653="",H2653="",I2653=""),"",SUM($G$6:G2653)+SUM($H$6:H2653)-SUM($I$6:I2653))</f>
        <v/>
      </c>
      <c r="K2653" s="130"/>
      <c r="L2653" s="130"/>
    </row>
    <row r="2654" ht="20.1" customHeight="1" spans="1:12">
      <c r="A2654" s="129"/>
      <c r="B2654" s="130"/>
      <c r="C2654" s="130"/>
      <c r="D2654" s="130"/>
      <c r="E2654" s="130"/>
      <c r="F2654" s="130"/>
      <c r="G2654" s="131"/>
      <c r="H2654" s="131"/>
      <c r="I2654" s="131"/>
      <c r="J2654" s="132" t="str">
        <f>IF(AND(G2654="",H2654="",I2654=""),"",SUM($G$6:G2654)+SUM($H$6:H2654)-SUM($I$6:I2654))</f>
        <v/>
      </c>
      <c r="K2654" s="130"/>
      <c r="L2654" s="130"/>
    </row>
    <row r="2655" ht="20.1" customHeight="1" spans="1:12">
      <c r="A2655" s="129"/>
      <c r="B2655" s="130"/>
      <c r="C2655" s="130"/>
      <c r="D2655" s="130"/>
      <c r="E2655" s="130"/>
      <c r="F2655" s="130"/>
      <c r="G2655" s="131"/>
      <c r="H2655" s="131"/>
      <c r="I2655" s="131"/>
      <c r="J2655" s="132" t="str">
        <f>IF(AND(G2655="",H2655="",I2655=""),"",SUM($G$6:G2655)+SUM($H$6:H2655)-SUM($I$6:I2655))</f>
        <v/>
      </c>
      <c r="K2655" s="130"/>
      <c r="L2655" s="130"/>
    </row>
    <row r="2656" ht="20.1" customHeight="1" spans="1:12">
      <c r="A2656" s="129"/>
      <c r="B2656" s="130"/>
      <c r="C2656" s="130"/>
      <c r="D2656" s="130"/>
      <c r="E2656" s="130"/>
      <c r="F2656" s="130"/>
      <c r="G2656" s="131"/>
      <c r="H2656" s="131"/>
      <c r="I2656" s="131"/>
      <c r="J2656" s="132" t="str">
        <f>IF(AND(G2656="",H2656="",I2656=""),"",SUM($G$6:G2656)+SUM($H$6:H2656)-SUM($I$6:I2656))</f>
        <v/>
      </c>
      <c r="K2656" s="130"/>
      <c r="L2656" s="130"/>
    </row>
    <row r="2657" ht="20.1" customHeight="1" spans="1:12">
      <c r="A2657" s="129"/>
      <c r="B2657" s="130"/>
      <c r="C2657" s="130"/>
      <c r="D2657" s="130"/>
      <c r="E2657" s="130"/>
      <c r="F2657" s="130"/>
      <c r="G2657" s="131"/>
      <c r="H2657" s="131"/>
      <c r="I2657" s="131"/>
      <c r="J2657" s="132" t="str">
        <f>IF(AND(G2657="",H2657="",I2657=""),"",SUM($G$6:G2657)+SUM($H$6:H2657)-SUM($I$6:I2657))</f>
        <v/>
      </c>
      <c r="K2657" s="130"/>
      <c r="L2657" s="130"/>
    </row>
    <row r="2658" ht="20.1" customHeight="1" spans="1:12">
      <c r="A2658" s="129"/>
      <c r="B2658" s="130"/>
      <c r="C2658" s="130"/>
      <c r="D2658" s="130"/>
      <c r="E2658" s="130"/>
      <c r="F2658" s="130"/>
      <c r="G2658" s="131"/>
      <c r="H2658" s="131"/>
      <c r="I2658" s="131"/>
      <c r="J2658" s="132" t="str">
        <f>IF(AND(G2658="",H2658="",I2658=""),"",SUM($G$6:G2658)+SUM($H$6:H2658)-SUM($I$6:I2658))</f>
        <v/>
      </c>
      <c r="K2658" s="130"/>
      <c r="L2658" s="130"/>
    </row>
    <row r="2659" ht="20.1" customHeight="1" spans="1:12">
      <c r="A2659" s="129"/>
      <c r="B2659" s="130"/>
      <c r="C2659" s="130"/>
      <c r="D2659" s="130"/>
      <c r="E2659" s="130"/>
      <c r="F2659" s="130"/>
      <c r="G2659" s="131"/>
      <c r="H2659" s="131"/>
      <c r="I2659" s="131"/>
      <c r="J2659" s="132" t="str">
        <f>IF(AND(G2659="",H2659="",I2659=""),"",SUM($G$6:G2659)+SUM($H$6:H2659)-SUM($I$6:I2659))</f>
        <v/>
      </c>
      <c r="K2659" s="130"/>
      <c r="L2659" s="130"/>
    </row>
    <row r="2660" ht="20.1" customHeight="1" spans="1:12">
      <c r="A2660" s="129"/>
      <c r="B2660" s="130"/>
      <c r="C2660" s="130"/>
      <c r="D2660" s="130"/>
      <c r="E2660" s="130"/>
      <c r="F2660" s="130"/>
      <c r="G2660" s="131"/>
      <c r="H2660" s="131"/>
      <c r="I2660" s="131"/>
      <c r="J2660" s="132" t="str">
        <f>IF(AND(G2660="",H2660="",I2660=""),"",SUM($G$6:G2660)+SUM($H$6:H2660)-SUM($I$6:I2660))</f>
        <v/>
      </c>
      <c r="K2660" s="130"/>
      <c r="L2660" s="130"/>
    </row>
    <row r="2661" ht="20.1" customHeight="1" spans="1:12">
      <c r="A2661" s="129"/>
      <c r="B2661" s="130"/>
      <c r="C2661" s="130"/>
      <c r="D2661" s="130"/>
      <c r="E2661" s="130"/>
      <c r="F2661" s="130"/>
      <c r="G2661" s="131"/>
      <c r="H2661" s="131"/>
      <c r="I2661" s="131"/>
      <c r="J2661" s="132" t="str">
        <f>IF(AND(G2661="",H2661="",I2661=""),"",SUM($G$6:G2661)+SUM($H$6:H2661)-SUM($I$6:I2661))</f>
        <v/>
      </c>
      <c r="K2661" s="130"/>
      <c r="L2661" s="130"/>
    </row>
    <row r="2662" ht="20.1" customHeight="1" spans="1:12">
      <c r="A2662" s="129"/>
      <c r="B2662" s="130"/>
      <c r="C2662" s="130"/>
      <c r="D2662" s="130"/>
      <c r="E2662" s="130"/>
      <c r="F2662" s="130"/>
      <c r="G2662" s="131"/>
      <c r="H2662" s="131"/>
      <c r="I2662" s="131"/>
      <c r="J2662" s="132" t="str">
        <f>IF(AND(G2662="",H2662="",I2662=""),"",SUM($G$6:G2662)+SUM($H$6:H2662)-SUM($I$6:I2662))</f>
        <v/>
      </c>
      <c r="K2662" s="130"/>
      <c r="L2662" s="130"/>
    </row>
    <row r="2663" ht="20.1" customHeight="1" spans="1:12">
      <c r="A2663" s="129"/>
      <c r="B2663" s="130"/>
      <c r="C2663" s="130"/>
      <c r="D2663" s="130"/>
      <c r="E2663" s="130"/>
      <c r="F2663" s="130"/>
      <c r="G2663" s="131"/>
      <c r="H2663" s="131"/>
      <c r="I2663" s="131"/>
      <c r="J2663" s="132" t="str">
        <f>IF(AND(G2663="",H2663="",I2663=""),"",SUM($G$6:G2663)+SUM($H$6:H2663)-SUM($I$6:I2663))</f>
        <v/>
      </c>
      <c r="K2663" s="130"/>
      <c r="L2663" s="130"/>
    </row>
    <row r="2664" ht="20.1" customHeight="1" spans="1:12">
      <c r="A2664" s="129"/>
      <c r="B2664" s="130"/>
      <c r="C2664" s="130"/>
      <c r="D2664" s="130"/>
      <c r="E2664" s="130"/>
      <c r="F2664" s="130"/>
      <c r="G2664" s="131"/>
      <c r="H2664" s="131"/>
      <c r="I2664" s="131"/>
      <c r="J2664" s="132" t="str">
        <f>IF(AND(G2664="",H2664="",I2664=""),"",SUM($G$6:G2664)+SUM($H$6:H2664)-SUM($I$6:I2664))</f>
        <v/>
      </c>
      <c r="K2664" s="130"/>
      <c r="L2664" s="130"/>
    </row>
    <row r="2665" ht="20.1" customHeight="1" spans="1:12">
      <c r="A2665" s="129"/>
      <c r="B2665" s="130"/>
      <c r="C2665" s="130"/>
      <c r="D2665" s="130"/>
      <c r="E2665" s="130"/>
      <c r="F2665" s="130"/>
      <c r="G2665" s="131"/>
      <c r="H2665" s="131"/>
      <c r="I2665" s="131"/>
      <c r="J2665" s="132" t="str">
        <f>IF(AND(G2665="",H2665="",I2665=""),"",SUM($G$6:G2665)+SUM($H$6:H2665)-SUM($I$6:I2665))</f>
        <v/>
      </c>
      <c r="K2665" s="130"/>
      <c r="L2665" s="130"/>
    </row>
    <row r="2666" ht="20.1" customHeight="1" spans="1:12">
      <c r="A2666" s="129"/>
      <c r="B2666" s="130"/>
      <c r="C2666" s="130"/>
      <c r="D2666" s="130"/>
      <c r="E2666" s="130"/>
      <c r="F2666" s="130"/>
      <c r="G2666" s="131"/>
      <c r="H2666" s="131"/>
      <c r="I2666" s="131"/>
      <c r="J2666" s="132" t="str">
        <f>IF(AND(G2666="",H2666="",I2666=""),"",SUM($G$6:G2666)+SUM($H$6:H2666)-SUM($I$6:I2666))</f>
        <v/>
      </c>
      <c r="K2666" s="130"/>
      <c r="L2666" s="130"/>
    </row>
    <row r="2667" ht="20.1" customHeight="1" spans="1:12">
      <c r="A2667" s="129"/>
      <c r="B2667" s="130"/>
      <c r="C2667" s="130"/>
      <c r="D2667" s="130"/>
      <c r="E2667" s="130"/>
      <c r="F2667" s="130"/>
      <c r="G2667" s="131"/>
      <c r="H2667" s="131"/>
      <c r="I2667" s="131"/>
      <c r="J2667" s="132" t="str">
        <f>IF(AND(G2667="",H2667="",I2667=""),"",SUM($G$6:G2667)+SUM($H$6:H2667)-SUM($I$6:I2667))</f>
        <v/>
      </c>
      <c r="K2667" s="130"/>
      <c r="L2667" s="130"/>
    </row>
    <row r="2668" ht="20.1" customHeight="1" spans="1:12">
      <c r="A2668" s="129"/>
      <c r="B2668" s="130"/>
      <c r="C2668" s="130"/>
      <c r="D2668" s="130"/>
      <c r="E2668" s="130"/>
      <c r="F2668" s="130"/>
      <c r="G2668" s="131"/>
      <c r="H2668" s="131"/>
      <c r="I2668" s="131"/>
      <c r="J2668" s="132" t="str">
        <f>IF(AND(G2668="",H2668="",I2668=""),"",SUM($G$6:G2668)+SUM($H$6:H2668)-SUM($I$6:I2668))</f>
        <v/>
      </c>
      <c r="K2668" s="130"/>
      <c r="L2668" s="130"/>
    </row>
    <row r="2669" ht="20.1" customHeight="1" spans="1:12">
      <c r="A2669" s="129"/>
      <c r="B2669" s="130"/>
      <c r="C2669" s="130"/>
      <c r="D2669" s="130"/>
      <c r="E2669" s="130"/>
      <c r="F2669" s="130"/>
      <c r="G2669" s="131"/>
      <c r="H2669" s="131"/>
      <c r="I2669" s="131"/>
      <c r="J2669" s="132" t="str">
        <f>IF(AND(G2669="",H2669="",I2669=""),"",SUM($G$6:G2669)+SUM($H$6:H2669)-SUM($I$6:I2669))</f>
        <v/>
      </c>
      <c r="K2669" s="130"/>
      <c r="L2669" s="130"/>
    </row>
    <row r="2670" ht="20.1" customHeight="1" spans="1:12">
      <c r="A2670" s="129"/>
      <c r="B2670" s="130"/>
      <c r="C2670" s="130"/>
      <c r="D2670" s="130"/>
      <c r="E2670" s="130"/>
      <c r="F2670" s="130"/>
      <c r="G2670" s="131"/>
      <c r="H2670" s="131"/>
      <c r="I2670" s="131"/>
      <c r="J2670" s="132" t="str">
        <f>IF(AND(G2670="",H2670="",I2670=""),"",SUM($G$6:G2670)+SUM($H$6:H2670)-SUM($I$6:I2670))</f>
        <v/>
      </c>
      <c r="K2670" s="130"/>
      <c r="L2670" s="130"/>
    </row>
    <row r="2671" ht="20.1" customHeight="1" spans="1:12">
      <c r="A2671" s="129"/>
      <c r="B2671" s="130"/>
      <c r="C2671" s="130"/>
      <c r="D2671" s="130"/>
      <c r="E2671" s="130"/>
      <c r="F2671" s="130"/>
      <c r="G2671" s="131"/>
      <c r="H2671" s="131"/>
      <c r="I2671" s="131"/>
      <c r="J2671" s="132" t="str">
        <f>IF(AND(G2671="",H2671="",I2671=""),"",SUM($G$6:G2671)+SUM($H$6:H2671)-SUM($I$6:I2671))</f>
        <v/>
      </c>
      <c r="K2671" s="130"/>
      <c r="L2671" s="130"/>
    </row>
    <row r="2672" ht="20.1" customHeight="1" spans="1:12">
      <c r="A2672" s="129"/>
      <c r="B2672" s="130"/>
      <c r="C2672" s="130"/>
      <c r="D2672" s="130"/>
      <c r="E2672" s="130"/>
      <c r="F2672" s="130"/>
      <c r="G2672" s="131"/>
      <c r="H2672" s="131"/>
      <c r="I2672" s="131"/>
      <c r="J2672" s="132" t="str">
        <f>IF(AND(G2672="",H2672="",I2672=""),"",SUM($G$6:G2672)+SUM($H$6:H2672)-SUM($I$6:I2672))</f>
        <v/>
      </c>
      <c r="K2672" s="130"/>
      <c r="L2672" s="130"/>
    </row>
    <row r="2673" ht="20.1" customHeight="1" spans="1:12">
      <c r="A2673" s="129"/>
      <c r="B2673" s="130"/>
      <c r="C2673" s="130"/>
      <c r="D2673" s="130"/>
      <c r="E2673" s="130"/>
      <c r="F2673" s="130"/>
      <c r="G2673" s="131"/>
      <c r="H2673" s="131"/>
      <c r="I2673" s="131"/>
      <c r="J2673" s="132" t="str">
        <f>IF(AND(G2673="",H2673="",I2673=""),"",SUM($G$6:G2673)+SUM($H$6:H2673)-SUM($I$6:I2673))</f>
        <v/>
      </c>
      <c r="K2673" s="130"/>
      <c r="L2673" s="130"/>
    </row>
    <row r="2674" ht="20.1" customHeight="1" spans="1:12">
      <c r="A2674" s="129"/>
      <c r="B2674" s="130"/>
      <c r="C2674" s="130"/>
      <c r="D2674" s="130"/>
      <c r="E2674" s="130"/>
      <c r="F2674" s="130"/>
      <c r="G2674" s="131"/>
      <c r="H2674" s="131"/>
      <c r="I2674" s="131"/>
      <c r="J2674" s="132" t="str">
        <f>IF(AND(G2674="",H2674="",I2674=""),"",SUM($G$6:G2674)+SUM($H$6:H2674)-SUM($I$6:I2674))</f>
        <v/>
      </c>
      <c r="K2674" s="130"/>
      <c r="L2674" s="130"/>
    </row>
    <row r="2675" ht="20.1" customHeight="1" spans="1:12">
      <c r="A2675" s="129"/>
      <c r="B2675" s="130"/>
      <c r="C2675" s="130"/>
      <c r="D2675" s="130"/>
      <c r="E2675" s="130"/>
      <c r="F2675" s="130"/>
      <c r="G2675" s="131"/>
      <c r="H2675" s="131"/>
      <c r="I2675" s="131"/>
      <c r="J2675" s="132" t="str">
        <f>IF(AND(G2675="",H2675="",I2675=""),"",SUM($G$6:G2675)+SUM($H$6:H2675)-SUM($I$6:I2675))</f>
        <v/>
      </c>
      <c r="K2675" s="130"/>
      <c r="L2675" s="130"/>
    </row>
    <row r="2676" ht="20.1" customHeight="1" spans="1:12">
      <c r="A2676" s="129"/>
      <c r="B2676" s="130"/>
      <c r="C2676" s="130"/>
      <c r="D2676" s="130"/>
      <c r="E2676" s="130"/>
      <c r="F2676" s="130"/>
      <c r="G2676" s="131"/>
      <c r="H2676" s="131"/>
      <c r="I2676" s="131"/>
      <c r="J2676" s="132" t="str">
        <f>IF(AND(G2676="",H2676="",I2676=""),"",SUM($G$6:G2676)+SUM($H$6:H2676)-SUM($I$6:I2676))</f>
        <v/>
      </c>
      <c r="K2676" s="130"/>
      <c r="L2676" s="130"/>
    </row>
    <row r="2677" ht="20.1" customHeight="1" spans="1:12">
      <c r="A2677" s="129"/>
      <c r="B2677" s="130"/>
      <c r="C2677" s="130"/>
      <c r="D2677" s="130"/>
      <c r="E2677" s="130"/>
      <c r="F2677" s="130"/>
      <c r="G2677" s="131"/>
      <c r="H2677" s="131"/>
      <c r="I2677" s="131"/>
      <c r="J2677" s="132" t="str">
        <f>IF(AND(G2677="",H2677="",I2677=""),"",SUM($G$6:G2677)+SUM($H$6:H2677)-SUM($I$6:I2677))</f>
        <v/>
      </c>
      <c r="K2677" s="130"/>
      <c r="L2677" s="130"/>
    </row>
    <row r="2678" ht="20.1" customHeight="1" spans="1:12">
      <c r="A2678" s="129"/>
      <c r="B2678" s="130"/>
      <c r="C2678" s="130"/>
      <c r="D2678" s="130"/>
      <c r="E2678" s="130"/>
      <c r="F2678" s="130"/>
      <c r="G2678" s="131"/>
      <c r="H2678" s="131"/>
      <c r="I2678" s="131"/>
      <c r="J2678" s="132" t="str">
        <f>IF(AND(G2678="",H2678="",I2678=""),"",SUM($G$6:G2678)+SUM($H$6:H2678)-SUM($I$6:I2678))</f>
        <v/>
      </c>
      <c r="K2678" s="130"/>
      <c r="L2678" s="130"/>
    </row>
    <row r="2679" ht="20.1" customHeight="1" spans="1:12">
      <c r="A2679" s="129"/>
      <c r="B2679" s="130"/>
      <c r="C2679" s="130"/>
      <c r="D2679" s="130"/>
      <c r="E2679" s="130"/>
      <c r="F2679" s="130"/>
      <c r="G2679" s="131"/>
      <c r="H2679" s="131"/>
      <c r="I2679" s="131"/>
      <c r="J2679" s="132" t="str">
        <f>IF(AND(G2679="",H2679="",I2679=""),"",SUM($G$6:G2679)+SUM($H$6:H2679)-SUM($I$6:I2679))</f>
        <v/>
      </c>
      <c r="K2679" s="130"/>
      <c r="L2679" s="130"/>
    </row>
    <row r="2680" ht="20.1" customHeight="1" spans="1:12">
      <c r="A2680" s="129"/>
      <c r="B2680" s="130"/>
      <c r="C2680" s="130"/>
      <c r="D2680" s="130"/>
      <c r="E2680" s="130"/>
      <c r="F2680" s="130"/>
      <c r="G2680" s="131"/>
      <c r="H2680" s="131"/>
      <c r="I2680" s="131"/>
      <c r="J2680" s="132" t="str">
        <f>IF(AND(G2680="",H2680="",I2680=""),"",SUM($G$6:G2680)+SUM($H$6:H2680)-SUM($I$6:I2680))</f>
        <v/>
      </c>
      <c r="K2680" s="130"/>
      <c r="L2680" s="130"/>
    </row>
    <row r="2681" ht="20.1" customHeight="1" spans="1:12">
      <c r="A2681" s="129"/>
      <c r="B2681" s="130"/>
      <c r="C2681" s="130"/>
      <c r="D2681" s="130"/>
      <c r="E2681" s="130"/>
      <c r="F2681" s="130"/>
      <c r="G2681" s="131"/>
      <c r="H2681" s="131"/>
      <c r="I2681" s="131"/>
      <c r="J2681" s="132" t="str">
        <f>IF(AND(G2681="",H2681="",I2681=""),"",SUM($G$6:G2681)+SUM($H$6:H2681)-SUM($I$6:I2681))</f>
        <v/>
      </c>
      <c r="K2681" s="130"/>
      <c r="L2681" s="130"/>
    </row>
    <row r="2682" ht="20.1" customHeight="1" spans="1:12">
      <c r="A2682" s="129"/>
      <c r="B2682" s="130"/>
      <c r="C2682" s="130"/>
      <c r="D2682" s="130"/>
      <c r="E2682" s="130"/>
      <c r="F2682" s="130"/>
      <c r="G2682" s="131"/>
      <c r="H2682" s="131"/>
      <c r="I2682" s="131"/>
      <c r="J2682" s="132" t="str">
        <f>IF(AND(G2682="",H2682="",I2682=""),"",SUM($G$6:G2682)+SUM($H$6:H2682)-SUM($I$6:I2682))</f>
        <v/>
      </c>
      <c r="K2682" s="130"/>
      <c r="L2682" s="130"/>
    </row>
    <row r="2683" ht="20.1" customHeight="1" spans="1:12">
      <c r="A2683" s="129"/>
      <c r="B2683" s="130"/>
      <c r="C2683" s="130"/>
      <c r="D2683" s="130"/>
      <c r="E2683" s="130"/>
      <c r="F2683" s="130"/>
      <c r="G2683" s="131"/>
      <c r="H2683" s="131"/>
      <c r="I2683" s="131"/>
      <c r="J2683" s="132" t="str">
        <f>IF(AND(G2683="",H2683="",I2683=""),"",SUM($G$6:G2683)+SUM($H$6:H2683)-SUM($I$6:I2683))</f>
        <v/>
      </c>
      <c r="K2683" s="130"/>
      <c r="L2683" s="130"/>
    </row>
    <row r="2684" ht="20.1" customHeight="1" spans="1:12">
      <c r="A2684" s="129"/>
      <c r="B2684" s="130"/>
      <c r="C2684" s="130"/>
      <c r="D2684" s="130"/>
      <c r="E2684" s="130"/>
      <c r="F2684" s="130"/>
      <c r="G2684" s="131"/>
      <c r="H2684" s="131"/>
      <c r="I2684" s="131"/>
      <c r="J2684" s="132" t="str">
        <f>IF(AND(G2684="",H2684="",I2684=""),"",SUM($G$6:G2684)+SUM($H$6:H2684)-SUM($I$6:I2684))</f>
        <v/>
      </c>
      <c r="K2684" s="130"/>
      <c r="L2684" s="130"/>
    </row>
    <row r="2685" ht="20.1" customHeight="1" spans="1:12">
      <c r="A2685" s="129"/>
      <c r="B2685" s="130"/>
      <c r="C2685" s="130"/>
      <c r="D2685" s="130"/>
      <c r="E2685" s="130"/>
      <c r="F2685" s="130"/>
      <c r="G2685" s="131"/>
      <c r="H2685" s="131"/>
      <c r="I2685" s="131"/>
      <c r="J2685" s="132" t="str">
        <f>IF(AND(G2685="",H2685="",I2685=""),"",SUM($G$6:G2685)+SUM($H$6:H2685)-SUM($I$6:I2685))</f>
        <v/>
      </c>
      <c r="K2685" s="130"/>
      <c r="L2685" s="130"/>
    </row>
    <row r="2686" ht="20.1" customHeight="1" spans="1:12">
      <c r="A2686" s="129"/>
      <c r="B2686" s="130"/>
      <c r="C2686" s="130"/>
      <c r="D2686" s="130"/>
      <c r="E2686" s="130"/>
      <c r="F2686" s="130"/>
      <c r="G2686" s="131"/>
      <c r="H2686" s="131"/>
      <c r="I2686" s="131"/>
      <c r="J2686" s="132" t="str">
        <f>IF(AND(G2686="",H2686="",I2686=""),"",SUM($G$6:G2686)+SUM($H$6:H2686)-SUM($I$6:I2686))</f>
        <v/>
      </c>
      <c r="K2686" s="130"/>
      <c r="L2686" s="130"/>
    </row>
    <row r="2687" ht="20.1" customHeight="1" spans="1:12">
      <c r="A2687" s="129"/>
      <c r="B2687" s="130"/>
      <c r="C2687" s="130"/>
      <c r="D2687" s="130"/>
      <c r="E2687" s="130"/>
      <c r="F2687" s="130"/>
      <c r="G2687" s="131"/>
      <c r="H2687" s="131"/>
      <c r="I2687" s="131"/>
      <c r="J2687" s="132" t="str">
        <f>IF(AND(G2687="",H2687="",I2687=""),"",SUM($G$6:G2687)+SUM($H$6:H2687)-SUM($I$6:I2687))</f>
        <v/>
      </c>
      <c r="K2687" s="130"/>
      <c r="L2687" s="130"/>
    </row>
    <row r="2688" ht="20.1" customHeight="1" spans="1:12">
      <c r="A2688" s="129"/>
      <c r="B2688" s="130"/>
      <c r="C2688" s="130"/>
      <c r="D2688" s="130"/>
      <c r="E2688" s="130"/>
      <c r="F2688" s="130"/>
      <c r="G2688" s="131"/>
      <c r="H2688" s="131"/>
      <c r="I2688" s="131"/>
      <c r="J2688" s="132" t="str">
        <f>IF(AND(G2688="",H2688="",I2688=""),"",SUM($G$6:G2688)+SUM($H$6:H2688)-SUM($I$6:I2688))</f>
        <v/>
      </c>
      <c r="K2688" s="130"/>
      <c r="L2688" s="130"/>
    </row>
    <row r="2689" ht="20.1" customHeight="1" spans="1:12">
      <c r="A2689" s="129"/>
      <c r="B2689" s="130"/>
      <c r="C2689" s="130"/>
      <c r="D2689" s="130"/>
      <c r="E2689" s="130"/>
      <c r="F2689" s="130"/>
      <c r="G2689" s="131"/>
      <c r="H2689" s="131"/>
      <c r="I2689" s="131"/>
      <c r="J2689" s="132" t="str">
        <f>IF(AND(G2689="",H2689="",I2689=""),"",SUM($G$6:G2689)+SUM($H$6:H2689)-SUM($I$6:I2689))</f>
        <v/>
      </c>
      <c r="K2689" s="130"/>
      <c r="L2689" s="130"/>
    </row>
    <row r="2690" ht="20.1" customHeight="1" spans="1:12">
      <c r="A2690" s="129"/>
      <c r="B2690" s="130"/>
      <c r="C2690" s="130"/>
      <c r="D2690" s="130"/>
      <c r="E2690" s="130"/>
      <c r="F2690" s="130"/>
      <c r="G2690" s="131"/>
      <c r="H2690" s="131"/>
      <c r="I2690" s="131"/>
      <c r="J2690" s="132" t="str">
        <f>IF(AND(G2690="",H2690="",I2690=""),"",SUM($G$6:G2690)+SUM($H$6:H2690)-SUM($I$6:I2690))</f>
        <v/>
      </c>
      <c r="K2690" s="130"/>
      <c r="L2690" s="130"/>
    </row>
    <row r="2691" ht="20.1" customHeight="1" spans="1:12">
      <c r="A2691" s="129"/>
      <c r="B2691" s="130"/>
      <c r="C2691" s="130"/>
      <c r="D2691" s="130"/>
      <c r="E2691" s="130"/>
      <c r="F2691" s="130"/>
      <c r="G2691" s="131"/>
      <c r="H2691" s="131"/>
      <c r="I2691" s="131"/>
      <c r="J2691" s="132" t="str">
        <f>IF(AND(G2691="",H2691="",I2691=""),"",SUM($G$6:G2691)+SUM($H$6:H2691)-SUM($I$6:I2691))</f>
        <v/>
      </c>
      <c r="K2691" s="130"/>
      <c r="L2691" s="130"/>
    </row>
    <row r="2692" ht="20.1" customHeight="1" spans="1:12">
      <c r="A2692" s="129"/>
      <c r="B2692" s="130"/>
      <c r="C2692" s="130"/>
      <c r="D2692" s="130"/>
      <c r="E2692" s="130"/>
      <c r="F2692" s="130"/>
      <c r="G2692" s="131"/>
      <c r="H2692" s="131"/>
      <c r="I2692" s="131"/>
      <c r="J2692" s="132" t="str">
        <f>IF(AND(G2692="",H2692="",I2692=""),"",SUM($G$6:G2692)+SUM($H$6:H2692)-SUM($I$6:I2692))</f>
        <v/>
      </c>
      <c r="K2692" s="130"/>
      <c r="L2692" s="130"/>
    </row>
    <row r="2693" ht="20.1" customHeight="1" spans="1:12">
      <c r="A2693" s="129"/>
      <c r="B2693" s="130"/>
      <c r="C2693" s="130"/>
      <c r="D2693" s="130"/>
      <c r="E2693" s="130"/>
      <c r="F2693" s="130"/>
      <c r="G2693" s="131"/>
      <c r="H2693" s="131"/>
      <c r="I2693" s="131"/>
      <c r="J2693" s="132" t="str">
        <f>IF(AND(G2693="",H2693="",I2693=""),"",SUM($G$6:G2693)+SUM($H$6:H2693)-SUM($I$6:I2693))</f>
        <v/>
      </c>
      <c r="K2693" s="130"/>
      <c r="L2693" s="130"/>
    </row>
    <row r="2694" ht="20.1" customHeight="1" spans="1:12">
      <c r="A2694" s="129"/>
      <c r="B2694" s="130"/>
      <c r="C2694" s="130"/>
      <c r="D2694" s="130"/>
      <c r="E2694" s="130"/>
      <c r="F2694" s="130"/>
      <c r="G2694" s="131"/>
      <c r="H2694" s="131"/>
      <c r="I2694" s="131"/>
      <c r="J2694" s="132" t="str">
        <f>IF(AND(G2694="",H2694="",I2694=""),"",SUM($G$6:G2694)+SUM($H$6:H2694)-SUM($I$6:I2694))</f>
        <v/>
      </c>
      <c r="K2694" s="130"/>
      <c r="L2694" s="130"/>
    </row>
    <row r="2695" ht="20.1" customHeight="1" spans="1:12">
      <c r="A2695" s="129"/>
      <c r="B2695" s="130"/>
      <c r="C2695" s="130"/>
      <c r="D2695" s="130"/>
      <c r="E2695" s="130"/>
      <c r="F2695" s="130"/>
      <c r="G2695" s="131"/>
      <c r="H2695" s="131"/>
      <c r="I2695" s="131"/>
      <c r="J2695" s="132" t="str">
        <f>IF(AND(G2695="",H2695="",I2695=""),"",SUM($G$6:G2695)+SUM($H$6:H2695)-SUM($I$6:I2695))</f>
        <v/>
      </c>
      <c r="K2695" s="130"/>
      <c r="L2695" s="130"/>
    </row>
    <row r="2696" ht="20.1" customHeight="1" spans="1:12">
      <c r="A2696" s="129"/>
      <c r="B2696" s="130"/>
      <c r="C2696" s="130"/>
      <c r="D2696" s="130"/>
      <c r="E2696" s="130"/>
      <c r="F2696" s="130"/>
      <c r="G2696" s="131"/>
      <c r="H2696" s="131"/>
      <c r="I2696" s="131"/>
      <c r="J2696" s="132" t="str">
        <f>IF(AND(G2696="",H2696="",I2696=""),"",SUM($G$6:G2696)+SUM($H$6:H2696)-SUM($I$6:I2696))</f>
        <v/>
      </c>
      <c r="K2696" s="130"/>
      <c r="L2696" s="130"/>
    </row>
    <row r="2697" ht="20.1" customHeight="1" spans="1:12">
      <c r="A2697" s="129"/>
      <c r="B2697" s="130"/>
      <c r="C2697" s="130"/>
      <c r="D2697" s="130"/>
      <c r="E2697" s="130"/>
      <c r="F2697" s="130"/>
      <c r="G2697" s="131"/>
      <c r="H2697" s="131"/>
      <c r="I2697" s="131"/>
      <c r="J2697" s="132" t="str">
        <f>IF(AND(G2697="",H2697="",I2697=""),"",SUM($G$6:G2697)+SUM($H$6:H2697)-SUM($I$6:I2697))</f>
        <v/>
      </c>
      <c r="K2697" s="130"/>
      <c r="L2697" s="130"/>
    </row>
    <row r="2698" ht="20.1" customHeight="1" spans="1:12">
      <c r="A2698" s="129"/>
      <c r="B2698" s="130"/>
      <c r="C2698" s="130"/>
      <c r="D2698" s="130"/>
      <c r="E2698" s="130"/>
      <c r="F2698" s="130"/>
      <c r="G2698" s="131"/>
      <c r="H2698" s="131"/>
      <c r="I2698" s="131"/>
      <c r="J2698" s="132" t="str">
        <f>IF(AND(G2698="",H2698="",I2698=""),"",SUM($G$6:G2698)+SUM($H$6:H2698)-SUM($I$6:I2698))</f>
        <v/>
      </c>
      <c r="K2698" s="130"/>
      <c r="L2698" s="130"/>
    </row>
    <row r="2699" ht="20.1" customHeight="1" spans="1:12">
      <c r="A2699" s="129"/>
      <c r="B2699" s="130"/>
      <c r="C2699" s="130"/>
      <c r="D2699" s="130"/>
      <c r="E2699" s="130"/>
      <c r="F2699" s="130"/>
      <c r="G2699" s="131"/>
      <c r="H2699" s="131"/>
      <c r="I2699" s="131"/>
      <c r="J2699" s="132" t="str">
        <f>IF(AND(G2699="",H2699="",I2699=""),"",SUM($G$6:G2699)+SUM($H$6:H2699)-SUM($I$6:I2699))</f>
        <v/>
      </c>
      <c r="K2699" s="130"/>
      <c r="L2699" s="130"/>
    </row>
    <row r="2700" ht="20.1" customHeight="1" spans="1:12">
      <c r="A2700" s="129"/>
      <c r="B2700" s="130"/>
      <c r="C2700" s="130"/>
      <c r="D2700" s="130"/>
      <c r="E2700" s="130"/>
      <c r="F2700" s="130"/>
      <c r="G2700" s="131"/>
      <c r="H2700" s="131"/>
      <c r="I2700" s="131"/>
      <c r="J2700" s="132" t="str">
        <f>IF(AND(G2700="",H2700="",I2700=""),"",SUM($G$6:G2700)+SUM($H$6:H2700)-SUM($I$6:I2700))</f>
        <v/>
      </c>
      <c r="K2700" s="130"/>
      <c r="L2700" s="130"/>
    </row>
    <row r="2701" ht="20.1" customHeight="1" spans="1:12">
      <c r="A2701" s="129"/>
      <c r="B2701" s="130"/>
      <c r="C2701" s="130"/>
      <c r="D2701" s="130"/>
      <c r="E2701" s="130"/>
      <c r="F2701" s="130"/>
      <c r="G2701" s="131"/>
      <c r="H2701" s="131"/>
      <c r="I2701" s="131"/>
      <c r="J2701" s="132" t="str">
        <f>IF(AND(G2701="",H2701="",I2701=""),"",SUM($G$6:G2701)+SUM($H$6:H2701)-SUM($I$6:I2701))</f>
        <v/>
      </c>
      <c r="K2701" s="130"/>
      <c r="L2701" s="130"/>
    </row>
    <row r="2702" ht="20.1" customHeight="1" spans="1:12">
      <c r="A2702" s="129"/>
      <c r="B2702" s="130"/>
      <c r="C2702" s="130"/>
      <c r="D2702" s="130"/>
      <c r="E2702" s="130"/>
      <c r="F2702" s="130"/>
      <c r="G2702" s="131"/>
      <c r="H2702" s="131"/>
      <c r="I2702" s="131"/>
      <c r="J2702" s="132" t="str">
        <f>IF(AND(G2702="",H2702="",I2702=""),"",SUM($G$6:G2702)+SUM($H$6:H2702)-SUM($I$6:I2702))</f>
        <v/>
      </c>
      <c r="K2702" s="130"/>
      <c r="L2702" s="130"/>
    </row>
    <row r="2703" ht="20.1" customHeight="1" spans="1:12">
      <c r="A2703" s="129"/>
      <c r="B2703" s="130"/>
      <c r="C2703" s="130"/>
      <c r="D2703" s="130"/>
      <c r="E2703" s="130"/>
      <c r="F2703" s="130"/>
      <c r="G2703" s="131"/>
      <c r="H2703" s="131"/>
      <c r="I2703" s="131"/>
      <c r="J2703" s="132" t="str">
        <f>IF(AND(G2703="",H2703="",I2703=""),"",SUM($G$6:G2703)+SUM($H$6:H2703)-SUM($I$6:I2703))</f>
        <v/>
      </c>
      <c r="K2703" s="130"/>
      <c r="L2703" s="130"/>
    </row>
    <row r="2704" ht="20.1" customHeight="1" spans="1:12">
      <c r="A2704" s="129"/>
      <c r="B2704" s="130"/>
      <c r="C2704" s="130"/>
      <c r="D2704" s="130"/>
      <c r="E2704" s="130"/>
      <c r="F2704" s="130"/>
      <c r="G2704" s="131"/>
      <c r="H2704" s="131"/>
      <c r="I2704" s="131"/>
      <c r="J2704" s="132" t="str">
        <f>IF(AND(G2704="",H2704="",I2704=""),"",SUM($G$6:G2704)+SUM($H$6:H2704)-SUM($I$6:I2704))</f>
        <v/>
      </c>
      <c r="K2704" s="130"/>
      <c r="L2704" s="130"/>
    </row>
    <row r="2705" ht="20.1" customHeight="1" spans="1:12">
      <c r="A2705" s="129"/>
      <c r="B2705" s="130"/>
      <c r="C2705" s="130"/>
      <c r="D2705" s="130"/>
      <c r="E2705" s="130"/>
      <c r="F2705" s="130"/>
      <c r="G2705" s="131"/>
      <c r="H2705" s="131"/>
      <c r="I2705" s="131"/>
      <c r="J2705" s="132" t="str">
        <f>IF(AND(G2705="",H2705="",I2705=""),"",SUM($G$6:G2705)+SUM($H$6:H2705)-SUM($I$6:I2705))</f>
        <v/>
      </c>
      <c r="K2705" s="130"/>
      <c r="L2705" s="130"/>
    </row>
    <row r="2706" ht="20.1" customHeight="1" spans="1:12">
      <c r="A2706" s="129"/>
      <c r="B2706" s="130"/>
      <c r="C2706" s="130"/>
      <c r="D2706" s="130"/>
      <c r="E2706" s="130"/>
      <c r="F2706" s="130"/>
      <c r="G2706" s="131"/>
      <c r="H2706" s="131"/>
      <c r="I2706" s="131"/>
      <c r="J2706" s="132" t="str">
        <f>IF(AND(G2706="",H2706="",I2706=""),"",SUM($G$6:G2706)+SUM($H$6:H2706)-SUM($I$6:I2706))</f>
        <v/>
      </c>
      <c r="K2706" s="130"/>
      <c r="L2706" s="130"/>
    </row>
    <row r="2707" ht="20.1" customHeight="1" spans="1:12">
      <c r="A2707" s="129"/>
      <c r="B2707" s="130"/>
      <c r="C2707" s="130"/>
      <c r="D2707" s="130"/>
      <c r="E2707" s="130"/>
      <c r="F2707" s="130"/>
      <c r="G2707" s="131"/>
      <c r="H2707" s="131"/>
      <c r="I2707" s="131"/>
      <c r="J2707" s="132" t="str">
        <f>IF(AND(G2707="",H2707="",I2707=""),"",SUM($G$6:G2707)+SUM($H$6:H2707)-SUM($I$6:I2707))</f>
        <v/>
      </c>
      <c r="K2707" s="130"/>
      <c r="L2707" s="130"/>
    </row>
    <row r="2708" ht="20.1" customHeight="1" spans="1:12">
      <c r="A2708" s="129"/>
      <c r="B2708" s="130"/>
      <c r="C2708" s="130"/>
      <c r="D2708" s="130"/>
      <c r="E2708" s="130"/>
      <c r="F2708" s="130"/>
      <c r="G2708" s="131"/>
      <c r="H2708" s="131"/>
      <c r="I2708" s="131"/>
      <c r="J2708" s="132" t="str">
        <f>IF(AND(G2708="",H2708="",I2708=""),"",SUM($G$6:G2708)+SUM($H$6:H2708)-SUM($I$6:I2708))</f>
        <v/>
      </c>
      <c r="K2708" s="130"/>
      <c r="L2708" s="130"/>
    </row>
    <row r="2709" ht="20.1" customHeight="1" spans="1:12">
      <c r="A2709" s="129"/>
      <c r="B2709" s="130"/>
      <c r="C2709" s="130"/>
      <c r="D2709" s="130"/>
      <c r="E2709" s="130"/>
      <c r="F2709" s="130"/>
      <c r="G2709" s="131"/>
      <c r="H2709" s="131"/>
      <c r="I2709" s="131"/>
      <c r="J2709" s="132" t="str">
        <f>IF(AND(G2709="",H2709="",I2709=""),"",SUM($G$6:G2709)+SUM($H$6:H2709)-SUM($I$6:I2709))</f>
        <v/>
      </c>
      <c r="K2709" s="130"/>
      <c r="L2709" s="130"/>
    </row>
    <row r="2710" ht="20.1" customHeight="1" spans="1:12">
      <c r="A2710" s="129"/>
      <c r="B2710" s="130"/>
      <c r="C2710" s="130"/>
      <c r="D2710" s="130"/>
      <c r="E2710" s="130"/>
      <c r="F2710" s="130"/>
      <c r="G2710" s="131"/>
      <c r="H2710" s="131"/>
      <c r="I2710" s="131"/>
      <c r="J2710" s="132" t="str">
        <f>IF(AND(G2710="",H2710="",I2710=""),"",SUM($G$6:G2710)+SUM($H$6:H2710)-SUM($I$6:I2710))</f>
        <v/>
      </c>
      <c r="K2710" s="130"/>
      <c r="L2710" s="130"/>
    </row>
    <row r="2711" ht="20.1" customHeight="1" spans="1:12">
      <c r="A2711" s="129"/>
      <c r="B2711" s="130"/>
      <c r="C2711" s="130"/>
      <c r="D2711" s="130"/>
      <c r="E2711" s="130"/>
      <c r="F2711" s="130"/>
      <c r="G2711" s="131"/>
      <c r="H2711" s="131"/>
      <c r="I2711" s="131"/>
      <c r="J2711" s="132" t="str">
        <f>IF(AND(G2711="",H2711="",I2711=""),"",SUM($G$6:G2711)+SUM($H$6:H2711)-SUM($I$6:I2711))</f>
        <v/>
      </c>
      <c r="K2711" s="130"/>
      <c r="L2711" s="130"/>
    </row>
    <row r="2712" ht="20.1" customHeight="1" spans="1:12">
      <c r="A2712" s="129"/>
      <c r="B2712" s="130"/>
      <c r="C2712" s="130"/>
      <c r="D2712" s="130"/>
      <c r="E2712" s="130"/>
      <c r="F2712" s="130"/>
      <c r="G2712" s="131"/>
      <c r="H2712" s="131"/>
      <c r="I2712" s="131"/>
      <c r="J2712" s="132" t="str">
        <f>IF(AND(G2712="",H2712="",I2712=""),"",SUM($G$6:G2712)+SUM($H$6:H2712)-SUM($I$6:I2712))</f>
        <v/>
      </c>
      <c r="K2712" s="130"/>
      <c r="L2712" s="130"/>
    </row>
    <row r="2713" ht="20.1" customHeight="1" spans="1:12">
      <c r="A2713" s="129"/>
      <c r="B2713" s="130"/>
      <c r="C2713" s="130"/>
      <c r="D2713" s="130"/>
      <c r="E2713" s="130"/>
      <c r="F2713" s="130"/>
      <c r="G2713" s="131"/>
      <c r="H2713" s="131"/>
      <c r="I2713" s="131"/>
      <c r="J2713" s="132" t="str">
        <f>IF(AND(G2713="",H2713="",I2713=""),"",SUM($G$6:G2713)+SUM($H$6:H2713)-SUM($I$6:I2713))</f>
        <v/>
      </c>
      <c r="K2713" s="130"/>
      <c r="L2713" s="130"/>
    </row>
    <row r="2714" ht="20.1" customHeight="1" spans="1:12">
      <c r="A2714" s="129"/>
      <c r="B2714" s="130"/>
      <c r="C2714" s="130"/>
      <c r="D2714" s="130"/>
      <c r="E2714" s="130"/>
      <c r="F2714" s="130"/>
      <c r="G2714" s="131"/>
      <c r="H2714" s="131"/>
      <c r="I2714" s="131"/>
      <c r="J2714" s="132" t="str">
        <f>IF(AND(G2714="",H2714="",I2714=""),"",SUM($G$6:G2714)+SUM($H$6:H2714)-SUM($I$6:I2714))</f>
        <v/>
      </c>
      <c r="K2714" s="130"/>
      <c r="L2714" s="130"/>
    </row>
    <row r="2715" ht="20.1" customHeight="1" spans="1:12">
      <c r="A2715" s="129"/>
      <c r="B2715" s="130"/>
      <c r="C2715" s="130"/>
      <c r="D2715" s="130"/>
      <c r="E2715" s="130"/>
      <c r="F2715" s="130"/>
      <c r="G2715" s="131"/>
      <c r="H2715" s="131"/>
      <c r="I2715" s="131"/>
      <c r="J2715" s="132" t="str">
        <f>IF(AND(G2715="",H2715="",I2715=""),"",SUM($G$6:G2715)+SUM($H$6:H2715)-SUM($I$6:I2715))</f>
        <v/>
      </c>
      <c r="K2715" s="130"/>
      <c r="L2715" s="130"/>
    </row>
    <row r="2716" ht="20.1" customHeight="1" spans="1:12">
      <c r="A2716" s="129"/>
      <c r="B2716" s="130"/>
      <c r="C2716" s="130"/>
      <c r="D2716" s="130"/>
      <c r="E2716" s="130"/>
      <c r="F2716" s="130"/>
      <c r="G2716" s="131"/>
      <c r="H2716" s="131"/>
      <c r="I2716" s="131"/>
      <c r="J2716" s="132" t="str">
        <f>IF(AND(G2716="",H2716="",I2716=""),"",SUM($G$6:G2716)+SUM($H$6:H2716)-SUM($I$6:I2716))</f>
        <v/>
      </c>
      <c r="K2716" s="130"/>
      <c r="L2716" s="130"/>
    </row>
    <row r="2717" ht="20.1" customHeight="1" spans="1:12">
      <c r="A2717" s="129"/>
      <c r="B2717" s="130"/>
      <c r="C2717" s="130"/>
      <c r="D2717" s="130"/>
      <c r="E2717" s="130"/>
      <c r="F2717" s="130"/>
      <c r="G2717" s="131"/>
      <c r="H2717" s="131"/>
      <c r="I2717" s="131"/>
      <c r="J2717" s="132" t="str">
        <f>IF(AND(G2717="",H2717="",I2717=""),"",SUM($G$6:G2717)+SUM($H$6:H2717)-SUM($I$6:I2717))</f>
        <v/>
      </c>
      <c r="K2717" s="130"/>
      <c r="L2717" s="130"/>
    </row>
    <row r="2718" ht="20.1" customHeight="1" spans="1:12">
      <c r="A2718" s="129"/>
      <c r="B2718" s="130"/>
      <c r="C2718" s="130"/>
      <c r="D2718" s="130"/>
      <c r="E2718" s="130"/>
      <c r="F2718" s="130"/>
      <c r="G2718" s="131"/>
      <c r="H2718" s="131"/>
      <c r="I2718" s="131"/>
      <c r="J2718" s="132" t="str">
        <f>IF(AND(G2718="",H2718="",I2718=""),"",SUM($G$6:G2718)+SUM($H$6:H2718)-SUM($I$6:I2718))</f>
        <v/>
      </c>
      <c r="K2718" s="130"/>
      <c r="L2718" s="130"/>
    </row>
    <row r="2719" ht="20.1" customHeight="1" spans="1:12">
      <c r="A2719" s="129"/>
      <c r="B2719" s="130"/>
      <c r="C2719" s="130"/>
      <c r="D2719" s="130"/>
      <c r="E2719" s="130"/>
      <c r="F2719" s="130"/>
      <c r="G2719" s="131"/>
      <c r="H2719" s="131"/>
      <c r="I2719" s="131"/>
      <c r="J2719" s="132" t="str">
        <f>IF(AND(G2719="",H2719="",I2719=""),"",SUM($G$6:G2719)+SUM($H$6:H2719)-SUM($I$6:I2719))</f>
        <v/>
      </c>
      <c r="K2719" s="130"/>
      <c r="L2719" s="130"/>
    </row>
    <row r="2720" ht="20.1" customHeight="1" spans="1:12">
      <c r="A2720" s="129"/>
      <c r="B2720" s="130"/>
      <c r="C2720" s="130"/>
      <c r="D2720" s="130"/>
      <c r="E2720" s="130"/>
      <c r="F2720" s="130"/>
      <c r="G2720" s="131"/>
      <c r="H2720" s="131"/>
      <c r="I2720" s="131"/>
      <c r="J2720" s="132" t="str">
        <f>IF(AND(G2720="",H2720="",I2720=""),"",SUM($G$6:G2720)+SUM($H$6:H2720)-SUM($I$6:I2720))</f>
        <v/>
      </c>
      <c r="K2720" s="130"/>
      <c r="L2720" s="130"/>
    </row>
    <row r="2721" ht="20.1" customHeight="1" spans="1:12">
      <c r="A2721" s="129"/>
      <c r="B2721" s="130"/>
      <c r="C2721" s="130"/>
      <c r="D2721" s="130"/>
      <c r="E2721" s="130"/>
      <c r="F2721" s="130"/>
      <c r="G2721" s="131"/>
      <c r="H2721" s="131"/>
      <c r="I2721" s="131"/>
      <c r="J2721" s="132" t="str">
        <f>IF(AND(G2721="",H2721="",I2721=""),"",SUM($G$6:G2721)+SUM($H$6:H2721)-SUM($I$6:I2721))</f>
        <v/>
      </c>
      <c r="K2721" s="130"/>
      <c r="L2721" s="130"/>
    </row>
    <row r="2722" ht="20.1" customHeight="1" spans="1:12">
      <c r="A2722" s="129"/>
      <c r="B2722" s="130"/>
      <c r="C2722" s="130"/>
      <c r="D2722" s="130"/>
      <c r="E2722" s="130"/>
      <c r="F2722" s="130"/>
      <c r="G2722" s="131"/>
      <c r="H2722" s="131"/>
      <c r="I2722" s="131"/>
      <c r="J2722" s="132" t="str">
        <f>IF(AND(G2722="",H2722="",I2722=""),"",SUM($G$6:G2722)+SUM($H$6:H2722)-SUM($I$6:I2722))</f>
        <v/>
      </c>
      <c r="K2722" s="130"/>
      <c r="L2722" s="130"/>
    </row>
    <row r="2723" ht="20.1" customHeight="1" spans="1:12">
      <c r="A2723" s="129"/>
      <c r="B2723" s="130"/>
      <c r="C2723" s="130"/>
      <c r="D2723" s="130"/>
      <c r="E2723" s="130"/>
      <c r="F2723" s="130"/>
      <c r="G2723" s="131"/>
      <c r="H2723" s="131"/>
      <c r="I2723" s="131"/>
      <c r="J2723" s="132" t="str">
        <f>IF(AND(G2723="",H2723="",I2723=""),"",SUM($G$6:G2723)+SUM($H$6:H2723)-SUM($I$6:I2723))</f>
        <v/>
      </c>
      <c r="K2723" s="130"/>
      <c r="L2723" s="130"/>
    </row>
    <row r="2724" ht="20.1" customHeight="1" spans="1:12">
      <c r="A2724" s="129"/>
      <c r="B2724" s="130"/>
      <c r="C2724" s="130"/>
      <c r="D2724" s="130"/>
      <c r="E2724" s="130"/>
      <c r="F2724" s="130"/>
      <c r="G2724" s="131"/>
      <c r="H2724" s="131"/>
      <c r="I2724" s="131"/>
      <c r="J2724" s="132" t="str">
        <f>IF(AND(G2724="",H2724="",I2724=""),"",SUM($G$6:G2724)+SUM($H$6:H2724)-SUM($I$6:I2724))</f>
        <v/>
      </c>
      <c r="K2724" s="130"/>
      <c r="L2724" s="130"/>
    </row>
    <row r="2725" ht="20.1" customHeight="1" spans="1:12">
      <c r="A2725" s="129"/>
      <c r="B2725" s="130"/>
      <c r="C2725" s="130"/>
      <c r="D2725" s="130"/>
      <c r="E2725" s="130"/>
      <c r="F2725" s="130"/>
      <c r="G2725" s="131"/>
      <c r="H2725" s="131"/>
      <c r="I2725" s="131"/>
      <c r="J2725" s="132" t="str">
        <f>IF(AND(G2725="",H2725="",I2725=""),"",SUM($G$6:G2725)+SUM($H$6:H2725)-SUM($I$6:I2725))</f>
        <v/>
      </c>
      <c r="K2725" s="130"/>
      <c r="L2725" s="130"/>
    </row>
    <row r="2726" ht="20.1" customHeight="1" spans="1:12">
      <c r="A2726" s="129"/>
      <c r="B2726" s="130"/>
      <c r="C2726" s="130"/>
      <c r="D2726" s="130"/>
      <c r="E2726" s="130"/>
      <c r="F2726" s="130"/>
      <c r="G2726" s="131"/>
      <c r="H2726" s="131"/>
      <c r="I2726" s="131"/>
      <c r="J2726" s="132" t="str">
        <f>IF(AND(G2726="",H2726="",I2726=""),"",SUM($G$6:G2726)+SUM($H$6:H2726)-SUM($I$6:I2726))</f>
        <v/>
      </c>
      <c r="K2726" s="130"/>
      <c r="L2726" s="130"/>
    </row>
    <row r="2727" ht="20.1" customHeight="1" spans="1:12">
      <c r="A2727" s="129"/>
      <c r="B2727" s="130"/>
      <c r="C2727" s="130"/>
      <c r="D2727" s="130"/>
      <c r="E2727" s="130"/>
      <c r="F2727" s="130"/>
      <c r="G2727" s="131"/>
      <c r="H2727" s="131"/>
      <c r="I2727" s="131"/>
      <c r="J2727" s="132" t="str">
        <f>IF(AND(G2727="",H2727="",I2727=""),"",SUM($G$6:G2727)+SUM($H$6:H2727)-SUM($I$6:I2727))</f>
        <v/>
      </c>
      <c r="K2727" s="130"/>
      <c r="L2727" s="130"/>
    </row>
    <row r="2728" ht="20.1" customHeight="1" spans="1:12">
      <c r="A2728" s="129"/>
      <c r="B2728" s="130"/>
      <c r="C2728" s="130"/>
      <c r="D2728" s="130"/>
      <c r="E2728" s="130"/>
      <c r="F2728" s="130"/>
      <c r="G2728" s="131"/>
      <c r="H2728" s="131"/>
      <c r="I2728" s="131"/>
      <c r="J2728" s="132" t="str">
        <f>IF(AND(G2728="",H2728="",I2728=""),"",SUM($G$6:G2728)+SUM($H$6:H2728)-SUM($I$6:I2728))</f>
        <v/>
      </c>
      <c r="K2728" s="130"/>
      <c r="L2728" s="130"/>
    </row>
    <row r="2729" ht="20.1" customHeight="1" spans="1:12">
      <c r="A2729" s="129"/>
      <c r="B2729" s="130"/>
      <c r="C2729" s="130"/>
      <c r="D2729" s="130"/>
      <c r="E2729" s="130"/>
      <c r="F2729" s="130"/>
      <c r="G2729" s="131"/>
      <c r="H2729" s="131"/>
      <c r="I2729" s="131"/>
      <c r="J2729" s="132" t="str">
        <f>IF(AND(G2729="",H2729="",I2729=""),"",SUM($G$6:G2729)+SUM($H$6:H2729)-SUM($I$6:I2729))</f>
        <v/>
      </c>
      <c r="K2729" s="130"/>
      <c r="L2729" s="130"/>
    </row>
    <row r="2730" ht="20.1" customHeight="1" spans="1:12">
      <c r="A2730" s="129"/>
      <c r="B2730" s="130"/>
      <c r="C2730" s="130"/>
      <c r="D2730" s="130"/>
      <c r="E2730" s="130"/>
      <c r="F2730" s="130"/>
      <c r="G2730" s="131"/>
      <c r="H2730" s="131"/>
      <c r="I2730" s="131"/>
      <c r="J2730" s="132" t="str">
        <f>IF(AND(G2730="",H2730="",I2730=""),"",SUM($G$6:G2730)+SUM($H$6:H2730)-SUM($I$6:I2730))</f>
        <v/>
      </c>
      <c r="K2730" s="130"/>
      <c r="L2730" s="130"/>
    </row>
    <row r="2731" ht="20.1" customHeight="1" spans="1:12">
      <c r="A2731" s="129"/>
      <c r="B2731" s="130"/>
      <c r="C2731" s="130"/>
      <c r="D2731" s="130"/>
      <c r="E2731" s="130"/>
      <c r="F2731" s="130"/>
      <c r="G2731" s="131"/>
      <c r="H2731" s="131"/>
      <c r="I2731" s="131"/>
      <c r="J2731" s="132" t="str">
        <f>IF(AND(G2731="",H2731="",I2731=""),"",SUM($G$6:G2731)+SUM($H$6:H2731)-SUM($I$6:I2731))</f>
        <v/>
      </c>
      <c r="K2731" s="130"/>
      <c r="L2731" s="130"/>
    </row>
    <row r="2732" ht="20.1" customHeight="1" spans="1:12">
      <c r="A2732" s="129"/>
      <c r="B2732" s="130"/>
      <c r="C2732" s="130"/>
      <c r="D2732" s="130"/>
      <c r="E2732" s="130"/>
      <c r="F2732" s="130"/>
      <c r="G2732" s="131"/>
      <c r="H2732" s="131"/>
      <c r="I2732" s="131"/>
      <c r="J2732" s="132" t="str">
        <f>IF(AND(G2732="",H2732="",I2732=""),"",SUM($G$6:G2732)+SUM($H$6:H2732)-SUM($I$6:I2732))</f>
        <v/>
      </c>
      <c r="K2732" s="130"/>
      <c r="L2732" s="130"/>
    </row>
    <row r="2733" ht="20.1" customHeight="1" spans="1:12">
      <c r="A2733" s="129"/>
      <c r="B2733" s="130"/>
      <c r="C2733" s="130"/>
      <c r="D2733" s="130"/>
      <c r="E2733" s="130"/>
      <c r="F2733" s="130"/>
      <c r="G2733" s="131"/>
      <c r="H2733" s="131"/>
      <c r="I2733" s="131"/>
      <c r="J2733" s="132" t="str">
        <f>IF(AND(G2733="",H2733="",I2733=""),"",SUM($G$6:G2733)+SUM($H$6:H2733)-SUM($I$6:I2733))</f>
        <v/>
      </c>
      <c r="K2733" s="130"/>
      <c r="L2733" s="130"/>
    </row>
    <row r="2734" ht="20.1" customHeight="1" spans="1:12">
      <c r="A2734" s="129"/>
      <c r="B2734" s="130"/>
      <c r="C2734" s="130"/>
      <c r="D2734" s="130"/>
      <c r="E2734" s="130"/>
      <c r="F2734" s="130"/>
      <c r="G2734" s="131"/>
      <c r="H2734" s="131"/>
      <c r="I2734" s="131"/>
      <c r="J2734" s="132" t="str">
        <f>IF(AND(G2734="",H2734="",I2734=""),"",SUM($G$6:G2734)+SUM($H$6:H2734)-SUM($I$6:I2734))</f>
        <v/>
      </c>
      <c r="K2734" s="130"/>
      <c r="L2734" s="130"/>
    </row>
    <row r="2735" ht="20.1" customHeight="1" spans="1:12">
      <c r="A2735" s="129"/>
      <c r="B2735" s="130"/>
      <c r="C2735" s="130"/>
      <c r="D2735" s="130"/>
      <c r="E2735" s="130"/>
      <c r="F2735" s="130"/>
      <c r="G2735" s="131"/>
      <c r="H2735" s="131"/>
      <c r="I2735" s="131"/>
      <c r="J2735" s="132" t="str">
        <f>IF(AND(G2735="",H2735="",I2735=""),"",SUM($G$6:G2735)+SUM($H$6:H2735)-SUM($I$6:I2735))</f>
        <v/>
      </c>
      <c r="K2735" s="130"/>
      <c r="L2735" s="130"/>
    </row>
    <row r="2736" ht="20.1" customHeight="1" spans="1:12">
      <c r="A2736" s="129"/>
      <c r="B2736" s="130"/>
      <c r="C2736" s="130"/>
      <c r="D2736" s="130"/>
      <c r="E2736" s="130"/>
      <c r="F2736" s="130"/>
      <c r="G2736" s="131"/>
      <c r="H2736" s="131"/>
      <c r="I2736" s="131"/>
      <c r="J2736" s="132" t="str">
        <f>IF(AND(G2736="",H2736="",I2736=""),"",SUM($G$6:G2736)+SUM($H$6:H2736)-SUM($I$6:I2736))</f>
        <v/>
      </c>
      <c r="K2736" s="130"/>
      <c r="L2736" s="130"/>
    </row>
    <row r="2737" ht="20.1" customHeight="1" spans="1:12">
      <c r="A2737" s="129"/>
      <c r="B2737" s="130"/>
      <c r="C2737" s="130"/>
      <c r="D2737" s="130"/>
      <c r="E2737" s="130"/>
      <c r="F2737" s="130"/>
      <c r="G2737" s="131"/>
      <c r="H2737" s="131"/>
      <c r="I2737" s="131"/>
      <c r="J2737" s="132" t="str">
        <f>IF(AND(G2737="",H2737="",I2737=""),"",SUM($G$6:G2737)+SUM($H$6:H2737)-SUM($I$6:I2737))</f>
        <v/>
      </c>
      <c r="K2737" s="130"/>
      <c r="L2737" s="130"/>
    </row>
    <row r="2738" ht="20.1" customHeight="1" spans="1:12">
      <c r="A2738" s="129"/>
      <c r="B2738" s="130"/>
      <c r="C2738" s="130"/>
      <c r="D2738" s="130"/>
      <c r="E2738" s="130"/>
      <c r="F2738" s="130"/>
      <c r="G2738" s="131"/>
      <c r="H2738" s="131"/>
      <c r="I2738" s="131"/>
      <c r="J2738" s="132" t="str">
        <f>IF(AND(G2738="",H2738="",I2738=""),"",SUM($G$6:G2738)+SUM($H$6:H2738)-SUM($I$6:I2738))</f>
        <v/>
      </c>
      <c r="K2738" s="130"/>
      <c r="L2738" s="130"/>
    </row>
    <row r="2739" ht="20.1" customHeight="1" spans="1:12">
      <c r="A2739" s="129"/>
      <c r="B2739" s="130"/>
      <c r="C2739" s="130"/>
      <c r="D2739" s="130"/>
      <c r="E2739" s="130"/>
      <c r="F2739" s="130"/>
      <c r="G2739" s="131"/>
      <c r="H2739" s="131"/>
      <c r="I2739" s="131"/>
      <c r="J2739" s="132" t="str">
        <f>IF(AND(G2739="",H2739="",I2739=""),"",SUM($G$6:G2739)+SUM($H$6:H2739)-SUM($I$6:I2739))</f>
        <v/>
      </c>
      <c r="K2739" s="130"/>
      <c r="L2739" s="130"/>
    </row>
    <row r="2740" ht="20.1" customHeight="1" spans="1:12">
      <c r="A2740" s="129"/>
      <c r="B2740" s="130"/>
      <c r="C2740" s="130"/>
      <c r="D2740" s="130"/>
      <c r="E2740" s="130"/>
      <c r="F2740" s="130"/>
      <c r="G2740" s="131"/>
      <c r="H2740" s="131"/>
      <c r="I2740" s="131"/>
      <c r="J2740" s="132" t="str">
        <f>IF(AND(G2740="",H2740="",I2740=""),"",SUM($G$6:G2740)+SUM($H$6:H2740)-SUM($I$6:I2740))</f>
        <v/>
      </c>
      <c r="K2740" s="130"/>
      <c r="L2740" s="130"/>
    </row>
    <row r="2741" ht="20.1" customHeight="1" spans="1:12">
      <c r="A2741" s="129"/>
      <c r="B2741" s="130"/>
      <c r="C2741" s="130"/>
      <c r="D2741" s="130"/>
      <c r="E2741" s="130"/>
      <c r="F2741" s="130"/>
      <c r="G2741" s="131"/>
      <c r="H2741" s="131"/>
      <c r="I2741" s="131"/>
      <c r="J2741" s="132" t="str">
        <f>IF(AND(G2741="",H2741="",I2741=""),"",SUM($G$6:G2741)+SUM($H$6:H2741)-SUM($I$6:I2741))</f>
        <v/>
      </c>
      <c r="K2741" s="130"/>
      <c r="L2741" s="130"/>
    </row>
    <row r="2742" ht="20.1" customHeight="1" spans="1:12">
      <c r="A2742" s="129"/>
      <c r="B2742" s="130"/>
      <c r="C2742" s="130"/>
      <c r="D2742" s="130"/>
      <c r="E2742" s="130"/>
      <c r="F2742" s="130"/>
      <c r="G2742" s="131"/>
      <c r="H2742" s="131"/>
      <c r="I2742" s="131"/>
      <c r="J2742" s="132" t="str">
        <f>IF(AND(G2742="",H2742="",I2742=""),"",SUM($G$6:G2742)+SUM($H$6:H2742)-SUM($I$6:I2742))</f>
        <v/>
      </c>
      <c r="K2742" s="130"/>
      <c r="L2742" s="130"/>
    </row>
    <row r="2743" ht="20.1" customHeight="1" spans="1:12">
      <c r="A2743" s="129"/>
      <c r="B2743" s="130"/>
      <c r="C2743" s="130"/>
      <c r="D2743" s="130"/>
      <c r="E2743" s="130"/>
      <c r="F2743" s="130"/>
      <c r="G2743" s="131"/>
      <c r="H2743" s="131"/>
      <c r="I2743" s="131"/>
      <c r="J2743" s="132" t="str">
        <f>IF(AND(G2743="",H2743="",I2743=""),"",SUM($G$6:G2743)+SUM($H$6:H2743)-SUM($I$6:I2743))</f>
        <v/>
      </c>
      <c r="K2743" s="130"/>
      <c r="L2743" s="130"/>
    </row>
    <row r="2744" ht="20.1" customHeight="1" spans="1:12">
      <c r="A2744" s="129"/>
      <c r="B2744" s="130"/>
      <c r="C2744" s="130"/>
      <c r="D2744" s="130"/>
      <c r="E2744" s="130"/>
      <c r="F2744" s="130"/>
      <c r="G2744" s="131"/>
      <c r="H2744" s="131"/>
      <c r="I2744" s="131"/>
      <c r="J2744" s="132" t="str">
        <f>IF(AND(G2744="",H2744="",I2744=""),"",SUM($G$6:G2744)+SUM($H$6:H2744)-SUM($I$6:I2744))</f>
        <v/>
      </c>
      <c r="K2744" s="130"/>
      <c r="L2744" s="130"/>
    </row>
    <row r="2745" ht="20.1" customHeight="1" spans="1:12">
      <c r="A2745" s="129"/>
      <c r="B2745" s="130"/>
      <c r="C2745" s="130"/>
      <c r="D2745" s="130"/>
      <c r="E2745" s="130"/>
      <c r="F2745" s="130"/>
      <c r="G2745" s="131"/>
      <c r="H2745" s="131"/>
      <c r="I2745" s="131"/>
      <c r="J2745" s="132" t="str">
        <f>IF(AND(G2745="",H2745="",I2745=""),"",SUM($G$6:G2745)+SUM($H$6:H2745)-SUM($I$6:I2745))</f>
        <v/>
      </c>
      <c r="K2745" s="130"/>
      <c r="L2745" s="130"/>
    </row>
    <row r="2746" ht="20.1" customHeight="1" spans="1:12">
      <c r="A2746" s="129"/>
      <c r="B2746" s="130"/>
      <c r="C2746" s="130"/>
      <c r="D2746" s="130"/>
      <c r="E2746" s="130"/>
      <c r="F2746" s="130"/>
      <c r="G2746" s="131"/>
      <c r="H2746" s="131"/>
      <c r="I2746" s="131"/>
      <c r="J2746" s="132" t="str">
        <f>IF(AND(G2746="",H2746="",I2746=""),"",SUM($G$6:G2746)+SUM($H$6:H2746)-SUM($I$6:I2746))</f>
        <v/>
      </c>
      <c r="K2746" s="130"/>
      <c r="L2746" s="130"/>
    </row>
    <row r="2747" ht="20.1" customHeight="1" spans="1:12">
      <c r="A2747" s="129"/>
      <c r="B2747" s="130"/>
      <c r="C2747" s="130"/>
      <c r="D2747" s="130"/>
      <c r="E2747" s="130"/>
      <c r="F2747" s="130"/>
      <c r="G2747" s="131"/>
      <c r="H2747" s="131"/>
      <c r="I2747" s="131"/>
      <c r="J2747" s="132" t="str">
        <f>IF(AND(G2747="",H2747="",I2747=""),"",SUM($G$6:G2747)+SUM($H$6:H2747)-SUM($I$6:I2747))</f>
        <v/>
      </c>
      <c r="K2747" s="130"/>
      <c r="L2747" s="130"/>
    </row>
    <row r="2748" ht="20.1" customHeight="1" spans="1:12">
      <c r="A2748" s="129"/>
      <c r="B2748" s="130"/>
      <c r="C2748" s="130"/>
      <c r="D2748" s="130"/>
      <c r="E2748" s="130"/>
      <c r="F2748" s="130"/>
      <c r="G2748" s="131"/>
      <c r="H2748" s="131"/>
      <c r="I2748" s="131"/>
      <c r="J2748" s="132" t="str">
        <f>IF(AND(G2748="",H2748="",I2748=""),"",SUM($G$6:G2748)+SUM($H$6:H2748)-SUM($I$6:I2748))</f>
        <v/>
      </c>
      <c r="K2748" s="130"/>
      <c r="L2748" s="130"/>
    </row>
    <row r="2749" ht="20.1" customHeight="1" spans="1:12">
      <c r="A2749" s="129"/>
      <c r="B2749" s="130"/>
      <c r="C2749" s="130"/>
      <c r="D2749" s="130"/>
      <c r="E2749" s="130"/>
      <c r="F2749" s="130"/>
      <c r="G2749" s="131"/>
      <c r="H2749" s="131"/>
      <c r="I2749" s="131"/>
      <c r="J2749" s="132" t="str">
        <f>IF(AND(G2749="",H2749="",I2749=""),"",SUM($G$6:G2749)+SUM($H$6:H2749)-SUM($I$6:I2749))</f>
        <v/>
      </c>
      <c r="K2749" s="130"/>
      <c r="L2749" s="130"/>
    </row>
    <row r="2750" ht="20.1" customHeight="1" spans="1:12">
      <c r="A2750" s="129"/>
      <c r="B2750" s="130"/>
      <c r="C2750" s="130"/>
      <c r="D2750" s="130"/>
      <c r="E2750" s="130"/>
      <c r="F2750" s="130"/>
      <c r="G2750" s="131"/>
      <c r="H2750" s="131"/>
      <c r="I2750" s="131"/>
      <c r="J2750" s="132" t="str">
        <f>IF(AND(G2750="",H2750="",I2750=""),"",SUM($G$6:G2750)+SUM($H$6:H2750)-SUM($I$6:I2750))</f>
        <v/>
      </c>
      <c r="K2750" s="130"/>
      <c r="L2750" s="130"/>
    </row>
    <row r="2751" ht="20.1" customHeight="1" spans="1:12">
      <c r="A2751" s="129"/>
      <c r="B2751" s="130"/>
      <c r="C2751" s="130"/>
      <c r="D2751" s="130"/>
      <c r="E2751" s="130"/>
      <c r="F2751" s="130"/>
      <c r="G2751" s="131"/>
      <c r="H2751" s="131"/>
      <c r="I2751" s="131"/>
      <c r="J2751" s="132" t="str">
        <f>IF(AND(G2751="",H2751="",I2751=""),"",SUM($G$6:G2751)+SUM($H$6:H2751)-SUM($I$6:I2751))</f>
        <v/>
      </c>
      <c r="K2751" s="130"/>
      <c r="L2751" s="130"/>
    </row>
    <row r="2752" ht="20.1" customHeight="1" spans="1:12">
      <c r="A2752" s="129"/>
      <c r="B2752" s="130"/>
      <c r="C2752" s="130"/>
      <c r="D2752" s="130"/>
      <c r="E2752" s="130"/>
      <c r="F2752" s="130"/>
      <c r="G2752" s="131"/>
      <c r="H2752" s="131"/>
      <c r="I2752" s="131"/>
      <c r="J2752" s="132" t="str">
        <f>IF(AND(G2752="",H2752="",I2752=""),"",SUM($G$6:G2752)+SUM($H$6:H2752)-SUM($I$6:I2752))</f>
        <v/>
      </c>
      <c r="K2752" s="130"/>
      <c r="L2752" s="130"/>
    </row>
    <row r="2753" ht="20.1" customHeight="1" spans="1:12">
      <c r="A2753" s="129"/>
      <c r="B2753" s="130"/>
      <c r="C2753" s="130"/>
      <c r="D2753" s="130"/>
      <c r="E2753" s="130"/>
      <c r="F2753" s="130"/>
      <c r="G2753" s="131"/>
      <c r="H2753" s="131"/>
      <c r="I2753" s="131"/>
      <c r="J2753" s="132" t="str">
        <f>IF(AND(G2753="",H2753="",I2753=""),"",SUM($G$6:G2753)+SUM($H$6:H2753)-SUM($I$6:I2753))</f>
        <v/>
      </c>
      <c r="K2753" s="130"/>
      <c r="L2753" s="130"/>
    </row>
    <row r="2754" ht="20.1" customHeight="1" spans="1:12">
      <c r="A2754" s="129"/>
      <c r="B2754" s="130"/>
      <c r="C2754" s="130"/>
      <c r="D2754" s="130"/>
      <c r="E2754" s="130"/>
      <c r="F2754" s="130"/>
      <c r="G2754" s="131"/>
      <c r="H2754" s="131"/>
      <c r="I2754" s="131"/>
      <c r="J2754" s="132" t="str">
        <f>IF(AND(G2754="",H2754="",I2754=""),"",SUM($G$6:G2754)+SUM($H$6:H2754)-SUM($I$6:I2754))</f>
        <v/>
      </c>
      <c r="K2754" s="130"/>
      <c r="L2754" s="130"/>
    </row>
    <row r="2755" ht="20.1" customHeight="1" spans="1:12">
      <c r="A2755" s="129"/>
      <c r="B2755" s="130"/>
      <c r="C2755" s="130"/>
      <c r="D2755" s="130"/>
      <c r="E2755" s="130"/>
      <c r="F2755" s="130"/>
      <c r="G2755" s="131"/>
      <c r="H2755" s="131"/>
      <c r="I2755" s="131"/>
      <c r="J2755" s="132" t="str">
        <f>IF(AND(G2755="",H2755="",I2755=""),"",SUM($G$6:G2755)+SUM($H$6:H2755)-SUM($I$6:I2755))</f>
        <v/>
      </c>
      <c r="K2755" s="130"/>
      <c r="L2755" s="130"/>
    </row>
    <row r="2756" ht="20.1" customHeight="1" spans="1:12">
      <c r="A2756" s="129"/>
      <c r="B2756" s="130"/>
      <c r="C2756" s="130"/>
      <c r="D2756" s="130"/>
      <c r="E2756" s="130"/>
      <c r="F2756" s="130"/>
      <c r="G2756" s="131"/>
      <c r="H2756" s="131"/>
      <c r="I2756" s="131"/>
      <c r="J2756" s="132" t="str">
        <f>IF(AND(G2756="",H2756="",I2756=""),"",SUM($G$6:G2756)+SUM($H$6:H2756)-SUM($I$6:I2756))</f>
        <v/>
      </c>
      <c r="K2756" s="130"/>
      <c r="L2756" s="130"/>
    </row>
    <row r="2757" ht="20.1" customHeight="1" spans="1:12">
      <c r="A2757" s="129"/>
      <c r="B2757" s="130"/>
      <c r="C2757" s="130"/>
      <c r="D2757" s="130"/>
      <c r="E2757" s="130"/>
      <c r="F2757" s="130"/>
      <c r="G2757" s="131"/>
      <c r="H2757" s="131"/>
      <c r="I2757" s="131"/>
      <c r="J2757" s="132" t="str">
        <f>IF(AND(G2757="",H2757="",I2757=""),"",SUM($G$6:G2757)+SUM($H$6:H2757)-SUM($I$6:I2757))</f>
        <v/>
      </c>
      <c r="K2757" s="130"/>
      <c r="L2757" s="130"/>
    </row>
    <row r="2758" ht="20.1" customHeight="1" spans="1:12">
      <c r="A2758" s="129"/>
      <c r="B2758" s="130"/>
      <c r="C2758" s="130"/>
      <c r="D2758" s="130"/>
      <c r="E2758" s="130"/>
      <c r="F2758" s="130"/>
      <c r="G2758" s="131"/>
      <c r="H2758" s="131"/>
      <c r="I2758" s="131"/>
      <c r="J2758" s="132" t="str">
        <f>IF(AND(G2758="",H2758="",I2758=""),"",SUM($G$6:G2758)+SUM($H$6:H2758)-SUM($I$6:I2758))</f>
        <v/>
      </c>
      <c r="K2758" s="130"/>
      <c r="L2758" s="130"/>
    </row>
    <row r="2759" ht="20.1" customHeight="1" spans="1:12">
      <c r="A2759" s="129"/>
      <c r="B2759" s="130"/>
      <c r="C2759" s="130"/>
      <c r="D2759" s="130"/>
      <c r="E2759" s="130"/>
      <c r="F2759" s="130"/>
      <c r="G2759" s="131"/>
      <c r="H2759" s="131"/>
      <c r="I2759" s="131"/>
      <c r="J2759" s="132" t="str">
        <f>IF(AND(G2759="",H2759="",I2759=""),"",SUM($G$6:G2759)+SUM($H$6:H2759)-SUM($I$6:I2759))</f>
        <v/>
      </c>
      <c r="K2759" s="130"/>
      <c r="L2759" s="130"/>
    </row>
    <row r="2760" ht="20.1" customHeight="1" spans="1:12">
      <c r="A2760" s="129"/>
      <c r="B2760" s="130"/>
      <c r="C2760" s="130"/>
      <c r="D2760" s="130"/>
      <c r="E2760" s="130"/>
      <c r="F2760" s="130"/>
      <c r="G2760" s="131"/>
      <c r="H2760" s="131"/>
      <c r="I2760" s="131"/>
      <c r="J2760" s="132" t="str">
        <f>IF(AND(G2760="",H2760="",I2760=""),"",SUM($G$6:G2760)+SUM($H$6:H2760)-SUM($I$6:I2760))</f>
        <v/>
      </c>
      <c r="K2760" s="130"/>
      <c r="L2760" s="130"/>
    </row>
    <row r="2761" ht="20.1" customHeight="1" spans="1:12">
      <c r="A2761" s="129"/>
      <c r="B2761" s="130"/>
      <c r="C2761" s="130"/>
      <c r="D2761" s="130"/>
      <c r="E2761" s="130"/>
      <c r="F2761" s="130"/>
      <c r="G2761" s="131"/>
      <c r="H2761" s="131"/>
      <c r="I2761" s="131"/>
      <c r="J2761" s="132" t="str">
        <f>IF(AND(G2761="",H2761="",I2761=""),"",SUM($G$6:G2761)+SUM($H$6:H2761)-SUM($I$6:I2761))</f>
        <v/>
      </c>
      <c r="K2761" s="130"/>
      <c r="L2761" s="130"/>
    </row>
    <row r="2762" ht="20.1" customHeight="1" spans="1:12">
      <c r="A2762" s="129"/>
      <c r="B2762" s="130"/>
      <c r="C2762" s="130"/>
      <c r="D2762" s="130"/>
      <c r="E2762" s="130"/>
      <c r="F2762" s="130"/>
      <c r="G2762" s="131"/>
      <c r="H2762" s="131"/>
      <c r="I2762" s="131"/>
      <c r="J2762" s="132" t="str">
        <f>IF(AND(G2762="",H2762="",I2762=""),"",SUM($G$6:G2762)+SUM($H$6:H2762)-SUM($I$6:I2762))</f>
        <v/>
      </c>
      <c r="K2762" s="130"/>
      <c r="L2762" s="130"/>
    </row>
    <row r="2763" ht="20.1" customHeight="1" spans="1:12">
      <c r="A2763" s="129"/>
      <c r="B2763" s="130"/>
      <c r="C2763" s="130"/>
      <c r="D2763" s="130"/>
      <c r="E2763" s="130"/>
      <c r="F2763" s="130"/>
      <c r="G2763" s="131"/>
      <c r="H2763" s="131"/>
      <c r="I2763" s="131"/>
      <c r="J2763" s="132" t="str">
        <f>IF(AND(G2763="",H2763="",I2763=""),"",SUM($G$6:G2763)+SUM($H$6:H2763)-SUM($I$6:I2763))</f>
        <v/>
      </c>
      <c r="K2763" s="130"/>
      <c r="L2763" s="130"/>
    </row>
    <row r="2764" ht="20.1" customHeight="1" spans="1:12">
      <c r="A2764" s="129"/>
      <c r="B2764" s="130"/>
      <c r="C2764" s="130"/>
      <c r="D2764" s="130"/>
      <c r="E2764" s="130"/>
      <c r="F2764" s="130"/>
      <c r="G2764" s="131"/>
      <c r="H2764" s="131"/>
      <c r="I2764" s="131"/>
      <c r="J2764" s="132" t="str">
        <f>IF(AND(G2764="",H2764="",I2764=""),"",SUM($G$6:G2764)+SUM($H$6:H2764)-SUM($I$6:I2764))</f>
        <v/>
      </c>
      <c r="K2764" s="130"/>
      <c r="L2764" s="130"/>
    </row>
    <row r="2765" ht="20.1" customHeight="1" spans="1:12">
      <c r="A2765" s="129"/>
      <c r="B2765" s="130"/>
      <c r="C2765" s="130"/>
      <c r="D2765" s="130"/>
      <c r="E2765" s="130"/>
      <c r="F2765" s="130"/>
      <c r="G2765" s="131"/>
      <c r="H2765" s="131"/>
      <c r="I2765" s="131"/>
      <c r="J2765" s="132" t="str">
        <f>IF(AND(G2765="",H2765="",I2765=""),"",SUM($G$6:G2765)+SUM($H$6:H2765)-SUM($I$6:I2765))</f>
        <v/>
      </c>
      <c r="K2765" s="130"/>
      <c r="L2765" s="130"/>
    </row>
    <row r="2766" ht="20.1" customHeight="1" spans="1:12">
      <c r="A2766" s="129"/>
      <c r="B2766" s="130"/>
      <c r="C2766" s="130"/>
      <c r="D2766" s="130"/>
      <c r="E2766" s="130"/>
      <c r="F2766" s="130"/>
      <c r="G2766" s="131"/>
      <c r="H2766" s="131"/>
      <c r="I2766" s="131"/>
      <c r="J2766" s="132" t="str">
        <f>IF(AND(G2766="",H2766="",I2766=""),"",SUM($G$6:G2766)+SUM($H$6:H2766)-SUM($I$6:I2766))</f>
        <v/>
      </c>
      <c r="K2766" s="130"/>
      <c r="L2766" s="130"/>
    </row>
    <row r="2767" ht="20.1" customHeight="1" spans="1:12">
      <c r="A2767" s="129"/>
      <c r="B2767" s="130"/>
      <c r="C2767" s="130"/>
      <c r="D2767" s="130"/>
      <c r="E2767" s="130"/>
      <c r="F2767" s="130"/>
      <c r="G2767" s="131"/>
      <c r="H2767" s="131"/>
      <c r="I2767" s="131"/>
      <c r="J2767" s="132" t="str">
        <f>IF(AND(G2767="",H2767="",I2767=""),"",SUM($G$6:G2767)+SUM($H$6:H2767)-SUM($I$6:I2767))</f>
        <v/>
      </c>
      <c r="K2767" s="130"/>
      <c r="L2767" s="130"/>
    </row>
    <row r="2768" ht="20.1" customHeight="1" spans="1:12">
      <c r="A2768" s="129"/>
      <c r="B2768" s="130"/>
      <c r="C2768" s="130"/>
      <c r="D2768" s="130"/>
      <c r="E2768" s="130"/>
      <c r="F2768" s="130"/>
      <c r="G2768" s="131"/>
      <c r="H2768" s="131"/>
      <c r="I2768" s="131"/>
      <c r="J2768" s="132" t="str">
        <f>IF(AND(G2768="",H2768="",I2768=""),"",SUM($G$6:G2768)+SUM($H$6:H2768)-SUM($I$6:I2768))</f>
        <v/>
      </c>
      <c r="K2768" s="130"/>
      <c r="L2768" s="130"/>
    </row>
    <row r="2769" ht="20.1" customHeight="1" spans="1:12">
      <c r="A2769" s="129"/>
      <c r="B2769" s="130"/>
      <c r="C2769" s="130"/>
      <c r="D2769" s="130"/>
      <c r="E2769" s="130"/>
      <c r="F2769" s="130"/>
      <c r="G2769" s="131"/>
      <c r="H2769" s="131"/>
      <c r="I2769" s="131"/>
      <c r="J2769" s="132" t="str">
        <f>IF(AND(G2769="",H2769="",I2769=""),"",SUM($G$6:G2769)+SUM($H$6:H2769)-SUM($I$6:I2769))</f>
        <v/>
      </c>
      <c r="K2769" s="130"/>
      <c r="L2769" s="130"/>
    </row>
    <row r="2770" ht="20.1" customHeight="1" spans="1:12">
      <c r="A2770" s="129"/>
      <c r="B2770" s="130"/>
      <c r="C2770" s="130"/>
      <c r="D2770" s="130"/>
      <c r="E2770" s="130"/>
      <c r="F2770" s="130"/>
      <c r="G2770" s="131"/>
      <c r="H2770" s="131"/>
      <c r="I2770" s="131"/>
      <c r="J2770" s="132" t="str">
        <f>IF(AND(G2770="",H2770="",I2770=""),"",SUM($G$6:G2770)+SUM($H$6:H2770)-SUM($I$6:I2770))</f>
        <v/>
      </c>
      <c r="K2770" s="130"/>
      <c r="L2770" s="130"/>
    </row>
    <row r="2771" ht="20.1" customHeight="1" spans="1:12">
      <c r="A2771" s="129"/>
      <c r="B2771" s="130"/>
      <c r="C2771" s="130"/>
      <c r="D2771" s="130"/>
      <c r="E2771" s="130"/>
      <c r="F2771" s="130"/>
      <c r="G2771" s="131"/>
      <c r="H2771" s="131"/>
      <c r="I2771" s="131"/>
      <c r="J2771" s="132" t="str">
        <f>IF(AND(G2771="",H2771="",I2771=""),"",SUM($G$6:G2771)+SUM($H$6:H2771)-SUM($I$6:I2771))</f>
        <v/>
      </c>
      <c r="K2771" s="130"/>
      <c r="L2771" s="130"/>
    </row>
    <row r="2772" ht="20.1" customHeight="1" spans="1:12">
      <c r="A2772" s="129"/>
      <c r="B2772" s="130"/>
      <c r="C2772" s="130"/>
      <c r="D2772" s="130"/>
      <c r="E2772" s="130"/>
      <c r="F2772" s="130"/>
      <c r="G2772" s="131"/>
      <c r="H2772" s="131"/>
      <c r="I2772" s="131"/>
      <c r="J2772" s="132" t="str">
        <f>IF(AND(G2772="",H2772="",I2772=""),"",SUM($G$6:G2772)+SUM($H$6:H2772)-SUM($I$6:I2772))</f>
        <v/>
      </c>
      <c r="K2772" s="130"/>
      <c r="L2772" s="130"/>
    </row>
    <row r="2773" ht="20.1" customHeight="1" spans="1:12">
      <c r="A2773" s="129"/>
      <c r="B2773" s="130"/>
      <c r="C2773" s="130"/>
      <c r="D2773" s="130"/>
      <c r="E2773" s="130"/>
      <c r="F2773" s="130"/>
      <c r="G2773" s="131"/>
      <c r="H2773" s="131"/>
      <c r="I2773" s="131"/>
      <c r="J2773" s="132" t="str">
        <f>IF(AND(G2773="",H2773="",I2773=""),"",SUM($G$6:G2773)+SUM($H$6:H2773)-SUM($I$6:I2773))</f>
        <v/>
      </c>
      <c r="K2773" s="130"/>
      <c r="L2773" s="130"/>
    </row>
    <row r="2774" ht="20.1" customHeight="1" spans="1:12">
      <c r="A2774" s="129"/>
      <c r="B2774" s="130"/>
      <c r="C2774" s="130"/>
      <c r="D2774" s="130"/>
      <c r="E2774" s="130"/>
      <c r="F2774" s="130"/>
      <c r="G2774" s="131"/>
      <c r="H2774" s="131"/>
      <c r="I2774" s="131"/>
      <c r="J2774" s="132" t="str">
        <f>IF(AND(G2774="",H2774="",I2774=""),"",SUM($G$6:G2774)+SUM($H$6:H2774)-SUM($I$6:I2774))</f>
        <v/>
      </c>
      <c r="K2774" s="130"/>
      <c r="L2774" s="130"/>
    </row>
    <row r="2775" ht="20.1" customHeight="1" spans="1:12">
      <c r="A2775" s="129"/>
      <c r="B2775" s="130"/>
      <c r="C2775" s="130"/>
      <c r="D2775" s="130"/>
      <c r="E2775" s="130"/>
      <c r="F2775" s="130"/>
      <c r="G2775" s="131"/>
      <c r="H2775" s="131"/>
      <c r="I2775" s="131"/>
      <c r="J2775" s="132" t="str">
        <f>IF(AND(G2775="",H2775="",I2775=""),"",SUM($G$6:G2775)+SUM($H$6:H2775)-SUM($I$6:I2775))</f>
        <v/>
      </c>
      <c r="K2775" s="130"/>
      <c r="L2775" s="130"/>
    </row>
    <row r="2776" ht="20.1" customHeight="1" spans="1:12">
      <c r="A2776" s="129"/>
      <c r="B2776" s="130"/>
      <c r="C2776" s="130"/>
      <c r="D2776" s="130"/>
      <c r="E2776" s="130"/>
      <c r="F2776" s="130"/>
      <c r="G2776" s="131"/>
      <c r="H2776" s="131"/>
      <c r="I2776" s="131"/>
      <c r="J2776" s="132" t="str">
        <f>IF(AND(G2776="",H2776="",I2776=""),"",SUM($G$6:G2776)+SUM($H$6:H2776)-SUM($I$6:I2776))</f>
        <v/>
      </c>
      <c r="K2776" s="130"/>
      <c r="L2776" s="130"/>
    </row>
    <row r="2777" ht="20.1" customHeight="1" spans="1:12">
      <c r="A2777" s="129"/>
      <c r="B2777" s="130"/>
      <c r="C2777" s="130"/>
      <c r="D2777" s="130"/>
      <c r="E2777" s="130"/>
      <c r="F2777" s="130"/>
      <c r="G2777" s="131"/>
      <c r="H2777" s="131"/>
      <c r="I2777" s="131"/>
      <c r="J2777" s="132" t="str">
        <f>IF(AND(G2777="",H2777="",I2777=""),"",SUM($G$6:G2777)+SUM($H$6:H2777)-SUM($I$6:I2777))</f>
        <v/>
      </c>
      <c r="K2777" s="130"/>
      <c r="L2777" s="130"/>
    </row>
    <row r="2778" ht="20.1" customHeight="1" spans="1:12">
      <c r="A2778" s="129"/>
      <c r="B2778" s="130"/>
      <c r="C2778" s="130"/>
      <c r="D2778" s="130"/>
      <c r="E2778" s="130"/>
      <c r="F2778" s="130"/>
      <c r="G2778" s="131"/>
      <c r="H2778" s="131"/>
      <c r="I2778" s="131"/>
      <c r="J2778" s="132" t="str">
        <f>IF(AND(G2778="",H2778="",I2778=""),"",SUM($G$6:G2778)+SUM($H$6:H2778)-SUM($I$6:I2778))</f>
        <v/>
      </c>
      <c r="K2778" s="130"/>
      <c r="L2778" s="130"/>
    </row>
    <row r="2779" ht="20.1" customHeight="1" spans="1:12">
      <c r="A2779" s="129"/>
      <c r="B2779" s="130"/>
      <c r="C2779" s="130"/>
      <c r="D2779" s="130"/>
      <c r="E2779" s="130"/>
      <c r="F2779" s="130"/>
      <c r="G2779" s="131"/>
      <c r="H2779" s="131"/>
      <c r="I2779" s="131"/>
      <c r="J2779" s="132" t="str">
        <f>IF(AND(G2779="",H2779="",I2779=""),"",SUM($G$6:G2779)+SUM($H$6:H2779)-SUM($I$6:I2779))</f>
        <v/>
      </c>
      <c r="K2779" s="130"/>
      <c r="L2779" s="130"/>
    </row>
    <row r="2780" ht="20.1" customHeight="1" spans="1:12">
      <c r="A2780" s="129"/>
      <c r="B2780" s="130"/>
      <c r="C2780" s="130"/>
      <c r="D2780" s="130"/>
      <c r="E2780" s="130"/>
      <c r="F2780" s="130"/>
      <c r="G2780" s="131"/>
      <c r="H2780" s="131"/>
      <c r="I2780" s="131"/>
      <c r="J2780" s="132" t="str">
        <f>IF(AND(G2780="",H2780="",I2780=""),"",SUM($G$6:G2780)+SUM($H$6:H2780)-SUM($I$6:I2780))</f>
        <v/>
      </c>
      <c r="K2780" s="130"/>
      <c r="L2780" s="130"/>
    </row>
    <row r="2781" ht="20.1" customHeight="1" spans="1:12">
      <c r="A2781" s="129"/>
      <c r="B2781" s="130"/>
      <c r="C2781" s="130"/>
      <c r="D2781" s="130"/>
      <c r="E2781" s="130"/>
      <c r="F2781" s="130"/>
      <c r="G2781" s="131"/>
      <c r="H2781" s="131"/>
      <c r="I2781" s="131"/>
      <c r="J2781" s="132" t="str">
        <f>IF(AND(G2781="",H2781="",I2781=""),"",SUM($G$6:G2781)+SUM($H$6:H2781)-SUM($I$6:I2781))</f>
        <v/>
      </c>
      <c r="K2781" s="130"/>
      <c r="L2781" s="130"/>
    </row>
    <row r="2782" ht="20.1" customHeight="1" spans="1:12">
      <c r="A2782" s="129"/>
      <c r="B2782" s="130"/>
      <c r="C2782" s="130"/>
      <c r="D2782" s="130"/>
      <c r="E2782" s="130"/>
      <c r="F2782" s="130"/>
      <c r="G2782" s="131"/>
      <c r="H2782" s="131"/>
      <c r="I2782" s="131"/>
      <c r="J2782" s="132" t="str">
        <f>IF(AND(G2782="",H2782="",I2782=""),"",SUM($G$6:G2782)+SUM($H$6:H2782)-SUM($I$6:I2782))</f>
        <v/>
      </c>
      <c r="K2782" s="130"/>
      <c r="L2782" s="130"/>
    </row>
    <row r="2783" ht="20.1" customHeight="1" spans="1:12">
      <c r="A2783" s="129"/>
      <c r="B2783" s="130"/>
      <c r="C2783" s="130"/>
      <c r="D2783" s="130"/>
      <c r="E2783" s="130"/>
      <c r="F2783" s="130"/>
      <c r="G2783" s="131"/>
      <c r="H2783" s="131"/>
      <c r="I2783" s="131"/>
      <c r="J2783" s="132" t="str">
        <f>IF(AND(G2783="",H2783="",I2783=""),"",SUM($G$6:G2783)+SUM($H$6:H2783)-SUM($I$6:I2783))</f>
        <v/>
      </c>
      <c r="K2783" s="130"/>
      <c r="L2783" s="130"/>
    </row>
    <row r="2784" ht="20.1" customHeight="1" spans="1:12">
      <c r="A2784" s="129"/>
      <c r="B2784" s="130"/>
      <c r="C2784" s="130"/>
      <c r="D2784" s="130"/>
      <c r="E2784" s="130"/>
      <c r="F2784" s="130"/>
      <c r="G2784" s="131"/>
      <c r="H2784" s="131"/>
      <c r="I2784" s="131"/>
      <c r="J2784" s="132" t="str">
        <f>IF(AND(G2784="",H2784="",I2784=""),"",SUM($G$6:G2784)+SUM($H$6:H2784)-SUM($I$6:I2784))</f>
        <v/>
      </c>
      <c r="K2784" s="130"/>
      <c r="L2784" s="130"/>
    </row>
    <row r="2785" ht="20.1" customHeight="1" spans="1:12">
      <c r="A2785" s="129"/>
      <c r="B2785" s="130"/>
      <c r="C2785" s="130"/>
      <c r="D2785" s="130"/>
      <c r="E2785" s="130"/>
      <c r="F2785" s="130"/>
      <c r="G2785" s="131"/>
      <c r="H2785" s="131"/>
      <c r="I2785" s="131"/>
      <c r="J2785" s="132" t="str">
        <f>IF(AND(G2785="",H2785="",I2785=""),"",SUM($G$6:G2785)+SUM($H$6:H2785)-SUM($I$6:I2785))</f>
        <v/>
      </c>
      <c r="K2785" s="130"/>
      <c r="L2785" s="130"/>
    </row>
    <row r="2786" ht="20.1" customHeight="1" spans="1:12">
      <c r="A2786" s="129"/>
      <c r="B2786" s="130"/>
      <c r="C2786" s="130"/>
      <c r="D2786" s="130"/>
      <c r="E2786" s="130"/>
      <c r="F2786" s="130"/>
      <c r="G2786" s="131"/>
      <c r="H2786" s="131"/>
      <c r="I2786" s="131"/>
      <c r="J2786" s="132" t="str">
        <f>IF(AND(G2786="",H2786="",I2786=""),"",SUM($G$6:G2786)+SUM($H$6:H2786)-SUM($I$6:I2786))</f>
        <v/>
      </c>
      <c r="K2786" s="130"/>
      <c r="L2786" s="130"/>
    </row>
    <row r="2787" ht="20.1" customHeight="1" spans="1:12">
      <c r="A2787" s="129"/>
      <c r="B2787" s="130"/>
      <c r="C2787" s="130"/>
      <c r="D2787" s="130"/>
      <c r="E2787" s="130"/>
      <c r="F2787" s="130"/>
      <c r="G2787" s="131"/>
      <c r="H2787" s="131"/>
      <c r="I2787" s="131"/>
      <c r="J2787" s="132" t="str">
        <f>IF(AND(G2787="",H2787="",I2787=""),"",SUM($G$6:G2787)+SUM($H$6:H2787)-SUM($I$6:I2787))</f>
        <v/>
      </c>
      <c r="K2787" s="130"/>
      <c r="L2787" s="130"/>
    </row>
    <row r="2788" ht="20.1" customHeight="1" spans="1:12">
      <c r="A2788" s="129"/>
      <c r="B2788" s="130"/>
      <c r="C2788" s="130"/>
      <c r="D2788" s="130"/>
      <c r="E2788" s="130"/>
      <c r="F2788" s="130"/>
      <c r="G2788" s="131"/>
      <c r="H2788" s="131"/>
      <c r="I2788" s="131"/>
      <c r="J2788" s="132" t="str">
        <f>IF(AND(G2788="",H2788="",I2788=""),"",SUM($G$6:G2788)+SUM($H$6:H2788)-SUM($I$6:I2788))</f>
        <v/>
      </c>
      <c r="K2788" s="130"/>
      <c r="L2788" s="130"/>
    </row>
    <row r="2789" ht="20.1" customHeight="1" spans="1:12">
      <c r="A2789" s="129"/>
      <c r="B2789" s="130"/>
      <c r="C2789" s="130"/>
      <c r="D2789" s="130"/>
      <c r="E2789" s="130"/>
      <c r="F2789" s="130"/>
      <c r="G2789" s="131"/>
      <c r="H2789" s="131"/>
      <c r="I2789" s="131"/>
      <c r="J2789" s="132" t="str">
        <f>IF(AND(G2789="",H2789="",I2789=""),"",SUM($G$6:G2789)+SUM($H$6:H2789)-SUM($I$6:I2789))</f>
        <v/>
      </c>
      <c r="K2789" s="130"/>
      <c r="L2789" s="130"/>
    </row>
    <row r="2790" ht="20.1" customHeight="1" spans="1:12">
      <c r="A2790" s="129"/>
      <c r="B2790" s="130"/>
      <c r="C2790" s="130"/>
      <c r="D2790" s="130"/>
      <c r="E2790" s="130"/>
      <c r="F2790" s="130"/>
      <c r="G2790" s="131"/>
      <c r="H2790" s="131"/>
      <c r="I2790" s="131"/>
      <c r="J2790" s="132" t="str">
        <f>IF(AND(G2790="",H2790="",I2790=""),"",SUM($G$6:G2790)+SUM($H$6:H2790)-SUM($I$6:I2790))</f>
        <v/>
      </c>
      <c r="K2790" s="130"/>
      <c r="L2790" s="130"/>
    </row>
    <row r="2791" ht="20.1" customHeight="1" spans="1:12">
      <c r="A2791" s="129"/>
      <c r="B2791" s="130"/>
      <c r="C2791" s="130"/>
      <c r="D2791" s="130"/>
      <c r="E2791" s="130"/>
      <c r="F2791" s="130"/>
      <c r="G2791" s="131"/>
      <c r="H2791" s="131"/>
      <c r="I2791" s="131"/>
      <c r="J2791" s="132" t="str">
        <f>IF(AND(G2791="",H2791="",I2791=""),"",SUM($G$6:G2791)+SUM($H$6:H2791)-SUM($I$6:I2791))</f>
        <v/>
      </c>
      <c r="K2791" s="130"/>
      <c r="L2791" s="130"/>
    </row>
    <row r="2792" ht="20.1" customHeight="1" spans="1:12">
      <c r="A2792" s="129"/>
      <c r="B2792" s="130"/>
      <c r="C2792" s="130"/>
      <c r="D2792" s="130"/>
      <c r="E2792" s="130"/>
      <c r="F2792" s="130"/>
      <c r="G2792" s="131"/>
      <c r="H2792" s="131"/>
      <c r="I2792" s="131"/>
      <c r="J2792" s="132" t="str">
        <f>IF(AND(G2792="",H2792="",I2792=""),"",SUM($G$6:G2792)+SUM($H$6:H2792)-SUM($I$6:I2792))</f>
        <v/>
      </c>
      <c r="K2792" s="130"/>
      <c r="L2792" s="130"/>
    </row>
    <row r="2793" ht="20.1" customHeight="1" spans="1:12">
      <c r="A2793" s="129"/>
      <c r="B2793" s="130"/>
      <c r="C2793" s="130"/>
      <c r="D2793" s="130"/>
      <c r="E2793" s="130"/>
      <c r="F2793" s="130"/>
      <c r="G2793" s="131"/>
      <c r="H2793" s="131"/>
      <c r="I2793" s="131"/>
      <c r="J2793" s="132" t="str">
        <f>IF(AND(G2793="",H2793="",I2793=""),"",SUM($G$6:G2793)+SUM($H$6:H2793)-SUM($I$6:I2793))</f>
        <v/>
      </c>
      <c r="K2793" s="130"/>
      <c r="L2793" s="130"/>
    </row>
    <row r="2794" ht="20.1" customHeight="1" spans="1:12">
      <c r="A2794" s="129"/>
      <c r="B2794" s="130"/>
      <c r="C2794" s="130"/>
      <c r="D2794" s="130"/>
      <c r="E2794" s="130"/>
      <c r="F2794" s="130"/>
      <c r="G2794" s="131"/>
      <c r="H2794" s="131"/>
      <c r="I2794" s="131"/>
      <c r="J2794" s="132" t="str">
        <f>IF(AND(G2794="",H2794="",I2794=""),"",SUM($G$6:G2794)+SUM($H$6:H2794)-SUM($I$6:I2794))</f>
        <v/>
      </c>
      <c r="K2794" s="130"/>
      <c r="L2794" s="130"/>
    </row>
    <row r="2795" ht="20.1" customHeight="1" spans="1:12">
      <c r="A2795" s="129"/>
      <c r="B2795" s="130"/>
      <c r="C2795" s="130"/>
      <c r="D2795" s="130"/>
      <c r="E2795" s="130"/>
      <c r="F2795" s="130"/>
      <c r="G2795" s="131"/>
      <c r="H2795" s="131"/>
      <c r="I2795" s="131"/>
      <c r="J2795" s="132" t="str">
        <f>IF(AND(G2795="",H2795="",I2795=""),"",SUM($G$6:G2795)+SUM($H$6:H2795)-SUM($I$6:I2795))</f>
        <v/>
      </c>
      <c r="K2795" s="130"/>
      <c r="L2795" s="130"/>
    </row>
    <row r="2796" ht="20.1" customHeight="1" spans="1:12">
      <c r="A2796" s="129"/>
      <c r="B2796" s="130"/>
      <c r="C2796" s="130"/>
      <c r="D2796" s="130"/>
      <c r="E2796" s="130"/>
      <c r="F2796" s="130"/>
      <c r="G2796" s="131"/>
      <c r="H2796" s="131"/>
      <c r="I2796" s="131"/>
      <c r="J2796" s="132" t="str">
        <f>IF(AND(G2796="",H2796="",I2796=""),"",SUM($G$6:G2796)+SUM($H$6:H2796)-SUM($I$6:I2796))</f>
        <v/>
      </c>
      <c r="K2796" s="130"/>
      <c r="L2796" s="130"/>
    </row>
    <row r="2797" ht="20.1" customHeight="1" spans="1:12">
      <c r="A2797" s="129"/>
      <c r="B2797" s="130"/>
      <c r="C2797" s="130"/>
      <c r="D2797" s="130"/>
      <c r="E2797" s="130"/>
      <c r="F2797" s="130"/>
      <c r="G2797" s="131"/>
      <c r="H2797" s="131"/>
      <c r="I2797" s="131"/>
      <c r="J2797" s="132" t="str">
        <f>IF(AND(G2797="",H2797="",I2797=""),"",SUM($G$6:G2797)+SUM($H$6:H2797)-SUM($I$6:I2797))</f>
        <v/>
      </c>
      <c r="K2797" s="130"/>
      <c r="L2797" s="130"/>
    </row>
    <row r="2798" ht="20.1" customHeight="1" spans="1:12">
      <c r="A2798" s="129"/>
      <c r="B2798" s="130"/>
      <c r="C2798" s="130"/>
      <c r="D2798" s="130"/>
      <c r="E2798" s="130"/>
      <c r="F2798" s="130"/>
      <c r="G2798" s="131"/>
      <c r="H2798" s="131"/>
      <c r="I2798" s="131"/>
      <c r="J2798" s="132" t="str">
        <f>IF(AND(G2798="",H2798="",I2798=""),"",SUM($G$6:G2798)+SUM($H$6:H2798)-SUM($I$6:I2798))</f>
        <v/>
      </c>
      <c r="K2798" s="130"/>
      <c r="L2798" s="130"/>
    </row>
    <row r="2799" ht="20.1" customHeight="1" spans="1:12">
      <c r="A2799" s="129"/>
      <c r="B2799" s="130"/>
      <c r="C2799" s="130"/>
      <c r="D2799" s="130"/>
      <c r="E2799" s="130"/>
      <c r="F2799" s="130"/>
      <c r="G2799" s="131"/>
      <c r="H2799" s="131"/>
      <c r="I2799" s="131"/>
      <c r="J2799" s="132" t="str">
        <f>IF(AND(G2799="",H2799="",I2799=""),"",SUM($G$6:G2799)+SUM($H$6:H2799)-SUM($I$6:I2799))</f>
        <v/>
      </c>
      <c r="K2799" s="130"/>
      <c r="L2799" s="130"/>
    </row>
    <row r="2800" ht="20.1" customHeight="1" spans="1:12">
      <c r="A2800" s="129"/>
      <c r="B2800" s="130"/>
      <c r="C2800" s="130"/>
      <c r="D2800" s="130"/>
      <c r="E2800" s="130"/>
      <c r="F2800" s="130"/>
      <c r="G2800" s="131"/>
      <c r="H2800" s="131"/>
      <c r="I2800" s="131"/>
      <c r="J2800" s="132" t="str">
        <f>IF(AND(G2800="",H2800="",I2800=""),"",SUM($G$6:G2800)+SUM($H$6:H2800)-SUM($I$6:I2800))</f>
        <v/>
      </c>
      <c r="K2800" s="130"/>
      <c r="L2800" s="130"/>
    </row>
    <row r="2801" ht="20.1" customHeight="1" spans="1:12">
      <c r="A2801" s="129"/>
      <c r="B2801" s="130"/>
      <c r="C2801" s="130"/>
      <c r="D2801" s="130"/>
      <c r="E2801" s="130"/>
      <c r="F2801" s="130"/>
      <c r="G2801" s="131"/>
      <c r="H2801" s="131"/>
      <c r="I2801" s="131"/>
      <c r="J2801" s="132" t="str">
        <f>IF(AND(G2801="",H2801="",I2801=""),"",SUM($G$6:G2801)+SUM($H$6:H2801)-SUM($I$6:I2801))</f>
        <v/>
      </c>
      <c r="K2801" s="130"/>
      <c r="L2801" s="130"/>
    </row>
    <row r="2802" ht="20.1" customHeight="1" spans="1:12">
      <c r="A2802" s="129"/>
      <c r="B2802" s="130"/>
      <c r="C2802" s="130"/>
      <c r="D2802" s="130"/>
      <c r="E2802" s="130"/>
      <c r="F2802" s="130"/>
      <c r="G2802" s="131"/>
      <c r="H2802" s="131"/>
      <c r="I2802" s="131"/>
      <c r="J2802" s="132" t="str">
        <f>IF(AND(G2802="",H2802="",I2802=""),"",SUM($G$6:G2802)+SUM($H$6:H2802)-SUM($I$6:I2802))</f>
        <v/>
      </c>
      <c r="K2802" s="130"/>
      <c r="L2802" s="130"/>
    </row>
    <row r="2803" ht="20.1" customHeight="1" spans="1:12">
      <c r="A2803" s="129"/>
      <c r="B2803" s="130"/>
      <c r="C2803" s="130"/>
      <c r="D2803" s="130"/>
      <c r="E2803" s="130"/>
      <c r="F2803" s="130"/>
      <c r="G2803" s="131"/>
      <c r="H2803" s="131"/>
      <c r="I2803" s="131"/>
      <c r="J2803" s="132" t="str">
        <f>IF(AND(G2803="",H2803="",I2803=""),"",SUM($G$6:G2803)+SUM($H$6:H2803)-SUM($I$6:I2803))</f>
        <v/>
      </c>
      <c r="K2803" s="130"/>
      <c r="L2803" s="130"/>
    </row>
    <row r="2804" ht="20.1" customHeight="1" spans="1:12">
      <c r="A2804" s="129"/>
      <c r="B2804" s="130"/>
      <c r="C2804" s="130"/>
      <c r="D2804" s="130"/>
      <c r="E2804" s="130"/>
      <c r="F2804" s="130"/>
      <c r="G2804" s="131"/>
      <c r="H2804" s="131"/>
      <c r="I2804" s="131"/>
      <c r="J2804" s="132" t="str">
        <f>IF(AND(G2804="",H2804="",I2804=""),"",SUM($G$6:G2804)+SUM($H$6:H2804)-SUM($I$6:I2804))</f>
        <v/>
      </c>
      <c r="K2804" s="130"/>
      <c r="L2804" s="130"/>
    </row>
    <row r="2805" ht="20.1" customHeight="1" spans="1:12">
      <c r="A2805" s="129"/>
      <c r="B2805" s="130"/>
      <c r="C2805" s="130"/>
      <c r="D2805" s="130"/>
      <c r="E2805" s="130"/>
      <c r="F2805" s="130"/>
      <c r="G2805" s="131"/>
      <c r="H2805" s="131"/>
      <c r="I2805" s="131"/>
      <c r="J2805" s="132" t="str">
        <f>IF(AND(G2805="",H2805="",I2805=""),"",SUM($G$6:G2805)+SUM($H$6:H2805)-SUM($I$6:I2805))</f>
        <v/>
      </c>
      <c r="K2805" s="130"/>
      <c r="L2805" s="130"/>
    </row>
    <row r="2806" ht="20.1" customHeight="1" spans="1:12">
      <c r="A2806" s="129"/>
      <c r="B2806" s="130"/>
      <c r="C2806" s="130"/>
      <c r="D2806" s="130"/>
      <c r="E2806" s="130"/>
      <c r="F2806" s="130"/>
      <c r="G2806" s="131"/>
      <c r="H2806" s="131"/>
      <c r="I2806" s="131"/>
      <c r="J2806" s="132" t="str">
        <f>IF(AND(G2806="",H2806="",I2806=""),"",SUM($G$6:G2806)+SUM($H$6:H2806)-SUM($I$6:I2806))</f>
        <v/>
      </c>
      <c r="K2806" s="130"/>
      <c r="L2806" s="130"/>
    </row>
    <row r="2807" ht="20.1" customHeight="1" spans="1:12">
      <c r="A2807" s="129"/>
      <c r="B2807" s="130"/>
      <c r="C2807" s="130"/>
      <c r="D2807" s="130"/>
      <c r="E2807" s="130"/>
      <c r="F2807" s="130"/>
      <c r="G2807" s="131"/>
      <c r="H2807" s="131"/>
      <c r="I2807" s="131"/>
      <c r="J2807" s="132" t="str">
        <f>IF(AND(G2807="",H2807="",I2807=""),"",SUM($G$6:G2807)+SUM($H$6:H2807)-SUM($I$6:I2807))</f>
        <v/>
      </c>
      <c r="K2807" s="130"/>
      <c r="L2807" s="130"/>
    </row>
    <row r="2808" ht="20.1" customHeight="1" spans="1:12">
      <c r="A2808" s="129"/>
      <c r="B2808" s="130"/>
      <c r="C2808" s="130"/>
      <c r="D2808" s="130"/>
      <c r="E2808" s="130"/>
      <c r="F2808" s="130"/>
      <c r="G2808" s="131"/>
      <c r="H2808" s="131"/>
      <c r="I2808" s="131"/>
      <c r="J2808" s="132" t="str">
        <f>IF(AND(G2808="",H2808="",I2808=""),"",SUM($G$6:G2808)+SUM($H$6:H2808)-SUM($I$6:I2808))</f>
        <v/>
      </c>
      <c r="K2808" s="130"/>
      <c r="L2808" s="130"/>
    </row>
    <row r="2809" ht="20.1" customHeight="1" spans="1:12">
      <c r="A2809" s="129"/>
      <c r="B2809" s="130"/>
      <c r="C2809" s="130"/>
      <c r="D2809" s="130"/>
      <c r="E2809" s="130"/>
      <c r="F2809" s="130"/>
      <c r="G2809" s="131"/>
      <c r="H2809" s="131"/>
      <c r="I2809" s="131"/>
      <c r="J2809" s="132" t="str">
        <f>IF(AND(G2809="",H2809="",I2809=""),"",SUM($G$6:G2809)+SUM($H$6:H2809)-SUM($I$6:I2809))</f>
        <v/>
      </c>
      <c r="K2809" s="130"/>
      <c r="L2809" s="130"/>
    </row>
    <row r="2810" ht="20.1" customHeight="1" spans="1:12">
      <c r="A2810" s="129"/>
      <c r="B2810" s="130"/>
      <c r="C2810" s="130"/>
      <c r="D2810" s="130"/>
      <c r="E2810" s="130"/>
      <c r="F2810" s="130"/>
      <c r="G2810" s="131"/>
      <c r="H2810" s="131"/>
      <c r="I2810" s="131"/>
      <c r="J2810" s="132" t="str">
        <f>IF(AND(G2810="",H2810="",I2810=""),"",SUM($G$6:G2810)+SUM($H$6:H2810)-SUM($I$6:I2810))</f>
        <v/>
      </c>
      <c r="K2810" s="130"/>
      <c r="L2810" s="130"/>
    </row>
    <row r="2811" ht="20.1" customHeight="1" spans="1:12">
      <c r="A2811" s="129"/>
      <c r="B2811" s="130"/>
      <c r="C2811" s="130"/>
      <c r="D2811" s="130"/>
      <c r="E2811" s="130"/>
      <c r="F2811" s="130"/>
      <c r="G2811" s="131"/>
      <c r="H2811" s="131"/>
      <c r="I2811" s="131"/>
      <c r="J2811" s="132" t="str">
        <f>IF(AND(G2811="",H2811="",I2811=""),"",SUM($G$6:G2811)+SUM($H$6:H2811)-SUM($I$6:I2811))</f>
        <v/>
      </c>
      <c r="K2811" s="130"/>
      <c r="L2811" s="130"/>
    </row>
    <row r="2812" ht="20.1" customHeight="1" spans="1:12">
      <c r="A2812" s="129"/>
      <c r="B2812" s="130"/>
      <c r="C2812" s="130"/>
      <c r="D2812" s="130"/>
      <c r="E2812" s="130"/>
      <c r="F2812" s="130"/>
      <c r="G2812" s="131"/>
      <c r="H2812" s="131"/>
      <c r="I2812" s="131"/>
      <c r="J2812" s="132" t="str">
        <f>IF(AND(G2812="",H2812="",I2812=""),"",SUM($G$6:G2812)+SUM($H$6:H2812)-SUM($I$6:I2812))</f>
        <v/>
      </c>
      <c r="K2812" s="130"/>
      <c r="L2812" s="130"/>
    </row>
    <row r="2813" ht="20.1" customHeight="1" spans="1:12">
      <c r="A2813" s="129"/>
      <c r="B2813" s="130"/>
      <c r="C2813" s="130"/>
      <c r="D2813" s="130"/>
      <c r="E2813" s="130"/>
      <c r="F2813" s="130"/>
      <c r="G2813" s="131"/>
      <c r="H2813" s="131"/>
      <c r="I2813" s="131"/>
      <c r="J2813" s="132" t="str">
        <f>IF(AND(G2813="",H2813="",I2813=""),"",SUM($G$6:G2813)+SUM($H$6:H2813)-SUM($I$6:I2813))</f>
        <v/>
      </c>
      <c r="K2813" s="130"/>
      <c r="L2813" s="130"/>
    </row>
    <row r="2814" ht="20.1" customHeight="1" spans="1:12">
      <c r="A2814" s="129"/>
      <c r="B2814" s="130"/>
      <c r="C2814" s="130"/>
      <c r="D2814" s="130"/>
      <c r="E2814" s="130"/>
      <c r="F2814" s="130"/>
      <c r="G2814" s="131"/>
      <c r="H2814" s="131"/>
      <c r="I2814" s="131"/>
      <c r="J2814" s="132" t="str">
        <f>IF(AND(G2814="",H2814="",I2814=""),"",SUM($G$6:G2814)+SUM($H$6:H2814)-SUM($I$6:I2814))</f>
        <v/>
      </c>
      <c r="K2814" s="130"/>
      <c r="L2814" s="130"/>
    </row>
    <row r="2815" ht="20.1" customHeight="1" spans="1:12">
      <c r="A2815" s="129"/>
      <c r="B2815" s="130"/>
      <c r="C2815" s="130"/>
      <c r="D2815" s="130"/>
      <c r="E2815" s="130"/>
      <c r="F2815" s="130"/>
      <c r="G2815" s="131"/>
      <c r="H2815" s="131"/>
      <c r="I2815" s="131"/>
      <c r="J2815" s="132" t="str">
        <f>IF(AND(G2815="",H2815="",I2815=""),"",SUM($G$6:G2815)+SUM($H$6:H2815)-SUM($I$6:I2815))</f>
        <v/>
      </c>
      <c r="K2815" s="130"/>
      <c r="L2815" s="130"/>
    </row>
    <row r="2816" ht="20.1" customHeight="1" spans="1:12">
      <c r="A2816" s="129"/>
      <c r="B2816" s="130"/>
      <c r="C2816" s="130"/>
      <c r="D2816" s="130"/>
      <c r="E2816" s="130"/>
      <c r="F2816" s="130"/>
      <c r="G2816" s="131"/>
      <c r="H2816" s="131"/>
      <c r="I2816" s="131"/>
      <c r="J2816" s="132" t="str">
        <f>IF(AND(G2816="",H2816="",I2816=""),"",SUM($G$6:G2816)+SUM($H$6:H2816)-SUM($I$6:I2816))</f>
        <v/>
      </c>
      <c r="K2816" s="130"/>
      <c r="L2816" s="130"/>
    </row>
    <row r="2817" ht="20.1" customHeight="1" spans="1:12">
      <c r="A2817" s="129"/>
      <c r="B2817" s="130"/>
      <c r="C2817" s="130"/>
      <c r="D2817" s="130"/>
      <c r="E2817" s="130"/>
      <c r="F2817" s="130"/>
      <c r="G2817" s="131"/>
      <c r="H2817" s="131"/>
      <c r="I2817" s="131"/>
      <c r="J2817" s="132" t="str">
        <f>IF(AND(G2817="",H2817="",I2817=""),"",SUM($G$6:G2817)+SUM($H$6:H2817)-SUM($I$6:I2817))</f>
        <v/>
      </c>
      <c r="K2817" s="130"/>
      <c r="L2817" s="130"/>
    </row>
    <row r="2818" ht="20.1" customHeight="1" spans="1:12">
      <c r="A2818" s="129"/>
      <c r="B2818" s="130"/>
      <c r="C2818" s="130"/>
      <c r="D2818" s="130"/>
      <c r="E2818" s="130"/>
      <c r="F2818" s="130"/>
      <c r="G2818" s="131"/>
      <c r="H2818" s="131"/>
      <c r="I2818" s="131"/>
      <c r="J2818" s="132" t="str">
        <f>IF(AND(G2818="",H2818="",I2818=""),"",SUM($G$6:G2818)+SUM($H$6:H2818)-SUM($I$6:I2818))</f>
        <v/>
      </c>
      <c r="K2818" s="130"/>
      <c r="L2818" s="130"/>
    </row>
    <row r="2819" ht="20.1" customHeight="1" spans="1:12">
      <c r="A2819" s="129"/>
      <c r="B2819" s="130"/>
      <c r="C2819" s="130"/>
      <c r="D2819" s="130"/>
      <c r="E2819" s="130"/>
      <c r="F2819" s="130"/>
      <c r="G2819" s="131"/>
      <c r="H2819" s="131"/>
      <c r="I2819" s="131"/>
      <c r="J2819" s="132" t="str">
        <f>IF(AND(G2819="",H2819="",I2819=""),"",SUM($G$6:G2819)+SUM($H$6:H2819)-SUM($I$6:I2819))</f>
        <v/>
      </c>
      <c r="K2819" s="130"/>
      <c r="L2819" s="130"/>
    </row>
    <row r="2820" ht="20.1" customHeight="1" spans="1:12">
      <c r="A2820" s="129"/>
      <c r="B2820" s="130"/>
      <c r="C2820" s="130"/>
      <c r="D2820" s="130"/>
      <c r="E2820" s="130"/>
      <c r="F2820" s="130"/>
      <c r="G2820" s="131"/>
      <c r="H2820" s="131"/>
      <c r="I2820" s="131"/>
      <c r="J2820" s="132" t="str">
        <f>IF(AND(G2820="",H2820="",I2820=""),"",SUM($G$6:G2820)+SUM($H$6:H2820)-SUM($I$6:I2820))</f>
        <v/>
      </c>
      <c r="K2820" s="130"/>
      <c r="L2820" s="130"/>
    </row>
    <row r="2821" ht="20.1" customHeight="1" spans="1:12">
      <c r="A2821" s="129"/>
      <c r="B2821" s="130"/>
      <c r="C2821" s="130"/>
      <c r="D2821" s="130"/>
      <c r="E2821" s="130"/>
      <c r="F2821" s="130"/>
      <c r="G2821" s="131"/>
      <c r="H2821" s="131"/>
      <c r="I2821" s="131"/>
      <c r="J2821" s="132" t="str">
        <f>IF(AND(G2821="",H2821="",I2821=""),"",SUM($G$6:G2821)+SUM($H$6:H2821)-SUM($I$6:I2821))</f>
        <v/>
      </c>
      <c r="K2821" s="130"/>
      <c r="L2821" s="130"/>
    </row>
    <row r="2822" ht="20.1" customHeight="1" spans="1:12">
      <c r="A2822" s="129"/>
      <c r="B2822" s="130"/>
      <c r="C2822" s="130"/>
      <c r="D2822" s="130"/>
      <c r="E2822" s="130"/>
      <c r="F2822" s="130"/>
      <c r="G2822" s="131"/>
      <c r="H2822" s="131"/>
      <c r="I2822" s="131"/>
      <c r="J2822" s="132" t="str">
        <f>IF(AND(G2822="",H2822="",I2822=""),"",SUM($G$6:G2822)+SUM($H$6:H2822)-SUM($I$6:I2822))</f>
        <v/>
      </c>
      <c r="K2822" s="130"/>
      <c r="L2822" s="130"/>
    </row>
    <row r="2823" ht="20.1" customHeight="1" spans="1:12">
      <c r="A2823" s="129"/>
      <c r="B2823" s="130"/>
      <c r="C2823" s="130"/>
      <c r="D2823" s="130"/>
      <c r="E2823" s="130"/>
      <c r="F2823" s="130"/>
      <c r="G2823" s="131"/>
      <c r="H2823" s="131"/>
      <c r="I2823" s="131"/>
      <c r="J2823" s="132" t="str">
        <f>IF(AND(G2823="",H2823="",I2823=""),"",SUM($G$6:G2823)+SUM($H$6:H2823)-SUM($I$6:I2823))</f>
        <v/>
      </c>
      <c r="K2823" s="130"/>
      <c r="L2823" s="130"/>
    </row>
    <row r="2824" ht="20.1" customHeight="1" spans="1:12">
      <c r="A2824" s="129"/>
      <c r="B2824" s="130"/>
      <c r="C2824" s="130"/>
      <c r="D2824" s="130"/>
      <c r="E2824" s="130"/>
      <c r="F2824" s="130"/>
      <c r="G2824" s="131"/>
      <c r="H2824" s="131"/>
      <c r="I2824" s="131"/>
      <c r="J2824" s="132" t="str">
        <f>IF(AND(G2824="",H2824="",I2824=""),"",SUM($G$6:G2824)+SUM($H$6:H2824)-SUM($I$6:I2824))</f>
        <v/>
      </c>
      <c r="K2824" s="130"/>
      <c r="L2824" s="130"/>
    </row>
    <row r="2825" ht="20.1" customHeight="1" spans="1:12">
      <c r="A2825" s="129"/>
      <c r="B2825" s="130"/>
      <c r="C2825" s="130"/>
      <c r="D2825" s="130"/>
      <c r="E2825" s="130"/>
      <c r="F2825" s="130"/>
      <c r="G2825" s="131"/>
      <c r="H2825" s="131"/>
      <c r="I2825" s="131"/>
      <c r="J2825" s="132" t="str">
        <f>IF(AND(G2825="",H2825="",I2825=""),"",SUM($G$6:G2825)+SUM($H$6:H2825)-SUM($I$6:I2825))</f>
        <v/>
      </c>
      <c r="K2825" s="130"/>
      <c r="L2825" s="130"/>
    </row>
    <row r="2826" ht="20.1" customHeight="1" spans="1:12">
      <c r="A2826" s="129"/>
      <c r="B2826" s="130"/>
      <c r="C2826" s="130"/>
      <c r="D2826" s="130"/>
      <c r="E2826" s="130"/>
      <c r="F2826" s="130"/>
      <c r="G2826" s="131"/>
      <c r="H2826" s="131"/>
      <c r="I2826" s="131"/>
      <c r="J2826" s="132" t="str">
        <f>IF(AND(G2826="",H2826="",I2826=""),"",SUM($G$6:G2826)+SUM($H$6:H2826)-SUM($I$6:I2826))</f>
        <v/>
      </c>
      <c r="K2826" s="130"/>
      <c r="L2826" s="130"/>
    </row>
    <row r="2827" ht="20.1" customHeight="1" spans="1:12">
      <c r="A2827" s="129"/>
      <c r="B2827" s="130"/>
      <c r="C2827" s="130"/>
      <c r="D2827" s="130"/>
      <c r="E2827" s="130"/>
      <c r="F2827" s="130"/>
      <c r="G2827" s="131"/>
      <c r="H2827" s="131"/>
      <c r="I2827" s="131"/>
      <c r="J2827" s="132" t="str">
        <f>IF(AND(G2827="",H2827="",I2827=""),"",SUM($G$6:G2827)+SUM($H$6:H2827)-SUM($I$6:I2827))</f>
        <v/>
      </c>
      <c r="K2827" s="130"/>
      <c r="L2827" s="130"/>
    </row>
    <row r="2828" ht="20.1" customHeight="1" spans="1:12">
      <c r="A2828" s="129"/>
      <c r="B2828" s="130"/>
      <c r="C2828" s="130"/>
      <c r="D2828" s="130"/>
      <c r="E2828" s="130"/>
      <c r="F2828" s="130"/>
      <c r="G2828" s="131"/>
      <c r="H2828" s="131"/>
      <c r="I2828" s="131"/>
      <c r="J2828" s="132" t="str">
        <f>IF(AND(G2828="",H2828="",I2828=""),"",SUM($G$6:G2828)+SUM($H$6:H2828)-SUM($I$6:I2828))</f>
        <v/>
      </c>
      <c r="K2828" s="130"/>
      <c r="L2828" s="130"/>
    </row>
    <row r="2829" ht="20.1" customHeight="1" spans="1:12">
      <c r="A2829" s="129"/>
      <c r="B2829" s="130"/>
      <c r="C2829" s="130"/>
      <c r="D2829" s="130"/>
      <c r="E2829" s="130"/>
      <c r="F2829" s="130"/>
      <c r="G2829" s="131"/>
      <c r="H2829" s="131"/>
      <c r="I2829" s="131"/>
      <c r="J2829" s="132" t="str">
        <f>IF(AND(G2829="",H2829="",I2829=""),"",SUM($G$6:G2829)+SUM($H$6:H2829)-SUM($I$6:I2829))</f>
        <v/>
      </c>
      <c r="K2829" s="130"/>
      <c r="L2829" s="130"/>
    </row>
    <row r="2830" ht="20.1" customHeight="1" spans="1:12">
      <c r="A2830" s="129"/>
      <c r="B2830" s="130"/>
      <c r="C2830" s="130"/>
      <c r="D2830" s="130"/>
      <c r="E2830" s="130"/>
      <c r="F2830" s="130"/>
      <c r="G2830" s="131"/>
      <c r="H2830" s="131"/>
      <c r="I2830" s="131"/>
      <c r="J2830" s="132" t="str">
        <f>IF(AND(G2830="",H2830="",I2830=""),"",SUM($G$6:G2830)+SUM($H$6:H2830)-SUM($I$6:I2830))</f>
        <v/>
      </c>
      <c r="K2830" s="130"/>
      <c r="L2830" s="130"/>
    </row>
    <row r="2831" ht="20.1" customHeight="1" spans="1:12">
      <c r="A2831" s="129"/>
      <c r="B2831" s="130"/>
      <c r="C2831" s="130"/>
      <c r="D2831" s="130"/>
      <c r="E2831" s="130"/>
      <c r="F2831" s="130"/>
      <c r="G2831" s="131"/>
      <c r="H2831" s="131"/>
      <c r="I2831" s="131"/>
      <c r="J2831" s="132" t="str">
        <f>IF(AND(G2831="",H2831="",I2831=""),"",SUM($G$6:G2831)+SUM($H$6:H2831)-SUM($I$6:I2831))</f>
        <v/>
      </c>
      <c r="K2831" s="130"/>
      <c r="L2831" s="130"/>
    </row>
    <row r="2832" ht="20.1" customHeight="1" spans="1:12">
      <c r="A2832" s="129"/>
      <c r="B2832" s="130"/>
      <c r="C2832" s="130"/>
      <c r="D2832" s="130"/>
      <c r="E2832" s="130"/>
      <c r="F2832" s="130"/>
      <c r="G2832" s="131"/>
      <c r="H2832" s="131"/>
      <c r="I2832" s="131"/>
      <c r="J2832" s="132" t="str">
        <f>IF(AND(G2832="",H2832="",I2832=""),"",SUM($G$6:G2832)+SUM($H$6:H2832)-SUM($I$6:I2832))</f>
        <v/>
      </c>
      <c r="K2832" s="130"/>
      <c r="L2832" s="130"/>
    </row>
    <row r="2833" ht="20.1" customHeight="1" spans="1:12">
      <c r="A2833" s="129"/>
      <c r="B2833" s="130"/>
      <c r="C2833" s="130"/>
      <c r="D2833" s="130"/>
      <c r="E2833" s="130"/>
      <c r="F2833" s="130"/>
      <c r="G2833" s="131"/>
      <c r="H2833" s="131"/>
      <c r="I2833" s="131"/>
      <c r="J2833" s="132" t="str">
        <f>IF(AND(G2833="",H2833="",I2833=""),"",SUM($G$6:G2833)+SUM($H$6:H2833)-SUM($I$6:I2833))</f>
        <v/>
      </c>
      <c r="K2833" s="130"/>
      <c r="L2833" s="130"/>
    </row>
    <row r="2834" ht="20.1" customHeight="1" spans="1:12">
      <c r="A2834" s="129"/>
      <c r="B2834" s="130"/>
      <c r="C2834" s="130"/>
      <c r="D2834" s="130"/>
      <c r="E2834" s="130"/>
      <c r="F2834" s="130"/>
      <c r="G2834" s="131"/>
      <c r="H2834" s="131"/>
      <c r="I2834" s="131"/>
      <c r="J2834" s="132" t="str">
        <f>IF(AND(G2834="",H2834="",I2834=""),"",SUM($G$6:G2834)+SUM($H$6:H2834)-SUM($I$6:I2834))</f>
        <v/>
      </c>
      <c r="K2834" s="130"/>
      <c r="L2834" s="130"/>
    </row>
    <row r="2835" ht="20.1" customHeight="1" spans="1:12">
      <c r="A2835" s="129"/>
      <c r="B2835" s="130"/>
      <c r="C2835" s="130"/>
      <c r="D2835" s="130"/>
      <c r="E2835" s="130"/>
      <c r="F2835" s="130"/>
      <c r="G2835" s="131"/>
      <c r="H2835" s="131"/>
      <c r="I2835" s="131"/>
      <c r="J2835" s="132" t="str">
        <f>IF(AND(G2835="",H2835="",I2835=""),"",SUM($G$6:G2835)+SUM($H$6:H2835)-SUM($I$6:I2835))</f>
        <v/>
      </c>
      <c r="K2835" s="130"/>
      <c r="L2835" s="130"/>
    </row>
    <row r="2836" ht="20.1" customHeight="1" spans="1:12">
      <c r="A2836" s="129"/>
      <c r="B2836" s="130"/>
      <c r="C2836" s="130"/>
      <c r="D2836" s="130"/>
      <c r="E2836" s="130"/>
      <c r="F2836" s="130"/>
      <c r="G2836" s="131"/>
      <c r="H2836" s="131"/>
      <c r="I2836" s="131"/>
      <c r="J2836" s="132" t="str">
        <f>IF(AND(G2836="",H2836="",I2836=""),"",SUM($G$6:G2836)+SUM($H$6:H2836)-SUM($I$6:I2836))</f>
        <v/>
      </c>
      <c r="K2836" s="130"/>
      <c r="L2836" s="130"/>
    </row>
    <row r="2837" ht="20.1" customHeight="1" spans="1:12">
      <c r="A2837" s="129"/>
      <c r="B2837" s="130"/>
      <c r="C2837" s="130"/>
      <c r="D2837" s="130"/>
      <c r="E2837" s="130"/>
      <c r="F2837" s="130"/>
      <c r="G2837" s="131"/>
      <c r="H2837" s="131"/>
      <c r="I2837" s="131"/>
      <c r="J2837" s="132" t="str">
        <f>IF(AND(G2837="",H2837="",I2837=""),"",SUM($G$6:G2837)+SUM($H$6:H2837)-SUM($I$6:I2837))</f>
        <v/>
      </c>
      <c r="K2837" s="130"/>
      <c r="L2837" s="130"/>
    </row>
    <row r="2838" ht="20.1" customHeight="1" spans="1:12">
      <c r="A2838" s="129"/>
      <c r="B2838" s="130"/>
      <c r="C2838" s="130"/>
      <c r="D2838" s="130"/>
      <c r="E2838" s="130"/>
      <c r="F2838" s="130"/>
      <c r="G2838" s="131"/>
      <c r="H2838" s="131"/>
      <c r="I2838" s="131"/>
      <c r="J2838" s="132" t="str">
        <f>IF(AND(G2838="",H2838="",I2838=""),"",SUM($G$6:G2838)+SUM($H$6:H2838)-SUM($I$6:I2838))</f>
        <v/>
      </c>
      <c r="K2838" s="130"/>
      <c r="L2838" s="130"/>
    </row>
    <row r="2839" ht="20.1" customHeight="1" spans="1:12">
      <c r="A2839" s="129"/>
      <c r="B2839" s="130"/>
      <c r="C2839" s="130"/>
      <c r="D2839" s="130"/>
      <c r="E2839" s="130"/>
      <c r="F2839" s="130"/>
      <c r="G2839" s="131"/>
      <c r="H2839" s="131"/>
      <c r="I2839" s="131"/>
      <c r="J2839" s="132" t="str">
        <f>IF(AND(G2839="",H2839="",I2839=""),"",SUM($G$6:G2839)+SUM($H$6:H2839)-SUM($I$6:I2839))</f>
        <v/>
      </c>
      <c r="K2839" s="130"/>
      <c r="L2839" s="130"/>
    </row>
    <row r="2840" ht="20.1" customHeight="1" spans="1:12">
      <c r="A2840" s="129"/>
      <c r="B2840" s="130"/>
      <c r="C2840" s="130"/>
      <c r="D2840" s="130"/>
      <c r="E2840" s="130"/>
      <c r="F2840" s="130"/>
      <c r="G2840" s="131"/>
      <c r="H2840" s="131"/>
      <c r="I2840" s="131"/>
      <c r="J2840" s="132" t="str">
        <f>IF(AND(G2840="",H2840="",I2840=""),"",SUM($G$6:G2840)+SUM($H$6:H2840)-SUM($I$6:I2840))</f>
        <v/>
      </c>
      <c r="K2840" s="130"/>
      <c r="L2840" s="130"/>
    </row>
    <row r="2841" ht="20.1" customHeight="1" spans="1:12">
      <c r="A2841" s="129"/>
      <c r="B2841" s="130"/>
      <c r="C2841" s="130"/>
      <c r="D2841" s="130"/>
      <c r="E2841" s="130"/>
      <c r="F2841" s="130"/>
      <c r="G2841" s="131"/>
      <c r="H2841" s="131"/>
      <c r="I2841" s="131"/>
      <c r="J2841" s="132" t="str">
        <f>IF(AND(G2841="",H2841="",I2841=""),"",SUM($G$6:G2841)+SUM($H$6:H2841)-SUM($I$6:I2841))</f>
        <v/>
      </c>
      <c r="K2841" s="130"/>
      <c r="L2841" s="130"/>
    </row>
    <row r="2842" ht="20.1" customHeight="1" spans="1:12">
      <c r="A2842" s="129"/>
      <c r="B2842" s="130"/>
      <c r="C2842" s="130"/>
      <c r="D2842" s="130"/>
      <c r="E2842" s="130"/>
      <c r="F2842" s="130"/>
      <c r="G2842" s="131"/>
      <c r="H2842" s="131"/>
      <c r="I2842" s="131"/>
      <c r="J2842" s="132" t="str">
        <f>IF(AND(G2842="",H2842="",I2842=""),"",SUM($G$6:G2842)+SUM($H$6:H2842)-SUM($I$6:I2842))</f>
        <v/>
      </c>
      <c r="K2842" s="130"/>
      <c r="L2842" s="130"/>
    </row>
    <row r="2843" ht="20.1" customHeight="1" spans="1:12">
      <c r="A2843" s="129"/>
      <c r="B2843" s="130"/>
      <c r="C2843" s="130"/>
      <c r="D2843" s="130"/>
      <c r="E2843" s="130"/>
      <c r="F2843" s="130"/>
      <c r="G2843" s="131"/>
      <c r="H2843" s="131"/>
      <c r="I2843" s="131"/>
      <c r="J2843" s="132" t="str">
        <f>IF(AND(G2843="",H2843="",I2843=""),"",SUM($G$6:G2843)+SUM($H$6:H2843)-SUM($I$6:I2843))</f>
        <v/>
      </c>
      <c r="K2843" s="130"/>
      <c r="L2843" s="130"/>
    </row>
    <row r="2844" ht="20.1" customHeight="1" spans="1:12">
      <c r="A2844" s="129"/>
      <c r="B2844" s="130"/>
      <c r="C2844" s="130"/>
      <c r="D2844" s="130"/>
      <c r="E2844" s="130"/>
      <c r="F2844" s="130"/>
      <c r="G2844" s="131"/>
      <c r="H2844" s="131"/>
      <c r="I2844" s="131"/>
      <c r="J2844" s="132" t="str">
        <f>IF(AND(G2844="",H2844="",I2844=""),"",SUM($G$6:G2844)+SUM($H$6:H2844)-SUM($I$6:I2844))</f>
        <v/>
      </c>
      <c r="K2844" s="130"/>
      <c r="L2844" s="130"/>
    </row>
    <row r="2845" ht="20.1" customHeight="1" spans="1:12">
      <c r="A2845" s="129"/>
      <c r="B2845" s="130"/>
      <c r="C2845" s="130"/>
      <c r="D2845" s="130"/>
      <c r="E2845" s="130"/>
      <c r="F2845" s="130"/>
      <c r="G2845" s="131"/>
      <c r="H2845" s="131"/>
      <c r="I2845" s="131"/>
      <c r="J2845" s="132" t="str">
        <f>IF(AND(G2845="",H2845="",I2845=""),"",SUM($G$6:G2845)+SUM($H$6:H2845)-SUM($I$6:I2845))</f>
        <v/>
      </c>
      <c r="K2845" s="130"/>
      <c r="L2845" s="130"/>
    </row>
    <row r="2846" ht="20.1" customHeight="1" spans="1:12">
      <c r="A2846" s="129"/>
      <c r="B2846" s="130"/>
      <c r="C2846" s="130"/>
      <c r="D2846" s="130"/>
      <c r="E2846" s="130"/>
      <c r="F2846" s="130"/>
      <c r="G2846" s="131"/>
      <c r="H2846" s="131"/>
      <c r="I2846" s="131"/>
      <c r="J2846" s="132" t="str">
        <f>IF(AND(G2846="",H2846="",I2846=""),"",SUM($G$6:G2846)+SUM($H$6:H2846)-SUM($I$6:I2846))</f>
        <v/>
      </c>
      <c r="K2846" s="130"/>
      <c r="L2846" s="130"/>
    </row>
    <row r="2847" ht="20.1" customHeight="1" spans="1:12">
      <c r="A2847" s="129"/>
      <c r="B2847" s="130"/>
      <c r="C2847" s="130"/>
      <c r="D2847" s="130"/>
      <c r="E2847" s="130"/>
      <c r="F2847" s="130"/>
      <c r="G2847" s="131"/>
      <c r="H2847" s="131"/>
      <c r="I2847" s="131"/>
      <c r="J2847" s="132" t="str">
        <f>IF(AND(G2847="",H2847="",I2847=""),"",SUM($G$6:G2847)+SUM($H$6:H2847)-SUM($I$6:I2847))</f>
        <v/>
      </c>
      <c r="K2847" s="130"/>
      <c r="L2847" s="130"/>
    </row>
    <row r="2848" ht="20.1" customHeight="1" spans="1:12">
      <c r="A2848" s="129"/>
      <c r="B2848" s="130"/>
      <c r="C2848" s="130"/>
      <c r="D2848" s="130"/>
      <c r="E2848" s="130"/>
      <c r="F2848" s="130"/>
      <c r="G2848" s="131"/>
      <c r="H2848" s="131"/>
      <c r="I2848" s="131"/>
      <c r="J2848" s="132" t="str">
        <f>IF(AND(G2848="",H2848="",I2848=""),"",SUM($G$6:G2848)+SUM($H$6:H2848)-SUM($I$6:I2848))</f>
        <v/>
      </c>
      <c r="K2848" s="130"/>
      <c r="L2848" s="130"/>
    </row>
    <row r="2849" ht="20.1" customHeight="1" spans="1:12">
      <c r="A2849" s="129"/>
      <c r="B2849" s="130"/>
      <c r="C2849" s="130"/>
      <c r="D2849" s="130"/>
      <c r="E2849" s="130"/>
      <c r="F2849" s="130"/>
      <c r="G2849" s="131"/>
      <c r="H2849" s="131"/>
      <c r="I2849" s="131"/>
      <c r="J2849" s="132" t="str">
        <f>IF(AND(G2849="",H2849="",I2849=""),"",SUM($G$6:G2849)+SUM($H$6:H2849)-SUM($I$6:I2849))</f>
        <v/>
      </c>
      <c r="K2849" s="130"/>
      <c r="L2849" s="130"/>
    </row>
    <row r="2850" ht="20.1" customHeight="1" spans="1:12">
      <c r="A2850" s="129"/>
      <c r="B2850" s="130"/>
      <c r="C2850" s="130"/>
      <c r="D2850" s="130"/>
      <c r="E2850" s="130"/>
      <c r="F2850" s="130"/>
      <c r="G2850" s="131"/>
      <c r="H2850" s="131"/>
      <c r="I2850" s="131"/>
      <c r="J2850" s="132" t="str">
        <f>IF(AND(G2850="",H2850="",I2850=""),"",SUM($G$6:G2850)+SUM($H$6:H2850)-SUM($I$6:I2850))</f>
        <v/>
      </c>
      <c r="K2850" s="130"/>
      <c r="L2850" s="130"/>
    </row>
    <row r="2851" ht="20.1" customHeight="1" spans="1:12">
      <c r="A2851" s="129"/>
      <c r="B2851" s="130"/>
      <c r="C2851" s="130"/>
      <c r="D2851" s="130"/>
      <c r="E2851" s="130"/>
      <c r="F2851" s="130"/>
      <c r="G2851" s="131"/>
      <c r="H2851" s="131"/>
      <c r="I2851" s="131"/>
      <c r="J2851" s="132" t="str">
        <f>IF(AND(G2851="",H2851="",I2851=""),"",SUM($G$6:G2851)+SUM($H$6:H2851)-SUM($I$6:I2851))</f>
        <v/>
      </c>
      <c r="K2851" s="130"/>
      <c r="L2851" s="130"/>
    </row>
    <row r="2852" ht="20.1" customHeight="1" spans="1:12">
      <c r="A2852" s="129"/>
      <c r="B2852" s="130"/>
      <c r="C2852" s="130"/>
      <c r="D2852" s="130"/>
      <c r="E2852" s="130"/>
      <c r="F2852" s="130"/>
      <c r="G2852" s="131"/>
      <c r="H2852" s="131"/>
      <c r="I2852" s="131"/>
      <c r="J2852" s="132" t="str">
        <f>IF(AND(G2852="",H2852="",I2852=""),"",SUM($G$6:G2852)+SUM($H$6:H2852)-SUM($I$6:I2852))</f>
        <v/>
      </c>
      <c r="K2852" s="130"/>
      <c r="L2852" s="130"/>
    </row>
    <row r="2853" ht="20.1" customHeight="1" spans="1:12">
      <c r="A2853" s="129"/>
      <c r="B2853" s="130"/>
      <c r="C2853" s="130"/>
      <c r="D2853" s="130"/>
      <c r="E2853" s="130"/>
      <c r="F2853" s="130"/>
      <c r="G2853" s="131"/>
      <c r="H2853" s="131"/>
      <c r="I2853" s="131"/>
      <c r="J2853" s="132" t="str">
        <f>IF(AND(G2853="",H2853="",I2853=""),"",SUM($G$6:G2853)+SUM($H$6:H2853)-SUM($I$6:I2853))</f>
        <v/>
      </c>
      <c r="K2853" s="130"/>
      <c r="L2853" s="130"/>
    </row>
    <row r="2854" ht="20.1" customHeight="1" spans="1:12">
      <c r="A2854" s="129"/>
      <c r="B2854" s="130"/>
      <c r="C2854" s="130"/>
      <c r="D2854" s="130"/>
      <c r="E2854" s="130"/>
      <c r="F2854" s="130"/>
      <c r="G2854" s="131"/>
      <c r="H2854" s="131"/>
      <c r="I2854" s="131"/>
      <c r="J2854" s="132" t="str">
        <f>IF(AND(G2854="",H2854="",I2854=""),"",SUM($G$6:G2854)+SUM($H$6:H2854)-SUM($I$6:I2854))</f>
        <v/>
      </c>
      <c r="K2854" s="130"/>
      <c r="L2854" s="130"/>
    </row>
    <row r="2855" ht="20.1" customHeight="1" spans="1:12">
      <c r="A2855" s="129"/>
      <c r="B2855" s="130"/>
      <c r="C2855" s="130"/>
      <c r="D2855" s="130"/>
      <c r="E2855" s="130"/>
      <c r="F2855" s="130"/>
      <c r="G2855" s="131"/>
      <c r="H2855" s="131"/>
      <c r="I2855" s="131"/>
      <c r="J2855" s="132" t="str">
        <f>IF(AND(G2855="",H2855="",I2855=""),"",SUM($G$6:G2855)+SUM($H$6:H2855)-SUM($I$6:I2855))</f>
        <v/>
      </c>
      <c r="K2855" s="130"/>
      <c r="L2855" s="130"/>
    </row>
    <row r="2856" ht="20.1" customHeight="1" spans="1:12">
      <c r="A2856" s="129"/>
      <c r="B2856" s="130"/>
      <c r="C2856" s="130"/>
      <c r="D2856" s="130"/>
      <c r="E2856" s="130"/>
      <c r="F2856" s="130"/>
      <c r="G2856" s="131"/>
      <c r="H2856" s="131"/>
      <c r="I2856" s="131"/>
      <c r="J2856" s="132" t="str">
        <f>IF(AND(G2856="",H2856="",I2856=""),"",SUM($G$6:G2856)+SUM($H$6:H2856)-SUM($I$6:I2856))</f>
        <v/>
      </c>
      <c r="K2856" s="130"/>
      <c r="L2856" s="130"/>
    </row>
    <row r="2857" ht="20.1" customHeight="1" spans="1:12">
      <c r="A2857" s="129"/>
      <c r="B2857" s="130"/>
      <c r="C2857" s="130"/>
      <c r="D2857" s="130"/>
      <c r="E2857" s="130"/>
      <c r="F2857" s="130"/>
      <c r="G2857" s="131"/>
      <c r="H2857" s="131"/>
      <c r="I2857" s="131"/>
      <c r="J2857" s="132" t="str">
        <f>IF(AND(G2857="",H2857="",I2857=""),"",SUM($G$6:G2857)+SUM($H$6:H2857)-SUM($I$6:I2857))</f>
        <v/>
      </c>
      <c r="K2857" s="130"/>
      <c r="L2857" s="130"/>
    </row>
    <row r="2858" ht="20.1" customHeight="1" spans="1:12">
      <c r="A2858" s="129"/>
      <c r="B2858" s="130"/>
      <c r="C2858" s="130"/>
      <c r="D2858" s="130"/>
      <c r="E2858" s="130"/>
      <c r="F2858" s="130"/>
      <c r="G2858" s="131"/>
      <c r="H2858" s="131"/>
      <c r="I2858" s="131"/>
      <c r="J2858" s="132" t="str">
        <f>IF(AND(G2858="",H2858="",I2858=""),"",SUM($G$6:G2858)+SUM($H$6:H2858)-SUM($I$6:I2858))</f>
        <v/>
      </c>
      <c r="K2858" s="130"/>
      <c r="L2858" s="130"/>
    </row>
    <row r="2859" ht="20.1" customHeight="1" spans="1:12">
      <c r="A2859" s="129"/>
      <c r="B2859" s="130"/>
      <c r="C2859" s="130"/>
      <c r="D2859" s="130"/>
      <c r="E2859" s="130"/>
      <c r="F2859" s="130"/>
      <c r="G2859" s="131"/>
      <c r="H2859" s="131"/>
      <c r="I2859" s="131"/>
      <c r="J2859" s="132" t="str">
        <f>IF(AND(G2859="",H2859="",I2859=""),"",SUM($G$6:G2859)+SUM($H$6:H2859)-SUM($I$6:I2859))</f>
        <v/>
      </c>
      <c r="K2859" s="130"/>
      <c r="L2859" s="130"/>
    </row>
    <row r="2860" ht="20.1" customHeight="1" spans="1:12">
      <c r="A2860" s="129"/>
      <c r="B2860" s="130"/>
      <c r="C2860" s="130"/>
      <c r="D2860" s="130"/>
      <c r="E2860" s="130"/>
      <c r="F2860" s="130"/>
      <c r="G2860" s="131"/>
      <c r="H2860" s="131"/>
      <c r="I2860" s="131"/>
      <c r="J2860" s="132" t="str">
        <f>IF(AND(G2860="",H2860="",I2860=""),"",SUM($G$6:G2860)+SUM($H$6:H2860)-SUM($I$6:I2860))</f>
        <v/>
      </c>
      <c r="K2860" s="130"/>
      <c r="L2860" s="130"/>
    </row>
    <row r="2861" ht="20.1" customHeight="1" spans="1:12">
      <c r="A2861" s="129"/>
      <c r="B2861" s="130"/>
      <c r="C2861" s="130"/>
      <c r="D2861" s="130"/>
      <c r="E2861" s="130"/>
      <c r="F2861" s="130"/>
      <c r="G2861" s="131"/>
      <c r="H2861" s="131"/>
      <c r="I2861" s="131"/>
      <c r="J2861" s="132" t="str">
        <f>IF(AND(G2861="",H2861="",I2861=""),"",SUM($G$6:G2861)+SUM($H$6:H2861)-SUM($I$6:I2861))</f>
        <v/>
      </c>
      <c r="K2861" s="130"/>
      <c r="L2861" s="130"/>
    </row>
    <row r="2862" ht="20.1" customHeight="1" spans="1:12">
      <c r="A2862" s="129"/>
      <c r="B2862" s="130"/>
      <c r="C2862" s="130"/>
      <c r="D2862" s="130"/>
      <c r="E2862" s="130"/>
      <c r="F2862" s="130"/>
      <c r="G2862" s="131"/>
      <c r="H2862" s="131"/>
      <c r="I2862" s="131"/>
      <c r="J2862" s="132" t="str">
        <f>IF(AND(G2862="",H2862="",I2862=""),"",SUM($G$6:G2862)+SUM($H$6:H2862)-SUM($I$6:I2862))</f>
        <v/>
      </c>
      <c r="K2862" s="130"/>
      <c r="L2862" s="130"/>
    </row>
    <row r="2863" ht="20.1" customHeight="1" spans="1:12">
      <c r="A2863" s="129"/>
      <c r="B2863" s="130"/>
      <c r="C2863" s="130"/>
      <c r="D2863" s="130"/>
      <c r="E2863" s="130"/>
      <c r="F2863" s="130"/>
      <c r="G2863" s="131"/>
      <c r="H2863" s="131"/>
      <c r="I2863" s="131"/>
      <c r="J2863" s="132" t="str">
        <f>IF(AND(G2863="",H2863="",I2863=""),"",SUM($G$6:G2863)+SUM($H$6:H2863)-SUM($I$6:I2863))</f>
        <v/>
      </c>
      <c r="K2863" s="130"/>
      <c r="L2863" s="130"/>
    </row>
    <row r="2864" ht="20.1" customHeight="1" spans="1:12">
      <c r="A2864" s="129"/>
      <c r="B2864" s="130"/>
      <c r="C2864" s="130"/>
      <c r="D2864" s="130"/>
      <c r="E2864" s="130"/>
      <c r="F2864" s="130"/>
      <c r="G2864" s="131"/>
      <c r="H2864" s="131"/>
      <c r="I2864" s="131"/>
      <c r="J2864" s="132" t="str">
        <f>IF(AND(G2864="",H2864="",I2864=""),"",SUM($G$6:G2864)+SUM($H$6:H2864)-SUM($I$6:I2864))</f>
        <v/>
      </c>
      <c r="K2864" s="130"/>
      <c r="L2864" s="130"/>
    </row>
    <row r="2865" ht="20.1" customHeight="1" spans="1:12">
      <c r="A2865" s="129"/>
      <c r="B2865" s="130"/>
      <c r="C2865" s="130"/>
      <c r="D2865" s="130"/>
      <c r="E2865" s="130"/>
      <c r="F2865" s="130"/>
      <c r="G2865" s="131"/>
      <c r="H2865" s="131"/>
      <c r="I2865" s="131"/>
      <c r="J2865" s="132" t="str">
        <f>IF(AND(G2865="",H2865="",I2865=""),"",SUM($G$6:G2865)+SUM($H$6:H2865)-SUM($I$6:I2865))</f>
        <v/>
      </c>
      <c r="K2865" s="130"/>
      <c r="L2865" s="130"/>
    </row>
    <row r="2866" ht="20.1" customHeight="1" spans="1:12">
      <c r="A2866" s="129"/>
      <c r="B2866" s="130"/>
      <c r="C2866" s="130"/>
      <c r="D2866" s="130"/>
      <c r="E2866" s="130"/>
      <c r="F2866" s="130"/>
      <c r="G2866" s="131"/>
      <c r="H2866" s="131"/>
      <c r="I2866" s="131"/>
      <c r="J2866" s="132" t="str">
        <f>IF(AND(G2866="",H2866="",I2866=""),"",SUM($G$6:G2866)+SUM($H$6:H2866)-SUM($I$6:I2866))</f>
        <v/>
      </c>
      <c r="K2866" s="130"/>
      <c r="L2866" s="130"/>
    </row>
    <row r="2867" ht="20.1" customHeight="1" spans="1:12">
      <c r="A2867" s="129"/>
      <c r="B2867" s="130"/>
      <c r="C2867" s="130"/>
      <c r="D2867" s="130"/>
      <c r="E2867" s="130"/>
      <c r="F2867" s="130"/>
      <c r="G2867" s="131"/>
      <c r="H2867" s="131"/>
      <c r="I2867" s="131"/>
      <c r="J2867" s="132" t="str">
        <f>IF(AND(G2867="",H2867="",I2867=""),"",SUM($G$6:G2867)+SUM($H$6:H2867)-SUM($I$6:I2867))</f>
        <v/>
      </c>
      <c r="K2867" s="130"/>
      <c r="L2867" s="130"/>
    </row>
    <row r="2868" ht="20.1" customHeight="1" spans="1:12">
      <c r="A2868" s="129"/>
      <c r="B2868" s="130"/>
      <c r="C2868" s="130"/>
      <c r="D2868" s="130"/>
      <c r="E2868" s="130"/>
      <c r="F2868" s="130"/>
      <c r="G2868" s="131"/>
      <c r="H2868" s="131"/>
      <c r="I2868" s="131"/>
      <c r="J2868" s="132" t="str">
        <f>IF(AND(G2868="",H2868="",I2868=""),"",SUM($G$6:G2868)+SUM($H$6:H2868)-SUM($I$6:I2868))</f>
        <v/>
      </c>
      <c r="K2868" s="130"/>
      <c r="L2868" s="130"/>
    </row>
    <row r="2869" ht="20.1" customHeight="1" spans="1:12">
      <c r="A2869" s="129"/>
      <c r="B2869" s="130"/>
      <c r="C2869" s="130"/>
      <c r="D2869" s="130"/>
      <c r="E2869" s="130"/>
      <c r="F2869" s="130"/>
      <c r="G2869" s="131"/>
      <c r="H2869" s="131"/>
      <c r="I2869" s="131"/>
      <c r="J2869" s="132" t="str">
        <f>IF(AND(G2869="",H2869="",I2869=""),"",SUM($G$6:G2869)+SUM($H$6:H2869)-SUM($I$6:I2869))</f>
        <v/>
      </c>
      <c r="K2869" s="130"/>
      <c r="L2869" s="130"/>
    </row>
    <row r="2870" ht="20.1" customHeight="1" spans="1:12">
      <c r="A2870" s="129"/>
      <c r="B2870" s="130"/>
      <c r="C2870" s="130"/>
      <c r="D2870" s="130"/>
      <c r="E2870" s="130"/>
      <c r="F2870" s="130"/>
      <c r="G2870" s="131"/>
      <c r="H2870" s="131"/>
      <c r="I2870" s="131"/>
      <c r="J2870" s="132" t="str">
        <f>IF(AND(G2870="",H2870="",I2870=""),"",SUM($G$6:G2870)+SUM($H$6:H2870)-SUM($I$6:I2870))</f>
        <v/>
      </c>
      <c r="K2870" s="130"/>
      <c r="L2870" s="130"/>
    </row>
    <row r="2871" ht="20.1" customHeight="1" spans="1:12">
      <c r="A2871" s="129"/>
      <c r="B2871" s="130"/>
      <c r="C2871" s="130"/>
      <c r="D2871" s="130"/>
      <c r="E2871" s="130"/>
      <c r="F2871" s="130"/>
      <c r="G2871" s="131"/>
      <c r="H2871" s="131"/>
      <c r="I2871" s="131"/>
      <c r="J2871" s="132" t="str">
        <f>IF(AND(G2871="",H2871="",I2871=""),"",SUM($G$6:G2871)+SUM($H$6:H2871)-SUM($I$6:I2871))</f>
        <v/>
      </c>
      <c r="K2871" s="130"/>
      <c r="L2871" s="130"/>
    </row>
    <row r="2872" ht="20.1" customHeight="1" spans="1:12">
      <c r="A2872" s="129"/>
      <c r="B2872" s="130"/>
      <c r="C2872" s="130"/>
      <c r="D2872" s="130"/>
      <c r="E2872" s="130"/>
      <c r="F2872" s="130"/>
      <c r="G2872" s="131"/>
      <c r="H2872" s="131"/>
      <c r="I2872" s="131"/>
      <c r="J2872" s="132" t="str">
        <f>IF(AND(G2872="",H2872="",I2872=""),"",SUM($G$6:G2872)+SUM($H$6:H2872)-SUM($I$6:I2872))</f>
        <v/>
      </c>
      <c r="K2872" s="130"/>
      <c r="L2872" s="130"/>
    </row>
    <row r="2873" ht="20.1" customHeight="1" spans="1:12">
      <c r="A2873" s="129"/>
      <c r="B2873" s="130"/>
      <c r="C2873" s="130"/>
      <c r="D2873" s="130"/>
      <c r="E2873" s="130"/>
      <c r="F2873" s="130"/>
      <c r="G2873" s="131"/>
      <c r="H2873" s="131"/>
      <c r="I2873" s="131"/>
      <c r="J2873" s="132" t="str">
        <f>IF(AND(G2873="",H2873="",I2873=""),"",SUM($G$6:G2873)+SUM($H$6:H2873)-SUM($I$6:I2873))</f>
        <v/>
      </c>
      <c r="K2873" s="130"/>
      <c r="L2873" s="130"/>
    </row>
    <row r="2874" ht="20.1" customHeight="1" spans="1:12">
      <c r="A2874" s="129"/>
      <c r="B2874" s="130"/>
      <c r="C2874" s="130"/>
      <c r="D2874" s="130"/>
      <c r="E2874" s="130"/>
      <c r="F2874" s="130"/>
      <c r="G2874" s="131"/>
      <c r="H2874" s="131"/>
      <c r="I2874" s="131"/>
      <c r="J2874" s="132" t="str">
        <f>IF(AND(G2874="",H2874="",I2874=""),"",SUM($G$6:G2874)+SUM($H$6:H2874)-SUM($I$6:I2874))</f>
        <v/>
      </c>
      <c r="K2874" s="130"/>
      <c r="L2874" s="130"/>
    </row>
    <row r="2875" ht="20.1" customHeight="1" spans="1:12">
      <c r="A2875" s="129"/>
      <c r="B2875" s="130"/>
      <c r="C2875" s="130"/>
      <c r="D2875" s="130"/>
      <c r="E2875" s="130"/>
      <c r="F2875" s="130"/>
      <c r="G2875" s="131"/>
      <c r="H2875" s="131"/>
      <c r="I2875" s="131"/>
      <c r="J2875" s="132" t="str">
        <f>IF(AND(G2875="",H2875="",I2875=""),"",SUM($G$6:G2875)+SUM($H$6:H2875)-SUM($I$6:I2875))</f>
        <v/>
      </c>
      <c r="K2875" s="130"/>
      <c r="L2875" s="130"/>
    </row>
    <row r="2876" ht="20.1" customHeight="1" spans="1:12">
      <c r="A2876" s="129"/>
      <c r="B2876" s="130"/>
      <c r="C2876" s="130"/>
      <c r="D2876" s="130"/>
      <c r="E2876" s="130"/>
      <c r="F2876" s="130"/>
      <c r="G2876" s="131"/>
      <c r="H2876" s="131"/>
      <c r="I2876" s="131"/>
      <c r="J2876" s="132" t="str">
        <f>IF(AND(G2876="",H2876="",I2876=""),"",SUM($G$6:G2876)+SUM($H$6:H2876)-SUM($I$6:I2876))</f>
        <v/>
      </c>
      <c r="K2876" s="130"/>
      <c r="L2876" s="130"/>
    </row>
    <row r="2877" ht="20.1" customHeight="1" spans="1:12">
      <c r="A2877" s="129"/>
      <c r="B2877" s="130"/>
      <c r="C2877" s="130"/>
      <c r="D2877" s="130"/>
      <c r="E2877" s="130"/>
      <c r="F2877" s="130"/>
      <c r="G2877" s="131"/>
      <c r="H2877" s="131"/>
      <c r="I2877" s="131"/>
      <c r="J2877" s="132" t="str">
        <f>IF(AND(G2877="",H2877="",I2877=""),"",SUM($G$6:G2877)+SUM($H$6:H2877)-SUM($I$6:I2877))</f>
        <v/>
      </c>
      <c r="K2877" s="130"/>
      <c r="L2877" s="130"/>
    </row>
    <row r="2878" ht="20.1" customHeight="1" spans="1:12">
      <c r="A2878" s="129"/>
      <c r="B2878" s="130"/>
      <c r="C2878" s="130"/>
      <c r="D2878" s="130"/>
      <c r="E2878" s="130"/>
      <c r="F2878" s="130"/>
      <c r="G2878" s="131"/>
      <c r="H2878" s="131"/>
      <c r="I2878" s="131"/>
      <c r="J2878" s="132" t="str">
        <f>IF(AND(G2878="",H2878="",I2878=""),"",SUM($G$6:G2878)+SUM($H$6:H2878)-SUM($I$6:I2878))</f>
        <v/>
      </c>
      <c r="K2878" s="130"/>
      <c r="L2878" s="130"/>
    </row>
    <row r="2879" ht="20.1" customHeight="1" spans="1:12">
      <c r="A2879" s="129"/>
      <c r="B2879" s="130"/>
      <c r="C2879" s="130"/>
      <c r="D2879" s="130"/>
      <c r="E2879" s="130"/>
      <c r="F2879" s="130"/>
      <c r="G2879" s="131"/>
      <c r="H2879" s="131"/>
      <c r="I2879" s="131"/>
      <c r="J2879" s="132" t="str">
        <f>IF(AND(G2879="",H2879="",I2879=""),"",SUM($G$6:G2879)+SUM($H$6:H2879)-SUM($I$6:I2879))</f>
        <v/>
      </c>
      <c r="K2879" s="130"/>
      <c r="L2879" s="130"/>
    </row>
    <row r="2880" ht="20.1" customHeight="1" spans="1:12">
      <c r="A2880" s="129"/>
      <c r="B2880" s="130"/>
      <c r="C2880" s="130"/>
      <c r="D2880" s="130"/>
      <c r="E2880" s="130"/>
      <c r="F2880" s="130"/>
      <c r="G2880" s="131"/>
      <c r="H2880" s="131"/>
      <c r="I2880" s="131"/>
      <c r="J2880" s="132" t="str">
        <f>IF(AND(G2880="",H2880="",I2880=""),"",SUM($G$6:G2880)+SUM($H$6:H2880)-SUM($I$6:I2880))</f>
        <v/>
      </c>
      <c r="K2880" s="130"/>
      <c r="L2880" s="130"/>
    </row>
    <row r="2881" ht="20.1" customHeight="1" spans="1:12">
      <c r="A2881" s="129"/>
      <c r="B2881" s="130"/>
      <c r="C2881" s="130"/>
      <c r="D2881" s="130"/>
      <c r="E2881" s="130"/>
      <c r="F2881" s="130"/>
      <c r="G2881" s="131"/>
      <c r="H2881" s="131"/>
      <c r="I2881" s="131"/>
      <c r="J2881" s="132" t="str">
        <f>IF(AND(G2881="",H2881="",I2881=""),"",SUM($G$6:G2881)+SUM($H$6:H2881)-SUM($I$6:I2881))</f>
        <v/>
      </c>
      <c r="K2881" s="130"/>
      <c r="L2881" s="130"/>
    </row>
    <row r="2882" ht="20.1" customHeight="1" spans="1:12">
      <c r="A2882" s="129"/>
      <c r="B2882" s="130"/>
      <c r="C2882" s="130"/>
      <c r="D2882" s="130"/>
      <c r="E2882" s="130"/>
      <c r="F2882" s="130"/>
      <c r="G2882" s="131"/>
      <c r="H2882" s="131"/>
      <c r="I2882" s="131"/>
      <c r="J2882" s="132" t="str">
        <f>IF(AND(G2882="",H2882="",I2882=""),"",SUM($G$6:G2882)+SUM($H$6:H2882)-SUM($I$6:I2882))</f>
        <v/>
      </c>
      <c r="K2882" s="130"/>
      <c r="L2882" s="130"/>
    </row>
    <row r="2883" ht="20.1" customHeight="1" spans="1:12">
      <c r="A2883" s="129"/>
      <c r="B2883" s="130"/>
      <c r="C2883" s="130"/>
      <c r="D2883" s="130"/>
      <c r="E2883" s="130"/>
      <c r="F2883" s="130"/>
      <c r="G2883" s="131"/>
      <c r="H2883" s="131"/>
      <c r="I2883" s="131"/>
      <c r="J2883" s="132" t="str">
        <f>IF(AND(G2883="",H2883="",I2883=""),"",SUM($G$6:G2883)+SUM($H$6:H2883)-SUM($I$6:I2883))</f>
        <v/>
      </c>
      <c r="K2883" s="130"/>
      <c r="L2883" s="130"/>
    </row>
    <row r="2884" ht="20.1" customHeight="1" spans="1:12">
      <c r="A2884" s="129"/>
      <c r="B2884" s="130"/>
      <c r="C2884" s="130"/>
      <c r="D2884" s="130"/>
      <c r="E2884" s="130"/>
      <c r="F2884" s="130"/>
      <c r="G2884" s="131"/>
      <c r="H2884" s="131"/>
      <c r="I2884" s="131"/>
      <c r="J2884" s="132" t="str">
        <f>IF(AND(G2884="",H2884="",I2884=""),"",SUM($G$6:G2884)+SUM($H$6:H2884)-SUM($I$6:I2884))</f>
        <v/>
      </c>
      <c r="K2884" s="130"/>
      <c r="L2884" s="130"/>
    </row>
    <row r="2885" ht="20.1" customHeight="1" spans="1:12">
      <c r="A2885" s="129"/>
      <c r="B2885" s="130"/>
      <c r="C2885" s="130"/>
      <c r="D2885" s="130"/>
      <c r="E2885" s="130"/>
      <c r="F2885" s="130"/>
      <c r="G2885" s="131"/>
      <c r="H2885" s="131"/>
      <c r="I2885" s="131"/>
      <c r="J2885" s="132" t="str">
        <f>IF(AND(G2885="",H2885="",I2885=""),"",SUM($G$6:G2885)+SUM($H$6:H2885)-SUM($I$6:I2885))</f>
        <v/>
      </c>
      <c r="K2885" s="130"/>
      <c r="L2885" s="130"/>
    </row>
    <row r="2886" ht="20.1" customHeight="1" spans="1:12">
      <c r="A2886" s="129"/>
      <c r="B2886" s="130"/>
      <c r="C2886" s="130"/>
      <c r="D2886" s="130"/>
      <c r="E2886" s="130"/>
      <c r="F2886" s="130"/>
      <c r="G2886" s="131"/>
      <c r="H2886" s="131"/>
      <c r="I2886" s="131"/>
      <c r="J2886" s="132" t="str">
        <f>IF(AND(G2886="",H2886="",I2886=""),"",SUM($G$6:G2886)+SUM($H$6:H2886)-SUM($I$6:I2886))</f>
        <v/>
      </c>
      <c r="K2886" s="130"/>
      <c r="L2886" s="130"/>
    </row>
    <row r="2887" ht="20.1" customHeight="1" spans="1:12">
      <c r="A2887" s="129"/>
      <c r="B2887" s="130"/>
      <c r="C2887" s="130"/>
      <c r="D2887" s="130"/>
      <c r="E2887" s="130"/>
      <c r="F2887" s="130"/>
      <c r="G2887" s="131"/>
      <c r="H2887" s="131"/>
      <c r="I2887" s="131"/>
      <c r="J2887" s="132" t="str">
        <f>IF(AND(G2887="",H2887="",I2887=""),"",SUM($G$6:G2887)+SUM($H$6:H2887)-SUM($I$6:I2887))</f>
        <v/>
      </c>
      <c r="K2887" s="130"/>
      <c r="L2887" s="130"/>
    </row>
    <row r="2888" ht="20.1" customHeight="1" spans="1:12">
      <c r="A2888" s="129"/>
      <c r="B2888" s="130"/>
      <c r="C2888" s="130"/>
      <c r="D2888" s="130"/>
      <c r="E2888" s="130"/>
      <c r="F2888" s="130"/>
      <c r="G2888" s="131"/>
      <c r="H2888" s="131"/>
      <c r="I2888" s="131"/>
      <c r="J2888" s="132" t="str">
        <f>IF(AND(G2888="",H2888="",I2888=""),"",SUM($G$6:G2888)+SUM($H$6:H2888)-SUM($I$6:I2888))</f>
        <v/>
      </c>
      <c r="K2888" s="130"/>
      <c r="L2888" s="130"/>
    </row>
    <row r="2889" ht="20.1" customHeight="1" spans="1:12">
      <c r="A2889" s="129"/>
      <c r="B2889" s="130"/>
      <c r="C2889" s="130"/>
      <c r="D2889" s="130"/>
      <c r="E2889" s="130"/>
      <c r="F2889" s="130"/>
      <c r="G2889" s="131"/>
      <c r="H2889" s="131"/>
      <c r="I2889" s="131"/>
      <c r="J2889" s="132" t="str">
        <f>IF(AND(G2889="",H2889="",I2889=""),"",SUM($G$6:G2889)+SUM($H$6:H2889)-SUM($I$6:I2889))</f>
        <v/>
      </c>
      <c r="K2889" s="130"/>
      <c r="L2889" s="130"/>
    </row>
    <row r="2890" ht="20.1" customHeight="1" spans="1:12">
      <c r="A2890" s="129"/>
      <c r="B2890" s="130"/>
      <c r="C2890" s="130"/>
      <c r="D2890" s="130"/>
      <c r="E2890" s="130"/>
      <c r="F2890" s="130"/>
      <c r="G2890" s="131"/>
      <c r="H2890" s="131"/>
      <c r="I2890" s="131"/>
      <c r="J2890" s="132" t="str">
        <f>IF(AND(G2890="",H2890="",I2890=""),"",SUM($G$6:G2890)+SUM($H$6:H2890)-SUM($I$6:I2890))</f>
        <v/>
      </c>
      <c r="K2890" s="130"/>
      <c r="L2890" s="130"/>
    </row>
    <row r="2891" ht="20.1" customHeight="1" spans="1:12">
      <c r="A2891" s="129"/>
      <c r="B2891" s="130"/>
      <c r="C2891" s="130"/>
      <c r="D2891" s="130"/>
      <c r="E2891" s="130"/>
      <c r="F2891" s="130"/>
      <c r="G2891" s="131"/>
      <c r="H2891" s="131"/>
      <c r="I2891" s="131"/>
      <c r="J2891" s="132" t="str">
        <f>IF(AND(G2891="",H2891="",I2891=""),"",SUM($G$6:G2891)+SUM($H$6:H2891)-SUM($I$6:I2891))</f>
        <v/>
      </c>
      <c r="K2891" s="130"/>
      <c r="L2891" s="130"/>
    </row>
    <row r="2892" ht="20.1" customHeight="1" spans="1:12">
      <c r="A2892" s="129"/>
      <c r="B2892" s="130"/>
      <c r="C2892" s="130"/>
      <c r="D2892" s="130"/>
      <c r="E2892" s="130"/>
      <c r="F2892" s="130"/>
      <c r="G2892" s="131"/>
      <c r="H2892" s="131"/>
      <c r="I2892" s="131"/>
      <c r="J2892" s="132" t="str">
        <f>IF(AND(G2892="",H2892="",I2892=""),"",SUM($G$6:G2892)+SUM($H$6:H2892)-SUM($I$6:I2892))</f>
        <v/>
      </c>
      <c r="K2892" s="130"/>
      <c r="L2892" s="130"/>
    </row>
    <row r="2893" ht="20.1" customHeight="1" spans="1:12">
      <c r="A2893" s="129"/>
      <c r="B2893" s="130"/>
      <c r="C2893" s="130"/>
      <c r="D2893" s="130"/>
      <c r="E2893" s="130"/>
      <c r="F2893" s="130"/>
      <c r="G2893" s="131"/>
      <c r="H2893" s="131"/>
      <c r="I2893" s="131"/>
      <c r="J2893" s="132" t="str">
        <f>IF(AND(G2893="",H2893="",I2893=""),"",SUM($G$6:G2893)+SUM($H$6:H2893)-SUM($I$6:I2893))</f>
        <v/>
      </c>
      <c r="K2893" s="130"/>
      <c r="L2893" s="130"/>
    </row>
    <row r="2894" ht="20.1" customHeight="1" spans="1:12">
      <c r="A2894" s="129"/>
      <c r="B2894" s="130"/>
      <c r="C2894" s="130"/>
      <c r="D2894" s="130"/>
      <c r="E2894" s="130"/>
      <c r="F2894" s="130"/>
      <c r="G2894" s="131"/>
      <c r="H2894" s="131"/>
      <c r="I2894" s="131"/>
      <c r="J2894" s="132" t="str">
        <f>IF(AND(G2894="",H2894="",I2894=""),"",SUM($G$6:G2894)+SUM($H$6:H2894)-SUM($I$6:I2894))</f>
        <v/>
      </c>
      <c r="K2894" s="130"/>
      <c r="L2894" s="130"/>
    </row>
    <row r="2895" ht="20.1" customHeight="1" spans="1:12">
      <c r="A2895" s="129"/>
      <c r="B2895" s="130"/>
      <c r="C2895" s="130"/>
      <c r="D2895" s="130"/>
      <c r="E2895" s="130"/>
      <c r="F2895" s="130"/>
      <c r="G2895" s="131"/>
      <c r="H2895" s="131"/>
      <c r="I2895" s="131"/>
      <c r="J2895" s="132" t="str">
        <f>IF(AND(G2895="",H2895="",I2895=""),"",SUM($G$6:G2895)+SUM($H$6:H2895)-SUM($I$6:I2895))</f>
        <v/>
      </c>
      <c r="K2895" s="130"/>
      <c r="L2895" s="130"/>
    </row>
    <row r="2896" ht="20.1" customHeight="1" spans="1:12">
      <c r="A2896" s="129"/>
      <c r="B2896" s="130"/>
      <c r="C2896" s="130"/>
      <c r="D2896" s="130"/>
      <c r="E2896" s="130"/>
      <c r="F2896" s="130"/>
      <c r="G2896" s="131"/>
      <c r="H2896" s="131"/>
      <c r="I2896" s="131"/>
      <c r="J2896" s="132" t="str">
        <f>IF(AND(G2896="",H2896="",I2896=""),"",SUM($G$6:G2896)+SUM($H$6:H2896)-SUM($I$6:I2896))</f>
        <v/>
      </c>
      <c r="K2896" s="130"/>
      <c r="L2896" s="130"/>
    </row>
    <row r="2897" ht="20.1" customHeight="1" spans="1:12">
      <c r="A2897" s="129"/>
      <c r="B2897" s="130"/>
      <c r="C2897" s="130"/>
      <c r="D2897" s="130"/>
      <c r="E2897" s="130"/>
      <c r="F2897" s="130"/>
      <c r="G2897" s="131"/>
      <c r="H2897" s="131"/>
      <c r="I2897" s="131"/>
      <c r="J2897" s="132" t="str">
        <f>IF(AND(G2897="",H2897="",I2897=""),"",SUM($G$6:G2897)+SUM($H$6:H2897)-SUM($I$6:I2897))</f>
        <v/>
      </c>
      <c r="K2897" s="130"/>
      <c r="L2897" s="130"/>
    </row>
    <row r="2898" ht="20.1" customHeight="1" spans="1:12">
      <c r="A2898" s="129"/>
      <c r="B2898" s="130"/>
      <c r="C2898" s="130"/>
      <c r="D2898" s="130"/>
      <c r="E2898" s="130"/>
      <c r="F2898" s="130"/>
      <c r="G2898" s="131"/>
      <c r="H2898" s="131"/>
      <c r="I2898" s="131"/>
      <c r="J2898" s="132" t="str">
        <f>IF(AND(G2898="",H2898="",I2898=""),"",SUM($G$6:G2898)+SUM($H$6:H2898)-SUM($I$6:I2898))</f>
        <v/>
      </c>
      <c r="K2898" s="130"/>
      <c r="L2898" s="130"/>
    </row>
    <row r="2899" ht="20.1" customHeight="1" spans="1:12">
      <c r="A2899" s="129"/>
      <c r="B2899" s="130"/>
      <c r="C2899" s="130"/>
      <c r="D2899" s="130"/>
      <c r="E2899" s="130"/>
      <c r="F2899" s="130"/>
      <c r="G2899" s="131"/>
      <c r="H2899" s="131"/>
      <c r="I2899" s="131"/>
      <c r="J2899" s="132" t="str">
        <f>IF(AND(G2899="",H2899="",I2899=""),"",SUM($G$6:G2899)+SUM($H$6:H2899)-SUM($I$6:I2899))</f>
        <v/>
      </c>
      <c r="K2899" s="130"/>
      <c r="L2899" s="130"/>
    </row>
    <row r="2900" ht="20.1" customHeight="1" spans="1:12">
      <c r="A2900" s="129"/>
      <c r="B2900" s="130"/>
      <c r="C2900" s="130"/>
      <c r="D2900" s="130"/>
      <c r="E2900" s="130"/>
      <c r="F2900" s="130"/>
      <c r="G2900" s="131"/>
      <c r="H2900" s="131"/>
      <c r="I2900" s="131"/>
      <c r="J2900" s="132" t="str">
        <f>IF(AND(G2900="",H2900="",I2900=""),"",SUM($G$6:G2900)+SUM($H$6:H2900)-SUM($I$6:I2900))</f>
        <v/>
      </c>
      <c r="K2900" s="130"/>
      <c r="L2900" s="130"/>
    </row>
    <row r="2901" ht="20.1" customHeight="1" spans="1:12">
      <c r="A2901" s="129"/>
      <c r="B2901" s="130"/>
      <c r="C2901" s="130"/>
      <c r="D2901" s="130"/>
      <c r="E2901" s="130"/>
      <c r="F2901" s="130"/>
      <c r="G2901" s="131"/>
      <c r="H2901" s="131"/>
      <c r="I2901" s="131"/>
      <c r="J2901" s="132" t="str">
        <f>IF(AND(G2901="",H2901="",I2901=""),"",SUM($G$6:G2901)+SUM($H$6:H2901)-SUM($I$6:I2901))</f>
        <v/>
      </c>
      <c r="K2901" s="130"/>
      <c r="L2901" s="130"/>
    </row>
    <row r="2902" ht="20.1" customHeight="1" spans="1:12">
      <c r="A2902" s="129"/>
      <c r="B2902" s="130"/>
      <c r="C2902" s="130"/>
      <c r="D2902" s="130"/>
      <c r="E2902" s="130"/>
      <c r="F2902" s="130"/>
      <c r="G2902" s="131"/>
      <c r="H2902" s="131"/>
      <c r="I2902" s="131"/>
      <c r="J2902" s="132" t="str">
        <f>IF(AND(G2902="",H2902="",I2902=""),"",SUM($G$6:G2902)+SUM($H$6:H2902)-SUM($I$6:I2902))</f>
        <v/>
      </c>
      <c r="K2902" s="130"/>
      <c r="L2902" s="130"/>
    </row>
    <row r="2903" ht="20.1" customHeight="1" spans="1:12">
      <c r="A2903" s="129"/>
      <c r="B2903" s="130"/>
      <c r="C2903" s="130"/>
      <c r="D2903" s="130"/>
      <c r="E2903" s="130"/>
      <c r="F2903" s="130"/>
      <c r="G2903" s="131"/>
      <c r="H2903" s="131"/>
      <c r="I2903" s="131"/>
      <c r="J2903" s="132" t="str">
        <f>IF(AND(G2903="",H2903="",I2903=""),"",SUM($G$6:G2903)+SUM($H$6:H2903)-SUM($I$6:I2903))</f>
        <v/>
      </c>
      <c r="K2903" s="130"/>
      <c r="L2903" s="130"/>
    </row>
    <row r="2904" ht="20.1" customHeight="1" spans="1:12">
      <c r="A2904" s="129"/>
      <c r="B2904" s="130"/>
      <c r="C2904" s="130"/>
      <c r="D2904" s="130"/>
      <c r="E2904" s="130"/>
      <c r="F2904" s="130"/>
      <c r="G2904" s="131"/>
      <c r="H2904" s="131"/>
      <c r="I2904" s="131"/>
      <c r="J2904" s="132" t="str">
        <f>IF(AND(G2904="",H2904="",I2904=""),"",SUM($G$6:G2904)+SUM($H$6:H2904)-SUM($I$6:I2904))</f>
        <v/>
      </c>
      <c r="K2904" s="130"/>
      <c r="L2904" s="130"/>
    </row>
    <row r="2905" ht="20.1" customHeight="1" spans="1:12">
      <c r="A2905" s="129"/>
      <c r="B2905" s="130"/>
      <c r="C2905" s="130"/>
      <c r="D2905" s="130"/>
      <c r="E2905" s="130"/>
      <c r="F2905" s="130"/>
      <c r="G2905" s="131"/>
      <c r="H2905" s="131"/>
      <c r="I2905" s="131"/>
      <c r="J2905" s="132" t="str">
        <f>IF(AND(G2905="",H2905="",I2905=""),"",SUM($G$6:G2905)+SUM($H$6:H2905)-SUM($I$6:I2905))</f>
        <v/>
      </c>
      <c r="K2905" s="130"/>
      <c r="L2905" s="130"/>
    </row>
    <row r="2906" ht="20.1" customHeight="1" spans="1:12">
      <c r="A2906" s="129"/>
      <c r="B2906" s="130"/>
      <c r="C2906" s="130"/>
      <c r="D2906" s="130"/>
      <c r="E2906" s="130"/>
      <c r="F2906" s="130"/>
      <c r="G2906" s="131"/>
      <c r="H2906" s="131"/>
      <c r="I2906" s="131"/>
      <c r="J2906" s="132" t="str">
        <f>IF(AND(G2906="",H2906="",I2906=""),"",SUM($G$6:G2906)+SUM($H$6:H2906)-SUM($I$6:I2906))</f>
        <v/>
      </c>
      <c r="K2906" s="130"/>
      <c r="L2906" s="130"/>
    </row>
    <row r="2907" ht="20.1" customHeight="1" spans="1:12">
      <c r="A2907" s="129"/>
      <c r="B2907" s="130"/>
      <c r="C2907" s="130"/>
      <c r="D2907" s="130"/>
      <c r="E2907" s="130"/>
      <c r="F2907" s="130"/>
      <c r="G2907" s="131"/>
      <c r="H2907" s="131"/>
      <c r="I2907" s="131"/>
      <c r="J2907" s="132" t="str">
        <f>IF(AND(G2907="",H2907="",I2907=""),"",SUM($G$6:G2907)+SUM($H$6:H2907)-SUM($I$6:I2907))</f>
        <v/>
      </c>
      <c r="K2907" s="130"/>
      <c r="L2907" s="130"/>
    </row>
    <row r="2908" ht="20.1" customHeight="1" spans="1:12">
      <c r="A2908" s="129"/>
      <c r="B2908" s="130"/>
      <c r="C2908" s="130"/>
      <c r="D2908" s="130"/>
      <c r="E2908" s="130"/>
      <c r="F2908" s="130"/>
      <c r="G2908" s="131"/>
      <c r="H2908" s="131"/>
      <c r="I2908" s="131"/>
      <c r="J2908" s="132" t="str">
        <f>IF(AND(G2908="",H2908="",I2908=""),"",SUM($G$6:G2908)+SUM($H$6:H2908)-SUM($I$6:I2908))</f>
        <v/>
      </c>
      <c r="K2908" s="130"/>
      <c r="L2908" s="130"/>
    </row>
    <row r="2909" ht="20.1" customHeight="1" spans="1:12">
      <c r="A2909" s="129"/>
      <c r="B2909" s="130"/>
      <c r="C2909" s="130"/>
      <c r="D2909" s="130"/>
      <c r="E2909" s="130"/>
      <c r="F2909" s="130"/>
      <c r="G2909" s="131"/>
      <c r="H2909" s="131"/>
      <c r="I2909" s="131"/>
      <c r="J2909" s="132" t="str">
        <f>IF(AND(G2909="",H2909="",I2909=""),"",SUM($G$6:G2909)+SUM($H$6:H2909)-SUM($I$6:I2909))</f>
        <v/>
      </c>
      <c r="K2909" s="130"/>
      <c r="L2909" s="130"/>
    </row>
    <row r="2910" ht="20.1" customHeight="1" spans="1:12">
      <c r="A2910" s="129"/>
      <c r="B2910" s="130"/>
      <c r="C2910" s="130"/>
      <c r="D2910" s="130"/>
      <c r="E2910" s="130"/>
      <c r="F2910" s="130"/>
      <c r="G2910" s="131"/>
      <c r="H2910" s="131"/>
      <c r="I2910" s="131"/>
      <c r="J2910" s="132" t="str">
        <f>IF(AND(G2910="",H2910="",I2910=""),"",SUM($G$6:G2910)+SUM($H$6:H2910)-SUM($I$6:I2910))</f>
        <v/>
      </c>
      <c r="K2910" s="130"/>
      <c r="L2910" s="130"/>
    </row>
    <row r="2911" ht="20.1" customHeight="1" spans="1:12">
      <c r="A2911" s="129"/>
      <c r="B2911" s="130"/>
      <c r="C2911" s="130"/>
      <c r="D2911" s="130"/>
      <c r="E2911" s="130"/>
      <c r="F2911" s="130"/>
      <c r="G2911" s="131"/>
      <c r="H2911" s="131"/>
      <c r="I2911" s="131"/>
      <c r="J2911" s="132" t="str">
        <f>IF(AND(G2911="",H2911="",I2911=""),"",SUM($G$6:G2911)+SUM($H$6:H2911)-SUM($I$6:I2911))</f>
        <v/>
      </c>
      <c r="K2911" s="130"/>
      <c r="L2911" s="130"/>
    </row>
    <row r="2912" ht="20.1" customHeight="1" spans="1:12">
      <c r="A2912" s="129"/>
      <c r="B2912" s="130"/>
      <c r="C2912" s="130"/>
      <c r="D2912" s="130"/>
      <c r="E2912" s="130"/>
      <c r="F2912" s="130"/>
      <c r="G2912" s="131"/>
      <c r="H2912" s="131"/>
      <c r="I2912" s="131"/>
      <c r="J2912" s="132" t="str">
        <f>IF(AND(G2912="",H2912="",I2912=""),"",SUM($G$6:G2912)+SUM($H$6:H2912)-SUM($I$6:I2912))</f>
        <v/>
      </c>
      <c r="K2912" s="130"/>
      <c r="L2912" s="130"/>
    </row>
    <row r="2913" ht="20.1" customHeight="1" spans="1:12">
      <c r="A2913" s="129"/>
      <c r="B2913" s="130"/>
      <c r="C2913" s="130"/>
      <c r="D2913" s="130"/>
      <c r="E2913" s="130"/>
      <c r="F2913" s="130"/>
      <c r="G2913" s="131"/>
      <c r="H2913" s="131"/>
      <c r="I2913" s="131"/>
      <c r="J2913" s="132" t="str">
        <f>IF(AND(G2913="",H2913="",I2913=""),"",SUM($G$6:G2913)+SUM($H$6:H2913)-SUM($I$6:I2913))</f>
        <v/>
      </c>
      <c r="K2913" s="130"/>
      <c r="L2913" s="130"/>
    </row>
    <row r="2914" ht="20.1" customHeight="1" spans="1:12">
      <c r="A2914" s="129"/>
      <c r="B2914" s="130"/>
      <c r="C2914" s="130"/>
      <c r="D2914" s="130"/>
      <c r="E2914" s="130"/>
      <c r="F2914" s="130"/>
      <c r="G2914" s="131"/>
      <c r="H2914" s="131"/>
      <c r="I2914" s="131"/>
      <c r="J2914" s="132" t="str">
        <f>IF(AND(G2914="",H2914="",I2914=""),"",SUM($G$6:G2914)+SUM($H$6:H2914)-SUM($I$6:I2914))</f>
        <v/>
      </c>
      <c r="K2914" s="130"/>
      <c r="L2914" s="130"/>
    </row>
    <row r="2915" ht="20.1" customHeight="1" spans="1:12">
      <c r="A2915" s="129"/>
      <c r="B2915" s="130"/>
      <c r="C2915" s="130"/>
      <c r="D2915" s="130"/>
      <c r="E2915" s="130"/>
      <c r="F2915" s="130"/>
      <c r="G2915" s="131"/>
      <c r="H2915" s="131"/>
      <c r="I2915" s="131"/>
      <c r="J2915" s="132" t="str">
        <f>IF(AND(G2915="",H2915="",I2915=""),"",SUM($G$6:G2915)+SUM($H$6:H2915)-SUM($I$6:I2915))</f>
        <v/>
      </c>
      <c r="K2915" s="130"/>
      <c r="L2915" s="130"/>
    </row>
    <row r="2916" ht="20.1" customHeight="1" spans="1:12">
      <c r="A2916" s="129"/>
      <c r="B2916" s="130"/>
      <c r="C2916" s="130"/>
      <c r="D2916" s="130"/>
      <c r="E2916" s="130"/>
      <c r="F2916" s="130"/>
      <c r="G2916" s="131"/>
      <c r="H2916" s="131"/>
      <c r="I2916" s="131"/>
      <c r="J2916" s="132" t="str">
        <f>IF(AND(G2916="",H2916="",I2916=""),"",SUM($G$6:G2916)+SUM($H$6:H2916)-SUM($I$6:I2916))</f>
        <v/>
      </c>
      <c r="K2916" s="130"/>
      <c r="L2916" s="130"/>
    </row>
    <row r="2917" ht="20.1" customHeight="1" spans="1:12">
      <c r="A2917" s="129"/>
      <c r="B2917" s="130"/>
      <c r="C2917" s="130"/>
      <c r="D2917" s="130"/>
      <c r="E2917" s="130"/>
      <c r="F2917" s="130"/>
      <c r="G2917" s="131"/>
      <c r="H2917" s="131"/>
      <c r="I2917" s="131"/>
      <c r="J2917" s="132" t="str">
        <f>IF(AND(G2917="",H2917="",I2917=""),"",SUM($G$6:G2917)+SUM($H$6:H2917)-SUM($I$6:I2917))</f>
        <v/>
      </c>
      <c r="K2917" s="130"/>
      <c r="L2917" s="130"/>
    </row>
    <row r="2918" ht="20.1" customHeight="1" spans="1:12">
      <c r="A2918" s="129"/>
      <c r="B2918" s="130"/>
      <c r="C2918" s="130"/>
      <c r="D2918" s="130"/>
      <c r="E2918" s="130"/>
      <c r="F2918" s="130"/>
      <c r="G2918" s="131"/>
      <c r="H2918" s="131"/>
      <c r="I2918" s="131"/>
      <c r="J2918" s="132" t="str">
        <f>IF(AND(G2918="",H2918="",I2918=""),"",SUM($G$6:G2918)+SUM($H$6:H2918)-SUM($I$6:I2918))</f>
        <v/>
      </c>
      <c r="K2918" s="130"/>
      <c r="L2918" s="130"/>
    </row>
    <row r="2919" ht="20.1" customHeight="1" spans="1:12">
      <c r="A2919" s="129"/>
      <c r="B2919" s="130"/>
      <c r="C2919" s="130"/>
      <c r="D2919" s="130"/>
      <c r="E2919" s="130"/>
      <c r="F2919" s="130"/>
      <c r="G2919" s="131"/>
      <c r="H2919" s="131"/>
      <c r="I2919" s="131"/>
      <c r="J2919" s="132" t="str">
        <f>IF(AND(G2919="",H2919="",I2919=""),"",SUM($G$6:G2919)+SUM($H$6:H2919)-SUM($I$6:I2919))</f>
        <v/>
      </c>
      <c r="K2919" s="130"/>
      <c r="L2919" s="130"/>
    </row>
    <row r="2920" ht="20.1" customHeight="1" spans="1:12">
      <c r="A2920" s="129"/>
      <c r="B2920" s="130"/>
      <c r="C2920" s="130"/>
      <c r="D2920" s="130"/>
      <c r="E2920" s="130"/>
      <c r="F2920" s="130"/>
      <c r="G2920" s="131"/>
      <c r="H2920" s="131"/>
      <c r="I2920" s="131"/>
      <c r="J2920" s="132" t="str">
        <f>IF(AND(G2920="",H2920="",I2920=""),"",SUM($G$6:G2920)+SUM($H$6:H2920)-SUM($I$6:I2920))</f>
        <v/>
      </c>
      <c r="K2920" s="130"/>
      <c r="L2920" s="130"/>
    </row>
    <row r="2921" ht="20.1" customHeight="1" spans="1:12">
      <c r="A2921" s="129"/>
      <c r="B2921" s="130"/>
      <c r="C2921" s="130"/>
      <c r="D2921" s="130"/>
      <c r="E2921" s="130"/>
      <c r="F2921" s="130"/>
      <c r="G2921" s="131"/>
      <c r="H2921" s="131"/>
      <c r="I2921" s="131"/>
      <c r="J2921" s="132" t="str">
        <f>IF(AND(G2921="",H2921="",I2921=""),"",SUM($G$6:G2921)+SUM($H$6:H2921)-SUM($I$6:I2921))</f>
        <v/>
      </c>
      <c r="K2921" s="130"/>
      <c r="L2921" s="130"/>
    </row>
    <row r="2922" ht="20.1" customHeight="1" spans="1:12">
      <c r="A2922" s="129"/>
      <c r="B2922" s="130"/>
      <c r="C2922" s="130"/>
      <c r="D2922" s="130"/>
      <c r="E2922" s="130"/>
      <c r="F2922" s="130"/>
      <c r="G2922" s="131"/>
      <c r="H2922" s="131"/>
      <c r="I2922" s="131"/>
      <c r="J2922" s="132" t="str">
        <f>IF(AND(G2922="",H2922="",I2922=""),"",SUM($G$6:G2922)+SUM($H$6:H2922)-SUM($I$6:I2922))</f>
        <v/>
      </c>
      <c r="K2922" s="130"/>
      <c r="L2922" s="130"/>
    </row>
    <row r="2923" ht="20.1" customHeight="1" spans="1:12">
      <c r="A2923" s="129"/>
      <c r="B2923" s="130"/>
      <c r="C2923" s="130"/>
      <c r="D2923" s="130"/>
      <c r="E2923" s="130"/>
      <c r="F2923" s="130"/>
      <c r="G2923" s="131"/>
      <c r="H2923" s="131"/>
      <c r="I2923" s="131"/>
      <c r="J2923" s="132" t="str">
        <f>IF(AND(G2923="",H2923="",I2923=""),"",SUM($G$6:G2923)+SUM($H$6:H2923)-SUM($I$6:I2923))</f>
        <v/>
      </c>
      <c r="K2923" s="130"/>
      <c r="L2923" s="130"/>
    </row>
    <row r="2924" ht="20.1" customHeight="1" spans="1:12">
      <c r="A2924" s="129"/>
      <c r="B2924" s="130"/>
      <c r="C2924" s="130"/>
      <c r="D2924" s="130"/>
      <c r="E2924" s="130"/>
      <c r="F2924" s="130"/>
      <c r="G2924" s="131"/>
      <c r="H2924" s="131"/>
      <c r="I2924" s="131"/>
      <c r="J2924" s="132" t="str">
        <f>IF(AND(G2924="",H2924="",I2924=""),"",SUM($G$6:G2924)+SUM($H$6:H2924)-SUM($I$6:I2924))</f>
        <v/>
      </c>
      <c r="K2924" s="130"/>
      <c r="L2924" s="130"/>
    </row>
    <row r="2925" ht="20.1" customHeight="1" spans="1:12">
      <c r="A2925" s="129"/>
      <c r="B2925" s="130"/>
      <c r="C2925" s="130"/>
      <c r="D2925" s="130"/>
      <c r="E2925" s="130"/>
      <c r="F2925" s="130"/>
      <c r="G2925" s="131"/>
      <c r="H2925" s="131"/>
      <c r="I2925" s="131"/>
      <c r="J2925" s="132" t="str">
        <f>IF(AND(G2925="",H2925="",I2925=""),"",SUM($G$6:G2925)+SUM($H$6:H2925)-SUM($I$6:I2925))</f>
        <v/>
      </c>
      <c r="K2925" s="130"/>
      <c r="L2925" s="130"/>
    </row>
    <row r="2926" ht="20.1" customHeight="1" spans="1:12">
      <c r="A2926" s="129"/>
      <c r="B2926" s="130"/>
      <c r="C2926" s="130"/>
      <c r="D2926" s="130"/>
      <c r="E2926" s="130"/>
      <c r="F2926" s="130"/>
      <c r="G2926" s="131"/>
      <c r="H2926" s="131"/>
      <c r="I2926" s="131"/>
      <c r="J2926" s="132" t="str">
        <f>IF(AND(G2926="",H2926="",I2926=""),"",SUM($G$6:G2926)+SUM($H$6:H2926)-SUM($I$6:I2926))</f>
        <v/>
      </c>
      <c r="K2926" s="130"/>
      <c r="L2926" s="130"/>
    </row>
    <row r="2927" ht="20.1" customHeight="1" spans="1:12">
      <c r="A2927" s="129"/>
      <c r="B2927" s="130"/>
      <c r="C2927" s="130"/>
      <c r="D2927" s="130"/>
      <c r="E2927" s="130"/>
      <c r="F2927" s="130"/>
      <c r="G2927" s="131"/>
      <c r="H2927" s="131"/>
      <c r="I2927" s="131"/>
      <c r="J2927" s="132" t="str">
        <f>IF(AND(G2927="",H2927="",I2927=""),"",SUM($G$6:G2927)+SUM($H$6:H2927)-SUM($I$6:I2927))</f>
        <v/>
      </c>
      <c r="K2927" s="130"/>
      <c r="L2927" s="130"/>
    </row>
    <row r="2928" ht="20.1" customHeight="1" spans="1:12">
      <c r="A2928" s="129"/>
      <c r="B2928" s="130"/>
      <c r="C2928" s="130"/>
      <c r="D2928" s="130"/>
      <c r="E2928" s="130"/>
      <c r="F2928" s="130"/>
      <c r="G2928" s="131"/>
      <c r="H2928" s="131"/>
      <c r="I2928" s="131"/>
      <c r="J2928" s="132" t="str">
        <f>IF(AND(G2928="",H2928="",I2928=""),"",SUM($G$6:G2928)+SUM($H$6:H2928)-SUM($I$6:I2928))</f>
        <v/>
      </c>
      <c r="K2928" s="130"/>
      <c r="L2928" s="130"/>
    </row>
    <row r="2929" ht="20.1" customHeight="1" spans="1:12">
      <c r="A2929" s="129"/>
      <c r="B2929" s="130"/>
      <c r="C2929" s="130"/>
      <c r="D2929" s="130"/>
      <c r="E2929" s="130"/>
      <c r="F2929" s="130"/>
      <c r="G2929" s="131"/>
      <c r="H2929" s="131"/>
      <c r="I2929" s="131"/>
      <c r="J2929" s="132" t="str">
        <f>IF(AND(G2929="",H2929="",I2929=""),"",SUM($G$6:G2929)+SUM($H$6:H2929)-SUM($I$6:I2929))</f>
        <v/>
      </c>
      <c r="K2929" s="130"/>
      <c r="L2929" s="130"/>
    </row>
    <row r="2930" ht="20.1" customHeight="1" spans="1:12">
      <c r="A2930" s="129"/>
      <c r="B2930" s="130"/>
      <c r="C2930" s="130"/>
      <c r="D2930" s="130"/>
      <c r="E2930" s="130"/>
      <c r="F2930" s="130"/>
      <c r="G2930" s="131"/>
      <c r="H2930" s="131"/>
      <c r="I2930" s="131"/>
      <c r="J2930" s="132" t="str">
        <f>IF(AND(G2930="",H2930="",I2930=""),"",SUM($G$6:G2930)+SUM($H$6:H2930)-SUM($I$6:I2930))</f>
        <v/>
      </c>
      <c r="K2930" s="130"/>
      <c r="L2930" s="130"/>
    </row>
    <row r="2931" ht="20.1" customHeight="1" spans="1:12">
      <c r="A2931" s="129"/>
      <c r="B2931" s="130"/>
      <c r="C2931" s="130"/>
      <c r="D2931" s="130"/>
      <c r="E2931" s="130"/>
      <c r="F2931" s="130"/>
      <c r="G2931" s="131"/>
      <c r="H2931" s="131"/>
      <c r="I2931" s="131"/>
      <c r="J2931" s="132" t="str">
        <f>IF(AND(G2931="",H2931="",I2931=""),"",SUM($G$6:G2931)+SUM($H$6:H2931)-SUM($I$6:I2931))</f>
        <v/>
      </c>
      <c r="K2931" s="130"/>
      <c r="L2931" s="130"/>
    </row>
    <row r="2932" ht="20.1" customHeight="1" spans="1:12">
      <c r="A2932" s="129"/>
      <c r="B2932" s="130"/>
      <c r="C2932" s="130"/>
      <c r="D2932" s="130"/>
      <c r="E2932" s="130"/>
      <c r="F2932" s="130"/>
      <c r="G2932" s="131"/>
      <c r="H2932" s="131"/>
      <c r="I2932" s="131"/>
      <c r="J2932" s="132" t="str">
        <f>IF(AND(G2932="",H2932="",I2932=""),"",SUM($G$6:G2932)+SUM($H$6:H2932)-SUM($I$6:I2932))</f>
        <v/>
      </c>
      <c r="K2932" s="130"/>
      <c r="L2932" s="130"/>
    </row>
    <row r="2933" ht="20.1" customHeight="1" spans="1:12">
      <c r="A2933" s="129"/>
      <c r="B2933" s="130"/>
      <c r="C2933" s="130"/>
      <c r="D2933" s="130"/>
      <c r="E2933" s="130"/>
      <c r="F2933" s="130"/>
      <c r="G2933" s="131"/>
      <c r="H2933" s="131"/>
      <c r="I2933" s="131"/>
      <c r="J2933" s="132" t="str">
        <f>IF(AND(G2933="",H2933="",I2933=""),"",SUM($G$6:G2933)+SUM($H$6:H2933)-SUM($I$6:I2933))</f>
        <v/>
      </c>
      <c r="K2933" s="130"/>
      <c r="L2933" s="130"/>
    </row>
    <row r="2934" ht="20.1" customHeight="1" spans="1:12">
      <c r="A2934" s="129"/>
      <c r="B2934" s="130"/>
      <c r="C2934" s="130"/>
      <c r="D2934" s="130"/>
      <c r="E2934" s="130"/>
      <c r="F2934" s="130"/>
      <c r="G2934" s="131"/>
      <c r="H2934" s="131"/>
      <c r="I2934" s="131"/>
      <c r="J2934" s="132" t="str">
        <f>IF(AND(G2934="",H2934="",I2934=""),"",SUM($G$6:G2934)+SUM($H$6:H2934)-SUM($I$6:I2934))</f>
        <v/>
      </c>
      <c r="K2934" s="130"/>
      <c r="L2934" s="130"/>
    </row>
    <row r="2935" ht="20.1" customHeight="1" spans="1:12">
      <c r="A2935" s="129"/>
      <c r="B2935" s="130"/>
      <c r="C2935" s="130"/>
      <c r="D2935" s="130"/>
      <c r="E2935" s="130"/>
      <c r="F2935" s="130"/>
      <c r="G2935" s="131"/>
      <c r="H2935" s="131"/>
      <c r="I2935" s="131"/>
      <c r="J2935" s="132" t="str">
        <f>IF(AND(G2935="",H2935="",I2935=""),"",SUM($G$6:G2935)+SUM($H$6:H2935)-SUM($I$6:I2935))</f>
        <v/>
      </c>
      <c r="K2935" s="130"/>
      <c r="L2935" s="130"/>
    </row>
    <row r="2936" ht="20.1" customHeight="1" spans="1:12">
      <c r="A2936" s="129"/>
      <c r="B2936" s="130"/>
      <c r="C2936" s="130"/>
      <c r="D2936" s="130"/>
      <c r="E2936" s="130"/>
      <c r="F2936" s="130"/>
      <c r="G2936" s="131"/>
      <c r="H2936" s="131"/>
      <c r="I2936" s="131"/>
      <c r="J2936" s="132" t="str">
        <f>IF(AND(G2936="",H2936="",I2936=""),"",SUM($G$6:G2936)+SUM($H$6:H2936)-SUM($I$6:I2936))</f>
        <v/>
      </c>
      <c r="K2936" s="130"/>
      <c r="L2936" s="130"/>
    </row>
    <row r="2937" ht="20.1" customHeight="1" spans="1:12">
      <c r="A2937" s="129"/>
      <c r="B2937" s="130"/>
      <c r="C2937" s="130"/>
      <c r="D2937" s="130"/>
      <c r="E2937" s="130"/>
      <c r="F2937" s="130"/>
      <c r="G2937" s="131"/>
      <c r="H2937" s="131"/>
      <c r="I2937" s="131"/>
      <c r="J2937" s="132" t="str">
        <f>IF(AND(G2937="",H2937="",I2937=""),"",SUM($G$6:G2937)+SUM($H$6:H2937)-SUM($I$6:I2937))</f>
        <v/>
      </c>
      <c r="K2937" s="130"/>
      <c r="L2937" s="130"/>
    </row>
    <row r="2938" ht="20.1" customHeight="1" spans="1:12">
      <c r="A2938" s="129"/>
      <c r="B2938" s="130"/>
      <c r="C2938" s="130"/>
      <c r="D2938" s="130"/>
      <c r="E2938" s="130"/>
      <c r="F2938" s="130"/>
      <c r="G2938" s="131"/>
      <c r="H2938" s="131"/>
      <c r="I2938" s="131"/>
      <c r="J2938" s="132" t="str">
        <f>IF(AND(G2938="",H2938="",I2938=""),"",SUM($G$6:G2938)+SUM($H$6:H2938)-SUM($I$6:I2938))</f>
        <v/>
      </c>
      <c r="K2938" s="130"/>
      <c r="L2938" s="130"/>
    </row>
    <row r="2939" ht="20.1" customHeight="1" spans="1:12">
      <c r="A2939" s="129"/>
      <c r="B2939" s="130"/>
      <c r="C2939" s="130"/>
      <c r="D2939" s="130"/>
      <c r="E2939" s="130"/>
      <c r="F2939" s="130"/>
      <c r="G2939" s="131"/>
      <c r="H2939" s="131"/>
      <c r="I2939" s="131"/>
      <c r="J2939" s="132" t="str">
        <f>IF(AND(G2939="",H2939="",I2939=""),"",SUM($G$6:G2939)+SUM($H$6:H2939)-SUM($I$6:I2939))</f>
        <v/>
      </c>
      <c r="K2939" s="130"/>
      <c r="L2939" s="130"/>
    </row>
    <row r="2940" ht="20.1" customHeight="1" spans="1:12">
      <c r="A2940" s="129"/>
      <c r="B2940" s="130"/>
      <c r="C2940" s="130"/>
      <c r="D2940" s="130"/>
      <c r="E2940" s="130"/>
      <c r="F2940" s="130"/>
      <c r="G2940" s="131"/>
      <c r="H2940" s="131"/>
      <c r="I2940" s="131"/>
      <c r="J2940" s="132" t="str">
        <f>IF(AND(G2940="",H2940="",I2940=""),"",SUM($G$6:G2940)+SUM($H$6:H2940)-SUM($I$6:I2940))</f>
        <v/>
      </c>
      <c r="K2940" s="130"/>
      <c r="L2940" s="130"/>
    </row>
    <row r="2941" ht="20.1" customHeight="1" spans="1:12">
      <c r="A2941" s="129"/>
      <c r="B2941" s="130"/>
      <c r="C2941" s="130"/>
      <c r="D2941" s="130"/>
      <c r="E2941" s="130"/>
      <c r="F2941" s="130"/>
      <c r="G2941" s="131"/>
      <c r="H2941" s="131"/>
      <c r="I2941" s="131"/>
      <c r="J2941" s="132" t="str">
        <f>IF(AND(G2941="",H2941="",I2941=""),"",SUM($G$6:G2941)+SUM($H$6:H2941)-SUM($I$6:I2941))</f>
        <v/>
      </c>
      <c r="K2941" s="130"/>
      <c r="L2941" s="130"/>
    </row>
    <row r="2942" ht="20.1" customHeight="1" spans="1:12">
      <c r="A2942" s="129"/>
      <c r="B2942" s="130"/>
      <c r="C2942" s="130"/>
      <c r="D2942" s="130"/>
      <c r="E2942" s="130"/>
      <c r="F2942" s="130"/>
      <c r="G2942" s="131"/>
      <c r="H2942" s="131"/>
      <c r="I2942" s="131"/>
      <c r="J2942" s="132" t="str">
        <f>IF(AND(G2942="",H2942="",I2942=""),"",SUM($G$6:G2942)+SUM($H$6:H2942)-SUM($I$6:I2942))</f>
        <v/>
      </c>
      <c r="K2942" s="130"/>
      <c r="L2942" s="130"/>
    </row>
    <row r="2943" ht="20.1" customHeight="1" spans="1:12">
      <c r="A2943" s="129"/>
      <c r="B2943" s="130"/>
      <c r="C2943" s="130"/>
      <c r="D2943" s="130"/>
      <c r="E2943" s="130"/>
      <c r="F2943" s="130"/>
      <c r="G2943" s="131"/>
      <c r="H2943" s="131"/>
      <c r="I2943" s="131"/>
      <c r="J2943" s="132" t="str">
        <f>IF(AND(G2943="",H2943="",I2943=""),"",SUM($G$6:G2943)+SUM($H$6:H2943)-SUM($I$6:I2943))</f>
        <v/>
      </c>
      <c r="K2943" s="130"/>
      <c r="L2943" s="130"/>
    </row>
    <row r="2944" ht="20.1" customHeight="1" spans="1:12">
      <c r="A2944" s="129"/>
      <c r="B2944" s="130"/>
      <c r="C2944" s="130"/>
      <c r="D2944" s="130"/>
      <c r="E2944" s="130"/>
      <c r="F2944" s="130"/>
      <c r="G2944" s="131"/>
      <c r="H2944" s="131"/>
      <c r="I2944" s="131"/>
      <c r="J2944" s="132" t="str">
        <f>IF(AND(G2944="",H2944="",I2944=""),"",SUM($G$6:G2944)+SUM($H$6:H2944)-SUM($I$6:I2944))</f>
        <v/>
      </c>
      <c r="K2944" s="130"/>
      <c r="L2944" s="130"/>
    </row>
    <row r="2945" ht="20.1" customHeight="1" spans="1:12">
      <c r="A2945" s="129"/>
      <c r="B2945" s="130"/>
      <c r="C2945" s="130"/>
      <c r="D2945" s="130"/>
      <c r="E2945" s="130"/>
      <c r="F2945" s="130"/>
      <c r="G2945" s="131"/>
      <c r="H2945" s="131"/>
      <c r="I2945" s="131"/>
      <c r="J2945" s="132" t="str">
        <f>IF(AND(G2945="",H2945="",I2945=""),"",SUM($G$6:G2945)+SUM($H$6:H2945)-SUM($I$6:I2945))</f>
        <v/>
      </c>
      <c r="K2945" s="130"/>
      <c r="L2945" s="130"/>
    </row>
    <row r="2946" ht="20.1" customHeight="1" spans="1:12">
      <c r="A2946" s="129"/>
      <c r="B2946" s="130"/>
      <c r="C2946" s="130"/>
      <c r="D2946" s="130"/>
      <c r="E2946" s="130"/>
      <c r="F2946" s="130"/>
      <c r="G2946" s="131"/>
      <c r="H2946" s="131"/>
      <c r="I2946" s="131"/>
      <c r="J2946" s="132" t="str">
        <f>IF(AND(G2946="",H2946="",I2946=""),"",SUM($G$6:G2946)+SUM($H$6:H2946)-SUM($I$6:I2946))</f>
        <v/>
      </c>
      <c r="K2946" s="130"/>
      <c r="L2946" s="130"/>
    </row>
    <row r="2947" ht="20.1" customHeight="1" spans="1:12">
      <c r="A2947" s="129"/>
      <c r="B2947" s="130"/>
      <c r="C2947" s="130"/>
      <c r="D2947" s="130"/>
      <c r="E2947" s="130"/>
      <c r="F2947" s="130"/>
      <c r="G2947" s="131"/>
      <c r="H2947" s="131"/>
      <c r="I2947" s="131"/>
      <c r="J2947" s="132" t="str">
        <f>IF(AND(G2947="",H2947="",I2947=""),"",SUM($G$6:G2947)+SUM($H$6:H2947)-SUM($I$6:I2947))</f>
        <v/>
      </c>
      <c r="K2947" s="130"/>
      <c r="L2947" s="130"/>
    </row>
    <row r="2948" ht="20.1" customHeight="1" spans="1:12">
      <c r="A2948" s="129"/>
      <c r="B2948" s="130"/>
      <c r="C2948" s="130"/>
      <c r="D2948" s="130"/>
      <c r="E2948" s="130"/>
      <c r="F2948" s="130"/>
      <c r="G2948" s="131"/>
      <c r="H2948" s="131"/>
      <c r="I2948" s="131"/>
      <c r="J2948" s="132" t="str">
        <f>IF(AND(G2948="",H2948="",I2948=""),"",SUM($G$6:G2948)+SUM($H$6:H2948)-SUM($I$6:I2948))</f>
        <v/>
      </c>
      <c r="K2948" s="130"/>
      <c r="L2948" s="130"/>
    </row>
    <row r="2949" ht="20.1" customHeight="1" spans="1:12">
      <c r="A2949" s="129"/>
      <c r="B2949" s="130"/>
      <c r="C2949" s="130"/>
      <c r="D2949" s="130"/>
      <c r="E2949" s="130"/>
      <c r="F2949" s="130"/>
      <c r="G2949" s="131"/>
      <c r="H2949" s="131"/>
      <c r="I2949" s="131"/>
      <c r="J2949" s="132" t="str">
        <f>IF(AND(G2949="",H2949="",I2949=""),"",SUM($G$6:G2949)+SUM($H$6:H2949)-SUM($I$6:I2949))</f>
        <v/>
      </c>
      <c r="K2949" s="130"/>
      <c r="L2949" s="130"/>
    </row>
    <row r="2950" ht="20.1" customHeight="1" spans="1:12">
      <c r="A2950" s="129"/>
      <c r="B2950" s="130"/>
      <c r="C2950" s="130"/>
      <c r="D2950" s="130"/>
      <c r="E2950" s="130"/>
      <c r="F2950" s="130"/>
      <c r="G2950" s="131"/>
      <c r="H2950" s="131"/>
      <c r="I2950" s="131"/>
      <c r="J2950" s="132" t="str">
        <f>IF(AND(G2950="",H2950="",I2950=""),"",SUM($G$6:G2950)+SUM($H$6:H2950)-SUM($I$6:I2950))</f>
        <v/>
      </c>
      <c r="K2950" s="130"/>
      <c r="L2950" s="130"/>
    </row>
    <row r="2951" ht="20.1" customHeight="1" spans="1:12">
      <c r="A2951" s="129"/>
      <c r="B2951" s="130"/>
      <c r="C2951" s="130"/>
      <c r="D2951" s="130"/>
      <c r="E2951" s="130"/>
      <c r="F2951" s="130"/>
      <c r="G2951" s="131"/>
      <c r="H2951" s="131"/>
      <c r="I2951" s="131"/>
      <c r="J2951" s="132" t="str">
        <f>IF(AND(G2951="",H2951="",I2951=""),"",SUM($G$6:G2951)+SUM($H$6:H2951)-SUM($I$6:I2951))</f>
        <v/>
      </c>
      <c r="K2951" s="130"/>
      <c r="L2951" s="130"/>
    </row>
    <row r="2952" ht="20.1" customHeight="1" spans="1:12">
      <c r="A2952" s="129"/>
      <c r="B2952" s="130"/>
      <c r="C2952" s="130"/>
      <c r="D2952" s="130"/>
      <c r="E2952" s="130"/>
      <c r="F2952" s="130"/>
      <c r="G2952" s="131"/>
      <c r="H2952" s="131"/>
      <c r="I2952" s="131"/>
      <c r="J2952" s="132" t="str">
        <f>IF(AND(G2952="",H2952="",I2952=""),"",SUM($G$6:G2952)+SUM($H$6:H2952)-SUM($I$6:I2952))</f>
        <v/>
      </c>
      <c r="K2952" s="130"/>
      <c r="L2952" s="130"/>
    </row>
    <row r="2953" ht="20.1" customHeight="1" spans="1:12">
      <c r="A2953" s="129"/>
      <c r="B2953" s="130"/>
      <c r="C2953" s="130"/>
      <c r="D2953" s="130"/>
      <c r="E2953" s="130"/>
      <c r="F2953" s="130"/>
      <c r="G2953" s="131"/>
      <c r="H2953" s="131"/>
      <c r="I2953" s="131"/>
      <c r="J2953" s="132" t="str">
        <f>IF(AND(G2953="",H2953="",I2953=""),"",SUM($G$6:G2953)+SUM($H$6:H2953)-SUM($I$6:I2953))</f>
        <v/>
      </c>
      <c r="K2953" s="130"/>
      <c r="L2953" s="130"/>
    </row>
    <row r="2954" ht="20.1" customHeight="1" spans="1:12">
      <c r="A2954" s="129"/>
      <c r="B2954" s="130"/>
      <c r="C2954" s="130"/>
      <c r="D2954" s="130"/>
      <c r="E2954" s="130"/>
      <c r="F2954" s="130"/>
      <c r="G2954" s="131"/>
      <c r="H2954" s="131"/>
      <c r="I2954" s="131"/>
      <c r="J2954" s="132" t="str">
        <f>IF(AND(G2954="",H2954="",I2954=""),"",SUM($G$6:G2954)+SUM($H$6:H2954)-SUM($I$6:I2954))</f>
        <v/>
      </c>
      <c r="K2954" s="130"/>
      <c r="L2954" s="130"/>
    </row>
    <row r="2955" ht="20.1" customHeight="1" spans="1:12">
      <c r="A2955" s="129"/>
      <c r="B2955" s="130"/>
      <c r="C2955" s="130"/>
      <c r="D2955" s="130"/>
      <c r="E2955" s="130"/>
      <c r="F2955" s="130"/>
      <c r="G2955" s="131"/>
      <c r="H2955" s="131"/>
      <c r="I2955" s="131"/>
      <c r="J2955" s="132" t="str">
        <f>IF(AND(G2955="",H2955="",I2955=""),"",SUM($G$6:G2955)+SUM($H$6:H2955)-SUM($I$6:I2955))</f>
        <v/>
      </c>
      <c r="K2955" s="130"/>
      <c r="L2955" s="130"/>
    </row>
    <row r="2956" ht="20.1" customHeight="1" spans="1:12">
      <c r="A2956" s="129"/>
      <c r="B2956" s="130"/>
      <c r="C2956" s="130"/>
      <c r="D2956" s="130"/>
      <c r="E2956" s="130"/>
      <c r="F2956" s="130"/>
      <c r="G2956" s="131"/>
      <c r="H2956" s="131"/>
      <c r="I2956" s="131"/>
      <c r="J2956" s="132" t="str">
        <f>IF(AND(G2956="",H2956="",I2956=""),"",SUM($G$6:G2956)+SUM($H$6:H2956)-SUM($I$6:I2956))</f>
        <v/>
      </c>
      <c r="K2956" s="130"/>
      <c r="L2956" s="130"/>
    </row>
    <row r="2957" ht="20.1" customHeight="1" spans="1:12">
      <c r="A2957" s="129"/>
      <c r="B2957" s="130"/>
      <c r="C2957" s="130"/>
      <c r="D2957" s="130"/>
      <c r="E2957" s="130"/>
      <c r="F2957" s="130"/>
      <c r="G2957" s="131"/>
      <c r="H2957" s="131"/>
      <c r="I2957" s="131"/>
      <c r="J2957" s="132" t="str">
        <f>IF(AND(G2957="",H2957="",I2957=""),"",SUM($G$6:G2957)+SUM($H$6:H2957)-SUM($I$6:I2957))</f>
        <v/>
      </c>
      <c r="K2957" s="130"/>
      <c r="L2957" s="130"/>
    </row>
    <row r="2958" ht="20.1" customHeight="1" spans="1:12">
      <c r="A2958" s="129"/>
      <c r="B2958" s="130"/>
      <c r="C2958" s="130"/>
      <c r="D2958" s="130"/>
      <c r="E2958" s="130"/>
      <c r="F2958" s="130"/>
      <c r="G2958" s="131"/>
      <c r="H2958" s="131"/>
      <c r="I2958" s="131"/>
      <c r="J2958" s="132" t="str">
        <f>IF(AND(G2958="",H2958="",I2958=""),"",SUM($G$6:G2958)+SUM($H$6:H2958)-SUM($I$6:I2958))</f>
        <v/>
      </c>
      <c r="K2958" s="130"/>
      <c r="L2958" s="130"/>
    </row>
    <row r="2959" ht="20.1" customHeight="1" spans="1:12">
      <c r="A2959" s="129"/>
      <c r="B2959" s="130"/>
      <c r="C2959" s="130"/>
      <c r="D2959" s="130"/>
      <c r="E2959" s="130"/>
      <c r="F2959" s="130"/>
      <c r="G2959" s="131"/>
      <c r="H2959" s="131"/>
      <c r="I2959" s="131"/>
      <c r="J2959" s="132" t="str">
        <f>IF(AND(G2959="",H2959="",I2959=""),"",SUM($G$6:G2959)+SUM($H$6:H2959)-SUM($I$6:I2959))</f>
        <v/>
      </c>
      <c r="K2959" s="130"/>
      <c r="L2959" s="130"/>
    </row>
    <row r="2960" ht="20.1" customHeight="1" spans="1:12">
      <c r="A2960" s="129"/>
      <c r="B2960" s="130"/>
      <c r="C2960" s="130"/>
      <c r="D2960" s="130"/>
      <c r="E2960" s="130"/>
      <c r="F2960" s="130"/>
      <c r="G2960" s="131"/>
      <c r="H2960" s="131"/>
      <c r="I2960" s="131"/>
      <c r="J2960" s="132" t="str">
        <f>IF(AND(G2960="",H2960="",I2960=""),"",SUM($G$6:G2960)+SUM($H$6:H2960)-SUM($I$6:I2960))</f>
        <v/>
      </c>
      <c r="K2960" s="130"/>
      <c r="L2960" s="130"/>
    </row>
    <row r="2961" ht="20.1" customHeight="1" spans="1:12">
      <c r="A2961" s="129"/>
      <c r="B2961" s="130"/>
      <c r="C2961" s="130"/>
      <c r="D2961" s="130"/>
      <c r="E2961" s="130"/>
      <c r="F2961" s="130"/>
      <c r="G2961" s="131"/>
      <c r="H2961" s="131"/>
      <c r="I2961" s="131"/>
      <c r="J2961" s="132" t="str">
        <f>IF(AND(G2961="",H2961="",I2961=""),"",SUM($G$6:G2961)+SUM($H$6:H2961)-SUM($I$6:I2961))</f>
        <v/>
      </c>
      <c r="K2961" s="130"/>
      <c r="L2961" s="130"/>
    </row>
    <row r="2962" ht="20.1" customHeight="1" spans="1:12">
      <c r="A2962" s="129"/>
      <c r="B2962" s="130"/>
      <c r="C2962" s="130"/>
      <c r="D2962" s="130"/>
      <c r="E2962" s="130"/>
      <c r="F2962" s="130"/>
      <c r="G2962" s="131"/>
      <c r="H2962" s="131"/>
      <c r="I2962" s="131"/>
      <c r="J2962" s="132" t="str">
        <f>IF(AND(G2962="",H2962="",I2962=""),"",SUM($G$6:G2962)+SUM($H$6:H2962)-SUM($I$6:I2962))</f>
        <v/>
      </c>
      <c r="K2962" s="130"/>
      <c r="L2962" s="130"/>
    </row>
    <row r="2963" ht="20.1" customHeight="1" spans="1:12">
      <c r="A2963" s="129"/>
      <c r="B2963" s="130"/>
      <c r="C2963" s="130"/>
      <c r="D2963" s="130"/>
      <c r="E2963" s="130"/>
      <c r="F2963" s="130"/>
      <c r="G2963" s="131"/>
      <c r="H2963" s="131"/>
      <c r="I2963" s="131"/>
      <c r="J2963" s="132" t="str">
        <f>IF(AND(G2963="",H2963="",I2963=""),"",SUM($G$6:G2963)+SUM($H$6:H2963)-SUM($I$6:I2963))</f>
        <v/>
      </c>
      <c r="K2963" s="130"/>
      <c r="L2963" s="130"/>
    </row>
    <row r="2964" ht="20.1" customHeight="1" spans="1:12">
      <c r="A2964" s="129"/>
      <c r="B2964" s="130"/>
      <c r="C2964" s="130"/>
      <c r="D2964" s="130"/>
      <c r="E2964" s="130"/>
      <c r="F2964" s="130"/>
      <c r="G2964" s="131"/>
      <c r="H2964" s="131"/>
      <c r="I2964" s="131"/>
      <c r="J2964" s="132" t="str">
        <f>IF(AND(G2964="",H2964="",I2964=""),"",SUM($G$6:G2964)+SUM($H$6:H2964)-SUM($I$6:I2964))</f>
        <v/>
      </c>
      <c r="K2964" s="130"/>
      <c r="L2964" s="130"/>
    </row>
    <row r="2965" ht="20.1" customHeight="1" spans="1:12">
      <c r="A2965" s="129"/>
      <c r="B2965" s="130"/>
      <c r="C2965" s="130"/>
      <c r="D2965" s="130"/>
      <c r="E2965" s="130"/>
      <c r="F2965" s="130"/>
      <c r="G2965" s="131"/>
      <c r="H2965" s="131"/>
      <c r="I2965" s="131"/>
      <c r="J2965" s="132" t="str">
        <f>IF(AND(G2965="",H2965="",I2965=""),"",SUM($G$6:G2965)+SUM($H$6:H2965)-SUM($I$6:I2965))</f>
        <v/>
      </c>
      <c r="K2965" s="130"/>
      <c r="L2965" s="130"/>
    </row>
    <row r="2966" ht="20.1" customHeight="1" spans="1:12">
      <c r="A2966" s="129"/>
      <c r="B2966" s="130"/>
      <c r="C2966" s="130"/>
      <c r="D2966" s="130"/>
      <c r="E2966" s="130"/>
      <c r="F2966" s="130"/>
      <c r="G2966" s="131"/>
      <c r="H2966" s="131"/>
      <c r="I2966" s="131"/>
      <c r="J2966" s="132" t="str">
        <f>IF(AND(G2966="",H2966="",I2966=""),"",SUM($G$6:G2966)+SUM($H$6:H2966)-SUM($I$6:I2966))</f>
        <v/>
      </c>
      <c r="K2966" s="130"/>
      <c r="L2966" s="130"/>
    </row>
    <row r="2967" ht="20.1" customHeight="1" spans="1:12">
      <c r="A2967" s="129"/>
      <c r="B2967" s="130"/>
      <c r="C2967" s="130"/>
      <c r="D2967" s="130"/>
      <c r="E2967" s="130"/>
      <c r="F2967" s="130"/>
      <c r="G2967" s="131"/>
      <c r="H2967" s="131"/>
      <c r="I2967" s="131"/>
      <c r="J2967" s="132" t="str">
        <f>IF(AND(G2967="",H2967="",I2967=""),"",SUM($G$6:G2967)+SUM($H$6:H2967)-SUM($I$6:I2967))</f>
        <v/>
      </c>
      <c r="K2967" s="130"/>
      <c r="L2967" s="130"/>
    </row>
    <row r="2968" ht="20.1" customHeight="1" spans="1:12">
      <c r="A2968" s="129"/>
      <c r="B2968" s="130"/>
      <c r="C2968" s="130"/>
      <c r="D2968" s="130"/>
      <c r="E2968" s="130"/>
      <c r="F2968" s="130"/>
      <c r="G2968" s="131"/>
      <c r="H2968" s="131"/>
      <c r="I2968" s="131"/>
      <c r="J2968" s="132" t="str">
        <f>IF(AND(G2968="",H2968="",I2968=""),"",SUM($G$6:G2968)+SUM($H$6:H2968)-SUM($I$6:I2968))</f>
        <v/>
      </c>
      <c r="K2968" s="130"/>
      <c r="L2968" s="130"/>
    </row>
    <row r="2969" ht="20.1" customHeight="1" spans="1:12">
      <c r="A2969" s="129"/>
      <c r="B2969" s="130"/>
      <c r="C2969" s="130"/>
      <c r="D2969" s="130"/>
      <c r="E2969" s="130"/>
      <c r="F2969" s="130"/>
      <c r="G2969" s="131"/>
      <c r="H2969" s="131"/>
      <c r="I2969" s="131"/>
      <c r="J2969" s="132" t="str">
        <f>IF(AND(G2969="",H2969="",I2969=""),"",SUM($G$6:G2969)+SUM($H$6:H2969)-SUM($I$6:I2969))</f>
        <v/>
      </c>
      <c r="K2969" s="130"/>
      <c r="L2969" s="130"/>
    </row>
    <row r="2970" ht="20.1" customHeight="1" spans="1:12">
      <c r="A2970" s="129"/>
      <c r="B2970" s="130"/>
      <c r="C2970" s="130"/>
      <c r="D2970" s="130"/>
      <c r="E2970" s="130"/>
      <c r="F2970" s="130"/>
      <c r="G2970" s="131"/>
      <c r="H2970" s="131"/>
      <c r="I2970" s="131"/>
      <c r="J2970" s="132" t="str">
        <f>IF(AND(G2970="",H2970="",I2970=""),"",SUM($G$6:G2970)+SUM($H$6:H2970)-SUM($I$6:I2970))</f>
        <v/>
      </c>
      <c r="K2970" s="130"/>
      <c r="L2970" s="130"/>
    </row>
    <row r="2971" ht="20.1" customHeight="1" spans="1:12">
      <c r="A2971" s="129"/>
      <c r="B2971" s="130"/>
      <c r="C2971" s="130"/>
      <c r="D2971" s="130"/>
      <c r="E2971" s="130"/>
      <c r="F2971" s="130"/>
      <c r="G2971" s="131"/>
      <c r="H2971" s="131"/>
      <c r="I2971" s="131"/>
      <c r="J2971" s="132" t="str">
        <f>IF(AND(G2971="",H2971="",I2971=""),"",SUM($G$6:G2971)+SUM($H$6:H2971)-SUM($I$6:I2971))</f>
        <v/>
      </c>
      <c r="K2971" s="130"/>
      <c r="L2971" s="130"/>
    </row>
    <row r="2972" ht="20.1" customHeight="1" spans="1:12">
      <c r="A2972" s="129"/>
      <c r="B2972" s="130"/>
      <c r="C2972" s="130"/>
      <c r="D2972" s="130"/>
      <c r="E2972" s="130"/>
      <c r="F2972" s="130"/>
      <c r="G2972" s="131"/>
      <c r="H2972" s="131"/>
      <c r="I2972" s="131"/>
      <c r="J2972" s="132" t="str">
        <f>IF(AND(G2972="",H2972="",I2972=""),"",SUM($G$6:G2972)+SUM($H$6:H2972)-SUM($I$6:I2972))</f>
        <v/>
      </c>
      <c r="K2972" s="130"/>
      <c r="L2972" s="130"/>
    </row>
    <row r="2973" ht="20.1" customHeight="1" spans="1:12">
      <c r="A2973" s="129"/>
      <c r="B2973" s="130"/>
      <c r="C2973" s="130"/>
      <c r="D2973" s="130"/>
      <c r="E2973" s="130"/>
      <c r="F2973" s="130"/>
      <c r="G2973" s="131"/>
      <c r="H2973" s="131"/>
      <c r="I2973" s="131"/>
      <c r="J2973" s="132" t="str">
        <f>IF(AND(G2973="",H2973="",I2973=""),"",SUM($G$6:G2973)+SUM($H$6:H2973)-SUM($I$6:I2973))</f>
        <v/>
      </c>
      <c r="K2973" s="130"/>
      <c r="L2973" s="130"/>
    </row>
    <row r="2974" ht="20.1" customHeight="1" spans="1:12">
      <c r="A2974" s="129"/>
      <c r="B2974" s="130"/>
      <c r="C2974" s="130"/>
      <c r="D2974" s="130"/>
      <c r="E2974" s="130"/>
      <c r="F2974" s="130"/>
      <c r="G2974" s="131"/>
      <c r="H2974" s="131"/>
      <c r="I2974" s="131"/>
      <c r="J2974" s="132" t="str">
        <f>IF(AND(G2974="",H2974="",I2974=""),"",SUM($G$6:G2974)+SUM($H$6:H2974)-SUM($I$6:I2974))</f>
        <v/>
      </c>
      <c r="K2974" s="130"/>
      <c r="L2974" s="130"/>
    </row>
    <row r="2975" ht="20.1" customHeight="1" spans="1:12">
      <c r="A2975" s="129"/>
      <c r="B2975" s="130"/>
      <c r="C2975" s="130"/>
      <c r="D2975" s="130"/>
      <c r="E2975" s="130"/>
      <c r="F2975" s="130"/>
      <c r="G2975" s="131"/>
      <c r="H2975" s="131"/>
      <c r="I2975" s="131"/>
      <c r="J2975" s="132" t="str">
        <f>IF(AND(G2975="",H2975="",I2975=""),"",SUM($G$6:G2975)+SUM($H$6:H2975)-SUM($I$6:I2975))</f>
        <v/>
      </c>
      <c r="K2975" s="130"/>
      <c r="L2975" s="130"/>
    </row>
    <row r="2976" ht="20.1" customHeight="1" spans="1:12">
      <c r="A2976" s="129"/>
      <c r="B2976" s="130"/>
      <c r="C2976" s="130"/>
      <c r="D2976" s="130"/>
      <c r="E2976" s="130"/>
      <c r="F2976" s="130"/>
      <c r="G2976" s="131"/>
      <c r="H2976" s="131"/>
      <c r="I2976" s="131"/>
      <c r="J2976" s="132" t="str">
        <f>IF(AND(G2976="",H2976="",I2976=""),"",SUM($G$6:G2976)+SUM($H$6:H2976)-SUM($I$6:I2976))</f>
        <v/>
      </c>
      <c r="K2976" s="130"/>
      <c r="L2976" s="130"/>
    </row>
    <row r="2977" ht="20.1" customHeight="1" spans="1:12">
      <c r="A2977" s="129"/>
      <c r="B2977" s="130"/>
      <c r="C2977" s="130"/>
      <c r="D2977" s="130"/>
      <c r="E2977" s="130"/>
      <c r="F2977" s="130"/>
      <c r="G2977" s="131"/>
      <c r="H2977" s="131"/>
      <c r="I2977" s="131"/>
      <c r="J2977" s="132" t="str">
        <f>IF(AND(G2977="",H2977="",I2977=""),"",SUM($G$6:G2977)+SUM($H$6:H2977)-SUM($I$6:I2977))</f>
        <v/>
      </c>
      <c r="K2977" s="130"/>
      <c r="L2977" s="130"/>
    </row>
    <row r="2978" ht="20.1" customHeight="1" spans="1:12">
      <c r="A2978" s="129"/>
      <c r="B2978" s="130"/>
      <c r="C2978" s="130"/>
      <c r="D2978" s="130"/>
      <c r="E2978" s="130"/>
      <c r="F2978" s="130"/>
      <c r="G2978" s="131"/>
      <c r="H2978" s="131"/>
      <c r="I2978" s="131"/>
      <c r="J2978" s="132" t="str">
        <f>IF(AND(G2978="",H2978="",I2978=""),"",SUM($G$6:G2978)+SUM($H$6:H2978)-SUM($I$6:I2978))</f>
        <v/>
      </c>
      <c r="K2978" s="130"/>
      <c r="L2978" s="130"/>
    </row>
    <row r="2979" ht="20.1" customHeight="1" spans="1:12">
      <c r="A2979" s="129"/>
      <c r="B2979" s="130"/>
      <c r="C2979" s="130"/>
      <c r="D2979" s="130"/>
      <c r="E2979" s="130"/>
      <c r="F2979" s="130"/>
      <c r="G2979" s="131"/>
      <c r="H2979" s="131"/>
      <c r="I2979" s="131"/>
      <c r="J2979" s="132" t="str">
        <f>IF(AND(G2979="",H2979="",I2979=""),"",SUM($G$6:G2979)+SUM($H$6:H2979)-SUM($I$6:I2979))</f>
        <v/>
      </c>
      <c r="K2979" s="130"/>
      <c r="L2979" s="130"/>
    </row>
    <row r="2980" ht="20.1" customHeight="1" spans="1:12">
      <c r="A2980" s="129"/>
      <c r="B2980" s="130"/>
      <c r="C2980" s="130"/>
      <c r="D2980" s="130"/>
      <c r="E2980" s="130"/>
      <c r="F2980" s="130"/>
      <c r="G2980" s="131"/>
      <c r="H2980" s="131"/>
      <c r="I2980" s="131"/>
      <c r="J2980" s="132" t="str">
        <f>IF(AND(G2980="",H2980="",I2980=""),"",SUM($G$6:G2980)+SUM($H$6:H2980)-SUM($I$6:I2980))</f>
        <v/>
      </c>
      <c r="K2980" s="130"/>
      <c r="L2980" s="130"/>
    </row>
    <row r="2981" ht="20.1" customHeight="1" spans="1:12">
      <c r="A2981" s="129"/>
      <c r="B2981" s="130"/>
      <c r="C2981" s="130"/>
      <c r="D2981" s="130"/>
      <c r="E2981" s="130"/>
      <c r="F2981" s="130"/>
      <c r="G2981" s="131"/>
      <c r="H2981" s="131"/>
      <c r="I2981" s="131"/>
      <c r="J2981" s="132" t="str">
        <f>IF(AND(G2981="",H2981="",I2981=""),"",SUM($G$6:G2981)+SUM($H$6:H2981)-SUM($I$6:I2981))</f>
        <v/>
      </c>
      <c r="K2981" s="130"/>
      <c r="L2981" s="130"/>
    </row>
    <row r="2982" ht="20.1" customHeight="1" spans="1:12">
      <c r="A2982" s="129"/>
      <c r="B2982" s="130"/>
      <c r="C2982" s="130"/>
      <c r="D2982" s="130"/>
      <c r="E2982" s="130"/>
      <c r="F2982" s="130"/>
      <c r="G2982" s="131"/>
      <c r="H2982" s="131"/>
      <c r="I2982" s="131"/>
      <c r="J2982" s="132" t="str">
        <f>IF(AND(G2982="",H2982="",I2982=""),"",SUM($G$6:G2982)+SUM($H$6:H2982)-SUM($I$6:I2982))</f>
        <v/>
      </c>
      <c r="K2982" s="130"/>
      <c r="L2982" s="130"/>
    </row>
    <row r="2983" ht="20.1" customHeight="1" spans="1:12">
      <c r="A2983" s="129"/>
      <c r="B2983" s="130"/>
      <c r="C2983" s="130"/>
      <c r="D2983" s="130"/>
      <c r="E2983" s="130"/>
      <c r="F2983" s="130"/>
      <c r="G2983" s="131"/>
      <c r="H2983" s="131"/>
      <c r="I2983" s="131"/>
      <c r="J2983" s="132" t="str">
        <f>IF(AND(G2983="",H2983="",I2983=""),"",SUM($G$6:G2983)+SUM($H$6:H2983)-SUM($I$6:I2983))</f>
        <v/>
      </c>
      <c r="K2983" s="130"/>
      <c r="L2983" s="130"/>
    </row>
    <row r="2984" ht="20.1" customHeight="1" spans="1:12">
      <c r="A2984" s="129"/>
      <c r="B2984" s="130"/>
      <c r="C2984" s="130"/>
      <c r="D2984" s="130"/>
      <c r="E2984" s="130"/>
      <c r="F2984" s="130"/>
      <c r="G2984" s="131"/>
      <c r="H2984" s="131"/>
      <c r="I2984" s="131"/>
      <c r="J2984" s="132" t="str">
        <f>IF(AND(G2984="",H2984="",I2984=""),"",SUM($G$6:G2984)+SUM($H$6:H2984)-SUM($I$6:I2984))</f>
        <v/>
      </c>
      <c r="K2984" s="130"/>
      <c r="L2984" s="130"/>
    </row>
    <row r="2985" ht="20.1" customHeight="1" spans="1:12">
      <c r="A2985" s="129"/>
      <c r="B2985" s="130"/>
      <c r="C2985" s="130"/>
      <c r="D2985" s="130"/>
      <c r="E2985" s="130"/>
      <c r="F2985" s="130"/>
      <c r="G2985" s="131"/>
      <c r="H2985" s="131"/>
      <c r="I2985" s="131"/>
      <c r="J2985" s="132" t="str">
        <f>IF(AND(G2985="",H2985="",I2985=""),"",SUM($G$6:G2985)+SUM($H$6:H2985)-SUM($I$6:I2985))</f>
        <v/>
      </c>
      <c r="K2985" s="130"/>
      <c r="L2985" s="130"/>
    </row>
    <row r="2986" ht="20.1" customHeight="1" spans="1:12">
      <c r="A2986" s="129"/>
      <c r="B2986" s="130"/>
      <c r="C2986" s="130"/>
      <c r="D2986" s="130"/>
      <c r="E2986" s="130"/>
      <c r="F2986" s="130"/>
      <c r="G2986" s="131"/>
      <c r="H2986" s="131"/>
      <c r="I2986" s="131"/>
      <c r="J2986" s="132" t="str">
        <f>IF(AND(G2986="",H2986="",I2986=""),"",SUM($G$6:G2986)+SUM($H$6:H2986)-SUM($I$6:I2986))</f>
        <v/>
      </c>
      <c r="K2986" s="130"/>
      <c r="L2986" s="130"/>
    </row>
    <row r="2987" ht="20.1" customHeight="1" spans="1:12">
      <c r="A2987" s="129"/>
      <c r="B2987" s="130"/>
      <c r="C2987" s="130"/>
      <c r="D2987" s="130"/>
      <c r="E2987" s="130"/>
      <c r="F2987" s="130"/>
      <c r="G2987" s="131"/>
      <c r="H2987" s="131"/>
      <c r="I2987" s="131"/>
      <c r="J2987" s="132" t="str">
        <f>IF(AND(G2987="",H2987="",I2987=""),"",SUM($G$6:G2987)+SUM($H$6:H2987)-SUM($I$6:I2987))</f>
        <v/>
      </c>
      <c r="K2987" s="130"/>
      <c r="L2987" s="130"/>
    </row>
    <row r="2988" ht="20.1" customHeight="1" spans="1:12">
      <c r="A2988" s="129"/>
      <c r="B2988" s="130"/>
      <c r="C2988" s="130"/>
      <c r="D2988" s="130"/>
      <c r="E2988" s="130"/>
      <c r="F2988" s="130"/>
      <c r="G2988" s="131"/>
      <c r="H2988" s="131"/>
      <c r="I2988" s="131"/>
      <c r="J2988" s="132" t="str">
        <f>IF(AND(G2988="",H2988="",I2988=""),"",SUM($G$6:G2988)+SUM($H$6:H2988)-SUM($I$6:I2988))</f>
        <v/>
      </c>
      <c r="K2988" s="130"/>
      <c r="L2988" s="130"/>
    </row>
    <row r="2989" ht="20.1" customHeight="1" spans="1:12">
      <c r="A2989" s="129"/>
      <c r="B2989" s="130"/>
      <c r="C2989" s="130"/>
      <c r="D2989" s="130"/>
      <c r="E2989" s="130"/>
      <c r="F2989" s="130"/>
      <c r="G2989" s="131"/>
      <c r="H2989" s="131"/>
      <c r="I2989" s="131"/>
      <c r="J2989" s="132" t="str">
        <f>IF(AND(G2989="",H2989="",I2989=""),"",SUM($G$6:G2989)+SUM($H$6:H2989)-SUM($I$6:I2989))</f>
        <v/>
      </c>
      <c r="K2989" s="130"/>
      <c r="L2989" s="130"/>
    </row>
    <row r="2990" ht="20.1" customHeight="1" spans="1:12">
      <c r="A2990" s="129"/>
      <c r="B2990" s="130"/>
      <c r="C2990" s="130"/>
      <c r="D2990" s="130"/>
      <c r="E2990" s="130"/>
      <c r="F2990" s="130"/>
      <c r="G2990" s="131"/>
      <c r="H2990" s="131"/>
      <c r="I2990" s="131"/>
      <c r="J2990" s="132" t="str">
        <f>IF(AND(G2990="",H2990="",I2990=""),"",SUM($G$6:G2990)+SUM($H$6:H2990)-SUM($I$6:I2990))</f>
        <v/>
      </c>
      <c r="K2990" s="130"/>
      <c r="L2990" s="130"/>
    </row>
    <row r="2991" ht="20.1" customHeight="1" spans="1:12">
      <c r="A2991" s="129"/>
      <c r="B2991" s="130"/>
      <c r="C2991" s="130"/>
      <c r="D2991" s="130"/>
      <c r="E2991" s="130"/>
      <c r="F2991" s="130"/>
      <c r="G2991" s="131"/>
      <c r="H2991" s="131"/>
      <c r="I2991" s="131"/>
      <c r="J2991" s="132" t="str">
        <f>IF(AND(G2991="",H2991="",I2991=""),"",SUM($G$6:G2991)+SUM($H$6:H2991)-SUM($I$6:I2991))</f>
        <v/>
      </c>
      <c r="K2991" s="130"/>
      <c r="L2991" s="130"/>
    </row>
    <row r="2992" ht="20.1" customHeight="1" spans="1:12">
      <c r="A2992" s="129"/>
      <c r="B2992" s="130"/>
      <c r="C2992" s="130"/>
      <c r="D2992" s="130"/>
      <c r="E2992" s="130"/>
      <c r="F2992" s="130"/>
      <c r="G2992" s="131"/>
      <c r="H2992" s="131"/>
      <c r="I2992" s="131"/>
      <c r="J2992" s="132" t="str">
        <f>IF(AND(G2992="",H2992="",I2992=""),"",SUM($G$6:G2992)+SUM($H$6:H2992)-SUM($I$6:I2992))</f>
        <v/>
      </c>
      <c r="K2992" s="130"/>
      <c r="L2992" s="130"/>
    </row>
    <row r="2993" ht="20.1" customHeight="1" spans="1:12">
      <c r="A2993" s="129"/>
      <c r="B2993" s="130"/>
      <c r="C2993" s="130"/>
      <c r="D2993" s="130"/>
      <c r="E2993" s="130"/>
      <c r="F2993" s="130"/>
      <c r="G2993" s="131"/>
      <c r="H2993" s="131"/>
      <c r="I2993" s="131"/>
      <c r="J2993" s="132" t="str">
        <f>IF(AND(G2993="",H2993="",I2993=""),"",SUM($G$6:G2993)+SUM($H$6:H2993)-SUM($I$6:I2993))</f>
        <v/>
      </c>
      <c r="K2993" s="130"/>
      <c r="L2993" s="130"/>
    </row>
    <row r="2994" ht="20.1" customHeight="1" spans="1:12">
      <c r="A2994" s="129"/>
      <c r="B2994" s="130"/>
      <c r="C2994" s="130"/>
      <c r="D2994" s="130"/>
      <c r="E2994" s="130"/>
      <c r="F2994" s="130"/>
      <c r="G2994" s="131"/>
      <c r="H2994" s="131"/>
      <c r="I2994" s="131"/>
      <c r="J2994" s="132" t="str">
        <f>IF(AND(G2994="",H2994="",I2994=""),"",SUM($G$6:G2994)+SUM($H$6:H2994)-SUM($I$6:I2994))</f>
        <v/>
      </c>
      <c r="K2994" s="130"/>
      <c r="L2994" s="130"/>
    </row>
    <row r="2995" ht="20.1" customHeight="1" spans="1:12">
      <c r="A2995" s="129"/>
      <c r="B2995" s="130"/>
      <c r="C2995" s="130"/>
      <c r="D2995" s="130"/>
      <c r="E2995" s="130"/>
      <c r="F2995" s="130"/>
      <c r="G2995" s="131"/>
      <c r="H2995" s="131"/>
      <c r="I2995" s="131"/>
      <c r="J2995" s="132" t="str">
        <f>IF(AND(G2995="",H2995="",I2995=""),"",SUM($G$6:G2995)+SUM($H$6:H2995)-SUM($I$6:I2995))</f>
        <v/>
      </c>
      <c r="K2995" s="130"/>
      <c r="L2995" s="130"/>
    </row>
    <row r="2996" ht="20.1" customHeight="1" spans="1:12">
      <c r="A2996" s="129"/>
      <c r="B2996" s="130"/>
      <c r="C2996" s="130"/>
      <c r="D2996" s="130"/>
      <c r="E2996" s="130"/>
      <c r="F2996" s="130"/>
      <c r="G2996" s="131"/>
      <c r="H2996" s="131"/>
      <c r="I2996" s="131"/>
      <c r="J2996" s="132" t="str">
        <f>IF(AND(G2996="",H2996="",I2996=""),"",SUM($G$6:G2996)+SUM($H$6:H2996)-SUM($I$6:I2996))</f>
        <v/>
      </c>
      <c r="K2996" s="130"/>
      <c r="L2996" s="130"/>
    </row>
    <row r="2997" ht="20.1" customHeight="1" spans="1:12">
      <c r="A2997" s="129"/>
      <c r="B2997" s="130"/>
      <c r="C2997" s="130"/>
      <c r="D2997" s="130"/>
      <c r="E2997" s="130"/>
      <c r="F2997" s="130"/>
      <c r="G2997" s="131"/>
      <c r="H2997" s="131"/>
      <c r="I2997" s="131"/>
      <c r="J2997" s="132" t="str">
        <f>IF(AND(G2997="",H2997="",I2997=""),"",SUM($G$6:G2997)+SUM($H$6:H2997)-SUM($I$6:I2997))</f>
        <v/>
      </c>
      <c r="K2997" s="130"/>
      <c r="L2997" s="130"/>
    </row>
    <row r="2998" ht="20.1" customHeight="1" spans="1:12">
      <c r="A2998" s="129"/>
      <c r="B2998" s="130"/>
      <c r="C2998" s="130"/>
      <c r="D2998" s="130"/>
      <c r="E2998" s="130"/>
      <c r="F2998" s="130"/>
      <c r="G2998" s="131"/>
      <c r="H2998" s="131"/>
      <c r="I2998" s="131"/>
      <c r="J2998" s="132" t="str">
        <f>IF(AND(G2998="",H2998="",I2998=""),"",SUM($G$6:G2998)+SUM($H$6:H2998)-SUM($I$6:I2998))</f>
        <v/>
      </c>
      <c r="K2998" s="130"/>
      <c r="L2998" s="130"/>
    </row>
    <row r="2999" ht="20.1" customHeight="1" spans="1:12">
      <c r="A2999" s="129"/>
      <c r="B2999" s="130"/>
      <c r="C2999" s="130"/>
      <c r="D2999" s="130"/>
      <c r="E2999" s="130"/>
      <c r="F2999" s="130"/>
      <c r="G2999" s="131"/>
      <c r="H2999" s="131"/>
      <c r="I2999" s="131"/>
      <c r="J2999" s="132" t="str">
        <f>IF(AND(G2999="",H2999="",I2999=""),"",SUM($G$6:G2999)+SUM($H$6:H2999)-SUM($I$6:I2999))</f>
        <v/>
      </c>
      <c r="K2999" s="130"/>
      <c r="L2999" s="130"/>
    </row>
    <row r="3000" ht="20.1" customHeight="1" spans="1:12">
      <c r="A3000" s="129"/>
      <c r="B3000" s="130"/>
      <c r="C3000" s="130"/>
      <c r="D3000" s="130"/>
      <c r="E3000" s="130"/>
      <c r="F3000" s="130"/>
      <c r="G3000" s="131"/>
      <c r="H3000" s="131"/>
      <c r="I3000" s="131"/>
      <c r="J3000" s="132" t="str">
        <f>IF(AND(G3000="",H3000="",I3000=""),"",SUM($G$6:G3000)+SUM($H$6:H3000)-SUM($I$6:I3000))</f>
        <v/>
      </c>
      <c r="K3000" s="130"/>
      <c r="L3000" s="130"/>
    </row>
  </sheetData>
  <sheetProtection password="CF7A" sheet="1" formatCells="0" formatColumns="0" formatRows="0" insertHyperlinks="0" sort="0" autoFilter="0" pivotTables="0"/>
  <autoFilter ref="A5:L3000">
    <extLst/>
  </autoFilter>
  <mergeCells count="3">
    <mergeCell ref="A2:A3"/>
    <mergeCell ref="B2:F3"/>
    <mergeCell ref="N2:P4"/>
  </mergeCells>
  <conditionalFormatting sqref="A6:L3000">
    <cfRule type="expression" dxfId="0" priority="1">
      <formula>$D6="收入"</formula>
    </cfRule>
    <cfRule type="expression" dxfId="1" priority="3">
      <formula>$D6="支出"</formula>
    </cfRule>
    <cfRule type="expression" dxfId="2" priority="4">
      <formula>$D6="期初"</formula>
    </cfRule>
  </conditionalFormatting>
  <dataValidations count="8">
    <dataValidation type="list" allowBlank="1" showInputMessage="1" showErrorMessage="1" sqref="C1 C4:C19 C20:C30 C31:C1048576">
      <formula1>账户</formula1>
    </dataValidation>
    <dataValidation type="list" allowBlank="1" showInputMessage="1" showErrorMessage="1" sqref="D1 D4:D19 D20:D30 D31:D1048576">
      <formula1>"期初,收入,支出"</formula1>
    </dataValidation>
    <dataValidation type="list" allowBlank="1" showInputMessage="1" showErrorMessage="1" sqref="E1 E4:E19 E20:E30 E31:E1048576">
      <formula1>工程项目</formula1>
    </dataValidation>
    <dataValidation type="list" allowBlank="1" showInputMessage="1" showErrorMessage="1" sqref="K1 K4:K9 K10:K30 K31:K1048576">
      <formula1>员工</formula1>
    </dataValidation>
    <dataValidation type="list" allowBlank="1" showInputMessage="1" showErrorMessage="1" sqref="F6 F19 F7:F18 F20:F30 F31:F200 F201:F500 F501:F1000 F1001:F3000">
      <formula1>INDIRECT(D6)</formula1>
    </dataValidation>
    <dataValidation type="custom" allowBlank="1" showInputMessage="1" showErrorMessage="1" error="请类别选择期初，在输入数据哦" sqref="G6 G19 G7:G18 G20:G30 G31:G200 G201:G500 G501:G1000 G1001:G3000">
      <formula1>D6="期初"</formula1>
    </dataValidation>
    <dataValidation type="custom" allowBlank="1" showInputMessage="1" showErrorMessage="1" error="请类别选择收入，再输入数据" sqref="H6 H19 H7:H18 H20:H30 H31:H200 H201:H500 H501:H1000 H1001:H3000">
      <formula1>D6="收入"</formula1>
    </dataValidation>
    <dataValidation type="custom" allowBlank="1" showInputMessage="1" showErrorMessage="1" sqref="I6 I19 I7:I18 I20:I30 I31:I200 I201:I500 I501:I1000 I1001:I3000">
      <formula1>D6="支出"</formula1>
    </dataValidation>
  </dataValidations>
  <pageMargins left="0.75" right="0.75" top="1" bottom="1" header="0.5" footer="0.5"/>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C1:N645"/>
  <sheetViews>
    <sheetView showGridLines="0" workbookViewId="0">
      <pane ySplit="6" topLeftCell="A7" activePane="bottomLeft" state="frozen"/>
      <selection/>
      <selection pane="bottomLeft" activeCell="A1" sqref="A1"/>
    </sheetView>
  </sheetViews>
  <sheetFormatPr defaultColWidth="8.875" defaultRowHeight="24" customHeight="1"/>
  <cols>
    <col min="1" max="1" width="1.5" style="107" customWidth="1"/>
    <col min="2" max="2" width="1" style="107" customWidth="1"/>
    <col min="3" max="3" width="15.875" style="108" customWidth="1"/>
    <col min="4" max="4" width="20" style="108" customWidth="1"/>
    <col min="5" max="6" width="17.5" style="108" customWidth="1"/>
    <col min="7" max="7" width="20.625" style="108" customWidth="1"/>
    <col min="8" max="8" width="1.125" style="107" customWidth="1"/>
    <col min="9" max="9" width="2" style="107" customWidth="1"/>
    <col min="10" max="16384" width="8.875" style="107"/>
  </cols>
  <sheetData>
    <row r="1" ht="4.9" customHeight="1" spans="3:7">
      <c r="C1" s="109"/>
      <c r="D1" s="63"/>
      <c r="E1" s="63"/>
      <c r="F1" s="109"/>
      <c r="G1" s="109"/>
    </row>
    <row r="2" ht="5.45" customHeight="1" spans="3:7">
      <c r="C2" s="63"/>
      <c r="D2" s="63"/>
      <c r="E2" s="63"/>
      <c r="F2" s="63"/>
      <c r="G2" s="63"/>
    </row>
    <row r="3" customHeight="1" spans="3:14">
      <c r="C3" s="110" t="s">
        <v>69</v>
      </c>
      <c r="D3" s="110"/>
      <c r="E3" s="110"/>
      <c r="F3" s="111"/>
      <c r="G3" s="112" t="s">
        <v>70</v>
      </c>
      <c r="L3" s="42" t="s">
        <v>50</v>
      </c>
      <c r="M3" s="43"/>
      <c r="N3" s="43"/>
    </row>
    <row r="4" customHeight="1" spans="3:14">
      <c r="C4" s="110"/>
      <c r="D4" s="110"/>
      <c r="E4" s="110"/>
      <c r="F4" s="111"/>
      <c r="G4" s="58">
        <f>SUBTOTAL(109,内部转账!$G$7:$G$50000)</f>
        <v>25950</v>
      </c>
      <c r="L4" s="43"/>
      <c r="M4" s="43"/>
      <c r="N4" s="43"/>
    </row>
    <row r="5" ht="3.6" customHeight="1" spans="3:14">
      <c r="C5" s="63"/>
      <c r="D5" s="63"/>
      <c r="E5" s="63"/>
      <c r="F5" s="63"/>
      <c r="G5" s="63"/>
      <c r="L5" s="43"/>
      <c r="M5" s="43"/>
      <c r="N5" s="43"/>
    </row>
    <row r="6" customHeight="1" spans="3:7">
      <c r="C6" s="113" t="s">
        <v>51</v>
      </c>
      <c r="D6" s="113" t="s">
        <v>71</v>
      </c>
      <c r="E6" s="113" t="s">
        <v>72</v>
      </c>
      <c r="F6" s="113" t="s">
        <v>73</v>
      </c>
      <c r="G6" s="114" t="s">
        <v>74</v>
      </c>
    </row>
    <row r="7" customHeight="1" spans="3:7">
      <c r="C7" s="115">
        <v>44257</v>
      </c>
      <c r="D7" s="116" t="s">
        <v>75</v>
      </c>
      <c r="E7" s="116" t="s">
        <v>31</v>
      </c>
      <c r="F7" s="116" t="s">
        <v>40</v>
      </c>
      <c r="G7" s="117">
        <v>4000</v>
      </c>
    </row>
    <row r="8" customHeight="1" spans="3:7">
      <c r="C8" s="115">
        <v>44257</v>
      </c>
      <c r="D8" s="116" t="s">
        <v>76</v>
      </c>
      <c r="E8" s="116" t="s">
        <v>36</v>
      </c>
      <c r="F8" s="116" t="s">
        <v>40</v>
      </c>
      <c r="G8" s="117">
        <v>5000</v>
      </c>
    </row>
    <row r="9" customHeight="1" spans="3:7">
      <c r="C9" s="115">
        <v>44257</v>
      </c>
      <c r="D9" s="116" t="s">
        <v>77</v>
      </c>
      <c r="E9" s="116" t="s">
        <v>25</v>
      </c>
      <c r="F9" s="116" t="s">
        <v>40</v>
      </c>
      <c r="G9" s="117">
        <v>3000</v>
      </c>
    </row>
    <row r="10" customHeight="1" spans="3:12">
      <c r="C10" s="115">
        <v>44258</v>
      </c>
      <c r="D10" s="116" t="s">
        <v>78</v>
      </c>
      <c r="E10" s="116" t="s">
        <v>31</v>
      </c>
      <c r="F10" s="116" t="s">
        <v>40</v>
      </c>
      <c r="G10" s="117">
        <v>2500</v>
      </c>
      <c r="L10" s="118"/>
    </row>
    <row r="11" customHeight="1" spans="3:7">
      <c r="C11" s="115">
        <v>44259</v>
      </c>
      <c r="D11" s="116" t="s">
        <v>79</v>
      </c>
      <c r="E11" s="116" t="s">
        <v>36</v>
      </c>
      <c r="F11" s="116" t="s">
        <v>25</v>
      </c>
      <c r="G11" s="117">
        <v>450</v>
      </c>
    </row>
    <row r="12" customHeight="1" spans="3:7">
      <c r="C12" s="115">
        <v>44260</v>
      </c>
      <c r="D12" s="116" t="s">
        <v>80</v>
      </c>
      <c r="E12" s="116" t="s">
        <v>25</v>
      </c>
      <c r="F12" s="116" t="s">
        <v>40</v>
      </c>
      <c r="G12" s="117">
        <v>5000</v>
      </c>
    </row>
    <row r="13" customHeight="1" spans="3:7">
      <c r="C13" s="115">
        <v>44262</v>
      </c>
      <c r="D13" s="116" t="s">
        <v>81</v>
      </c>
      <c r="E13" s="116" t="s">
        <v>31</v>
      </c>
      <c r="F13" s="116" t="s">
        <v>40</v>
      </c>
      <c r="G13" s="117">
        <v>6000</v>
      </c>
    </row>
    <row r="14" customHeight="1" spans="3:7">
      <c r="C14" s="115"/>
      <c r="D14" s="116"/>
      <c r="E14" s="116"/>
      <c r="F14" s="116"/>
      <c r="G14" s="117"/>
    </row>
    <row r="15" customHeight="1" spans="3:7">
      <c r="C15" s="116"/>
      <c r="D15" s="116"/>
      <c r="E15" s="116"/>
      <c r="F15" s="116"/>
      <c r="G15" s="117"/>
    </row>
    <row r="16" customHeight="1" spans="3:7">
      <c r="C16" s="116"/>
      <c r="D16" s="116"/>
      <c r="E16" s="116"/>
      <c r="F16" s="116"/>
      <c r="G16" s="117"/>
    </row>
    <row r="17" customHeight="1" spans="3:7">
      <c r="C17" s="116"/>
      <c r="D17" s="116"/>
      <c r="E17" s="116"/>
      <c r="F17" s="116"/>
      <c r="G17" s="117"/>
    </row>
    <row r="18" customHeight="1" spans="3:7">
      <c r="C18" s="116"/>
      <c r="D18" s="116"/>
      <c r="E18" s="116"/>
      <c r="F18" s="116"/>
      <c r="G18" s="117"/>
    </row>
    <row r="19" customHeight="1" spans="3:7">
      <c r="C19" s="116"/>
      <c r="D19" s="116"/>
      <c r="E19" s="116"/>
      <c r="F19" s="116"/>
      <c r="G19" s="117"/>
    </row>
    <row r="20" customHeight="1" spans="3:7">
      <c r="C20" s="116"/>
      <c r="D20" s="116"/>
      <c r="E20" s="116"/>
      <c r="F20" s="116"/>
      <c r="G20" s="117"/>
    </row>
    <row r="21" customHeight="1" spans="3:7">
      <c r="C21" s="116"/>
      <c r="D21" s="116"/>
      <c r="E21" s="116"/>
      <c r="F21" s="116"/>
      <c r="G21" s="117"/>
    </row>
    <row r="22" customHeight="1" spans="3:7">
      <c r="C22" s="116"/>
      <c r="D22" s="116"/>
      <c r="E22" s="116"/>
      <c r="F22" s="116"/>
      <c r="G22" s="117"/>
    </row>
    <row r="23" customHeight="1" spans="3:7">
      <c r="C23" s="116"/>
      <c r="D23" s="116"/>
      <c r="E23" s="116"/>
      <c r="F23" s="116"/>
      <c r="G23" s="117"/>
    </row>
    <row r="24" customHeight="1" spans="3:7">
      <c r="C24" s="116"/>
      <c r="D24" s="116"/>
      <c r="E24" s="116"/>
      <c r="F24" s="116"/>
      <c r="G24" s="117"/>
    </row>
    <row r="25" customHeight="1" spans="3:7">
      <c r="C25" s="116"/>
      <c r="D25" s="116"/>
      <c r="E25" s="116"/>
      <c r="F25" s="116"/>
      <c r="G25" s="117"/>
    </row>
    <row r="26" customHeight="1" spans="3:7">
      <c r="C26" s="116"/>
      <c r="D26" s="116"/>
      <c r="E26" s="116"/>
      <c r="F26" s="116"/>
      <c r="G26" s="117"/>
    </row>
    <row r="27" customHeight="1" spans="3:7">
      <c r="C27" s="116"/>
      <c r="D27" s="116"/>
      <c r="E27" s="116"/>
      <c r="F27" s="116"/>
      <c r="G27" s="117"/>
    </row>
    <row r="28" customHeight="1" spans="3:7">
      <c r="C28" s="116"/>
      <c r="D28" s="116"/>
      <c r="E28" s="116"/>
      <c r="F28" s="116"/>
      <c r="G28" s="117"/>
    </row>
    <row r="29" customHeight="1" spans="3:7">
      <c r="C29" s="116"/>
      <c r="D29" s="116"/>
      <c r="E29" s="116"/>
      <c r="F29" s="116"/>
      <c r="G29" s="117"/>
    </row>
    <row r="30" customHeight="1" spans="3:7">
      <c r="C30" s="116"/>
      <c r="D30" s="116"/>
      <c r="E30" s="116"/>
      <c r="F30" s="116"/>
      <c r="G30" s="117"/>
    </row>
    <row r="31" customHeight="1" spans="3:7">
      <c r="C31" s="116"/>
      <c r="D31" s="116"/>
      <c r="E31" s="116"/>
      <c r="F31" s="116"/>
      <c r="G31" s="117"/>
    </row>
    <row r="32" customHeight="1" spans="3:7">
      <c r="C32" s="116"/>
      <c r="D32" s="116"/>
      <c r="E32" s="116"/>
      <c r="F32" s="116"/>
      <c r="G32" s="117"/>
    </row>
    <row r="33" customHeight="1" spans="3:7">
      <c r="C33" s="116"/>
      <c r="D33" s="116"/>
      <c r="E33" s="116"/>
      <c r="F33" s="116"/>
      <c r="G33" s="117"/>
    </row>
    <row r="34" customHeight="1" spans="3:7">
      <c r="C34" s="116"/>
      <c r="D34" s="116"/>
      <c r="E34" s="116"/>
      <c r="F34" s="116"/>
      <c r="G34" s="117"/>
    </row>
    <row r="35" customHeight="1" spans="3:7">
      <c r="C35" s="116"/>
      <c r="D35" s="116"/>
      <c r="E35" s="116"/>
      <c r="F35" s="116"/>
      <c r="G35" s="117"/>
    </row>
    <row r="36" customHeight="1" spans="3:7">
      <c r="C36" s="116"/>
      <c r="D36" s="116"/>
      <c r="E36" s="116"/>
      <c r="F36" s="116"/>
      <c r="G36" s="117"/>
    </row>
    <row r="37" customHeight="1" spans="3:7">
      <c r="C37" s="116"/>
      <c r="D37" s="116"/>
      <c r="E37" s="116"/>
      <c r="F37" s="116"/>
      <c r="G37" s="117"/>
    </row>
    <row r="38" customHeight="1" spans="3:7">
      <c r="C38" s="116"/>
      <c r="D38" s="116"/>
      <c r="E38" s="116"/>
      <c r="F38" s="116"/>
      <c r="G38" s="117"/>
    </row>
    <row r="39" customHeight="1" spans="3:7">
      <c r="C39" s="116"/>
      <c r="D39" s="116"/>
      <c r="E39" s="116"/>
      <c r="F39" s="116"/>
      <c r="G39" s="117"/>
    </row>
    <row r="40" customHeight="1" spans="3:7">
      <c r="C40" s="116"/>
      <c r="D40" s="116"/>
      <c r="E40" s="116"/>
      <c r="F40" s="116"/>
      <c r="G40" s="117"/>
    </row>
    <row r="41" customHeight="1" spans="3:7">
      <c r="C41" s="116"/>
      <c r="D41" s="116"/>
      <c r="E41" s="116"/>
      <c r="F41" s="116"/>
      <c r="G41" s="117"/>
    </row>
    <row r="42" customHeight="1" spans="3:7">
      <c r="C42" s="116"/>
      <c r="D42" s="116"/>
      <c r="E42" s="116"/>
      <c r="F42" s="116"/>
      <c r="G42" s="117"/>
    </row>
    <row r="43" customHeight="1" spans="3:7">
      <c r="C43" s="116"/>
      <c r="D43" s="116"/>
      <c r="E43" s="116"/>
      <c r="F43" s="116"/>
      <c r="G43" s="117"/>
    </row>
    <row r="44" customHeight="1" spans="3:7">
      <c r="C44" s="116"/>
      <c r="D44" s="116"/>
      <c r="E44" s="116"/>
      <c r="F44" s="116"/>
      <c r="G44" s="117"/>
    </row>
    <row r="45" customHeight="1" spans="3:7">
      <c r="C45" s="116"/>
      <c r="D45" s="116"/>
      <c r="E45" s="116"/>
      <c r="F45" s="116"/>
      <c r="G45" s="117"/>
    </row>
    <row r="46" customHeight="1" spans="3:7">
      <c r="C46" s="116"/>
      <c r="D46" s="116"/>
      <c r="E46" s="116"/>
      <c r="F46" s="116"/>
      <c r="G46" s="117"/>
    </row>
    <row r="47" customHeight="1" spans="3:7">
      <c r="C47" s="116"/>
      <c r="D47" s="116"/>
      <c r="E47" s="116"/>
      <c r="F47" s="116"/>
      <c r="G47" s="117"/>
    </row>
    <row r="48" customHeight="1" spans="3:7">
      <c r="C48" s="116"/>
      <c r="D48" s="116"/>
      <c r="E48" s="116"/>
      <c r="F48" s="116"/>
      <c r="G48" s="117"/>
    </row>
    <row r="49" customHeight="1" spans="3:7">
      <c r="C49" s="116"/>
      <c r="D49" s="116"/>
      <c r="E49" s="116"/>
      <c r="F49" s="116"/>
      <c r="G49" s="117"/>
    </row>
    <row r="50" customHeight="1" spans="3:7">
      <c r="C50" s="116"/>
      <c r="D50" s="116"/>
      <c r="E50" s="116"/>
      <c r="F50" s="116"/>
      <c r="G50" s="117"/>
    </row>
    <row r="51" customHeight="1" spans="3:7">
      <c r="C51" s="116"/>
      <c r="D51" s="116"/>
      <c r="E51" s="116"/>
      <c r="F51" s="116"/>
      <c r="G51" s="117"/>
    </row>
    <row r="52" customHeight="1" spans="3:7">
      <c r="C52" s="116"/>
      <c r="D52" s="116"/>
      <c r="E52" s="116"/>
      <c r="F52" s="116"/>
      <c r="G52" s="117"/>
    </row>
    <row r="53" customHeight="1" spans="3:7">
      <c r="C53" s="116"/>
      <c r="D53" s="116"/>
      <c r="E53" s="116"/>
      <c r="F53" s="116"/>
      <c r="G53" s="117"/>
    </row>
    <row r="54" customHeight="1" spans="3:7">
      <c r="C54" s="116"/>
      <c r="D54" s="116"/>
      <c r="E54" s="116"/>
      <c r="F54" s="116"/>
      <c r="G54" s="117"/>
    </row>
    <row r="55" customHeight="1" spans="3:7">
      <c r="C55" s="116"/>
      <c r="D55" s="116"/>
      <c r="E55" s="116"/>
      <c r="F55" s="116"/>
      <c r="G55" s="117"/>
    </row>
    <row r="56" customHeight="1" spans="3:7">
      <c r="C56" s="116"/>
      <c r="D56" s="116"/>
      <c r="E56" s="116"/>
      <c r="F56" s="116"/>
      <c r="G56" s="117"/>
    </row>
    <row r="57" customHeight="1" spans="3:7">
      <c r="C57" s="116"/>
      <c r="D57" s="116"/>
      <c r="E57" s="116"/>
      <c r="F57" s="116"/>
      <c r="G57" s="117"/>
    </row>
    <row r="58" customHeight="1" spans="3:7">
      <c r="C58" s="116"/>
      <c r="D58" s="116"/>
      <c r="E58" s="116"/>
      <c r="F58" s="116"/>
      <c r="G58" s="117"/>
    </row>
    <row r="59" customHeight="1" spans="3:7">
      <c r="C59" s="116"/>
      <c r="D59" s="116"/>
      <c r="E59" s="116"/>
      <c r="F59" s="116"/>
      <c r="G59" s="117"/>
    </row>
    <row r="60" customHeight="1" spans="3:7">
      <c r="C60" s="116"/>
      <c r="D60" s="116"/>
      <c r="E60" s="116"/>
      <c r="F60" s="116"/>
      <c r="G60" s="117"/>
    </row>
    <row r="61" customHeight="1" spans="3:7">
      <c r="C61" s="116"/>
      <c r="D61" s="116"/>
      <c r="E61" s="116"/>
      <c r="F61" s="116"/>
      <c r="G61" s="117"/>
    </row>
    <row r="62" customHeight="1" spans="3:7">
      <c r="C62" s="116"/>
      <c r="D62" s="116"/>
      <c r="E62" s="116"/>
      <c r="F62" s="116"/>
      <c r="G62" s="117"/>
    </row>
    <row r="63" customHeight="1" spans="3:7">
      <c r="C63" s="116"/>
      <c r="D63" s="116"/>
      <c r="E63" s="116"/>
      <c r="F63" s="116"/>
      <c r="G63" s="117"/>
    </row>
    <row r="64" customHeight="1" spans="3:7">
      <c r="C64" s="116"/>
      <c r="D64" s="116"/>
      <c r="E64" s="116"/>
      <c r="F64" s="116"/>
      <c r="G64" s="117"/>
    </row>
    <row r="65" customHeight="1" spans="3:7">
      <c r="C65" s="116"/>
      <c r="D65" s="116"/>
      <c r="E65" s="116"/>
      <c r="F65" s="116"/>
      <c r="G65" s="117"/>
    </row>
    <row r="66" customHeight="1" spans="3:7">
      <c r="C66" s="116"/>
      <c r="D66" s="116"/>
      <c r="E66" s="116"/>
      <c r="F66" s="116"/>
      <c r="G66" s="117"/>
    </row>
    <row r="67" customHeight="1" spans="3:7">
      <c r="C67" s="116"/>
      <c r="D67" s="116"/>
      <c r="E67" s="116"/>
      <c r="F67" s="116"/>
      <c r="G67" s="117"/>
    </row>
    <row r="68" customHeight="1" spans="3:7">
      <c r="C68" s="116"/>
      <c r="D68" s="116"/>
      <c r="E68" s="116"/>
      <c r="F68" s="116"/>
      <c r="G68" s="117"/>
    </row>
    <row r="69" customHeight="1" spans="3:7">
      <c r="C69" s="116"/>
      <c r="D69" s="116"/>
      <c r="E69" s="116"/>
      <c r="F69" s="116"/>
      <c r="G69" s="117"/>
    </row>
    <row r="70" customHeight="1" spans="3:7">
      <c r="C70" s="116"/>
      <c r="D70" s="116"/>
      <c r="E70" s="116"/>
      <c r="F70" s="116"/>
      <c r="G70" s="117"/>
    </row>
    <row r="71" customHeight="1" spans="3:7">
      <c r="C71" s="116"/>
      <c r="D71" s="116"/>
      <c r="E71" s="116"/>
      <c r="F71" s="116"/>
      <c r="G71" s="117"/>
    </row>
    <row r="72" customHeight="1" spans="3:7">
      <c r="C72" s="116"/>
      <c r="D72" s="116"/>
      <c r="E72" s="116"/>
      <c r="F72" s="116"/>
      <c r="G72" s="117"/>
    </row>
    <row r="73" customHeight="1" spans="3:7">
      <c r="C73" s="116"/>
      <c r="D73" s="116"/>
      <c r="E73" s="116"/>
      <c r="F73" s="116"/>
      <c r="G73" s="117"/>
    </row>
    <row r="74" customHeight="1" spans="3:7">
      <c r="C74" s="116"/>
      <c r="D74" s="116"/>
      <c r="E74" s="116"/>
      <c r="F74" s="116"/>
      <c r="G74" s="117"/>
    </row>
    <row r="75" customHeight="1" spans="3:7">
      <c r="C75" s="116"/>
      <c r="D75" s="116"/>
      <c r="E75" s="116"/>
      <c r="F75" s="116"/>
      <c r="G75" s="117"/>
    </row>
    <row r="76" customHeight="1" spans="3:7">
      <c r="C76" s="116"/>
      <c r="D76" s="116"/>
      <c r="E76" s="116"/>
      <c r="F76" s="116"/>
      <c r="G76" s="117"/>
    </row>
    <row r="77" customHeight="1" spans="3:7">
      <c r="C77" s="116"/>
      <c r="D77" s="116"/>
      <c r="E77" s="116"/>
      <c r="F77" s="116"/>
      <c r="G77" s="117"/>
    </row>
    <row r="78" customHeight="1" spans="3:7">
      <c r="C78" s="116"/>
      <c r="D78" s="116"/>
      <c r="E78" s="116"/>
      <c r="F78" s="116"/>
      <c r="G78" s="117"/>
    </row>
    <row r="79" customHeight="1" spans="3:7">
      <c r="C79" s="116"/>
      <c r="D79" s="116"/>
      <c r="E79" s="116"/>
      <c r="F79" s="116"/>
      <c r="G79" s="117"/>
    </row>
    <row r="80" customHeight="1" spans="3:7">
      <c r="C80" s="116"/>
      <c r="D80" s="116"/>
      <c r="E80" s="116"/>
      <c r="F80" s="116"/>
      <c r="G80" s="117"/>
    </row>
    <row r="81" customHeight="1" spans="3:7">
      <c r="C81" s="116"/>
      <c r="D81" s="116"/>
      <c r="E81" s="116"/>
      <c r="F81" s="116"/>
      <c r="G81" s="117"/>
    </row>
    <row r="82" customHeight="1" spans="3:7">
      <c r="C82" s="116"/>
      <c r="D82" s="116"/>
      <c r="E82" s="116"/>
      <c r="F82" s="116"/>
      <c r="G82" s="117"/>
    </row>
    <row r="83" customHeight="1" spans="3:7">
      <c r="C83" s="116"/>
      <c r="D83" s="116"/>
      <c r="E83" s="116"/>
      <c r="F83" s="116"/>
      <c r="G83" s="117"/>
    </row>
    <row r="84" customHeight="1" spans="3:7">
      <c r="C84" s="116"/>
      <c r="D84" s="116"/>
      <c r="E84" s="116"/>
      <c r="F84" s="116"/>
      <c r="G84" s="117"/>
    </row>
    <row r="85" customHeight="1" spans="3:7">
      <c r="C85" s="116"/>
      <c r="D85" s="116"/>
      <c r="E85" s="116"/>
      <c r="F85" s="116"/>
      <c r="G85" s="117"/>
    </row>
    <row r="86" customHeight="1" spans="3:7">
      <c r="C86" s="116"/>
      <c r="D86" s="116"/>
      <c r="E86" s="116"/>
      <c r="F86" s="116"/>
      <c r="G86" s="117"/>
    </row>
    <row r="87" customHeight="1" spans="3:7">
      <c r="C87" s="116"/>
      <c r="D87" s="116"/>
      <c r="E87" s="116"/>
      <c r="F87" s="116"/>
      <c r="G87" s="117"/>
    </row>
    <row r="88" customHeight="1" spans="3:7">
      <c r="C88" s="116"/>
      <c r="D88" s="116"/>
      <c r="E88" s="116"/>
      <c r="F88" s="116"/>
      <c r="G88" s="117"/>
    </row>
    <row r="89" customHeight="1" spans="3:7">
      <c r="C89" s="116"/>
      <c r="D89" s="116"/>
      <c r="E89" s="116"/>
      <c r="F89" s="116"/>
      <c r="G89" s="117"/>
    </row>
    <row r="90" customHeight="1" spans="3:7">
      <c r="C90" s="116"/>
      <c r="D90" s="116"/>
      <c r="E90" s="116"/>
      <c r="F90" s="116"/>
      <c r="G90" s="117"/>
    </row>
    <row r="91" customHeight="1" spans="3:7">
      <c r="C91" s="116"/>
      <c r="D91" s="116"/>
      <c r="E91" s="116"/>
      <c r="F91" s="116"/>
      <c r="G91" s="117"/>
    </row>
    <row r="92" customHeight="1" spans="3:7">
      <c r="C92" s="116"/>
      <c r="D92" s="116"/>
      <c r="E92" s="116"/>
      <c r="F92" s="116"/>
      <c r="G92" s="117"/>
    </row>
    <row r="93" customHeight="1" spans="3:7">
      <c r="C93" s="116"/>
      <c r="D93" s="116"/>
      <c r="E93" s="116"/>
      <c r="F93" s="116"/>
      <c r="G93" s="117"/>
    </row>
    <row r="94" customHeight="1" spans="3:7">
      <c r="C94" s="116"/>
      <c r="D94" s="116"/>
      <c r="E94" s="116"/>
      <c r="F94" s="116"/>
      <c r="G94" s="117"/>
    </row>
    <row r="95" customHeight="1" spans="3:7">
      <c r="C95" s="116"/>
      <c r="D95" s="116"/>
      <c r="E95" s="116"/>
      <c r="F95" s="116"/>
      <c r="G95" s="117"/>
    </row>
    <row r="96" customHeight="1" spans="3:7">
      <c r="C96" s="116"/>
      <c r="D96" s="116"/>
      <c r="E96" s="116"/>
      <c r="F96" s="116"/>
      <c r="G96" s="117"/>
    </row>
    <row r="97" customHeight="1" spans="3:7">
      <c r="C97" s="116"/>
      <c r="D97" s="116"/>
      <c r="E97" s="116"/>
      <c r="F97" s="116"/>
      <c r="G97" s="117"/>
    </row>
    <row r="98" customHeight="1" spans="3:7">
      <c r="C98" s="116"/>
      <c r="D98" s="116"/>
      <c r="E98" s="116"/>
      <c r="F98" s="116"/>
      <c r="G98" s="117"/>
    </row>
    <row r="99" customHeight="1" spans="3:7">
      <c r="C99" s="116"/>
      <c r="D99" s="116"/>
      <c r="E99" s="116"/>
      <c r="F99" s="116"/>
      <c r="G99" s="117"/>
    </row>
    <row r="100" customHeight="1" spans="3:7">
      <c r="C100" s="116"/>
      <c r="D100" s="116"/>
      <c r="E100" s="116"/>
      <c r="F100" s="116"/>
      <c r="G100" s="117"/>
    </row>
    <row r="101" customHeight="1" spans="3:7">
      <c r="C101" s="116"/>
      <c r="D101" s="116"/>
      <c r="E101" s="116"/>
      <c r="F101" s="116"/>
      <c r="G101" s="117"/>
    </row>
    <row r="102" customHeight="1" spans="3:7">
      <c r="C102" s="116"/>
      <c r="D102" s="116"/>
      <c r="E102" s="116"/>
      <c r="F102" s="116"/>
      <c r="G102" s="117"/>
    </row>
    <row r="103" customHeight="1" spans="3:7">
      <c r="C103" s="116"/>
      <c r="D103" s="116"/>
      <c r="E103" s="116"/>
      <c r="F103" s="116"/>
      <c r="G103" s="117"/>
    </row>
    <row r="104" customHeight="1" spans="3:7">
      <c r="C104" s="116"/>
      <c r="D104" s="116"/>
      <c r="E104" s="116"/>
      <c r="F104" s="116"/>
      <c r="G104" s="117"/>
    </row>
    <row r="105" customHeight="1" spans="3:7">
      <c r="C105" s="116"/>
      <c r="D105" s="116"/>
      <c r="E105" s="116"/>
      <c r="F105" s="116"/>
      <c r="G105" s="117"/>
    </row>
    <row r="106" customHeight="1" spans="3:7">
      <c r="C106" s="116"/>
      <c r="D106" s="116"/>
      <c r="E106" s="116"/>
      <c r="F106" s="116"/>
      <c r="G106" s="117"/>
    </row>
    <row r="107" customHeight="1" spans="3:7">
      <c r="C107" s="116"/>
      <c r="D107" s="116"/>
      <c r="E107" s="116"/>
      <c r="F107" s="116"/>
      <c r="G107" s="117"/>
    </row>
    <row r="108" customHeight="1" spans="3:7">
      <c r="C108" s="116"/>
      <c r="D108" s="116"/>
      <c r="E108" s="116"/>
      <c r="F108" s="116"/>
      <c r="G108" s="117"/>
    </row>
    <row r="109" customHeight="1" spans="3:7">
      <c r="C109" s="116"/>
      <c r="D109" s="116"/>
      <c r="E109" s="116"/>
      <c r="F109" s="116"/>
      <c r="G109" s="117"/>
    </row>
    <row r="110" customHeight="1" spans="3:7">
      <c r="C110" s="116"/>
      <c r="D110" s="116"/>
      <c r="E110" s="116"/>
      <c r="F110" s="116"/>
      <c r="G110" s="117"/>
    </row>
    <row r="111" customHeight="1" spans="3:7">
      <c r="C111" s="116"/>
      <c r="D111" s="116"/>
      <c r="E111" s="116"/>
      <c r="F111" s="116"/>
      <c r="G111" s="117"/>
    </row>
    <row r="112" customHeight="1" spans="3:7">
      <c r="C112" s="116"/>
      <c r="D112" s="116"/>
      <c r="E112" s="116"/>
      <c r="F112" s="116"/>
      <c r="G112" s="117"/>
    </row>
    <row r="113" customHeight="1" spans="3:7">
      <c r="C113" s="116"/>
      <c r="D113" s="116"/>
      <c r="E113" s="116"/>
      <c r="F113" s="116"/>
      <c r="G113" s="117"/>
    </row>
    <row r="114" customHeight="1" spans="3:7">
      <c r="C114" s="116"/>
      <c r="D114" s="116"/>
      <c r="E114" s="116"/>
      <c r="F114" s="116"/>
      <c r="G114" s="117"/>
    </row>
    <row r="115" customHeight="1" spans="3:7">
      <c r="C115" s="116"/>
      <c r="D115" s="116"/>
      <c r="E115" s="116"/>
      <c r="F115" s="116"/>
      <c r="G115" s="117"/>
    </row>
    <row r="116" customHeight="1" spans="3:7">
      <c r="C116" s="116"/>
      <c r="D116" s="116"/>
      <c r="E116" s="116"/>
      <c r="F116" s="116"/>
      <c r="G116" s="117"/>
    </row>
    <row r="117" customHeight="1" spans="3:7">
      <c r="C117" s="116"/>
      <c r="D117" s="116"/>
      <c r="E117" s="116"/>
      <c r="F117" s="116"/>
      <c r="G117" s="117"/>
    </row>
    <row r="118" customHeight="1" spans="3:7">
      <c r="C118" s="116"/>
      <c r="D118" s="116"/>
      <c r="E118" s="116"/>
      <c r="F118" s="116"/>
      <c r="G118" s="117"/>
    </row>
    <row r="119" customHeight="1" spans="3:7">
      <c r="C119" s="116"/>
      <c r="D119" s="116"/>
      <c r="E119" s="116"/>
      <c r="F119" s="116"/>
      <c r="G119" s="117"/>
    </row>
    <row r="120" customHeight="1" spans="3:7">
      <c r="C120" s="116"/>
      <c r="D120" s="116"/>
      <c r="E120" s="116"/>
      <c r="F120" s="116"/>
      <c r="G120" s="117"/>
    </row>
    <row r="121" customHeight="1" spans="3:7">
      <c r="C121" s="116"/>
      <c r="D121" s="116"/>
      <c r="E121" s="116"/>
      <c r="F121" s="116"/>
      <c r="G121" s="117"/>
    </row>
    <row r="122" customHeight="1" spans="3:7">
      <c r="C122" s="116"/>
      <c r="D122" s="116"/>
      <c r="E122" s="116"/>
      <c r="F122" s="116"/>
      <c r="G122" s="117"/>
    </row>
    <row r="123" customHeight="1" spans="3:7">
      <c r="C123" s="116"/>
      <c r="D123" s="116"/>
      <c r="E123" s="116"/>
      <c r="F123" s="116"/>
      <c r="G123" s="117"/>
    </row>
    <row r="124" customHeight="1" spans="3:7">
      <c r="C124" s="116"/>
      <c r="D124" s="116"/>
      <c r="E124" s="116"/>
      <c r="F124" s="116"/>
      <c r="G124" s="117"/>
    </row>
    <row r="125" customHeight="1" spans="3:7">
      <c r="C125" s="116"/>
      <c r="D125" s="116"/>
      <c r="E125" s="116"/>
      <c r="F125" s="116"/>
      <c r="G125" s="117"/>
    </row>
    <row r="126" customHeight="1" spans="3:7">
      <c r="C126" s="116"/>
      <c r="D126" s="116"/>
      <c r="E126" s="116"/>
      <c r="F126" s="116"/>
      <c r="G126" s="117"/>
    </row>
    <row r="127" customHeight="1" spans="3:7">
      <c r="C127" s="116"/>
      <c r="D127" s="116"/>
      <c r="E127" s="116"/>
      <c r="F127" s="116"/>
      <c r="G127" s="117"/>
    </row>
    <row r="128" customHeight="1" spans="3:7">
      <c r="C128" s="116"/>
      <c r="D128" s="116"/>
      <c r="E128" s="116"/>
      <c r="F128" s="116"/>
      <c r="G128" s="117"/>
    </row>
    <row r="129" customHeight="1" spans="3:7">
      <c r="C129" s="116"/>
      <c r="D129" s="116"/>
      <c r="E129" s="116"/>
      <c r="F129" s="116"/>
      <c r="G129" s="117"/>
    </row>
    <row r="130" customHeight="1" spans="3:7">
      <c r="C130" s="116"/>
      <c r="D130" s="116"/>
      <c r="E130" s="116"/>
      <c r="F130" s="116"/>
      <c r="G130" s="117"/>
    </row>
    <row r="131" customHeight="1" spans="3:7">
      <c r="C131" s="116"/>
      <c r="D131" s="116"/>
      <c r="E131" s="116"/>
      <c r="F131" s="116"/>
      <c r="G131" s="117"/>
    </row>
    <row r="132" customHeight="1" spans="3:7">
      <c r="C132" s="116"/>
      <c r="D132" s="116"/>
      <c r="E132" s="116"/>
      <c r="F132" s="116"/>
      <c r="G132" s="117"/>
    </row>
    <row r="133" customHeight="1" spans="3:7">
      <c r="C133" s="116"/>
      <c r="D133" s="116"/>
      <c r="E133" s="116"/>
      <c r="F133" s="116"/>
      <c r="G133" s="117"/>
    </row>
    <row r="134" customHeight="1" spans="3:7">
      <c r="C134" s="116"/>
      <c r="D134" s="116"/>
      <c r="E134" s="116"/>
      <c r="F134" s="116"/>
      <c r="G134" s="117"/>
    </row>
    <row r="135" customHeight="1" spans="3:7">
      <c r="C135" s="116"/>
      <c r="D135" s="116"/>
      <c r="E135" s="116"/>
      <c r="F135" s="116"/>
      <c r="G135" s="117"/>
    </row>
    <row r="136" customHeight="1" spans="3:7">
      <c r="C136" s="116"/>
      <c r="D136" s="116"/>
      <c r="E136" s="116"/>
      <c r="F136" s="116"/>
      <c r="G136" s="117"/>
    </row>
    <row r="137" customHeight="1" spans="3:7">
      <c r="C137" s="116"/>
      <c r="D137" s="116"/>
      <c r="E137" s="116"/>
      <c r="F137" s="116"/>
      <c r="G137" s="117"/>
    </row>
    <row r="138" customHeight="1" spans="3:7">
      <c r="C138" s="116"/>
      <c r="D138" s="116"/>
      <c r="E138" s="116"/>
      <c r="F138" s="116"/>
      <c r="G138" s="117"/>
    </row>
    <row r="139" customHeight="1" spans="3:7">
      <c r="C139" s="116"/>
      <c r="D139" s="116"/>
      <c r="E139" s="116"/>
      <c r="F139" s="116"/>
      <c r="G139" s="117"/>
    </row>
    <row r="140" customHeight="1" spans="3:7">
      <c r="C140" s="116"/>
      <c r="D140" s="116"/>
      <c r="E140" s="116"/>
      <c r="F140" s="116"/>
      <c r="G140" s="117"/>
    </row>
    <row r="141" customHeight="1" spans="3:7">
      <c r="C141" s="116"/>
      <c r="D141" s="116"/>
      <c r="E141" s="116"/>
      <c r="F141" s="116"/>
      <c r="G141" s="117"/>
    </row>
    <row r="142" customHeight="1" spans="3:7">
      <c r="C142" s="116"/>
      <c r="D142" s="116"/>
      <c r="E142" s="116"/>
      <c r="F142" s="116"/>
      <c r="G142" s="117"/>
    </row>
    <row r="143" customHeight="1" spans="3:7">
      <c r="C143" s="116"/>
      <c r="D143" s="116"/>
      <c r="E143" s="116"/>
      <c r="F143" s="116"/>
      <c r="G143" s="117"/>
    </row>
    <row r="144" customHeight="1" spans="3:7">
      <c r="C144" s="116"/>
      <c r="D144" s="116"/>
      <c r="E144" s="116"/>
      <c r="F144" s="116"/>
      <c r="G144" s="117"/>
    </row>
    <row r="145" customHeight="1" spans="3:7">
      <c r="C145" s="116"/>
      <c r="D145" s="116"/>
      <c r="E145" s="116"/>
      <c r="F145" s="116"/>
      <c r="G145" s="117"/>
    </row>
    <row r="146" customHeight="1" spans="3:7">
      <c r="C146" s="116"/>
      <c r="D146" s="116"/>
      <c r="E146" s="116"/>
      <c r="F146" s="116"/>
      <c r="G146" s="117"/>
    </row>
    <row r="147" customHeight="1" spans="3:7">
      <c r="C147" s="116"/>
      <c r="D147" s="116"/>
      <c r="E147" s="116"/>
      <c r="F147" s="116"/>
      <c r="G147" s="117"/>
    </row>
    <row r="148" customHeight="1" spans="3:7">
      <c r="C148" s="116"/>
      <c r="D148" s="116"/>
      <c r="E148" s="116"/>
      <c r="F148" s="116"/>
      <c r="G148" s="117"/>
    </row>
    <row r="149" customHeight="1" spans="3:7">
      <c r="C149" s="116"/>
      <c r="D149" s="116"/>
      <c r="E149" s="116"/>
      <c r="F149" s="116"/>
      <c r="G149" s="117"/>
    </row>
    <row r="150" customHeight="1" spans="3:7">
      <c r="C150" s="116"/>
      <c r="D150" s="116"/>
      <c r="E150" s="116"/>
      <c r="F150" s="116"/>
      <c r="G150" s="117"/>
    </row>
    <row r="151" customHeight="1" spans="3:7">
      <c r="C151" s="116"/>
      <c r="D151" s="116"/>
      <c r="E151" s="116"/>
      <c r="F151" s="116"/>
      <c r="G151" s="117"/>
    </row>
    <row r="152" customHeight="1" spans="3:7">
      <c r="C152" s="116"/>
      <c r="D152" s="116"/>
      <c r="E152" s="116"/>
      <c r="F152" s="116"/>
      <c r="G152" s="117"/>
    </row>
    <row r="153" customHeight="1" spans="3:7">
      <c r="C153" s="116"/>
      <c r="D153" s="116"/>
      <c r="E153" s="116"/>
      <c r="F153" s="116"/>
      <c r="G153" s="117"/>
    </row>
    <row r="154" customHeight="1" spans="3:7">
      <c r="C154" s="116"/>
      <c r="D154" s="116"/>
      <c r="E154" s="116"/>
      <c r="F154" s="116"/>
      <c r="G154" s="117"/>
    </row>
    <row r="155" customHeight="1" spans="3:7">
      <c r="C155" s="116"/>
      <c r="D155" s="116"/>
      <c r="E155" s="116"/>
      <c r="F155" s="116"/>
      <c r="G155" s="117"/>
    </row>
    <row r="156" customHeight="1" spans="3:7">
      <c r="C156" s="116"/>
      <c r="D156" s="116"/>
      <c r="E156" s="116"/>
      <c r="F156" s="116"/>
      <c r="G156" s="117"/>
    </row>
    <row r="157" customHeight="1" spans="3:7">
      <c r="C157" s="116"/>
      <c r="D157" s="116"/>
      <c r="E157" s="116"/>
      <c r="F157" s="116"/>
      <c r="G157" s="117"/>
    </row>
    <row r="158" customHeight="1" spans="3:7">
      <c r="C158" s="116"/>
      <c r="D158" s="116"/>
      <c r="E158" s="116"/>
      <c r="F158" s="116"/>
      <c r="G158" s="117"/>
    </row>
    <row r="159" customHeight="1" spans="3:7">
      <c r="C159" s="116"/>
      <c r="D159" s="116"/>
      <c r="E159" s="116"/>
      <c r="F159" s="116"/>
      <c r="G159" s="117"/>
    </row>
    <row r="160" customHeight="1" spans="3:7">
      <c r="C160" s="116"/>
      <c r="D160" s="116"/>
      <c r="E160" s="116"/>
      <c r="F160" s="116"/>
      <c r="G160" s="117"/>
    </row>
    <row r="161" customHeight="1" spans="3:7">
      <c r="C161" s="116"/>
      <c r="D161" s="116"/>
      <c r="E161" s="116"/>
      <c r="F161" s="116"/>
      <c r="G161" s="117"/>
    </row>
    <row r="162" customHeight="1" spans="3:7">
      <c r="C162" s="116"/>
      <c r="D162" s="116"/>
      <c r="E162" s="116"/>
      <c r="F162" s="116"/>
      <c r="G162" s="117"/>
    </row>
    <row r="163" customHeight="1" spans="3:7">
      <c r="C163" s="116"/>
      <c r="D163" s="116"/>
      <c r="E163" s="116"/>
      <c r="F163" s="116"/>
      <c r="G163" s="117"/>
    </row>
    <row r="164" customHeight="1" spans="3:7">
      <c r="C164" s="116"/>
      <c r="D164" s="116"/>
      <c r="E164" s="116"/>
      <c r="F164" s="116"/>
      <c r="G164" s="117"/>
    </row>
    <row r="165" customHeight="1" spans="3:7">
      <c r="C165" s="116"/>
      <c r="D165" s="116"/>
      <c r="E165" s="116"/>
      <c r="F165" s="116"/>
      <c r="G165" s="117"/>
    </row>
    <row r="166" customHeight="1" spans="3:7">
      <c r="C166" s="116"/>
      <c r="D166" s="116"/>
      <c r="E166" s="116"/>
      <c r="F166" s="116"/>
      <c r="G166" s="117"/>
    </row>
    <row r="167" customHeight="1" spans="3:7">
      <c r="C167" s="116"/>
      <c r="D167" s="116"/>
      <c r="E167" s="116"/>
      <c r="F167" s="116"/>
      <c r="G167" s="117"/>
    </row>
    <row r="168" customHeight="1" spans="3:7">
      <c r="C168" s="116"/>
      <c r="D168" s="116"/>
      <c r="E168" s="116"/>
      <c r="F168" s="116"/>
      <c r="G168" s="117"/>
    </row>
    <row r="169" customHeight="1" spans="3:7">
      <c r="C169" s="116"/>
      <c r="D169" s="116"/>
      <c r="E169" s="116"/>
      <c r="F169" s="116"/>
      <c r="G169" s="117"/>
    </row>
    <row r="170" customHeight="1" spans="3:7">
      <c r="C170" s="116"/>
      <c r="D170" s="116"/>
      <c r="E170" s="116"/>
      <c r="F170" s="116"/>
      <c r="G170" s="117"/>
    </row>
    <row r="171" customHeight="1" spans="3:7">
      <c r="C171" s="116"/>
      <c r="D171" s="116"/>
      <c r="E171" s="116"/>
      <c r="F171" s="116"/>
      <c r="G171" s="117"/>
    </row>
    <row r="172" customHeight="1" spans="3:7">
      <c r="C172" s="116"/>
      <c r="D172" s="116"/>
      <c r="E172" s="116"/>
      <c r="F172" s="116"/>
      <c r="G172" s="117"/>
    </row>
    <row r="173" customHeight="1" spans="3:7">
      <c r="C173" s="116"/>
      <c r="D173" s="116"/>
      <c r="E173" s="116"/>
      <c r="F173" s="116"/>
      <c r="G173" s="117"/>
    </row>
    <row r="174" customHeight="1" spans="3:7">
      <c r="C174" s="116"/>
      <c r="D174" s="116"/>
      <c r="E174" s="116"/>
      <c r="F174" s="116"/>
      <c r="G174" s="117"/>
    </row>
    <row r="175" customHeight="1" spans="3:7">
      <c r="C175" s="116"/>
      <c r="D175" s="116"/>
      <c r="E175" s="116"/>
      <c r="F175" s="116"/>
      <c r="G175" s="117"/>
    </row>
    <row r="176" customHeight="1" spans="3:7">
      <c r="C176" s="116"/>
      <c r="D176" s="116"/>
      <c r="E176" s="116"/>
      <c r="F176" s="116"/>
      <c r="G176" s="117"/>
    </row>
    <row r="177" customHeight="1" spans="3:7">
      <c r="C177" s="116"/>
      <c r="D177" s="116"/>
      <c r="E177" s="116"/>
      <c r="F177" s="116"/>
      <c r="G177" s="117"/>
    </row>
    <row r="178" customHeight="1" spans="3:7">
      <c r="C178" s="116"/>
      <c r="D178" s="116"/>
      <c r="E178" s="116"/>
      <c r="F178" s="116"/>
      <c r="G178" s="117"/>
    </row>
    <row r="179" customHeight="1" spans="3:7">
      <c r="C179" s="116"/>
      <c r="D179" s="116"/>
      <c r="E179" s="116"/>
      <c r="F179" s="116"/>
      <c r="G179" s="117"/>
    </row>
    <row r="180" customHeight="1" spans="3:7">
      <c r="C180" s="116"/>
      <c r="D180" s="116"/>
      <c r="E180" s="116"/>
      <c r="F180" s="116"/>
      <c r="G180" s="117"/>
    </row>
    <row r="181" customHeight="1" spans="3:7">
      <c r="C181" s="116"/>
      <c r="D181" s="116"/>
      <c r="E181" s="116"/>
      <c r="F181" s="116"/>
      <c r="G181" s="117"/>
    </row>
    <row r="182" customHeight="1" spans="3:7">
      <c r="C182" s="116"/>
      <c r="D182" s="116"/>
      <c r="E182" s="116"/>
      <c r="F182" s="116"/>
      <c r="G182" s="117"/>
    </row>
    <row r="183" customHeight="1" spans="3:7">
      <c r="C183" s="116"/>
      <c r="D183" s="116"/>
      <c r="E183" s="116"/>
      <c r="F183" s="116"/>
      <c r="G183" s="117"/>
    </row>
    <row r="184" customHeight="1" spans="3:7">
      <c r="C184" s="116"/>
      <c r="D184" s="116"/>
      <c r="E184" s="116"/>
      <c r="F184" s="116"/>
      <c r="G184" s="117"/>
    </row>
    <row r="185" customHeight="1" spans="3:7">
      <c r="C185" s="116"/>
      <c r="D185" s="116"/>
      <c r="E185" s="116"/>
      <c r="F185" s="116"/>
      <c r="G185" s="117"/>
    </row>
    <row r="186" customHeight="1" spans="3:7">
      <c r="C186" s="116"/>
      <c r="D186" s="116"/>
      <c r="E186" s="116"/>
      <c r="F186" s="116"/>
      <c r="G186" s="117"/>
    </row>
    <row r="187" customHeight="1" spans="3:7">
      <c r="C187" s="116"/>
      <c r="D187" s="116"/>
      <c r="E187" s="116"/>
      <c r="F187" s="116"/>
      <c r="G187" s="117"/>
    </row>
    <row r="188" customHeight="1" spans="3:7">
      <c r="C188" s="116"/>
      <c r="D188" s="116"/>
      <c r="E188" s="116"/>
      <c r="F188" s="116"/>
      <c r="G188" s="117"/>
    </row>
    <row r="189" customHeight="1" spans="3:7">
      <c r="C189" s="116"/>
      <c r="D189" s="116"/>
      <c r="E189" s="116"/>
      <c r="F189" s="116"/>
      <c r="G189" s="117"/>
    </row>
    <row r="190" customHeight="1" spans="3:7">
      <c r="C190" s="116"/>
      <c r="D190" s="116"/>
      <c r="E190" s="116"/>
      <c r="F190" s="116"/>
      <c r="G190" s="117"/>
    </row>
    <row r="191" customHeight="1" spans="3:7">
      <c r="C191" s="116"/>
      <c r="D191" s="116"/>
      <c r="E191" s="116"/>
      <c r="F191" s="116"/>
      <c r="G191" s="117"/>
    </row>
    <row r="192" customHeight="1" spans="3:7">
      <c r="C192" s="116"/>
      <c r="D192" s="116"/>
      <c r="E192" s="116"/>
      <c r="F192" s="116"/>
      <c r="G192" s="117"/>
    </row>
    <row r="193" customHeight="1" spans="3:7">
      <c r="C193" s="116"/>
      <c r="D193" s="116"/>
      <c r="E193" s="116"/>
      <c r="F193" s="116"/>
      <c r="G193" s="117"/>
    </row>
    <row r="194" customHeight="1" spans="3:7">
      <c r="C194" s="116"/>
      <c r="D194" s="116"/>
      <c r="E194" s="116"/>
      <c r="F194" s="116"/>
      <c r="G194" s="117"/>
    </row>
    <row r="195" customHeight="1" spans="3:7">
      <c r="C195" s="116"/>
      <c r="D195" s="116"/>
      <c r="E195" s="116"/>
      <c r="F195" s="116"/>
      <c r="G195" s="117"/>
    </row>
    <row r="196" customHeight="1" spans="3:7">
      <c r="C196" s="116"/>
      <c r="D196" s="116"/>
      <c r="E196" s="116"/>
      <c r="F196" s="116"/>
      <c r="G196" s="117"/>
    </row>
    <row r="197" customHeight="1" spans="3:7">
      <c r="C197" s="116"/>
      <c r="D197" s="116"/>
      <c r="E197" s="116"/>
      <c r="F197" s="116"/>
      <c r="G197" s="117"/>
    </row>
    <row r="198" customHeight="1" spans="3:7">
      <c r="C198" s="116"/>
      <c r="D198" s="116"/>
      <c r="E198" s="116"/>
      <c r="F198" s="116"/>
      <c r="G198" s="117"/>
    </row>
    <row r="199" customHeight="1" spans="3:7">
      <c r="C199" s="116"/>
      <c r="D199" s="116"/>
      <c r="E199" s="116"/>
      <c r="F199" s="116"/>
      <c r="G199" s="117"/>
    </row>
    <row r="200" customHeight="1" spans="3:7">
      <c r="C200" s="116"/>
      <c r="D200" s="116"/>
      <c r="E200" s="116"/>
      <c r="F200" s="116"/>
      <c r="G200" s="117"/>
    </row>
    <row r="201" customHeight="1" spans="3:7">
      <c r="C201" s="116"/>
      <c r="D201" s="116"/>
      <c r="E201" s="116"/>
      <c r="F201" s="116"/>
      <c r="G201" s="117"/>
    </row>
    <row r="202" customHeight="1" spans="3:7">
      <c r="C202" s="116"/>
      <c r="D202" s="116"/>
      <c r="E202" s="116"/>
      <c r="F202" s="116"/>
      <c r="G202" s="117"/>
    </row>
    <row r="203" customHeight="1" spans="3:7">
      <c r="C203" s="116"/>
      <c r="D203" s="116"/>
      <c r="E203" s="116"/>
      <c r="F203" s="116"/>
      <c r="G203" s="117"/>
    </row>
    <row r="204" customHeight="1" spans="3:7">
      <c r="C204" s="116"/>
      <c r="D204" s="116"/>
      <c r="E204" s="116"/>
      <c r="F204" s="116"/>
      <c r="G204" s="117"/>
    </row>
    <row r="205" customHeight="1" spans="3:7">
      <c r="C205" s="116"/>
      <c r="D205" s="116"/>
      <c r="E205" s="116"/>
      <c r="F205" s="116"/>
      <c r="G205" s="117"/>
    </row>
    <row r="206" customHeight="1" spans="3:7">
      <c r="C206" s="116"/>
      <c r="D206" s="116"/>
      <c r="E206" s="116"/>
      <c r="F206" s="116"/>
      <c r="G206" s="117"/>
    </row>
    <row r="207" customHeight="1" spans="3:7">
      <c r="C207" s="116"/>
      <c r="D207" s="116"/>
      <c r="E207" s="116"/>
      <c r="F207" s="116"/>
      <c r="G207" s="117"/>
    </row>
    <row r="208" customHeight="1" spans="3:7">
      <c r="C208" s="116"/>
      <c r="D208" s="116"/>
      <c r="E208" s="116"/>
      <c r="F208" s="116"/>
      <c r="G208" s="117"/>
    </row>
    <row r="209" customHeight="1" spans="3:7">
      <c r="C209" s="116"/>
      <c r="D209" s="116"/>
      <c r="E209" s="116"/>
      <c r="F209" s="116"/>
      <c r="G209" s="117"/>
    </row>
    <row r="210" customHeight="1" spans="3:7">
      <c r="C210" s="116"/>
      <c r="D210" s="116"/>
      <c r="E210" s="116"/>
      <c r="F210" s="116"/>
      <c r="G210" s="117"/>
    </row>
    <row r="211" customHeight="1" spans="3:7">
      <c r="C211" s="116"/>
      <c r="D211" s="116"/>
      <c r="E211" s="116"/>
      <c r="F211" s="116"/>
      <c r="G211" s="117"/>
    </row>
    <row r="212" customHeight="1" spans="3:7">
      <c r="C212" s="116"/>
      <c r="D212" s="116"/>
      <c r="E212" s="116"/>
      <c r="F212" s="116"/>
      <c r="G212" s="117"/>
    </row>
    <row r="213" customHeight="1" spans="3:7">
      <c r="C213" s="116"/>
      <c r="D213" s="116"/>
      <c r="E213" s="116"/>
      <c r="F213" s="116"/>
      <c r="G213" s="117"/>
    </row>
    <row r="214" customHeight="1" spans="3:7">
      <c r="C214" s="116"/>
      <c r="D214" s="116"/>
      <c r="E214" s="116"/>
      <c r="F214" s="116"/>
      <c r="G214" s="117"/>
    </row>
    <row r="215" customHeight="1" spans="3:7">
      <c r="C215" s="116"/>
      <c r="D215" s="116"/>
      <c r="E215" s="116"/>
      <c r="F215" s="116"/>
      <c r="G215" s="117"/>
    </row>
    <row r="216" customHeight="1" spans="3:7">
      <c r="C216" s="116"/>
      <c r="D216" s="116"/>
      <c r="E216" s="116"/>
      <c r="F216" s="116"/>
      <c r="G216" s="117"/>
    </row>
    <row r="217" customHeight="1" spans="3:7">
      <c r="C217" s="116"/>
      <c r="D217" s="116"/>
      <c r="E217" s="116"/>
      <c r="F217" s="116"/>
      <c r="G217" s="117"/>
    </row>
    <row r="218" customHeight="1" spans="3:7">
      <c r="C218" s="116"/>
      <c r="D218" s="116"/>
      <c r="E218" s="116"/>
      <c r="F218" s="116"/>
      <c r="G218" s="117"/>
    </row>
    <row r="219" customHeight="1" spans="3:7">
      <c r="C219" s="116"/>
      <c r="D219" s="116"/>
      <c r="E219" s="116"/>
      <c r="F219" s="116"/>
      <c r="G219" s="117"/>
    </row>
    <row r="220" customHeight="1" spans="3:7">
      <c r="C220" s="116"/>
      <c r="D220" s="116"/>
      <c r="E220" s="116"/>
      <c r="F220" s="116"/>
      <c r="G220" s="117"/>
    </row>
    <row r="221" customHeight="1" spans="3:7">
      <c r="C221" s="116"/>
      <c r="D221" s="116"/>
      <c r="E221" s="116"/>
      <c r="F221" s="116"/>
      <c r="G221" s="117"/>
    </row>
    <row r="222" customHeight="1" spans="3:7">
      <c r="C222" s="116"/>
      <c r="D222" s="116"/>
      <c r="E222" s="116"/>
      <c r="F222" s="116"/>
      <c r="G222" s="117"/>
    </row>
    <row r="223" customHeight="1" spans="3:7">
      <c r="C223" s="116"/>
      <c r="D223" s="116"/>
      <c r="E223" s="116"/>
      <c r="F223" s="116"/>
      <c r="G223" s="117"/>
    </row>
    <row r="224" customHeight="1" spans="3:7">
      <c r="C224" s="116"/>
      <c r="D224" s="116"/>
      <c r="E224" s="116"/>
      <c r="F224" s="116"/>
      <c r="G224" s="117"/>
    </row>
    <row r="225" customHeight="1" spans="3:7">
      <c r="C225" s="116"/>
      <c r="D225" s="116"/>
      <c r="E225" s="116"/>
      <c r="F225" s="116"/>
      <c r="G225" s="117"/>
    </row>
    <row r="226" customHeight="1" spans="3:7">
      <c r="C226" s="116"/>
      <c r="D226" s="116"/>
      <c r="E226" s="116"/>
      <c r="F226" s="116"/>
      <c r="G226" s="117"/>
    </row>
    <row r="227" customHeight="1" spans="3:7">
      <c r="C227" s="116"/>
      <c r="D227" s="116"/>
      <c r="E227" s="116"/>
      <c r="F227" s="116"/>
      <c r="G227" s="117"/>
    </row>
    <row r="228" customHeight="1" spans="3:7">
      <c r="C228" s="116"/>
      <c r="D228" s="116"/>
      <c r="E228" s="116"/>
      <c r="F228" s="116"/>
      <c r="G228" s="117"/>
    </row>
    <row r="229" customHeight="1" spans="3:7">
      <c r="C229" s="116"/>
      <c r="D229" s="116"/>
      <c r="E229" s="116"/>
      <c r="F229" s="116"/>
      <c r="G229" s="117"/>
    </row>
    <row r="230" customHeight="1" spans="3:7">
      <c r="C230" s="116"/>
      <c r="D230" s="116"/>
      <c r="E230" s="116"/>
      <c r="F230" s="116"/>
      <c r="G230" s="117"/>
    </row>
    <row r="231" customHeight="1" spans="3:7">
      <c r="C231" s="116"/>
      <c r="D231" s="116"/>
      <c r="E231" s="116"/>
      <c r="F231" s="116"/>
      <c r="G231" s="117"/>
    </row>
    <row r="232" customHeight="1" spans="3:7">
      <c r="C232" s="116"/>
      <c r="D232" s="116"/>
      <c r="E232" s="116"/>
      <c r="F232" s="116"/>
      <c r="G232" s="117"/>
    </row>
    <row r="233" customHeight="1" spans="3:7">
      <c r="C233" s="116"/>
      <c r="D233" s="116"/>
      <c r="E233" s="116"/>
      <c r="F233" s="116"/>
      <c r="G233" s="117"/>
    </row>
    <row r="234" customHeight="1" spans="3:7">
      <c r="C234" s="116"/>
      <c r="D234" s="116"/>
      <c r="E234" s="116"/>
      <c r="F234" s="116"/>
      <c r="G234" s="117"/>
    </row>
    <row r="235" customHeight="1" spans="3:7">
      <c r="C235" s="116"/>
      <c r="D235" s="116"/>
      <c r="E235" s="116"/>
      <c r="F235" s="116"/>
      <c r="G235" s="117"/>
    </row>
    <row r="236" customHeight="1" spans="3:7">
      <c r="C236" s="116"/>
      <c r="D236" s="116"/>
      <c r="E236" s="116"/>
      <c r="F236" s="116"/>
      <c r="G236" s="117"/>
    </row>
    <row r="237" customHeight="1" spans="3:7">
      <c r="C237" s="116"/>
      <c r="D237" s="116"/>
      <c r="E237" s="116"/>
      <c r="F237" s="116"/>
      <c r="G237" s="117"/>
    </row>
    <row r="238" customHeight="1" spans="3:7">
      <c r="C238" s="116"/>
      <c r="D238" s="116"/>
      <c r="E238" s="116"/>
      <c r="F238" s="116"/>
      <c r="G238" s="117"/>
    </row>
    <row r="239" customHeight="1" spans="3:7">
      <c r="C239" s="116"/>
      <c r="D239" s="116"/>
      <c r="E239" s="116"/>
      <c r="F239" s="116"/>
      <c r="G239" s="117"/>
    </row>
    <row r="240" customHeight="1" spans="3:7">
      <c r="C240" s="116"/>
      <c r="D240" s="116"/>
      <c r="E240" s="116"/>
      <c r="F240" s="116"/>
      <c r="G240" s="117"/>
    </row>
    <row r="241" customHeight="1" spans="3:7">
      <c r="C241" s="116"/>
      <c r="D241" s="116"/>
      <c r="E241" s="116"/>
      <c r="F241" s="116"/>
      <c r="G241" s="117"/>
    </row>
    <row r="242" customHeight="1" spans="3:7">
      <c r="C242" s="116"/>
      <c r="D242" s="116"/>
      <c r="E242" s="116"/>
      <c r="F242" s="116"/>
      <c r="G242" s="117"/>
    </row>
    <row r="243" customHeight="1" spans="3:7">
      <c r="C243" s="116"/>
      <c r="D243" s="116"/>
      <c r="E243" s="116"/>
      <c r="F243" s="116"/>
      <c r="G243" s="117"/>
    </row>
    <row r="244" customHeight="1" spans="3:7">
      <c r="C244" s="116"/>
      <c r="D244" s="116"/>
      <c r="E244" s="116"/>
      <c r="F244" s="116"/>
      <c r="G244" s="117"/>
    </row>
    <row r="245" customHeight="1" spans="3:7">
      <c r="C245" s="116"/>
      <c r="D245" s="116"/>
      <c r="E245" s="116"/>
      <c r="F245" s="116"/>
      <c r="G245" s="117"/>
    </row>
    <row r="246" customHeight="1" spans="3:7">
      <c r="C246" s="116"/>
      <c r="D246" s="116"/>
      <c r="E246" s="116"/>
      <c r="F246" s="116"/>
      <c r="G246" s="117"/>
    </row>
    <row r="247" customHeight="1" spans="3:7">
      <c r="C247" s="116"/>
      <c r="D247" s="116"/>
      <c r="E247" s="116"/>
      <c r="F247" s="116"/>
      <c r="G247" s="117"/>
    </row>
    <row r="248" customHeight="1" spans="3:7">
      <c r="C248" s="116"/>
      <c r="D248" s="116"/>
      <c r="E248" s="116"/>
      <c r="F248" s="116"/>
      <c r="G248" s="117"/>
    </row>
    <row r="249" customHeight="1" spans="3:7">
      <c r="C249" s="116"/>
      <c r="D249" s="116"/>
      <c r="E249" s="116"/>
      <c r="F249" s="116"/>
      <c r="G249" s="117"/>
    </row>
    <row r="250" customHeight="1" spans="3:7">
      <c r="C250" s="116"/>
      <c r="D250" s="116"/>
      <c r="E250" s="116"/>
      <c r="F250" s="116"/>
      <c r="G250" s="117"/>
    </row>
    <row r="251" customHeight="1" spans="3:7">
      <c r="C251" s="116"/>
      <c r="D251" s="116"/>
      <c r="E251" s="116"/>
      <c r="F251" s="116"/>
      <c r="G251" s="117"/>
    </row>
    <row r="252" customHeight="1" spans="3:7">
      <c r="C252" s="116"/>
      <c r="D252" s="116"/>
      <c r="E252" s="116"/>
      <c r="F252" s="116"/>
      <c r="G252" s="117"/>
    </row>
    <row r="253" customHeight="1" spans="3:7">
      <c r="C253" s="116"/>
      <c r="D253" s="116"/>
      <c r="E253" s="116"/>
      <c r="F253" s="116"/>
      <c r="G253" s="117"/>
    </row>
    <row r="254" customHeight="1" spans="3:7">
      <c r="C254" s="116"/>
      <c r="D254" s="116"/>
      <c r="E254" s="116"/>
      <c r="F254" s="116"/>
      <c r="G254" s="117"/>
    </row>
    <row r="255" customHeight="1" spans="3:7">
      <c r="C255" s="116"/>
      <c r="D255" s="116"/>
      <c r="E255" s="116"/>
      <c r="F255" s="116"/>
      <c r="G255" s="117"/>
    </row>
    <row r="256" customHeight="1" spans="3:7">
      <c r="C256" s="116"/>
      <c r="D256" s="116"/>
      <c r="E256" s="116"/>
      <c r="F256" s="116"/>
      <c r="G256" s="117"/>
    </row>
    <row r="257" customHeight="1" spans="3:7">
      <c r="C257" s="116"/>
      <c r="D257" s="116"/>
      <c r="E257" s="116"/>
      <c r="F257" s="116"/>
      <c r="G257" s="117"/>
    </row>
    <row r="258" customHeight="1" spans="3:7">
      <c r="C258" s="116"/>
      <c r="D258" s="116"/>
      <c r="E258" s="116"/>
      <c r="F258" s="116"/>
      <c r="G258" s="117"/>
    </row>
    <row r="259" customHeight="1" spans="3:7">
      <c r="C259" s="116"/>
      <c r="D259" s="116"/>
      <c r="E259" s="116"/>
      <c r="F259" s="116"/>
      <c r="G259" s="117"/>
    </row>
    <row r="260" customHeight="1" spans="3:7">
      <c r="C260" s="116"/>
      <c r="D260" s="116"/>
      <c r="E260" s="116"/>
      <c r="F260" s="116"/>
      <c r="G260" s="117"/>
    </row>
    <row r="261" customHeight="1" spans="3:7">
      <c r="C261" s="116"/>
      <c r="D261" s="116"/>
      <c r="E261" s="116"/>
      <c r="F261" s="116"/>
      <c r="G261" s="117"/>
    </row>
    <row r="262" customHeight="1" spans="3:7">
      <c r="C262" s="116"/>
      <c r="D262" s="116"/>
      <c r="E262" s="116"/>
      <c r="F262" s="116"/>
      <c r="G262" s="117"/>
    </row>
    <row r="263" customHeight="1" spans="3:7">
      <c r="C263" s="116"/>
      <c r="D263" s="116"/>
      <c r="E263" s="116"/>
      <c r="F263" s="116"/>
      <c r="G263" s="117"/>
    </row>
    <row r="264" customHeight="1" spans="3:7">
      <c r="C264" s="116"/>
      <c r="D264" s="116"/>
      <c r="E264" s="116"/>
      <c r="F264" s="116"/>
      <c r="G264" s="117"/>
    </row>
    <row r="265" customHeight="1" spans="3:7">
      <c r="C265" s="116"/>
      <c r="D265" s="116"/>
      <c r="E265" s="116"/>
      <c r="F265" s="116"/>
      <c r="G265" s="117"/>
    </row>
    <row r="266" customHeight="1" spans="3:7">
      <c r="C266" s="116"/>
      <c r="D266" s="116"/>
      <c r="E266" s="116"/>
      <c r="F266" s="116"/>
      <c r="G266" s="117"/>
    </row>
    <row r="267" customHeight="1" spans="3:7">
      <c r="C267" s="116"/>
      <c r="D267" s="116"/>
      <c r="E267" s="116"/>
      <c r="F267" s="116"/>
      <c r="G267" s="117"/>
    </row>
    <row r="268" customHeight="1" spans="3:7">
      <c r="C268" s="116"/>
      <c r="D268" s="116"/>
      <c r="E268" s="116"/>
      <c r="F268" s="116"/>
      <c r="G268" s="117"/>
    </row>
    <row r="269" customHeight="1" spans="3:7">
      <c r="C269" s="116"/>
      <c r="D269" s="116"/>
      <c r="E269" s="116"/>
      <c r="F269" s="116"/>
      <c r="G269" s="117"/>
    </row>
    <row r="270" customHeight="1" spans="3:7">
      <c r="C270" s="116"/>
      <c r="D270" s="116"/>
      <c r="E270" s="116"/>
      <c r="F270" s="116"/>
      <c r="G270" s="117"/>
    </row>
    <row r="271" customHeight="1" spans="3:7">
      <c r="C271" s="116"/>
      <c r="D271" s="116"/>
      <c r="E271" s="116"/>
      <c r="F271" s="116"/>
      <c r="G271" s="117"/>
    </row>
    <row r="272" customHeight="1" spans="3:7">
      <c r="C272" s="116"/>
      <c r="D272" s="116"/>
      <c r="E272" s="116"/>
      <c r="F272" s="116"/>
      <c r="G272" s="117"/>
    </row>
    <row r="273" customHeight="1" spans="3:7">
      <c r="C273" s="116"/>
      <c r="D273" s="116"/>
      <c r="E273" s="116"/>
      <c r="F273" s="116"/>
      <c r="G273" s="117"/>
    </row>
    <row r="274" customHeight="1" spans="3:7">
      <c r="C274" s="116"/>
      <c r="D274" s="116"/>
      <c r="E274" s="116"/>
      <c r="F274" s="116"/>
      <c r="G274" s="117"/>
    </row>
    <row r="275" customHeight="1" spans="3:7">
      <c r="C275" s="116"/>
      <c r="D275" s="116"/>
      <c r="E275" s="116"/>
      <c r="F275" s="116"/>
      <c r="G275" s="117"/>
    </row>
    <row r="276" customHeight="1" spans="3:7">
      <c r="C276" s="116"/>
      <c r="D276" s="116"/>
      <c r="E276" s="116"/>
      <c r="F276" s="116"/>
      <c r="G276" s="117"/>
    </row>
    <row r="277" customHeight="1" spans="3:7">
      <c r="C277" s="116"/>
      <c r="D277" s="116"/>
      <c r="E277" s="116"/>
      <c r="F277" s="116"/>
      <c r="G277" s="117"/>
    </row>
    <row r="278" customHeight="1" spans="3:7">
      <c r="C278" s="116"/>
      <c r="D278" s="116"/>
      <c r="E278" s="116"/>
      <c r="F278" s="116"/>
      <c r="G278" s="117"/>
    </row>
    <row r="279" customHeight="1" spans="3:7">
      <c r="C279" s="116"/>
      <c r="D279" s="116"/>
      <c r="E279" s="116"/>
      <c r="F279" s="116"/>
      <c r="G279" s="117"/>
    </row>
    <row r="280" customHeight="1" spans="3:7">
      <c r="C280" s="116"/>
      <c r="D280" s="116"/>
      <c r="E280" s="116"/>
      <c r="F280" s="116"/>
      <c r="G280" s="117"/>
    </row>
    <row r="281" customHeight="1" spans="3:7">
      <c r="C281" s="116"/>
      <c r="D281" s="116"/>
      <c r="E281" s="116"/>
      <c r="F281" s="116"/>
      <c r="G281" s="117"/>
    </row>
    <row r="282" customHeight="1" spans="3:7">
      <c r="C282" s="116"/>
      <c r="D282" s="116"/>
      <c r="E282" s="116"/>
      <c r="F282" s="116"/>
      <c r="G282" s="117"/>
    </row>
    <row r="283" customHeight="1" spans="3:7">
      <c r="C283" s="116"/>
      <c r="D283" s="116"/>
      <c r="E283" s="116"/>
      <c r="F283" s="116"/>
      <c r="G283" s="117"/>
    </row>
    <row r="284" customHeight="1" spans="3:7">
      <c r="C284" s="116"/>
      <c r="D284" s="116"/>
      <c r="E284" s="116"/>
      <c r="F284" s="116"/>
      <c r="G284" s="117"/>
    </row>
    <row r="285" customHeight="1" spans="3:7">
      <c r="C285" s="116"/>
      <c r="D285" s="116"/>
      <c r="E285" s="116"/>
      <c r="F285" s="116"/>
      <c r="G285" s="117"/>
    </row>
    <row r="286" customHeight="1" spans="3:7">
      <c r="C286" s="116"/>
      <c r="D286" s="116"/>
      <c r="E286" s="116"/>
      <c r="F286" s="116"/>
      <c r="G286" s="117"/>
    </row>
    <row r="287" customHeight="1" spans="3:7">
      <c r="C287" s="116"/>
      <c r="D287" s="116"/>
      <c r="E287" s="116"/>
      <c r="F287" s="116"/>
      <c r="G287" s="117"/>
    </row>
    <row r="288" customHeight="1" spans="3:7">
      <c r="C288" s="116"/>
      <c r="D288" s="116"/>
      <c r="E288" s="116"/>
      <c r="F288" s="116"/>
      <c r="G288" s="117"/>
    </row>
    <row r="289" customHeight="1" spans="3:7">
      <c r="C289" s="116"/>
      <c r="D289" s="116"/>
      <c r="E289" s="116"/>
      <c r="F289" s="116"/>
      <c r="G289" s="117"/>
    </row>
    <row r="290" customHeight="1" spans="3:7">
      <c r="C290" s="116"/>
      <c r="D290" s="116"/>
      <c r="E290" s="116"/>
      <c r="F290" s="116"/>
      <c r="G290" s="117"/>
    </row>
    <row r="291" customHeight="1" spans="3:7">
      <c r="C291" s="116"/>
      <c r="D291" s="116"/>
      <c r="E291" s="116"/>
      <c r="F291" s="116"/>
      <c r="G291" s="117"/>
    </row>
    <row r="292" customHeight="1" spans="3:7">
      <c r="C292" s="116"/>
      <c r="D292" s="116"/>
      <c r="E292" s="116"/>
      <c r="F292" s="116"/>
      <c r="G292" s="117"/>
    </row>
    <row r="293" customHeight="1" spans="3:7">
      <c r="C293" s="116"/>
      <c r="D293" s="116"/>
      <c r="E293" s="116"/>
      <c r="F293" s="116"/>
      <c r="G293" s="117"/>
    </row>
    <row r="294" customHeight="1" spans="3:7">
      <c r="C294" s="116"/>
      <c r="D294" s="116"/>
      <c r="E294" s="116"/>
      <c r="F294" s="116"/>
      <c r="G294" s="117"/>
    </row>
    <row r="295" customHeight="1" spans="3:7">
      <c r="C295" s="116"/>
      <c r="D295" s="116"/>
      <c r="E295" s="116"/>
      <c r="F295" s="116"/>
      <c r="G295" s="117"/>
    </row>
    <row r="296" customHeight="1" spans="3:7">
      <c r="C296" s="116"/>
      <c r="D296" s="116"/>
      <c r="E296" s="116"/>
      <c r="F296" s="116"/>
      <c r="G296" s="117"/>
    </row>
    <row r="297" customHeight="1" spans="3:7">
      <c r="C297" s="116"/>
      <c r="D297" s="116"/>
      <c r="E297" s="116"/>
      <c r="F297" s="116"/>
      <c r="G297" s="117"/>
    </row>
    <row r="298" customHeight="1" spans="3:7">
      <c r="C298" s="116"/>
      <c r="D298" s="116"/>
      <c r="E298" s="116"/>
      <c r="F298" s="116"/>
      <c r="G298" s="117"/>
    </row>
    <row r="299" customHeight="1" spans="3:7">
      <c r="C299" s="116"/>
      <c r="D299" s="116"/>
      <c r="E299" s="116"/>
      <c r="F299" s="116"/>
      <c r="G299" s="117"/>
    </row>
    <row r="300" customHeight="1" spans="3:7">
      <c r="C300" s="116"/>
      <c r="D300" s="116"/>
      <c r="E300" s="116"/>
      <c r="F300" s="116"/>
      <c r="G300" s="117"/>
    </row>
    <row r="301" customHeight="1" spans="3:7">
      <c r="C301" s="116"/>
      <c r="D301" s="116"/>
      <c r="E301" s="116"/>
      <c r="F301" s="116"/>
      <c r="G301" s="117"/>
    </row>
    <row r="302" customHeight="1" spans="3:7">
      <c r="C302" s="116"/>
      <c r="D302" s="116"/>
      <c r="E302" s="116"/>
      <c r="F302" s="116"/>
      <c r="G302" s="117"/>
    </row>
    <row r="303" customHeight="1" spans="3:7">
      <c r="C303" s="116"/>
      <c r="D303" s="116"/>
      <c r="E303" s="116"/>
      <c r="F303" s="116"/>
      <c r="G303" s="117"/>
    </row>
    <row r="304" customHeight="1" spans="3:7">
      <c r="C304" s="116"/>
      <c r="D304" s="116"/>
      <c r="E304" s="116"/>
      <c r="F304" s="116"/>
      <c r="G304" s="117"/>
    </row>
    <row r="305" customHeight="1" spans="3:7">
      <c r="C305" s="116"/>
      <c r="D305" s="116"/>
      <c r="E305" s="116"/>
      <c r="F305" s="116"/>
      <c r="G305" s="117"/>
    </row>
    <row r="306" customHeight="1" spans="3:7">
      <c r="C306" s="116"/>
      <c r="D306" s="116"/>
      <c r="E306" s="116"/>
      <c r="F306" s="116"/>
      <c r="G306" s="117"/>
    </row>
    <row r="307" customHeight="1" spans="3:7">
      <c r="C307" s="116"/>
      <c r="D307" s="116"/>
      <c r="E307" s="116"/>
      <c r="F307" s="116"/>
      <c r="G307" s="117"/>
    </row>
    <row r="308" customHeight="1" spans="3:7">
      <c r="C308" s="116"/>
      <c r="D308" s="116"/>
      <c r="E308" s="116"/>
      <c r="F308" s="116"/>
      <c r="G308" s="117"/>
    </row>
    <row r="309" customHeight="1" spans="3:7">
      <c r="C309" s="116"/>
      <c r="D309" s="116"/>
      <c r="E309" s="116"/>
      <c r="F309" s="116"/>
      <c r="G309" s="117"/>
    </row>
    <row r="310" customHeight="1" spans="3:7">
      <c r="C310" s="116"/>
      <c r="D310" s="116"/>
      <c r="E310" s="116"/>
      <c r="F310" s="116"/>
      <c r="G310" s="117"/>
    </row>
    <row r="311" customHeight="1" spans="3:7">
      <c r="C311" s="116"/>
      <c r="D311" s="116"/>
      <c r="E311" s="116"/>
      <c r="F311" s="116"/>
      <c r="G311" s="117"/>
    </row>
    <row r="312" customHeight="1" spans="3:7">
      <c r="C312" s="116"/>
      <c r="D312" s="116"/>
      <c r="E312" s="116"/>
      <c r="F312" s="116"/>
      <c r="G312" s="117"/>
    </row>
    <row r="313" customHeight="1" spans="3:7">
      <c r="C313" s="116"/>
      <c r="D313" s="116"/>
      <c r="E313" s="116"/>
      <c r="F313" s="116"/>
      <c r="G313" s="117"/>
    </row>
    <row r="314" customHeight="1" spans="3:7">
      <c r="C314" s="116"/>
      <c r="D314" s="116"/>
      <c r="E314" s="116"/>
      <c r="F314" s="116"/>
      <c r="G314" s="117"/>
    </row>
    <row r="315" customHeight="1" spans="3:7">
      <c r="C315" s="116"/>
      <c r="D315" s="116"/>
      <c r="E315" s="116"/>
      <c r="F315" s="116"/>
      <c r="G315" s="117"/>
    </row>
    <row r="316" customHeight="1" spans="3:7">
      <c r="C316" s="116"/>
      <c r="D316" s="116"/>
      <c r="E316" s="116"/>
      <c r="F316" s="116"/>
      <c r="G316" s="117"/>
    </row>
    <row r="317" customHeight="1" spans="3:7">
      <c r="C317" s="116"/>
      <c r="D317" s="116"/>
      <c r="E317" s="116"/>
      <c r="F317" s="116"/>
      <c r="G317" s="117"/>
    </row>
    <row r="318" customHeight="1" spans="3:7">
      <c r="C318" s="116"/>
      <c r="D318" s="116"/>
      <c r="E318" s="116"/>
      <c r="F318" s="116"/>
      <c r="G318" s="117"/>
    </row>
    <row r="319" customHeight="1" spans="3:7">
      <c r="C319" s="116"/>
      <c r="D319" s="116"/>
      <c r="E319" s="116"/>
      <c r="F319" s="116"/>
      <c r="G319" s="117"/>
    </row>
    <row r="320" customHeight="1" spans="3:7">
      <c r="C320" s="116"/>
      <c r="D320" s="116"/>
      <c r="E320" s="116"/>
      <c r="F320" s="116"/>
      <c r="G320" s="117"/>
    </row>
    <row r="321" customHeight="1" spans="3:7">
      <c r="C321" s="116"/>
      <c r="D321" s="116"/>
      <c r="E321" s="116"/>
      <c r="F321" s="116"/>
      <c r="G321" s="117"/>
    </row>
    <row r="322" customHeight="1" spans="3:7">
      <c r="C322" s="116"/>
      <c r="D322" s="116"/>
      <c r="E322" s="116"/>
      <c r="F322" s="116"/>
      <c r="G322" s="117"/>
    </row>
    <row r="323" customHeight="1" spans="3:7">
      <c r="C323" s="116"/>
      <c r="D323" s="116"/>
      <c r="E323" s="116"/>
      <c r="F323" s="116"/>
      <c r="G323" s="117"/>
    </row>
    <row r="324" customHeight="1" spans="3:7">
      <c r="C324" s="116"/>
      <c r="D324" s="116"/>
      <c r="E324" s="116"/>
      <c r="F324" s="116"/>
      <c r="G324" s="117"/>
    </row>
    <row r="325" customHeight="1" spans="3:7">
      <c r="C325" s="116"/>
      <c r="D325" s="116"/>
      <c r="E325" s="116"/>
      <c r="F325" s="116"/>
      <c r="G325" s="117"/>
    </row>
    <row r="326" customHeight="1" spans="3:7">
      <c r="C326" s="116"/>
      <c r="D326" s="116"/>
      <c r="E326" s="116"/>
      <c r="F326" s="116"/>
      <c r="G326" s="117"/>
    </row>
    <row r="327" customHeight="1" spans="3:7">
      <c r="C327" s="116"/>
      <c r="D327" s="116"/>
      <c r="E327" s="116"/>
      <c r="F327" s="116"/>
      <c r="G327" s="117"/>
    </row>
    <row r="328" customHeight="1" spans="3:7">
      <c r="C328" s="116"/>
      <c r="D328" s="116"/>
      <c r="E328" s="116"/>
      <c r="F328" s="116"/>
      <c r="G328" s="117"/>
    </row>
    <row r="329" customHeight="1" spans="3:7">
      <c r="C329" s="116"/>
      <c r="D329" s="116"/>
      <c r="E329" s="116"/>
      <c r="F329" s="116"/>
      <c r="G329" s="117"/>
    </row>
    <row r="330" customHeight="1" spans="3:7">
      <c r="C330" s="116"/>
      <c r="D330" s="116"/>
      <c r="E330" s="116"/>
      <c r="F330" s="116"/>
      <c r="G330" s="117"/>
    </row>
    <row r="331" customHeight="1" spans="3:7">
      <c r="C331" s="116"/>
      <c r="D331" s="116"/>
      <c r="E331" s="116"/>
      <c r="F331" s="116"/>
      <c r="G331" s="117"/>
    </row>
    <row r="332" customHeight="1" spans="3:7">
      <c r="C332" s="116"/>
      <c r="D332" s="116"/>
      <c r="E332" s="116"/>
      <c r="F332" s="116"/>
      <c r="G332" s="117"/>
    </row>
    <row r="333" customHeight="1" spans="3:7">
      <c r="C333" s="116"/>
      <c r="D333" s="116"/>
      <c r="E333" s="116"/>
      <c r="F333" s="116"/>
      <c r="G333" s="117"/>
    </row>
    <row r="334" customHeight="1" spans="3:7">
      <c r="C334" s="116"/>
      <c r="D334" s="116"/>
      <c r="E334" s="116"/>
      <c r="F334" s="116"/>
      <c r="G334" s="117"/>
    </row>
    <row r="335" customHeight="1" spans="3:7">
      <c r="C335" s="116"/>
      <c r="D335" s="116"/>
      <c r="E335" s="116"/>
      <c r="F335" s="116"/>
      <c r="G335" s="117"/>
    </row>
    <row r="336" customHeight="1" spans="3:7">
      <c r="C336" s="116"/>
      <c r="D336" s="116"/>
      <c r="E336" s="116"/>
      <c r="F336" s="116"/>
      <c r="G336" s="117"/>
    </row>
    <row r="337" customHeight="1" spans="3:7">
      <c r="C337" s="116"/>
      <c r="D337" s="116"/>
      <c r="E337" s="116"/>
      <c r="F337" s="116"/>
      <c r="G337" s="117"/>
    </row>
    <row r="338" customHeight="1" spans="3:7">
      <c r="C338" s="116"/>
      <c r="D338" s="116"/>
      <c r="E338" s="116"/>
      <c r="F338" s="116"/>
      <c r="G338" s="117"/>
    </row>
    <row r="339" customHeight="1" spans="3:7">
      <c r="C339" s="116"/>
      <c r="D339" s="116"/>
      <c r="E339" s="116"/>
      <c r="F339" s="116"/>
      <c r="G339" s="117"/>
    </row>
    <row r="340" customHeight="1" spans="3:7">
      <c r="C340" s="116"/>
      <c r="D340" s="116"/>
      <c r="E340" s="116"/>
      <c r="F340" s="116"/>
      <c r="G340" s="117"/>
    </row>
    <row r="341" customHeight="1" spans="3:7">
      <c r="C341" s="116"/>
      <c r="D341" s="116"/>
      <c r="E341" s="116"/>
      <c r="F341" s="116"/>
      <c r="G341" s="117"/>
    </row>
    <row r="342" customHeight="1" spans="3:7">
      <c r="C342" s="116"/>
      <c r="D342" s="116"/>
      <c r="E342" s="116"/>
      <c r="F342" s="116"/>
      <c r="G342" s="117"/>
    </row>
    <row r="343" customHeight="1" spans="3:7">
      <c r="C343" s="116"/>
      <c r="D343" s="116"/>
      <c r="E343" s="116"/>
      <c r="F343" s="116"/>
      <c r="G343" s="117"/>
    </row>
    <row r="344" customHeight="1" spans="3:7">
      <c r="C344" s="116"/>
      <c r="D344" s="116"/>
      <c r="E344" s="116"/>
      <c r="F344" s="116"/>
      <c r="G344" s="117"/>
    </row>
    <row r="345" customHeight="1" spans="3:7">
      <c r="C345" s="116"/>
      <c r="D345" s="116"/>
      <c r="E345" s="116"/>
      <c r="F345" s="116"/>
      <c r="G345" s="117"/>
    </row>
    <row r="346" customHeight="1" spans="3:7">
      <c r="C346" s="116"/>
      <c r="D346" s="116"/>
      <c r="E346" s="116"/>
      <c r="F346" s="116"/>
      <c r="G346" s="117"/>
    </row>
    <row r="347" customHeight="1" spans="3:7">
      <c r="C347" s="116"/>
      <c r="D347" s="116"/>
      <c r="E347" s="116"/>
      <c r="F347" s="116"/>
      <c r="G347" s="117"/>
    </row>
    <row r="348" customHeight="1" spans="3:7">
      <c r="C348" s="116"/>
      <c r="D348" s="116"/>
      <c r="E348" s="116"/>
      <c r="F348" s="116"/>
      <c r="G348" s="117"/>
    </row>
    <row r="349" customHeight="1" spans="3:7">
      <c r="C349" s="116"/>
      <c r="D349" s="116"/>
      <c r="E349" s="116"/>
      <c r="F349" s="116"/>
      <c r="G349" s="117"/>
    </row>
    <row r="350" customHeight="1" spans="3:7">
      <c r="C350" s="116"/>
      <c r="D350" s="116"/>
      <c r="E350" s="116"/>
      <c r="F350" s="116"/>
      <c r="G350" s="117"/>
    </row>
    <row r="351" customHeight="1" spans="3:7">
      <c r="C351" s="116"/>
      <c r="D351" s="116"/>
      <c r="E351" s="116"/>
      <c r="F351" s="116"/>
      <c r="G351" s="117"/>
    </row>
    <row r="352" customHeight="1" spans="3:7">
      <c r="C352" s="116"/>
      <c r="D352" s="116"/>
      <c r="E352" s="116"/>
      <c r="F352" s="116"/>
      <c r="G352" s="117"/>
    </row>
    <row r="353" customHeight="1" spans="3:7">
      <c r="C353" s="116"/>
      <c r="D353" s="116"/>
      <c r="E353" s="116"/>
      <c r="F353" s="116"/>
      <c r="G353" s="117"/>
    </row>
    <row r="354" customHeight="1" spans="3:7">
      <c r="C354" s="116"/>
      <c r="D354" s="116"/>
      <c r="E354" s="116"/>
      <c r="F354" s="116"/>
      <c r="G354" s="117"/>
    </row>
    <row r="355" customHeight="1" spans="3:7">
      <c r="C355" s="116"/>
      <c r="D355" s="116"/>
      <c r="E355" s="116"/>
      <c r="F355" s="116"/>
      <c r="G355" s="117"/>
    </row>
    <row r="356" customHeight="1" spans="3:7">
      <c r="C356" s="116"/>
      <c r="D356" s="116"/>
      <c r="E356" s="116"/>
      <c r="F356" s="116"/>
      <c r="G356" s="117"/>
    </row>
    <row r="357" customHeight="1" spans="3:7">
      <c r="C357" s="116"/>
      <c r="D357" s="116"/>
      <c r="E357" s="116"/>
      <c r="F357" s="116"/>
      <c r="G357" s="117"/>
    </row>
    <row r="358" customHeight="1" spans="3:7">
      <c r="C358" s="116"/>
      <c r="D358" s="116"/>
      <c r="E358" s="116"/>
      <c r="F358" s="116"/>
      <c r="G358" s="117"/>
    </row>
    <row r="359" customHeight="1" spans="3:7">
      <c r="C359" s="116"/>
      <c r="D359" s="116"/>
      <c r="E359" s="116"/>
      <c r="F359" s="116"/>
      <c r="G359" s="117"/>
    </row>
    <row r="360" customHeight="1" spans="3:7">
      <c r="C360" s="116"/>
      <c r="D360" s="116"/>
      <c r="E360" s="116"/>
      <c r="F360" s="116"/>
      <c r="G360" s="117"/>
    </row>
    <row r="361" customHeight="1" spans="3:7">
      <c r="C361" s="116"/>
      <c r="D361" s="116"/>
      <c r="E361" s="116"/>
      <c r="F361" s="116"/>
      <c r="G361" s="117"/>
    </row>
    <row r="362" customHeight="1" spans="3:7">
      <c r="C362" s="116"/>
      <c r="D362" s="116"/>
      <c r="E362" s="116"/>
      <c r="F362" s="116"/>
      <c r="G362" s="117"/>
    </row>
    <row r="363" customHeight="1" spans="3:7">
      <c r="C363" s="116"/>
      <c r="D363" s="116"/>
      <c r="E363" s="116"/>
      <c r="F363" s="116"/>
      <c r="G363" s="117"/>
    </row>
    <row r="364" customHeight="1" spans="3:7">
      <c r="C364" s="116"/>
      <c r="D364" s="116"/>
      <c r="E364" s="116"/>
      <c r="F364" s="116"/>
      <c r="G364" s="117"/>
    </row>
    <row r="365" customHeight="1" spans="3:7">
      <c r="C365" s="116"/>
      <c r="D365" s="116"/>
      <c r="E365" s="116"/>
      <c r="F365" s="116"/>
      <c r="G365" s="117"/>
    </row>
    <row r="366" customHeight="1" spans="3:7">
      <c r="C366" s="116"/>
      <c r="D366" s="116"/>
      <c r="E366" s="116"/>
      <c r="F366" s="116"/>
      <c r="G366" s="117"/>
    </row>
    <row r="367" customHeight="1" spans="3:7">
      <c r="C367" s="116"/>
      <c r="D367" s="116"/>
      <c r="E367" s="116"/>
      <c r="F367" s="116"/>
      <c r="G367" s="117"/>
    </row>
    <row r="368" customHeight="1" spans="3:7">
      <c r="C368" s="116"/>
      <c r="D368" s="116"/>
      <c r="E368" s="116"/>
      <c r="F368" s="116"/>
      <c r="G368" s="117"/>
    </row>
    <row r="369" customHeight="1" spans="3:7">
      <c r="C369" s="116"/>
      <c r="D369" s="116"/>
      <c r="E369" s="116"/>
      <c r="F369" s="116"/>
      <c r="G369" s="117"/>
    </row>
    <row r="370" customHeight="1" spans="3:7">
      <c r="C370" s="116"/>
      <c r="D370" s="116"/>
      <c r="E370" s="116"/>
      <c r="F370" s="116"/>
      <c r="G370" s="117"/>
    </row>
    <row r="371" customHeight="1" spans="3:7">
      <c r="C371" s="116"/>
      <c r="D371" s="116"/>
      <c r="E371" s="116"/>
      <c r="F371" s="116"/>
      <c r="G371" s="117"/>
    </row>
    <row r="372" customHeight="1" spans="3:7">
      <c r="C372" s="116"/>
      <c r="D372" s="116"/>
      <c r="E372" s="116"/>
      <c r="F372" s="116"/>
      <c r="G372" s="117"/>
    </row>
    <row r="373" customHeight="1" spans="3:7">
      <c r="C373" s="116"/>
      <c r="D373" s="116"/>
      <c r="E373" s="116"/>
      <c r="F373" s="116"/>
      <c r="G373" s="117"/>
    </row>
    <row r="374" customHeight="1" spans="3:7">
      <c r="C374" s="116"/>
      <c r="D374" s="116"/>
      <c r="E374" s="116"/>
      <c r="F374" s="116"/>
      <c r="G374" s="117"/>
    </row>
    <row r="375" customHeight="1" spans="3:7">
      <c r="C375" s="116"/>
      <c r="D375" s="116"/>
      <c r="E375" s="116"/>
      <c r="F375" s="116"/>
      <c r="G375" s="117"/>
    </row>
    <row r="376" customHeight="1" spans="3:7">
      <c r="C376" s="116"/>
      <c r="D376" s="116"/>
      <c r="E376" s="116"/>
      <c r="F376" s="116"/>
      <c r="G376" s="117"/>
    </row>
    <row r="377" customHeight="1" spans="3:7">
      <c r="C377" s="116"/>
      <c r="D377" s="116"/>
      <c r="E377" s="116"/>
      <c r="F377" s="116"/>
      <c r="G377" s="117"/>
    </row>
    <row r="378" customHeight="1" spans="3:7">
      <c r="C378" s="116"/>
      <c r="D378" s="116"/>
      <c r="E378" s="116"/>
      <c r="F378" s="116"/>
      <c r="G378" s="117"/>
    </row>
    <row r="379" customHeight="1" spans="3:7">
      <c r="C379" s="116"/>
      <c r="D379" s="116"/>
      <c r="E379" s="116"/>
      <c r="F379" s="116"/>
      <c r="G379" s="117"/>
    </row>
    <row r="380" customHeight="1" spans="3:7">
      <c r="C380" s="116"/>
      <c r="D380" s="116"/>
      <c r="E380" s="116"/>
      <c r="F380" s="116"/>
      <c r="G380" s="117"/>
    </row>
    <row r="381" customHeight="1" spans="3:7">
      <c r="C381" s="116"/>
      <c r="D381" s="116"/>
      <c r="E381" s="116"/>
      <c r="F381" s="116"/>
      <c r="G381" s="117"/>
    </row>
    <row r="382" customHeight="1" spans="3:7">
      <c r="C382" s="116"/>
      <c r="D382" s="116"/>
      <c r="E382" s="116"/>
      <c r="F382" s="116"/>
      <c r="G382" s="117"/>
    </row>
    <row r="383" customHeight="1" spans="3:7">
      <c r="C383" s="116"/>
      <c r="D383" s="116"/>
      <c r="E383" s="116"/>
      <c r="F383" s="116"/>
      <c r="G383" s="117"/>
    </row>
    <row r="384" customHeight="1" spans="3:7">
      <c r="C384" s="116"/>
      <c r="D384" s="116"/>
      <c r="E384" s="116"/>
      <c r="F384" s="116"/>
      <c r="G384" s="117"/>
    </row>
    <row r="385" customHeight="1" spans="3:7">
      <c r="C385" s="116"/>
      <c r="D385" s="116"/>
      <c r="E385" s="116"/>
      <c r="F385" s="116"/>
      <c r="G385" s="117"/>
    </row>
    <row r="386" customHeight="1" spans="3:7">
      <c r="C386" s="116"/>
      <c r="D386" s="116"/>
      <c r="E386" s="116"/>
      <c r="F386" s="116"/>
      <c r="G386" s="117"/>
    </row>
    <row r="387" customHeight="1" spans="3:7">
      <c r="C387" s="116"/>
      <c r="D387" s="116"/>
      <c r="E387" s="116"/>
      <c r="F387" s="116"/>
      <c r="G387" s="117"/>
    </row>
    <row r="388" customHeight="1" spans="3:7">
      <c r="C388" s="116"/>
      <c r="D388" s="116"/>
      <c r="E388" s="116"/>
      <c r="F388" s="116"/>
      <c r="G388" s="117"/>
    </row>
    <row r="389" customHeight="1" spans="3:7">
      <c r="C389" s="116"/>
      <c r="D389" s="116"/>
      <c r="E389" s="116"/>
      <c r="F389" s="116"/>
      <c r="G389" s="117"/>
    </row>
    <row r="390" customHeight="1" spans="3:7">
      <c r="C390" s="116"/>
      <c r="D390" s="116"/>
      <c r="E390" s="116"/>
      <c r="F390" s="116"/>
      <c r="G390" s="117"/>
    </row>
    <row r="391" customHeight="1" spans="3:7">
      <c r="C391" s="116"/>
      <c r="D391" s="116"/>
      <c r="E391" s="116"/>
      <c r="F391" s="116"/>
      <c r="G391" s="117"/>
    </row>
    <row r="392" customHeight="1" spans="3:7">
      <c r="C392" s="116"/>
      <c r="D392" s="116"/>
      <c r="E392" s="116"/>
      <c r="F392" s="116"/>
      <c r="G392" s="117"/>
    </row>
    <row r="393" customHeight="1" spans="3:7">
      <c r="C393" s="116"/>
      <c r="D393" s="116"/>
      <c r="E393" s="116"/>
      <c r="F393" s="116"/>
      <c r="G393" s="117"/>
    </row>
    <row r="394" customHeight="1" spans="3:7">
      <c r="C394" s="116"/>
      <c r="D394" s="116"/>
      <c r="E394" s="116"/>
      <c r="F394" s="116"/>
      <c r="G394" s="117"/>
    </row>
    <row r="395" customHeight="1" spans="3:7">
      <c r="C395" s="116"/>
      <c r="D395" s="116"/>
      <c r="E395" s="116"/>
      <c r="F395" s="116"/>
      <c r="G395" s="117"/>
    </row>
    <row r="396" customHeight="1" spans="3:7">
      <c r="C396" s="116"/>
      <c r="D396" s="116"/>
      <c r="E396" s="116"/>
      <c r="F396" s="116"/>
      <c r="G396" s="117"/>
    </row>
    <row r="397" customHeight="1" spans="3:7">
      <c r="C397" s="116"/>
      <c r="D397" s="116"/>
      <c r="E397" s="116"/>
      <c r="F397" s="116"/>
      <c r="G397" s="117"/>
    </row>
    <row r="398" customHeight="1" spans="3:7">
      <c r="C398" s="116"/>
      <c r="D398" s="116"/>
      <c r="E398" s="116"/>
      <c r="F398" s="116"/>
      <c r="G398" s="117"/>
    </row>
    <row r="399" customHeight="1" spans="3:7">
      <c r="C399" s="116"/>
      <c r="D399" s="116"/>
      <c r="E399" s="116"/>
      <c r="F399" s="116"/>
      <c r="G399" s="117"/>
    </row>
    <row r="400" customHeight="1" spans="3:7">
      <c r="C400" s="116"/>
      <c r="D400" s="116"/>
      <c r="E400" s="116"/>
      <c r="F400" s="116"/>
      <c r="G400" s="117"/>
    </row>
    <row r="401" customHeight="1" spans="3:7">
      <c r="C401" s="116"/>
      <c r="D401" s="116"/>
      <c r="E401" s="116"/>
      <c r="F401" s="116"/>
      <c r="G401" s="117"/>
    </row>
    <row r="402" customHeight="1" spans="3:7">
      <c r="C402" s="116"/>
      <c r="D402" s="116"/>
      <c r="E402" s="116"/>
      <c r="F402" s="116"/>
      <c r="G402" s="117"/>
    </row>
    <row r="403" customHeight="1" spans="3:7">
      <c r="C403" s="116"/>
      <c r="D403" s="116"/>
      <c r="E403" s="116"/>
      <c r="F403" s="116"/>
      <c r="G403" s="117"/>
    </row>
    <row r="404" customHeight="1" spans="3:7">
      <c r="C404" s="116"/>
      <c r="D404" s="116"/>
      <c r="E404" s="116"/>
      <c r="F404" s="116"/>
      <c r="G404" s="117"/>
    </row>
    <row r="405" customHeight="1" spans="3:7">
      <c r="C405" s="116"/>
      <c r="D405" s="116"/>
      <c r="E405" s="116"/>
      <c r="F405" s="116"/>
      <c r="G405" s="117"/>
    </row>
    <row r="406" customHeight="1" spans="3:7">
      <c r="C406" s="116"/>
      <c r="D406" s="116"/>
      <c r="E406" s="116"/>
      <c r="F406" s="116"/>
      <c r="G406" s="117"/>
    </row>
    <row r="407" customHeight="1" spans="3:7">
      <c r="C407" s="116"/>
      <c r="D407" s="116"/>
      <c r="E407" s="116"/>
      <c r="F407" s="116"/>
      <c r="G407" s="117"/>
    </row>
    <row r="408" customHeight="1" spans="3:7">
      <c r="C408" s="116"/>
      <c r="D408" s="116"/>
      <c r="E408" s="116"/>
      <c r="F408" s="116"/>
      <c r="G408" s="117"/>
    </row>
    <row r="409" customHeight="1" spans="3:7">
      <c r="C409" s="116"/>
      <c r="D409" s="116"/>
      <c r="E409" s="116"/>
      <c r="F409" s="116"/>
      <c r="G409" s="117"/>
    </row>
    <row r="410" customHeight="1" spans="3:7">
      <c r="C410" s="116"/>
      <c r="D410" s="116"/>
      <c r="E410" s="116"/>
      <c r="F410" s="116"/>
      <c r="G410" s="117"/>
    </row>
    <row r="411" customHeight="1" spans="3:7">
      <c r="C411" s="116"/>
      <c r="D411" s="116"/>
      <c r="E411" s="116"/>
      <c r="F411" s="116"/>
      <c r="G411" s="117"/>
    </row>
    <row r="412" customHeight="1" spans="3:7">
      <c r="C412" s="116"/>
      <c r="D412" s="116"/>
      <c r="E412" s="116"/>
      <c r="F412" s="116"/>
      <c r="G412" s="117"/>
    </row>
    <row r="413" customHeight="1" spans="3:7">
      <c r="C413" s="116"/>
      <c r="D413" s="116"/>
      <c r="E413" s="116"/>
      <c r="F413" s="116"/>
      <c r="G413" s="117"/>
    </row>
    <row r="414" customHeight="1" spans="3:7">
      <c r="C414" s="116"/>
      <c r="D414" s="116"/>
      <c r="E414" s="116"/>
      <c r="F414" s="116"/>
      <c r="G414" s="117"/>
    </row>
    <row r="415" customHeight="1" spans="3:7">
      <c r="C415" s="116"/>
      <c r="D415" s="116"/>
      <c r="E415" s="116"/>
      <c r="F415" s="116"/>
      <c r="G415" s="117"/>
    </row>
    <row r="416" customHeight="1" spans="3:7">
      <c r="C416" s="116"/>
      <c r="D416" s="116"/>
      <c r="E416" s="116"/>
      <c r="F416" s="116"/>
      <c r="G416" s="117"/>
    </row>
    <row r="417" customHeight="1" spans="3:7">
      <c r="C417" s="116"/>
      <c r="D417" s="116"/>
      <c r="E417" s="116"/>
      <c r="F417" s="116"/>
      <c r="G417" s="117"/>
    </row>
    <row r="418" customHeight="1" spans="3:7">
      <c r="C418" s="116"/>
      <c r="D418" s="116"/>
      <c r="E418" s="116"/>
      <c r="F418" s="116"/>
      <c r="G418" s="117"/>
    </row>
    <row r="419" customHeight="1" spans="3:7">
      <c r="C419" s="116"/>
      <c r="D419" s="116"/>
      <c r="E419" s="116"/>
      <c r="F419" s="116"/>
      <c r="G419" s="117"/>
    </row>
    <row r="420" customHeight="1" spans="3:7">
      <c r="C420" s="116"/>
      <c r="D420" s="116"/>
      <c r="E420" s="116"/>
      <c r="F420" s="116"/>
      <c r="G420" s="117"/>
    </row>
    <row r="421" customHeight="1" spans="3:7">
      <c r="C421" s="116"/>
      <c r="D421" s="116"/>
      <c r="E421" s="116"/>
      <c r="F421" s="116"/>
      <c r="G421" s="117"/>
    </row>
    <row r="422" customHeight="1" spans="3:7">
      <c r="C422" s="116"/>
      <c r="D422" s="116"/>
      <c r="E422" s="116"/>
      <c r="F422" s="116"/>
      <c r="G422" s="117"/>
    </row>
    <row r="423" customHeight="1" spans="3:7">
      <c r="C423" s="116"/>
      <c r="D423" s="116"/>
      <c r="E423" s="116"/>
      <c r="F423" s="116"/>
      <c r="G423" s="117"/>
    </row>
    <row r="424" customHeight="1" spans="3:7">
      <c r="C424" s="116"/>
      <c r="D424" s="116"/>
      <c r="E424" s="116"/>
      <c r="F424" s="116"/>
      <c r="G424" s="117"/>
    </row>
    <row r="425" customHeight="1" spans="3:7">
      <c r="C425" s="116"/>
      <c r="D425" s="116"/>
      <c r="E425" s="116"/>
      <c r="F425" s="116"/>
      <c r="G425" s="117"/>
    </row>
    <row r="426" customHeight="1" spans="3:7">
      <c r="C426" s="116"/>
      <c r="D426" s="116"/>
      <c r="E426" s="116"/>
      <c r="F426" s="116"/>
      <c r="G426" s="117"/>
    </row>
    <row r="427" customHeight="1" spans="3:7">
      <c r="C427" s="116"/>
      <c r="D427" s="116"/>
      <c r="E427" s="116"/>
      <c r="F427" s="116"/>
      <c r="G427" s="117"/>
    </row>
    <row r="428" customHeight="1" spans="3:7">
      <c r="C428" s="116"/>
      <c r="D428" s="116"/>
      <c r="E428" s="116"/>
      <c r="F428" s="116"/>
      <c r="G428" s="117"/>
    </row>
    <row r="429" customHeight="1" spans="3:7">
      <c r="C429" s="116"/>
      <c r="D429" s="116"/>
      <c r="E429" s="116"/>
      <c r="F429" s="116"/>
      <c r="G429" s="117"/>
    </row>
    <row r="430" customHeight="1" spans="3:7">
      <c r="C430" s="116"/>
      <c r="D430" s="116"/>
      <c r="E430" s="116"/>
      <c r="F430" s="116"/>
      <c r="G430" s="117"/>
    </row>
    <row r="431" customHeight="1" spans="3:7">
      <c r="C431" s="116"/>
      <c r="D431" s="116"/>
      <c r="E431" s="116"/>
      <c r="F431" s="116"/>
      <c r="G431" s="117"/>
    </row>
    <row r="432" customHeight="1" spans="3:7">
      <c r="C432" s="116"/>
      <c r="D432" s="116"/>
      <c r="E432" s="116"/>
      <c r="F432" s="116"/>
      <c r="G432" s="117"/>
    </row>
    <row r="433" customHeight="1" spans="3:7">
      <c r="C433" s="116"/>
      <c r="D433" s="116"/>
      <c r="E433" s="116"/>
      <c r="F433" s="116"/>
      <c r="G433" s="117"/>
    </row>
    <row r="434" customHeight="1" spans="3:7">
      <c r="C434" s="116"/>
      <c r="D434" s="116"/>
      <c r="E434" s="116"/>
      <c r="F434" s="116"/>
      <c r="G434" s="117"/>
    </row>
    <row r="435" customHeight="1" spans="3:7">
      <c r="C435" s="116"/>
      <c r="D435" s="116"/>
      <c r="E435" s="116"/>
      <c r="F435" s="116"/>
      <c r="G435" s="117"/>
    </row>
    <row r="436" customHeight="1" spans="3:7">
      <c r="C436" s="116"/>
      <c r="D436" s="116"/>
      <c r="E436" s="116"/>
      <c r="F436" s="116"/>
      <c r="G436" s="117"/>
    </row>
    <row r="437" customHeight="1" spans="3:7">
      <c r="C437" s="116"/>
      <c r="D437" s="116"/>
      <c r="E437" s="116"/>
      <c r="F437" s="116"/>
      <c r="G437" s="117"/>
    </row>
    <row r="438" customHeight="1" spans="3:7">
      <c r="C438" s="116"/>
      <c r="D438" s="116"/>
      <c r="E438" s="116"/>
      <c r="F438" s="116"/>
      <c r="G438" s="117"/>
    </row>
    <row r="439" customHeight="1" spans="3:7">
      <c r="C439" s="116"/>
      <c r="D439" s="116"/>
      <c r="E439" s="116"/>
      <c r="F439" s="116"/>
      <c r="G439" s="117"/>
    </row>
    <row r="440" customHeight="1" spans="3:7">
      <c r="C440" s="116"/>
      <c r="D440" s="116"/>
      <c r="E440" s="116"/>
      <c r="F440" s="116"/>
      <c r="G440" s="117"/>
    </row>
    <row r="441" customHeight="1" spans="3:7">
      <c r="C441" s="116"/>
      <c r="D441" s="116"/>
      <c r="E441" s="116"/>
      <c r="F441" s="116"/>
      <c r="G441" s="117"/>
    </row>
    <row r="442" customHeight="1" spans="3:7">
      <c r="C442" s="116"/>
      <c r="D442" s="116"/>
      <c r="E442" s="116"/>
      <c r="F442" s="116"/>
      <c r="G442" s="117"/>
    </row>
    <row r="443" customHeight="1" spans="3:7">
      <c r="C443" s="116"/>
      <c r="D443" s="116"/>
      <c r="E443" s="116"/>
      <c r="F443" s="116"/>
      <c r="G443" s="117"/>
    </row>
    <row r="444" customHeight="1" spans="3:7">
      <c r="C444" s="116"/>
      <c r="D444" s="116"/>
      <c r="E444" s="116"/>
      <c r="F444" s="116"/>
      <c r="G444" s="117"/>
    </row>
    <row r="445" customHeight="1" spans="3:7">
      <c r="C445" s="116"/>
      <c r="D445" s="116"/>
      <c r="E445" s="116"/>
      <c r="F445" s="116"/>
      <c r="G445" s="117"/>
    </row>
    <row r="446" customHeight="1" spans="3:7">
      <c r="C446" s="116"/>
      <c r="D446" s="116"/>
      <c r="E446" s="116"/>
      <c r="F446" s="116"/>
      <c r="G446" s="117"/>
    </row>
    <row r="447" customHeight="1" spans="3:7">
      <c r="C447" s="116"/>
      <c r="D447" s="116"/>
      <c r="E447" s="116"/>
      <c r="F447" s="116"/>
      <c r="G447" s="117"/>
    </row>
    <row r="448" customHeight="1" spans="3:7">
      <c r="C448" s="116"/>
      <c r="D448" s="116"/>
      <c r="E448" s="116"/>
      <c r="F448" s="116"/>
      <c r="G448" s="117"/>
    </row>
    <row r="449" customHeight="1" spans="3:7">
      <c r="C449" s="116"/>
      <c r="D449" s="116"/>
      <c r="E449" s="116"/>
      <c r="F449" s="116"/>
      <c r="G449" s="117"/>
    </row>
    <row r="450" customHeight="1" spans="3:7">
      <c r="C450" s="116"/>
      <c r="D450" s="116"/>
      <c r="E450" s="116"/>
      <c r="F450" s="116"/>
      <c r="G450" s="117"/>
    </row>
    <row r="451" customHeight="1" spans="3:7">
      <c r="C451" s="116"/>
      <c r="D451" s="116"/>
      <c r="E451" s="116"/>
      <c r="F451" s="116"/>
      <c r="G451" s="117"/>
    </row>
    <row r="452" customHeight="1" spans="3:7">
      <c r="C452" s="116"/>
      <c r="D452" s="116"/>
      <c r="E452" s="116"/>
      <c r="F452" s="116"/>
      <c r="G452" s="117"/>
    </row>
    <row r="453" customHeight="1" spans="3:7">
      <c r="C453" s="116"/>
      <c r="D453" s="116"/>
      <c r="E453" s="116"/>
      <c r="F453" s="116"/>
      <c r="G453" s="117"/>
    </row>
    <row r="454" customHeight="1" spans="3:7">
      <c r="C454" s="116"/>
      <c r="D454" s="116"/>
      <c r="E454" s="116"/>
      <c r="F454" s="116"/>
      <c r="G454" s="117"/>
    </row>
    <row r="455" customHeight="1" spans="3:7">
      <c r="C455" s="116"/>
      <c r="D455" s="116"/>
      <c r="E455" s="116"/>
      <c r="F455" s="116"/>
      <c r="G455" s="117"/>
    </row>
    <row r="456" customHeight="1" spans="3:7">
      <c r="C456" s="116"/>
      <c r="D456" s="116"/>
      <c r="E456" s="116"/>
      <c r="F456" s="116"/>
      <c r="G456" s="117"/>
    </row>
    <row r="457" customHeight="1" spans="3:7">
      <c r="C457" s="116"/>
      <c r="D457" s="116"/>
      <c r="E457" s="116"/>
      <c r="F457" s="116"/>
      <c r="G457" s="117"/>
    </row>
    <row r="458" customHeight="1" spans="3:7">
      <c r="C458" s="116"/>
      <c r="D458" s="116"/>
      <c r="E458" s="116"/>
      <c r="F458" s="116"/>
      <c r="G458" s="117"/>
    </row>
    <row r="459" customHeight="1" spans="3:7">
      <c r="C459" s="116"/>
      <c r="D459" s="116"/>
      <c r="E459" s="116"/>
      <c r="F459" s="116"/>
      <c r="G459" s="117"/>
    </row>
    <row r="460" customHeight="1" spans="3:7">
      <c r="C460" s="116"/>
      <c r="D460" s="116"/>
      <c r="E460" s="116"/>
      <c r="F460" s="116"/>
      <c r="G460" s="117"/>
    </row>
    <row r="461" customHeight="1" spans="3:7">
      <c r="C461" s="116"/>
      <c r="D461" s="116"/>
      <c r="E461" s="116"/>
      <c r="F461" s="116"/>
      <c r="G461" s="117"/>
    </row>
    <row r="462" customHeight="1" spans="3:7">
      <c r="C462" s="116"/>
      <c r="D462" s="116"/>
      <c r="E462" s="116"/>
      <c r="F462" s="116"/>
      <c r="G462" s="117"/>
    </row>
    <row r="463" customHeight="1" spans="3:7">
      <c r="C463" s="116"/>
      <c r="D463" s="116"/>
      <c r="E463" s="116"/>
      <c r="F463" s="116"/>
      <c r="G463" s="117"/>
    </row>
    <row r="464" customHeight="1" spans="3:7">
      <c r="C464" s="116"/>
      <c r="D464" s="116"/>
      <c r="E464" s="116"/>
      <c r="F464" s="116"/>
      <c r="G464" s="117"/>
    </row>
    <row r="465" customHeight="1" spans="3:7">
      <c r="C465" s="116"/>
      <c r="D465" s="116"/>
      <c r="E465" s="116"/>
      <c r="F465" s="116"/>
      <c r="G465" s="117"/>
    </row>
    <row r="466" customHeight="1" spans="3:7">
      <c r="C466" s="116"/>
      <c r="D466" s="116"/>
      <c r="E466" s="116"/>
      <c r="F466" s="116"/>
      <c r="G466" s="117"/>
    </row>
    <row r="467" customHeight="1" spans="3:7">
      <c r="C467" s="116"/>
      <c r="D467" s="116"/>
      <c r="E467" s="116"/>
      <c r="F467" s="116"/>
      <c r="G467" s="117"/>
    </row>
    <row r="468" customHeight="1" spans="3:7">
      <c r="C468" s="116"/>
      <c r="D468" s="116"/>
      <c r="E468" s="116"/>
      <c r="F468" s="116"/>
      <c r="G468" s="117"/>
    </row>
    <row r="469" customHeight="1" spans="3:7">
      <c r="C469" s="116"/>
      <c r="D469" s="116"/>
      <c r="E469" s="116"/>
      <c r="F469" s="116"/>
      <c r="G469" s="117"/>
    </row>
    <row r="470" customHeight="1" spans="3:7">
      <c r="C470" s="116"/>
      <c r="D470" s="116"/>
      <c r="E470" s="116"/>
      <c r="F470" s="116"/>
      <c r="G470" s="117"/>
    </row>
    <row r="471" customHeight="1" spans="3:7">
      <c r="C471" s="116"/>
      <c r="D471" s="116"/>
      <c r="E471" s="116"/>
      <c r="F471" s="116"/>
      <c r="G471" s="117"/>
    </row>
    <row r="472" customHeight="1" spans="3:7">
      <c r="C472" s="116"/>
      <c r="D472" s="116"/>
      <c r="E472" s="116"/>
      <c r="F472" s="116"/>
      <c r="G472" s="117"/>
    </row>
    <row r="473" customHeight="1" spans="3:7">
      <c r="C473" s="116"/>
      <c r="D473" s="116"/>
      <c r="E473" s="116"/>
      <c r="F473" s="116"/>
      <c r="G473" s="117"/>
    </row>
    <row r="474" customHeight="1" spans="3:7">
      <c r="C474" s="116"/>
      <c r="D474" s="116"/>
      <c r="E474" s="116"/>
      <c r="F474" s="116"/>
      <c r="G474" s="117"/>
    </row>
    <row r="475" customHeight="1" spans="3:7">
      <c r="C475" s="116"/>
      <c r="D475" s="116"/>
      <c r="E475" s="116"/>
      <c r="F475" s="116"/>
      <c r="G475" s="117"/>
    </row>
    <row r="476" customHeight="1" spans="3:7">
      <c r="C476" s="116"/>
      <c r="D476" s="116"/>
      <c r="E476" s="116"/>
      <c r="F476" s="116"/>
      <c r="G476" s="117"/>
    </row>
    <row r="477" customHeight="1" spans="3:7">
      <c r="C477" s="116"/>
      <c r="D477" s="116"/>
      <c r="E477" s="116"/>
      <c r="F477" s="116"/>
      <c r="G477" s="117"/>
    </row>
    <row r="478" customHeight="1" spans="3:7">
      <c r="C478" s="116"/>
      <c r="D478" s="116"/>
      <c r="E478" s="116"/>
      <c r="F478" s="116"/>
      <c r="G478" s="117"/>
    </row>
    <row r="479" customHeight="1" spans="3:7">
      <c r="C479" s="116"/>
      <c r="D479" s="116"/>
      <c r="E479" s="116"/>
      <c r="F479" s="116"/>
      <c r="G479" s="117"/>
    </row>
    <row r="480" customHeight="1" spans="3:7">
      <c r="C480" s="116"/>
      <c r="D480" s="116"/>
      <c r="E480" s="116"/>
      <c r="F480" s="116"/>
      <c r="G480" s="117"/>
    </row>
    <row r="481" customHeight="1" spans="3:7">
      <c r="C481" s="116"/>
      <c r="D481" s="116"/>
      <c r="E481" s="116"/>
      <c r="F481" s="116"/>
      <c r="G481" s="117"/>
    </row>
    <row r="482" customHeight="1" spans="3:7">
      <c r="C482" s="116"/>
      <c r="D482" s="116"/>
      <c r="E482" s="116"/>
      <c r="F482" s="116"/>
      <c r="G482" s="117"/>
    </row>
    <row r="483" customHeight="1" spans="3:7">
      <c r="C483" s="116"/>
      <c r="D483" s="116"/>
      <c r="E483" s="116"/>
      <c r="F483" s="116"/>
      <c r="G483" s="117"/>
    </row>
    <row r="484" customHeight="1" spans="3:7">
      <c r="C484" s="116"/>
      <c r="D484" s="116"/>
      <c r="E484" s="116"/>
      <c r="F484" s="116"/>
      <c r="G484" s="117"/>
    </row>
    <row r="485" customHeight="1" spans="3:7">
      <c r="C485" s="116"/>
      <c r="D485" s="116"/>
      <c r="E485" s="116"/>
      <c r="F485" s="116"/>
      <c r="G485" s="117"/>
    </row>
    <row r="486" customHeight="1" spans="3:7">
      <c r="C486" s="116"/>
      <c r="D486" s="116"/>
      <c r="E486" s="116"/>
      <c r="F486" s="116"/>
      <c r="G486" s="117"/>
    </row>
    <row r="487" customHeight="1" spans="3:7">
      <c r="C487" s="116"/>
      <c r="D487" s="116"/>
      <c r="E487" s="116"/>
      <c r="F487" s="116"/>
      <c r="G487" s="117"/>
    </row>
    <row r="488" customHeight="1" spans="3:7">
      <c r="C488" s="116"/>
      <c r="D488" s="116"/>
      <c r="E488" s="116"/>
      <c r="F488" s="116"/>
      <c r="G488" s="117"/>
    </row>
    <row r="489" customHeight="1" spans="3:7">
      <c r="C489" s="116"/>
      <c r="D489" s="116"/>
      <c r="E489" s="116"/>
      <c r="F489" s="116"/>
      <c r="G489" s="117"/>
    </row>
    <row r="490" customHeight="1" spans="3:7">
      <c r="C490" s="116"/>
      <c r="D490" s="116"/>
      <c r="E490" s="116"/>
      <c r="F490" s="116"/>
      <c r="G490" s="117"/>
    </row>
    <row r="491" customHeight="1" spans="3:7">
      <c r="C491" s="116"/>
      <c r="D491" s="116"/>
      <c r="E491" s="116"/>
      <c r="F491" s="116"/>
      <c r="G491" s="117"/>
    </row>
    <row r="492" customHeight="1" spans="3:7">
      <c r="C492" s="116"/>
      <c r="D492" s="116"/>
      <c r="E492" s="116"/>
      <c r="F492" s="116"/>
      <c r="G492" s="117"/>
    </row>
    <row r="493" customHeight="1" spans="3:7">
      <c r="C493" s="116"/>
      <c r="D493" s="116"/>
      <c r="E493" s="116"/>
      <c r="F493" s="116"/>
      <c r="G493" s="117"/>
    </row>
    <row r="494" customHeight="1" spans="3:7">
      <c r="C494" s="116"/>
      <c r="D494" s="116"/>
      <c r="E494" s="116"/>
      <c r="F494" s="116"/>
      <c r="G494" s="117"/>
    </row>
    <row r="495" customHeight="1" spans="3:7">
      <c r="C495" s="116"/>
      <c r="D495" s="116"/>
      <c r="E495" s="116"/>
      <c r="F495" s="116"/>
      <c r="G495" s="117"/>
    </row>
    <row r="496" customHeight="1" spans="3:7">
      <c r="C496" s="116"/>
      <c r="D496" s="116"/>
      <c r="E496" s="116"/>
      <c r="F496" s="116"/>
      <c r="G496" s="117"/>
    </row>
    <row r="497" customHeight="1" spans="3:7">
      <c r="C497" s="116"/>
      <c r="D497" s="116"/>
      <c r="E497" s="116"/>
      <c r="F497" s="116"/>
      <c r="G497" s="117"/>
    </row>
    <row r="498" customHeight="1" spans="3:7">
      <c r="C498" s="116"/>
      <c r="D498" s="116"/>
      <c r="E498" s="116"/>
      <c r="F498" s="116"/>
      <c r="G498" s="117"/>
    </row>
    <row r="499" customHeight="1" spans="3:7">
      <c r="C499" s="116"/>
      <c r="D499" s="116"/>
      <c r="E499" s="116"/>
      <c r="F499" s="116"/>
      <c r="G499" s="117"/>
    </row>
    <row r="500" customHeight="1" spans="3:7">
      <c r="C500" s="116"/>
      <c r="D500" s="116"/>
      <c r="E500" s="116"/>
      <c r="F500" s="116"/>
      <c r="G500" s="117"/>
    </row>
    <row r="501" customHeight="1" spans="3:7">
      <c r="C501" s="116"/>
      <c r="D501" s="116"/>
      <c r="E501" s="116"/>
      <c r="F501" s="116"/>
      <c r="G501" s="117"/>
    </row>
    <row r="502" customHeight="1" spans="3:7">
      <c r="C502" s="116"/>
      <c r="D502" s="116"/>
      <c r="E502" s="116"/>
      <c r="F502" s="116"/>
      <c r="G502" s="117"/>
    </row>
    <row r="503" customHeight="1" spans="3:7">
      <c r="C503" s="116"/>
      <c r="D503" s="116"/>
      <c r="E503" s="116"/>
      <c r="F503" s="116"/>
      <c r="G503" s="117"/>
    </row>
    <row r="504" customHeight="1" spans="3:7">
      <c r="C504" s="116"/>
      <c r="D504" s="116"/>
      <c r="E504" s="116"/>
      <c r="F504" s="116"/>
      <c r="G504" s="117"/>
    </row>
    <row r="505" customHeight="1" spans="3:7">
      <c r="C505" s="116"/>
      <c r="D505" s="116"/>
      <c r="E505" s="116"/>
      <c r="F505" s="116"/>
      <c r="G505" s="117"/>
    </row>
    <row r="506" customHeight="1" spans="3:7">
      <c r="C506" s="116"/>
      <c r="D506" s="116"/>
      <c r="E506" s="116"/>
      <c r="F506" s="116"/>
      <c r="G506" s="117"/>
    </row>
    <row r="507" customHeight="1" spans="3:7">
      <c r="C507" s="116"/>
      <c r="D507" s="116"/>
      <c r="E507" s="116"/>
      <c r="F507" s="116"/>
      <c r="G507" s="117"/>
    </row>
    <row r="508" customHeight="1" spans="3:7">
      <c r="C508" s="116"/>
      <c r="D508" s="116"/>
      <c r="E508" s="116"/>
      <c r="F508" s="116"/>
      <c r="G508" s="117"/>
    </row>
    <row r="509" customHeight="1" spans="3:7">
      <c r="C509" s="116"/>
      <c r="D509" s="116"/>
      <c r="E509" s="116"/>
      <c r="F509" s="116"/>
      <c r="G509" s="117"/>
    </row>
    <row r="510" customHeight="1" spans="3:7">
      <c r="C510" s="116"/>
      <c r="D510" s="116"/>
      <c r="E510" s="116"/>
      <c r="F510" s="116"/>
      <c r="G510" s="117"/>
    </row>
    <row r="511" customHeight="1" spans="3:7">
      <c r="C511" s="116"/>
      <c r="D511" s="116"/>
      <c r="E511" s="116"/>
      <c r="F511" s="116"/>
      <c r="G511" s="117"/>
    </row>
    <row r="512" customHeight="1" spans="3:7">
      <c r="C512" s="116"/>
      <c r="D512" s="116"/>
      <c r="E512" s="116"/>
      <c r="F512" s="116"/>
      <c r="G512" s="117"/>
    </row>
    <row r="513" customHeight="1" spans="3:7">
      <c r="C513" s="116"/>
      <c r="D513" s="116"/>
      <c r="E513" s="116"/>
      <c r="F513" s="116"/>
      <c r="G513" s="117"/>
    </row>
    <row r="514" customHeight="1" spans="3:7">
      <c r="C514" s="116"/>
      <c r="D514" s="116"/>
      <c r="E514" s="116"/>
      <c r="F514" s="116"/>
      <c r="G514" s="117"/>
    </row>
    <row r="515" customHeight="1" spans="3:7">
      <c r="C515" s="116"/>
      <c r="D515" s="116"/>
      <c r="E515" s="116"/>
      <c r="F515" s="116"/>
      <c r="G515" s="117"/>
    </row>
    <row r="516" customHeight="1" spans="3:7">
      <c r="C516" s="116"/>
      <c r="D516" s="116"/>
      <c r="E516" s="116"/>
      <c r="F516" s="116"/>
      <c r="G516" s="117"/>
    </row>
    <row r="517" customHeight="1" spans="3:7">
      <c r="C517" s="116"/>
      <c r="D517" s="116"/>
      <c r="E517" s="116"/>
      <c r="F517" s="116"/>
      <c r="G517" s="117"/>
    </row>
    <row r="518" customHeight="1" spans="3:7">
      <c r="C518" s="116"/>
      <c r="D518" s="116"/>
      <c r="E518" s="116"/>
      <c r="F518" s="116"/>
      <c r="G518" s="117"/>
    </row>
    <row r="519" customHeight="1" spans="3:7">
      <c r="C519" s="116"/>
      <c r="D519" s="116"/>
      <c r="E519" s="116"/>
      <c r="F519" s="116"/>
      <c r="G519" s="117"/>
    </row>
    <row r="520" customHeight="1" spans="3:7">
      <c r="C520" s="116"/>
      <c r="D520" s="116"/>
      <c r="E520" s="116"/>
      <c r="F520" s="116"/>
      <c r="G520" s="117"/>
    </row>
    <row r="521" customHeight="1" spans="3:7">
      <c r="C521" s="116"/>
      <c r="D521" s="116"/>
      <c r="E521" s="116"/>
      <c r="F521" s="116"/>
      <c r="G521" s="117"/>
    </row>
    <row r="522" customHeight="1" spans="3:7">
      <c r="C522" s="116"/>
      <c r="D522" s="116"/>
      <c r="E522" s="116"/>
      <c r="F522" s="116"/>
      <c r="G522" s="117"/>
    </row>
    <row r="523" customHeight="1" spans="3:7">
      <c r="C523" s="116"/>
      <c r="D523" s="116"/>
      <c r="E523" s="116"/>
      <c r="F523" s="116"/>
      <c r="G523" s="117"/>
    </row>
    <row r="524" customHeight="1" spans="3:7">
      <c r="C524" s="116"/>
      <c r="D524" s="116"/>
      <c r="E524" s="116"/>
      <c r="F524" s="116"/>
      <c r="G524" s="117"/>
    </row>
    <row r="525" customHeight="1" spans="3:7">
      <c r="C525" s="116"/>
      <c r="D525" s="116"/>
      <c r="E525" s="116"/>
      <c r="F525" s="116"/>
      <c r="G525" s="117"/>
    </row>
    <row r="526" customHeight="1" spans="3:7">
      <c r="C526" s="116"/>
      <c r="D526" s="116"/>
      <c r="E526" s="116"/>
      <c r="F526" s="116"/>
      <c r="G526" s="117"/>
    </row>
    <row r="527" customHeight="1" spans="3:7">
      <c r="C527" s="116"/>
      <c r="D527" s="116"/>
      <c r="E527" s="116"/>
      <c r="F527" s="116"/>
      <c r="G527" s="117"/>
    </row>
    <row r="528" customHeight="1" spans="3:7">
      <c r="C528" s="116"/>
      <c r="D528" s="116"/>
      <c r="E528" s="116"/>
      <c r="F528" s="116"/>
      <c r="G528" s="117"/>
    </row>
    <row r="529" customHeight="1" spans="3:7">
      <c r="C529" s="116"/>
      <c r="D529" s="116"/>
      <c r="E529" s="116"/>
      <c r="F529" s="116"/>
      <c r="G529" s="117"/>
    </row>
    <row r="530" customHeight="1" spans="3:7">
      <c r="C530" s="116"/>
      <c r="D530" s="116"/>
      <c r="E530" s="116"/>
      <c r="F530" s="116"/>
      <c r="G530" s="117"/>
    </row>
    <row r="531" customHeight="1" spans="3:7">
      <c r="C531" s="116"/>
      <c r="D531" s="116"/>
      <c r="E531" s="116"/>
      <c r="F531" s="116"/>
      <c r="G531" s="117"/>
    </row>
    <row r="532" customHeight="1" spans="3:7">
      <c r="C532" s="116"/>
      <c r="D532" s="116"/>
      <c r="E532" s="116"/>
      <c r="F532" s="116"/>
      <c r="G532" s="117"/>
    </row>
    <row r="533" customHeight="1" spans="3:7">
      <c r="C533" s="116"/>
      <c r="D533" s="116"/>
      <c r="E533" s="116"/>
      <c r="F533" s="116"/>
      <c r="G533" s="117"/>
    </row>
    <row r="534" customHeight="1" spans="3:7">
      <c r="C534" s="116"/>
      <c r="D534" s="116"/>
      <c r="E534" s="116"/>
      <c r="F534" s="116"/>
      <c r="G534" s="117"/>
    </row>
    <row r="535" customHeight="1" spans="3:7">
      <c r="C535" s="116"/>
      <c r="D535" s="116"/>
      <c r="E535" s="116"/>
      <c r="F535" s="116"/>
      <c r="G535" s="117"/>
    </row>
    <row r="536" customHeight="1" spans="3:7">
      <c r="C536" s="116"/>
      <c r="D536" s="116"/>
      <c r="E536" s="116"/>
      <c r="F536" s="116"/>
      <c r="G536" s="117"/>
    </row>
    <row r="537" customHeight="1" spans="3:7">
      <c r="C537" s="116"/>
      <c r="D537" s="116"/>
      <c r="E537" s="116"/>
      <c r="F537" s="116"/>
      <c r="G537" s="117"/>
    </row>
    <row r="538" customHeight="1" spans="3:7">
      <c r="C538" s="116"/>
      <c r="D538" s="116"/>
      <c r="E538" s="116"/>
      <c r="F538" s="116"/>
      <c r="G538" s="117"/>
    </row>
    <row r="539" customHeight="1" spans="3:7">
      <c r="C539" s="116"/>
      <c r="D539" s="116"/>
      <c r="E539" s="116"/>
      <c r="F539" s="116"/>
      <c r="G539" s="117"/>
    </row>
    <row r="540" customHeight="1" spans="3:7">
      <c r="C540" s="116"/>
      <c r="D540" s="116"/>
      <c r="E540" s="116"/>
      <c r="F540" s="116"/>
      <c r="G540" s="117"/>
    </row>
    <row r="541" customHeight="1" spans="3:7">
      <c r="C541" s="116"/>
      <c r="D541" s="116"/>
      <c r="E541" s="116"/>
      <c r="F541" s="116"/>
      <c r="G541" s="117"/>
    </row>
    <row r="542" customHeight="1" spans="3:7">
      <c r="C542" s="116"/>
      <c r="D542" s="116"/>
      <c r="E542" s="116"/>
      <c r="F542" s="116"/>
      <c r="G542" s="117"/>
    </row>
    <row r="543" customHeight="1" spans="3:7">
      <c r="C543" s="116"/>
      <c r="D543" s="116"/>
      <c r="E543" s="116"/>
      <c r="F543" s="116"/>
      <c r="G543" s="117"/>
    </row>
    <row r="544" customHeight="1" spans="3:7">
      <c r="C544" s="116"/>
      <c r="D544" s="116"/>
      <c r="E544" s="116"/>
      <c r="F544" s="116"/>
      <c r="G544" s="117"/>
    </row>
    <row r="545" customHeight="1" spans="3:7">
      <c r="C545" s="116"/>
      <c r="D545" s="116"/>
      <c r="E545" s="116"/>
      <c r="F545" s="116"/>
      <c r="G545" s="117"/>
    </row>
    <row r="546" customHeight="1" spans="3:7">
      <c r="C546" s="116"/>
      <c r="D546" s="116"/>
      <c r="E546" s="116"/>
      <c r="F546" s="116"/>
      <c r="G546" s="117"/>
    </row>
    <row r="547" customHeight="1" spans="3:7">
      <c r="C547" s="116"/>
      <c r="D547" s="116"/>
      <c r="E547" s="116"/>
      <c r="F547" s="116"/>
      <c r="G547" s="117"/>
    </row>
    <row r="548" customHeight="1" spans="3:7">
      <c r="C548" s="116"/>
      <c r="D548" s="116"/>
      <c r="E548" s="116"/>
      <c r="F548" s="116"/>
      <c r="G548" s="117"/>
    </row>
    <row r="549" customHeight="1" spans="3:7">
      <c r="C549" s="116"/>
      <c r="D549" s="116"/>
      <c r="E549" s="116"/>
      <c r="F549" s="116"/>
      <c r="G549" s="117"/>
    </row>
    <row r="550" customHeight="1" spans="3:7">
      <c r="C550" s="116"/>
      <c r="D550" s="116"/>
      <c r="E550" s="116"/>
      <c r="F550" s="116"/>
      <c r="G550" s="117"/>
    </row>
    <row r="551" customHeight="1" spans="3:7">
      <c r="C551" s="116"/>
      <c r="D551" s="116"/>
      <c r="E551" s="116"/>
      <c r="F551" s="116"/>
      <c r="G551" s="117"/>
    </row>
    <row r="552" customHeight="1" spans="3:7">
      <c r="C552" s="116"/>
      <c r="D552" s="116"/>
      <c r="E552" s="116"/>
      <c r="F552" s="116"/>
      <c r="G552" s="117"/>
    </row>
    <row r="553" customHeight="1" spans="3:7">
      <c r="C553" s="116"/>
      <c r="D553" s="116"/>
      <c r="E553" s="116"/>
      <c r="F553" s="116"/>
      <c r="G553" s="117"/>
    </row>
    <row r="554" customHeight="1" spans="3:7">
      <c r="C554" s="116"/>
      <c r="D554" s="116"/>
      <c r="E554" s="116"/>
      <c r="F554" s="116"/>
      <c r="G554" s="117"/>
    </row>
    <row r="555" customHeight="1" spans="3:7">
      <c r="C555" s="116"/>
      <c r="D555" s="116"/>
      <c r="E555" s="116"/>
      <c r="F555" s="116"/>
      <c r="G555" s="117"/>
    </row>
    <row r="556" customHeight="1" spans="3:7">
      <c r="C556" s="116"/>
      <c r="D556" s="116"/>
      <c r="E556" s="116"/>
      <c r="F556" s="116"/>
      <c r="G556" s="117"/>
    </row>
    <row r="557" customHeight="1" spans="3:7">
      <c r="C557" s="116"/>
      <c r="D557" s="116"/>
      <c r="E557" s="116"/>
      <c r="F557" s="116"/>
      <c r="G557" s="117"/>
    </row>
    <row r="558" customHeight="1" spans="3:7">
      <c r="C558" s="116"/>
      <c r="D558" s="116"/>
      <c r="E558" s="116"/>
      <c r="F558" s="116"/>
      <c r="G558" s="117"/>
    </row>
    <row r="559" customHeight="1" spans="3:7">
      <c r="C559" s="116"/>
      <c r="D559" s="116"/>
      <c r="E559" s="116"/>
      <c r="F559" s="116"/>
      <c r="G559" s="117"/>
    </row>
    <row r="560" customHeight="1" spans="3:7">
      <c r="C560" s="116"/>
      <c r="D560" s="116"/>
      <c r="E560" s="116"/>
      <c r="F560" s="116"/>
      <c r="G560" s="117"/>
    </row>
    <row r="561" customHeight="1" spans="3:7">
      <c r="C561" s="116"/>
      <c r="D561" s="116"/>
      <c r="E561" s="116"/>
      <c r="F561" s="116"/>
      <c r="G561" s="117"/>
    </row>
    <row r="562" customHeight="1" spans="3:7">
      <c r="C562" s="116"/>
      <c r="D562" s="116"/>
      <c r="E562" s="116"/>
      <c r="F562" s="116"/>
      <c r="G562" s="117"/>
    </row>
    <row r="563" customHeight="1" spans="3:7">
      <c r="C563" s="116"/>
      <c r="D563" s="116"/>
      <c r="E563" s="116"/>
      <c r="F563" s="116"/>
      <c r="G563" s="117"/>
    </row>
    <row r="564" customHeight="1" spans="3:7">
      <c r="C564" s="116"/>
      <c r="D564" s="116"/>
      <c r="E564" s="116"/>
      <c r="F564" s="116"/>
      <c r="G564" s="117"/>
    </row>
    <row r="565" customHeight="1" spans="3:7">
      <c r="C565" s="116"/>
      <c r="D565" s="116"/>
      <c r="E565" s="116"/>
      <c r="F565" s="116"/>
      <c r="G565" s="117"/>
    </row>
    <row r="566" customHeight="1" spans="3:7">
      <c r="C566" s="116"/>
      <c r="D566" s="116"/>
      <c r="E566" s="116"/>
      <c r="F566" s="116"/>
      <c r="G566" s="117"/>
    </row>
    <row r="567" customHeight="1" spans="3:7">
      <c r="C567" s="116"/>
      <c r="D567" s="116"/>
      <c r="E567" s="116"/>
      <c r="F567" s="116"/>
      <c r="G567" s="117"/>
    </row>
    <row r="568" customHeight="1" spans="3:7">
      <c r="C568" s="116"/>
      <c r="D568" s="116"/>
      <c r="E568" s="116"/>
      <c r="F568" s="116"/>
      <c r="G568" s="117"/>
    </row>
    <row r="569" customHeight="1" spans="3:7">
      <c r="C569" s="116"/>
      <c r="D569" s="116"/>
      <c r="E569" s="116"/>
      <c r="F569" s="116"/>
      <c r="G569" s="117"/>
    </row>
    <row r="570" customHeight="1" spans="3:7">
      <c r="C570" s="116"/>
      <c r="D570" s="116"/>
      <c r="E570" s="116"/>
      <c r="F570" s="116"/>
      <c r="G570" s="117"/>
    </row>
    <row r="571" customHeight="1" spans="3:7">
      <c r="C571" s="116"/>
      <c r="D571" s="116"/>
      <c r="E571" s="116"/>
      <c r="F571" s="116"/>
      <c r="G571" s="117"/>
    </row>
    <row r="572" customHeight="1" spans="3:7">
      <c r="C572" s="116"/>
      <c r="D572" s="116"/>
      <c r="E572" s="116"/>
      <c r="F572" s="116"/>
      <c r="G572" s="117"/>
    </row>
    <row r="573" customHeight="1" spans="3:7">
      <c r="C573" s="116"/>
      <c r="D573" s="116"/>
      <c r="E573" s="116"/>
      <c r="F573" s="116"/>
      <c r="G573" s="117"/>
    </row>
    <row r="574" customHeight="1" spans="3:7">
      <c r="C574" s="116"/>
      <c r="D574" s="116"/>
      <c r="E574" s="116"/>
      <c r="F574" s="116"/>
      <c r="G574" s="117"/>
    </row>
    <row r="575" customHeight="1" spans="3:7">
      <c r="C575" s="116"/>
      <c r="D575" s="116"/>
      <c r="E575" s="116"/>
      <c r="F575" s="116"/>
      <c r="G575" s="117"/>
    </row>
    <row r="576" customHeight="1" spans="3:7">
      <c r="C576" s="116"/>
      <c r="D576" s="116"/>
      <c r="E576" s="116"/>
      <c r="F576" s="116"/>
      <c r="G576" s="117"/>
    </row>
    <row r="577" customHeight="1" spans="3:7">
      <c r="C577" s="116"/>
      <c r="D577" s="116"/>
      <c r="E577" s="116"/>
      <c r="F577" s="116"/>
      <c r="G577" s="117"/>
    </row>
    <row r="578" customHeight="1" spans="3:7">
      <c r="C578" s="116"/>
      <c r="D578" s="116"/>
      <c r="E578" s="116"/>
      <c r="F578" s="116"/>
      <c r="G578" s="117"/>
    </row>
    <row r="579" customHeight="1" spans="3:7">
      <c r="C579" s="116"/>
      <c r="D579" s="116"/>
      <c r="E579" s="116"/>
      <c r="F579" s="116"/>
      <c r="G579" s="117"/>
    </row>
    <row r="580" customHeight="1" spans="3:7">
      <c r="C580" s="116"/>
      <c r="D580" s="116"/>
      <c r="E580" s="116"/>
      <c r="F580" s="116"/>
      <c r="G580" s="117"/>
    </row>
    <row r="581" customHeight="1" spans="3:7">
      <c r="C581" s="116"/>
      <c r="D581" s="116"/>
      <c r="E581" s="116"/>
      <c r="F581" s="116"/>
      <c r="G581" s="117"/>
    </row>
    <row r="582" customHeight="1" spans="3:7">
      <c r="C582" s="116"/>
      <c r="D582" s="116"/>
      <c r="E582" s="116"/>
      <c r="F582" s="116"/>
      <c r="G582" s="117"/>
    </row>
    <row r="583" customHeight="1" spans="3:7">
      <c r="C583" s="116"/>
      <c r="D583" s="116"/>
      <c r="E583" s="116"/>
      <c r="F583" s="116"/>
      <c r="G583" s="117"/>
    </row>
    <row r="584" customHeight="1" spans="3:7">
      <c r="C584" s="116"/>
      <c r="D584" s="116"/>
      <c r="E584" s="116"/>
      <c r="F584" s="116"/>
      <c r="G584" s="117"/>
    </row>
    <row r="585" customHeight="1" spans="3:7">
      <c r="C585" s="116"/>
      <c r="D585" s="116"/>
      <c r="E585" s="116"/>
      <c r="F585" s="116"/>
      <c r="G585" s="117"/>
    </row>
    <row r="586" customHeight="1" spans="3:7">
      <c r="C586" s="116"/>
      <c r="D586" s="116"/>
      <c r="E586" s="116"/>
      <c r="F586" s="116"/>
      <c r="G586" s="117"/>
    </row>
    <row r="587" customHeight="1" spans="3:7">
      <c r="C587" s="116"/>
      <c r="D587" s="116"/>
      <c r="E587" s="116"/>
      <c r="F587" s="116"/>
      <c r="G587" s="117"/>
    </row>
    <row r="588" customHeight="1" spans="3:7">
      <c r="C588" s="116"/>
      <c r="D588" s="116"/>
      <c r="E588" s="116"/>
      <c r="F588" s="116"/>
      <c r="G588" s="117"/>
    </row>
    <row r="589" customHeight="1" spans="3:7">
      <c r="C589" s="116"/>
      <c r="D589" s="116"/>
      <c r="E589" s="116"/>
      <c r="F589" s="116"/>
      <c r="G589" s="117"/>
    </row>
    <row r="590" customHeight="1" spans="3:7">
      <c r="C590" s="116"/>
      <c r="D590" s="116"/>
      <c r="E590" s="116"/>
      <c r="F590" s="116"/>
      <c r="G590" s="117"/>
    </row>
    <row r="591" customHeight="1" spans="3:7">
      <c r="C591" s="116"/>
      <c r="D591" s="116"/>
      <c r="E591" s="116"/>
      <c r="F591" s="116"/>
      <c r="G591" s="117"/>
    </row>
    <row r="592" customHeight="1" spans="3:7">
      <c r="C592" s="116"/>
      <c r="D592" s="116"/>
      <c r="E592" s="116"/>
      <c r="F592" s="116"/>
      <c r="G592" s="117"/>
    </row>
    <row r="593" customHeight="1" spans="3:7">
      <c r="C593" s="116"/>
      <c r="D593" s="116"/>
      <c r="E593" s="116"/>
      <c r="F593" s="116"/>
      <c r="G593" s="117"/>
    </row>
    <row r="594" customHeight="1" spans="3:7">
      <c r="C594" s="116"/>
      <c r="D594" s="116"/>
      <c r="E594" s="116"/>
      <c r="F594" s="116"/>
      <c r="G594" s="117"/>
    </row>
    <row r="595" customHeight="1" spans="3:7">
      <c r="C595" s="116"/>
      <c r="D595" s="116"/>
      <c r="E595" s="116"/>
      <c r="F595" s="116"/>
      <c r="G595" s="117"/>
    </row>
    <row r="596" customHeight="1" spans="3:7">
      <c r="C596" s="116"/>
      <c r="D596" s="116"/>
      <c r="E596" s="116"/>
      <c r="F596" s="116"/>
      <c r="G596" s="117"/>
    </row>
    <row r="597" customHeight="1" spans="3:7">
      <c r="C597" s="116"/>
      <c r="D597" s="116"/>
      <c r="E597" s="116"/>
      <c r="F597" s="116"/>
      <c r="G597" s="117"/>
    </row>
    <row r="598" customHeight="1" spans="3:7">
      <c r="C598" s="116"/>
      <c r="D598" s="116"/>
      <c r="E598" s="116"/>
      <c r="F598" s="116"/>
      <c r="G598" s="117"/>
    </row>
    <row r="599" customHeight="1" spans="3:7">
      <c r="C599" s="116"/>
      <c r="D599" s="116"/>
      <c r="E599" s="116"/>
      <c r="F599" s="116"/>
      <c r="G599" s="117"/>
    </row>
    <row r="600" customHeight="1" spans="3:7">
      <c r="C600" s="116"/>
      <c r="D600" s="116"/>
      <c r="E600" s="116"/>
      <c r="F600" s="116"/>
      <c r="G600" s="117"/>
    </row>
    <row r="601" customHeight="1" spans="3:7">
      <c r="C601" s="116"/>
      <c r="D601" s="116"/>
      <c r="E601" s="116"/>
      <c r="F601" s="116"/>
      <c r="G601" s="117"/>
    </row>
    <row r="602" customHeight="1" spans="3:7">
      <c r="C602" s="116"/>
      <c r="D602" s="116"/>
      <c r="E602" s="116"/>
      <c r="F602" s="116"/>
      <c r="G602" s="117"/>
    </row>
    <row r="603" customHeight="1" spans="3:7">
      <c r="C603" s="116"/>
      <c r="D603" s="116"/>
      <c r="E603" s="116"/>
      <c r="F603" s="116"/>
      <c r="G603" s="117"/>
    </row>
    <row r="604" customHeight="1" spans="3:7">
      <c r="C604" s="116"/>
      <c r="D604" s="116"/>
      <c r="E604" s="116"/>
      <c r="F604" s="116"/>
      <c r="G604" s="117"/>
    </row>
    <row r="605" customHeight="1" spans="3:7">
      <c r="C605" s="116"/>
      <c r="D605" s="116"/>
      <c r="E605" s="116"/>
      <c r="F605" s="116"/>
      <c r="G605" s="117"/>
    </row>
    <row r="606" customHeight="1" spans="3:7">
      <c r="C606" s="116"/>
      <c r="D606" s="116"/>
      <c r="E606" s="116"/>
      <c r="F606" s="116"/>
      <c r="G606" s="117"/>
    </row>
    <row r="607" customHeight="1" spans="3:7">
      <c r="C607" s="116"/>
      <c r="D607" s="116"/>
      <c r="E607" s="116"/>
      <c r="F607" s="116"/>
      <c r="G607" s="117"/>
    </row>
    <row r="608" customHeight="1" spans="3:7">
      <c r="C608" s="116"/>
      <c r="D608" s="116"/>
      <c r="E608" s="116"/>
      <c r="F608" s="116"/>
      <c r="G608" s="117"/>
    </row>
    <row r="609" customHeight="1" spans="3:7">
      <c r="C609" s="116"/>
      <c r="D609" s="116"/>
      <c r="E609" s="116"/>
      <c r="F609" s="116"/>
      <c r="G609" s="117"/>
    </row>
    <row r="610" customHeight="1" spans="3:7">
      <c r="C610" s="116"/>
      <c r="D610" s="116"/>
      <c r="E610" s="116"/>
      <c r="F610" s="116"/>
      <c r="G610" s="117"/>
    </row>
    <row r="611" customHeight="1" spans="3:7">
      <c r="C611" s="116"/>
      <c r="D611" s="116"/>
      <c r="E611" s="116"/>
      <c r="F611" s="116"/>
      <c r="G611" s="117"/>
    </row>
    <row r="612" customHeight="1" spans="3:7">
      <c r="C612" s="116"/>
      <c r="D612" s="116"/>
      <c r="E612" s="116"/>
      <c r="F612" s="116"/>
      <c r="G612" s="117"/>
    </row>
    <row r="613" customHeight="1" spans="3:7">
      <c r="C613" s="116"/>
      <c r="D613" s="116"/>
      <c r="E613" s="116"/>
      <c r="F613" s="116"/>
      <c r="G613" s="117"/>
    </row>
    <row r="614" customHeight="1" spans="3:7">
      <c r="C614" s="116"/>
      <c r="D614" s="116"/>
      <c r="E614" s="116"/>
      <c r="F614" s="116"/>
      <c r="G614" s="117"/>
    </row>
    <row r="615" customHeight="1" spans="3:7">
      <c r="C615" s="116"/>
      <c r="D615" s="116"/>
      <c r="E615" s="116"/>
      <c r="F615" s="116"/>
      <c r="G615" s="117"/>
    </row>
    <row r="616" customHeight="1" spans="3:7">
      <c r="C616" s="116"/>
      <c r="D616" s="116"/>
      <c r="E616" s="116"/>
      <c r="F616" s="116"/>
      <c r="G616" s="117"/>
    </row>
    <row r="617" customHeight="1" spans="3:7">
      <c r="C617" s="116"/>
      <c r="D617" s="116"/>
      <c r="E617" s="116"/>
      <c r="F617" s="116"/>
      <c r="G617" s="117"/>
    </row>
    <row r="618" customHeight="1" spans="3:7">
      <c r="C618" s="116"/>
      <c r="D618" s="116"/>
      <c r="E618" s="116"/>
      <c r="F618" s="116"/>
      <c r="G618" s="117"/>
    </row>
    <row r="619" customHeight="1" spans="3:7">
      <c r="C619" s="116"/>
      <c r="D619" s="116"/>
      <c r="E619" s="116"/>
      <c r="F619" s="116"/>
      <c r="G619" s="117"/>
    </row>
    <row r="620" customHeight="1" spans="3:7">
      <c r="C620" s="116"/>
      <c r="D620" s="116"/>
      <c r="E620" s="116"/>
      <c r="F620" s="116"/>
      <c r="G620" s="117"/>
    </row>
    <row r="621" customHeight="1" spans="3:7">
      <c r="C621" s="116"/>
      <c r="D621" s="116"/>
      <c r="E621" s="116"/>
      <c r="F621" s="116"/>
      <c r="G621" s="117"/>
    </row>
    <row r="622" customHeight="1" spans="3:7">
      <c r="C622" s="116"/>
      <c r="D622" s="116"/>
      <c r="E622" s="116"/>
      <c r="F622" s="116"/>
      <c r="G622" s="117"/>
    </row>
    <row r="623" customHeight="1" spans="3:7">
      <c r="C623" s="116"/>
      <c r="D623" s="116"/>
      <c r="E623" s="116"/>
      <c r="F623" s="116"/>
      <c r="G623" s="117"/>
    </row>
    <row r="624" customHeight="1" spans="3:7">
      <c r="C624" s="116"/>
      <c r="D624" s="116"/>
      <c r="E624" s="116"/>
      <c r="F624" s="116"/>
      <c r="G624" s="117"/>
    </row>
    <row r="625" customHeight="1" spans="3:7">
      <c r="C625" s="116"/>
      <c r="D625" s="116"/>
      <c r="E625" s="116"/>
      <c r="F625" s="116"/>
      <c r="G625" s="117"/>
    </row>
    <row r="626" customHeight="1" spans="3:7">
      <c r="C626" s="116"/>
      <c r="D626" s="116"/>
      <c r="E626" s="116"/>
      <c r="F626" s="116"/>
      <c r="G626" s="117"/>
    </row>
    <row r="627" customHeight="1" spans="3:7">
      <c r="C627" s="116"/>
      <c r="D627" s="116"/>
      <c r="E627" s="116"/>
      <c r="F627" s="116"/>
      <c r="G627" s="117"/>
    </row>
    <row r="628" customHeight="1" spans="3:7">
      <c r="C628" s="116"/>
      <c r="D628" s="116"/>
      <c r="E628" s="116"/>
      <c r="F628" s="116"/>
      <c r="G628" s="117"/>
    </row>
    <row r="629" customHeight="1" spans="3:7">
      <c r="C629" s="116"/>
      <c r="D629" s="116"/>
      <c r="E629" s="116"/>
      <c r="F629" s="116"/>
      <c r="G629" s="117"/>
    </row>
    <row r="630" customHeight="1" spans="3:7">
      <c r="C630" s="116"/>
      <c r="D630" s="116"/>
      <c r="E630" s="116"/>
      <c r="F630" s="116"/>
      <c r="G630" s="117"/>
    </row>
    <row r="631" customHeight="1" spans="3:7">
      <c r="C631" s="116"/>
      <c r="D631" s="116"/>
      <c r="E631" s="116"/>
      <c r="F631" s="116"/>
      <c r="G631" s="117"/>
    </row>
    <row r="632" customHeight="1" spans="3:7">
      <c r="C632" s="116"/>
      <c r="D632" s="116"/>
      <c r="E632" s="116"/>
      <c r="F632" s="116"/>
      <c r="G632" s="117"/>
    </row>
    <row r="633" customHeight="1" spans="3:7">
      <c r="C633" s="116"/>
      <c r="D633" s="116"/>
      <c r="E633" s="116"/>
      <c r="F633" s="116"/>
      <c r="G633" s="117"/>
    </row>
    <row r="634" customHeight="1" spans="3:7">
      <c r="C634" s="116"/>
      <c r="D634" s="116"/>
      <c r="E634" s="116"/>
      <c r="F634" s="116"/>
      <c r="G634" s="117"/>
    </row>
    <row r="635" customHeight="1" spans="3:7">
      <c r="C635" s="116"/>
      <c r="D635" s="116"/>
      <c r="E635" s="116"/>
      <c r="F635" s="116"/>
      <c r="G635" s="117"/>
    </row>
    <row r="636" customHeight="1" spans="3:7">
      <c r="C636" s="116"/>
      <c r="D636" s="116"/>
      <c r="E636" s="116"/>
      <c r="F636" s="116"/>
      <c r="G636" s="117"/>
    </row>
    <row r="637" customHeight="1" spans="3:7">
      <c r="C637" s="116"/>
      <c r="D637" s="116"/>
      <c r="E637" s="116"/>
      <c r="F637" s="116"/>
      <c r="G637" s="117"/>
    </row>
    <row r="638" customHeight="1" spans="3:7">
      <c r="C638" s="116"/>
      <c r="D638" s="116"/>
      <c r="E638" s="116"/>
      <c r="F638" s="116"/>
      <c r="G638" s="117"/>
    </row>
    <row r="639" customHeight="1" spans="3:7">
      <c r="C639" s="116"/>
      <c r="D639" s="116"/>
      <c r="E639" s="116"/>
      <c r="F639" s="116"/>
      <c r="G639" s="117"/>
    </row>
    <row r="640" customHeight="1" spans="3:7">
      <c r="C640" s="116"/>
      <c r="D640" s="116"/>
      <c r="E640" s="116"/>
      <c r="F640" s="116"/>
      <c r="G640" s="117"/>
    </row>
    <row r="641" customHeight="1" spans="3:7">
      <c r="C641" s="116"/>
      <c r="D641" s="116"/>
      <c r="E641" s="116"/>
      <c r="F641" s="116"/>
      <c r="G641" s="117"/>
    </row>
    <row r="642" customHeight="1" spans="3:7">
      <c r="C642" s="116"/>
      <c r="D642" s="116"/>
      <c r="E642" s="116"/>
      <c r="F642" s="116"/>
      <c r="G642" s="117"/>
    </row>
    <row r="643" customHeight="1" spans="3:7">
      <c r="C643" s="116"/>
      <c r="D643" s="116"/>
      <c r="E643" s="116"/>
      <c r="F643" s="116"/>
      <c r="G643" s="117"/>
    </row>
    <row r="644" customHeight="1" spans="3:7">
      <c r="C644" s="116"/>
      <c r="D644" s="116"/>
      <c r="E644" s="116"/>
      <c r="F644" s="116"/>
      <c r="G644" s="117"/>
    </row>
    <row r="645" customHeight="1" spans="3:7">
      <c r="C645" s="119"/>
      <c r="D645" s="119"/>
      <c r="E645" s="119"/>
      <c r="F645" s="119"/>
      <c r="G645" s="120"/>
    </row>
  </sheetData>
  <sheetProtection formatCells="0" formatColumns="0" formatRows="0" insertHyperlinks="0" sort="0" autoFilter="0" pivotTables="0"/>
  <protectedRanges>
    <protectedRange sqref="C3:F4" name="区域2" securityDescriptor=""/>
    <protectedRange sqref="C7:G645" name="区域1" securityDescriptor=""/>
  </protectedRanges>
  <mergeCells count="2">
    <mergeCell ref="C3:F4"/>
    <mergeCell ref="L3:N5"/>
  </mergeCells>
  <conditionalFormatting sqref="C7:G645">
    <cfRule type="expression" dxfId="3" priority="4">
      <formula>#REF!="期初"</formula>
    </cfRule>
    <cfRule type="expression" dxfId="4" priority="5">
      <formula>#REF!="支出"</formula>
    </cfRule>
    <cfRule type="expression" dxfId="5" priority="6">
      <formula>#REF!="收入"</formula>
    </cfRule>
  </conditionalFormatting>
  <dataValidations count="1">
    <dataValidation type="list" allowBlank="1" showInputMessage="1" showErrorMessage="1" sqref="E7:F645">
      <formula1>账户</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B1:K50"/>
  <sheetViews>
    <sheetView showGridLines="0" workbookViewId="0">
      <selection activeCell="A1" sqref="A1"/>
    </sheetView>
  </sheetViews>
  <sheetFormatPr defaultColWidth="9" defaultRowHeight="14.25"/>
  <cols>
    <col min="1" max="1" width="8" style="5" customWidth="1"/>
    <col min="2" max="2" width="18.5" style="100" customWidth="1"/>
    <col min="3" max="3" width="18.5" style="3" customWidth="1"/>
    <col min="4" max="4" width="20.125" style="3" customWidth="1"/>
    <col min="5" max="7" width="20.75" style="3" customWidth="1"/>
    <col min="8" max="8" width="21.375" style="3" customWidth="1"/>
    <col min="9" max="9" width="3.125" style="5" customWidth="1"/>
    <col min="10" max="10" width="12.625" style="5" customWidth="1"/>
    <col min="11" max="11" width="14.5" style="5" customWidth="1"/>
    <col min="12" max="16384" width="9" style="5"/>
  </cols>
  <sheetData>
    <row r="1" ht="21" customHeight="1"/>
    <row r="2" ht="29.1" customHeight="1" spans="2:11">
      <c r="B2" s="101" t="s">
        <v>82</v>
      </c>
      <c r="C2" s="102" t="s">
        <v>46</v>
      </c>
      <c r="D2" s="102" t="s">
        <v>47</v>
      </c>
      <c r="E2" s="102" t="s">
        <v>48</v>
      </c>
      <c r="F2" s="102" t="s">
        <v>83</v>
      </c>
      <c r="G2" s="102" t="s">
        <v>84</v>
      </c>
      <c r="H2" s="102" t="s">
        <v>49</v>
      </c>
      <c r="J2" s="103" t="s">
        <v>85</v>
      </c>
      <c r="K2" s="105">
        <v>44197</v>
      </c>
    </row>
    <row r="3" ht="21.95" customHeight="1" spans="2:11">
      <c r="B3" s="101"/>
      <c r="C3" s="18">
        <f>SUBTOTAL(9,C5:C1000)</f>
        <v>53000</v>
      </c>
      <c r="D3" s="18">
        <f>SUBTOTAL(9,D5:D1000)</f>
        <v>95693</v>
      </c>
      <c r="E3" s="18">
        <f>SUBTOTAL(9,E5:E1000)</f>
        <v>2770</v>
      </c>
      <c r="F3" s="18">
        <f>SUBTOTAL(9,F5:F1000)</f>
        <v>25950</v>
      </c>
      <c r="G3" s="18">
        <f>SUBTOTAL(9,G5:G1000)</f>
        <v>25950</v>
      </c>
      <c r="H3" s="18">
        <f>C3+D3-E3</f>
        <v>145923</v>
      </c>
      <c r="J3" s="103" t="s">
        <v>86</v>
      </c>
      <c r="K3" s="106">
        <v>44531</v>
      </c>
    </row>
    <row r="4" ht="27" customHeight="1" spans="2:8">
      <c r="B4" s="103" t="s">
        <v>19</v>
      </c>
      <c r="C4" s="102" t="s">
        <v>46</v>
      </c>
      <c r="D4" s="102" t="s">
        <v>47</v>
      </c>
      <c r="E4" s="102" t="s">
        <v>48</v>
      </c>
      <c r="F4" s="102" t="s">
        <v>83</v>
      </c>
      <c r="G4" s="102" t="s">
        <v>84</v>
      </c>
      <c r="H4" s="102" t="s">
        <v>49</v>
      </c>
    </row>
    <row r="5" ht="21.95" customHeight="1" spans="2:8">
      <c r="B5" s="104" t="str">
        <f>IF(INDEX(基础资料!$G$4:$G$300,ROW(A1))="","",INDEX(基础资料!$G$4:$G$300,ROW(A1)))</f>
        <v>现金</v>
      </c>
      <c r="C5" s="18">
        <f>IF(B5="","",SUMIFS(收支登记!G:G,收支登记!C:C,B5)+SUMIFS(收支登记!H:H,收支登记!C:C,$B5,收支登记!A:A,"&lt;"&amp;$K$2)+SUMIFS(内部转账!G:G,内部转账!E:E,$B5,内部转账!C:C,"&lt;"&amp;$K$2)-SUMIFS(收支登记!I:I,收支登记!C:C,B5,收支登记!A:A,"&lt;"&amp;$K$2)-SUMIFS(内部转账!G:G,内部转账!F:F,B5,内部转账!C:C,"&lt;"&amp;$K$2))</f>
        <v>0</v>
      </c>
      <c r="D5" s="18">
        <f>IF($B5="","",SUMIFS(收支登记!H:H,收支登记!$C:$C,$B5,收支登记!$A:$A,"&gt;="&amp;$K$2,收支登记!$A:$A,"&lt;="&amp;$K$3))</f>
        <v>60000</v>
      </c>
      <c r="E5" s="18">
        <f>IF($B5="","",SUMIFS(收支登记!I:I,收支登记!$C:$C,$B5,收支登记!$A:$A,"&gt;="&amp;$K$2,收支登记!$A:$A,"&lt;="&amp;$K$3))</f>
        <v>590</v>
      </c>
      <c r="F5" s="18">
        <f>IF(B5="","",SUMIFS(内部转账!$G:$G,内部转账!$E:$E,$B5,内部转账!$C:$C,"&gt;="&amp;$K$2,内部转账!$C:$C,"&lt;="&amp;$K$3))</f>
        <v>8000</v>
      </c>
      <c r="G5" s="18">
        <f>IF(C5="","",SUMIFS(内部转账!$G:$G,内部转账!$F:$F,$B5,内部转账!$C:$C,"&gt;="&amp;$K$2,内部转账!$C:$C,"&lt;="&amp;$K$3))</f>
        <v>450</v>
      </c>
      <c r="H5" s="18">
        <f>IFERROR(C5+D5+F5-E5-G5,"")</f>
        <v>66960</v>
      </c>
    </row>
    <row r="6" ht="21.95" customHeight="1" spans="2:8">
      <c r="B6" s="104" t="str">
        <f>IF(INDEX(基础资料!$G$4:$G$300,ROW(A2))="","",INDEX(基础资料!$G$4:$G$300,ROW(A2)))</f>
        <v>微信</v>
      </c>
      <c r="C6" s="18">
        <f>IF(B6="","",SUMIFS(收支登记!G:G,收支登记!C:C,B6)+SUMIFS(收支登记!H:H,收支登记!C:C,$B6,收支登记!A:A,"&lt;"&amp;$K$2)+SUMIFS(内部转账!G:G,内部转账!E:E,$B6,内部转账!C:C,"&lt;"&amp;$K$2)-SUMIFS(收支登记!I:I,收支登记!C:C,B6,收支登记!A:A,"&lt;"&amp;$K$2)-SUMIFS(内部转账!G:G,内部转账!F:F,B6,内部转账!C:C,"&lt;"&amp;$K$2))</f>
        <v>3000</v>
      </c>
      <c r="D6" s="18">
        <f>IF($B6="","",SUMIFS(收支登记!H:H,收支登记!$C:$C,$B6,收支登记!$A:$A,"&gt;="&amp;$K$2,收支登记!$A:$A,"&lt;="&amp;$K$3))</f>
        <v>18503</v>
      </c>
      <c r="E6" s="18">
        <f>IF($B6="","",SUMIFS(收支登记!I:I,收支登记!$C:$C,$B6,收支登记!$A:$A,"&gt;="&amp;$K$2,收支登记!$A:$A,"&lt;="&amp;$K$3))</f>
        <v>300</v>
      </c>
      <c r="F6" s="18">
        <f>IF(B6="","",SUMIFS(内部转账!$G:$G,内部转账!$E:$E,$B6,内部转账!$C:$C,"&gt;="&amp;$K$2,内部转账!$C:$C,"&lt;="&amp;$K$3))</f>
        <v>12500</v>
      </c>
      <c r="G6" s="18">
        <f>IF(C6="","",SUMIFS(内部转账!$G:$G,内部转账!$F:$F,$B6,内部转账!$C:$C,"&gt;="&amp;$K$2,内部转账!$C:$C,"&lt;="&amp;$K$3))</f>
        <v>0</v>
      </c>
      <c r="H6" s="18">
        <f t="shared" ref="H6:H50" si="0">IFERROR(C6+D6+F6-E6-G6,"")</f>
        <v>33703</v>
      </c>
    </row>
    <row r="7" ht="21.95" customHeight="1" spans="2:8">
      <c r="B7" s="104" t="str">
        <f>IF(INDEX(基础资料!$G$4:$G$300,ROW(A3))="","",INDEX(基础资料!$G$4:$G$300,ROW(A3)))</f>
        <v>支付宝</v>
      </c>
      <c r="C7" s="18">
        <f>IF(B7="","",SUMIFS(收支登记!G:G,收支登记!C:C,B7)+SUMIFS(收支登记!H:H,收支登记!C:C,$B7,收支登记!A:A,"&lt;"&amp;$K$2)+SUMIFS(内部转账!G:G,内部转账!E:E,$B7,内部转账!C:C,"&lt;"&amp;$K$2)-SUMIFS(收支登记!I:I,收支登记!C:C,B7,收支登记!A:A,"&lt;"&amp;$K$2)-SUMIFS(内部转账!G:G,内部转账!F:F,B7,内部转账!C:C,"&lt;"&amp;$K$2))</f>
        <v>0</v>
      </c>
      <c r="D7" s="18">
        <f>IF($B7="","",SUMIFS(收支登记!H:H,收支登记!$C:$C,$B7,收支登记!$A:$A,"&gt;="&amp;$K$2,收支登记!$A:$A,"&lt;="&amp;$K$3))</f>
        <v>4500</v>
      </c>
      <c r="E7" s="18">
        <f>IF($B7="","",SUMIFS(收支登记!I:I,收支登记!$C:$C,$B7,收支登记!$A:$A,"&gt;="&amp;$K$2,收支登记!$A:$A,"&lt;="&amp;$K$3))</f>
        <v>1080</v>
      </c>
      <c r="F7" s="18">
        <f>IF(B7="","",SUMIFS(内部转账!$G:$G,内部转账!$E:$E,$B7,内部转账!$C:$C,"&gt;="&amp;$K$2,内部转账!$C:$C,"&lt;="&amp;$K$3))</f>
        <v>5450</v>
      </c>
      <c r="G7" s="18">
        <f>IF(C7="","",SUMIFS(内部转账!$G:$G,内部转账!$F:$F,$B7,内部转账!$C:$C,"&gt;="&amp;$K$2,内部转账!$C:$C,"&lt;="&amp;$K$3))</f>
        <v>0</v>
      </c>
      <c r="H7" s="18">
        <f t="shared" si="0"/>
        <v>8870</v>
      </c>
    </row>
    <row r="8" ht="21.95" customHeight="1" spans="2:8">
      <c r="B8" s="104" t="str">
        <f>IF(INDEX(基础资料!$G$4:$G$300,ROW(A4))="","",INDEX(基础资料!$G$4:$G$300,ROW(A4)))</f>
        <v>农行</v>
      </c>
      <c r="C8" s="18">
        <f>IF(B8="","",SUMIFS(收支登记!G:G,收支登记!C:C,B8)+SUMIFS(收支登记!H:H,收支登记!C:C,$B8,收支登记!A:A,"&lt;"&amp;$K$2)+SUMIFS(内部转账!G:G,内部转账!E:E,$B8,内部转账!C:C,"&lt;"&amp;$K$2)-SUMIFS(收支登记!I:I,收支登记!C:C,B8,收支登记!A:A,"&lt;"&amp;$K$2)-SUMIFS(内部转账!G:G,内部转账!F:F,B8,内部转账!C:C,"&lt;"&amp;$K$2))</f>
        <v>50000</v>
      </c>
      <c r="D8" s="18">
        <f>IF($B8="","",SUMIFS(收支登记!H:H,收支登记!$C:$C,$B8,收支登记!$A:$A,"&gt;="&amp;$K$2,收支登记!$A:$A,"&lt;="&amp;$K$3))</f>
        <v>12690</v>
      </c>
      <c r="E8" s="18">
        <f>IF($B8="","",SUMIFS(收支登记!I:I,收支登记!$C:$C,$B8,收支登记!$A:$A,"&gt;="&amp;$K$2,收支登记!$A:$A,"&lt;="&amp;$K$3))</f>
        <v>800</v>
      </c>
      <c r="F8" s="18">
        <f>IF(B8="","",SUMIFS(内部转账!$G:$G,内部转账!$E:$E,$B8,内部转账!$C:$C,"&gt;="&amp;$K$2,内部转账!$C:$C,"&lt;="&amp;$K$3))</f>
        <v>0</v>
      </c>
      <c r="G8" s="18">
        <f>IF(C8="","",SUMIFS(内部转账!$G:$G,内部转账!$F:$F,$B8,内部转账!$C:$C,"&gt;="&amp;$K$2,内部转账!$C:$C,"&lt;="&amp;$K$3))</f>
        <v>25500</v>
      </c>
      <c r="H8" s="18">
        <f t="shared" si="0"/>
        <v>36390</v>
      </c>
    </row>
    <row r="9" ht="21.95" customHeight="1" spans="2:8">
      <c r="B9" s="104" t="str">
        <f>IF(INDEX(基础资料!$G$4:$G$300,ROW(A5))="","",INDEX(基础资料!$G$4:$G$300,ROW(A5)))</f>
        <v/>
      </c>
      <c r="C9" s="18" t="str">
        <f>IF(B9="","",SUMIFS(收支登记!G:G,收支登记!C:C,B9)+SUMIFS(收支登记!H:H,收支登记!C:C,$B9,收支登记!A:A,"&lt;"&amp;$K$2)+SUMIFS(内部转账!G:G,内部转账!E:E,$B9,内部转账!C:C,"&lt;"&amp;$K$2)-SUMIFS(收支登记!I:I,收支登记!C:C,B9,收支登记!A:A,"&lt;"&amp;$K$2)-SUMIFS(内部转账!G:G,内部转账!F:F,B9,内部转账!C:C,"&lt;"&amp;$K$2))</f>
        <v/>
      </c>
      <c r="D9" s="18" t="str">
        <f>IF($B9="","",SUMIFS(收支登记!H:H,收支登记!$C:$C,$B9,收支登记!$A:$A,"&gt;="&amp;$K$2,收支登记!$A:$A,"&lt;="&amp;$K$3))</f>
        <v/>
      </c>
      <c r="E9" s="18" t="str">
        <f>IF($B9="","",SUMIFS(收支登记!I:I,收支登记!$C:$C,$B9,收支登记!$A:$A,"&gt;="&amp;$K$2,收支登记!$A:$A,"&lt;="&amp;$K$3))</f>
        <v/>
      </c>
      <c r="F9" s="18" t="str">
        <f>IF(B9="","",SUMIFS(内部转账!$G:$G,内部转账!$E:$E,$B9,内部转账!$C:$C,"&gt;="&amp;$K$2,内部转账!$C:$C,"&lt;="&amp;$K$3))</f>
        <v/>
      </c>
      <c r="G9" s="18" t="str">
        <f>IF(C9="","",SUMIFS(内部转账!$G:$G,内部转账!$F:$F,$B9,内部转账!$C:$C,"&gt;="&amp;$K$2,内部转账!$C:$C,"&lt;="&amp;$K$3))</f>
        <v/>
      </c>
      <c r="H9" s="18" t="str">
        <f t="shared" si="0"/>
        <v/>
      </c>
    </row>
    <row r="10" ht="21.95" customHeight="1" spans="2:8">
      <c r="B10" s="104" t="str">
        <f>IF(INDEX(基础资料!$G$4:$G$300,ROW(A6))="","",INDEX(基础资料!$G$4:$G$300,ROW(A6)))</f>
        <v/>
      </c>
      <c r="C10" s="18" t="str">
        <f>IF(B10="","",SUMIFS(收支登记!G:G,收支登记!C:C,B10)+SUMIFS(收支登记!H:H,收支登记!C:C,$B10,收支登记!A:A,"&lt;"&amp;$K$2)+SUMIFS(内部转账!G:G,内部转账!E:E,$B10,内部转账!C:C,"&lt;"&amp;$K$2)-SUMIFS(收支登记!I:I,收支登记!C:C,B10,收支登记!A:A,"&lt;"&amp;$K$2)-SUMIFS(内部转账!G:G,内部转账!F:F,B10,内部转账!C:C,"&lt;"&amp;$K$2))</f>
        <v/>
      </c>
      <c r="D10" s="18" t="str">
        <f>IF($B10="","",SUMIFS(收支登记!H:H,收支登记!$C:$C,$B10,收支登记!$A:$A,"&gt;="&amp;$K$2,收支登记!$A:$A,"&lt;="&amp;$K$3))</f>
        <v/>
      </c>
      <c r="E10" s="18" t="str">
        <f>IF($B10="","",SUMIFS(收支登记!I:I,收支登记!$C:$C,$B10,收支登记!$A:$A,"&gt;="&amp;$K$2,收支登记!$A:$A,"&lt;="&amp;$K$3))</f>
        <v/>
      </c>
      <c r="F10" s="18" t="str">
        <f>IF(B10="","",SUMIFS(内部转账!$G:$G,内部转账!$E:$E,$B10,内部转账!$C:$C,"&gt;="&amp;$K$2,内部转账!$C:$C,"&lt;="&amp;$K$3))</f>
        <v/>
      </c>
      <c r="G10" s="18" t="str">
        <f>IF(C10="","",SUMIFS(内部转账!$G:$G,内部转账!$F:$F,$B10,内部转账!$C:$C,"&gt;="&amp;$K$2,内部转账!$C:$C,"&lt;="&amp;$K$3))</f>
        <v/>
      </c>
      <c r="H10" s="18" t="str">
        <f t="shared" si="0"/>
        <v/>
      </c>
    </row>
    <row r="11" ht="21.95" customHeight="1" spans="2:8">
      <c r="B11" s="104" t="str">
        <f>IF(INDEX(基础资料!$G$4:$G$300,ROW(A7))="","",INDEX(基础资料!$G$4:$G$300,ROW(A7)))</f>
        <v/>
      </c>
      <c r="C11" s="18" t="str">
        <f>IF(B11="","",SUMIFS(收支登记!G:G,收支登记!C:C,B11)+SUMIFS(收支登记!H:H,收支登记!C:C,$B11,收支登记!A:A,"&lt;"&amp;$K$2)+SUMIFS(内部转账!G:G,内部转账!E:E,$B11,内部转账!C:C,"&lt;"&amp;$K$2)-SUMIFS(收支登记!I:I,收支登记!C:C,B11,收支登记!A:A,"&lt;"&amp;$K$2)-SUMIFS(内部转账!G:G,内部转账!F:F,B11,内部转账!C:C,"&lt;"&amp;$K$2))</f>
        <v/>
      </c>
      <c r="D11" s="18" t="str">
        <f>IF($B11="","",SUMIFS(收支登记!H:H,收支登记!$C:$C,$B11,收支登记!$A:$A,"&gt;="&amp;$K$2,收支登记!$A:$A,"&lt;="&amp;$K$3))</f>
        <v/>
      </c>
      <c r="E11" s="18" t="str">
        <f>IF($B11="","",SUMIFS(收支登记!I:I,收支登记!$C:$C,$B11,收支登记!$A:$A,"&gt;="&amp;$K$2,收支登记!$A:$A,"&lt;="&amp;$K$3))</f>
        <v/>
      </c>
      <c r="F11" s="18" t="str">
        <f>IF(B11="","",SUMIFS(内部转账!$G:$G,内部转账!$E:$E,$B11,内部转账!$C:$C,"&gt;="&amp;$K$2,内部转账!$C:$C,"&lt;="&amp;$K$3))</f>
        <v/>
      </c>
      <c r="G11" s="18" t="str">
        <f>IF(C11="","",SUMIFS(内部转账!$G:$G,内部转账!$F:$F,$B11,内部转账!$C:$C,"&gt;="&amp;$K$2,内部转账!$C:$C,"&lt;="&amp;$K$3))</f>
        <v/>
      </c>
      <c r="H11" s="18" t="str">
        <f t="shared" si="0"/>
        <v/>
      </c>
    </row>
    <row r="12" ht="21.95" customHeight="1" spans="2:8">
      <c r="B12" s="104" t="str">
        <f>IF(INDEX(基础资料!$G$4:$G$300,ROW(A8))="","",INDEX(基础资料!$G$4:$G$300,ROW(A8)))</f>
        <v/>
      </c>
      <c r="C12" s="18" t="str">
        <f>IF(B12="","",SUMIFS(收支登记!G:G,收支登记!C:C,B12)+SUMIFS(收支登记!H:H,收支登记!C:C,$B12,收支登记!A:A,"&lt;"&amp;$K$2)+SUMIFS(内部转账!G:G,内部转账!E:E,$B12,内部转账!C:C,"&lt;"&amp;$K$2)-SUMIFS(收支登记!I:I,收支登记!C:C,B12,收支登记!A:A,"&lt;"&amp;$K$2)-SUMIFS(内部转账!G:G,内部转账!F:F,B12,内部转账!C:C,"&lt;"&amp;$K$2))</f>
        <v/>
      </c>
      <c r="D12" s="18" t="str">
        <f>IF($B12="","",SUMIFS(收支登记!H:H,收支登记!$C:$C,$B12,收支登记!$A:$A,"&gt;="&amp;$K$2,收支登记!$A:$A,"&lt;="&amp;$K$3))</f>
        <v/>
      </c>
      <c r="E12" s="18" t="str">
        <f>IF($B12="","",SUMIFS(收支登记!I:I,收支登记!$C:$C,$B12,收支登记!$A:$A,"&gt;="&amp;$K$2,收支登记!$A:$A,"&lt;="&amp;$K$3))</f>
        <v/>
      </c>
      <c r="F12" s="18" t="str">
        <f>IF(B12="","",SUMIFS(内部转账!$G:$G,内部转账!$E:$E,$B12,内部转账!$C:$C,"&gt;="&amp;$K$2,内部转账!$C:$C,"&lt;="&amp;$K$3))</f>
        <v/>
      </c>
      <c r="G12" s="18" t="str">
        <f>IF(C12="","",SUMIFS(内部转账!$G:$G,内部转账!$F:$F,$B12,内部转账!$C:$C,"&gt;="&amp;$K$2,内部转账!$C:$C,"&lt;="&amp;$K$3))</f>
        <v/>
      </c>
      <c r="H12" s="18" t="str">
        <f t="shared" si="0"/>
        <v/>
      </c>
    </row>
    <row r="13" ht="21.95" customHeight="1" spans="2:8">
      <c r="B13" s="104" t="str">
        <f>IF(INDEX(基础资料!$G$4:$G$300,ROW(A9))="","",INDEX(基础资料!$G$4:$G$300,ROW(A9)))</f>
        <v/>
      </c>
      <c r="C13" s="18" t="str">
        <f>IF(B13="","",SUMIFS(收支登记!G:G,收支登记!C:C,B13)+SUMIFS(收支登记!H:H,收支登记!C:C,$B13,收支登记!A:A,"&lt;"&amp;$K$2)+SUMIFS(内部转账!G:G,内部转账!E:E,$B13,内部转账!C:C,"&lt;"&amp;$K$2)-SUMIFS(收支登记!I:I,收支登记!C:C,B13,收支登记!A:A,"&lt;"&amp;$K$2)-SUMIFS(内部转账!G:G,内部转账!F:F,B13,内部转账!C:C,"&lt;"&amp;$K$2))</f>
        <v/>
      </c>
      <c r="D13" s="18" t="str">
        <f>IF($B13="","",SUMIFS(收支登记!H:H,收支登记!$C:$C,$B13,收支登记!$A:$A,"&gt;="&amp;$K$2,收支登记!$A:$A,"&lt;="&amp;$K$3))</f>
        <v/>
      </c>
      <c r="E13" s="18" t="str">
        <f>IF($B13="","",SUMIFS(收支登记!I:I,收支登记!$C:$C,$B13,收支登记!$A:$A,"&gt;="&amp;$K$2,收支登记!$A:$A,"&lt;="&amp;$K$3))</f>
        <v/>
      </c>
      <c r="F13" s="18" t="str">
        <f>IF(B13="","",SUMIFS(内部转账!$G:$G,内部转账!$E:$E,$B13,内部转账!$C:$C,"&gt;="&amp;$K$2,内部转账!$C:$C,"&lt;="&amp;$K$3))</f>
        <v/>
      </c>
      <c r="G13" s="18" t="str">
        <f>IF(C13="","",SUMIFS(内部转账!$G:$G,内部转账!$F:$F,$B13,内部转账!$C:$C,"&gt;="&amp;$K$2,内部转账!$C:$C,"&lt;="&amp;$K$3))</f>
        <v/>
      </c>
      <c r="H13" s="18" t="str">
        <f t="shared" si="0"/>
        <v/>
      </c>
    </row>
    <row r="14" ht="21.95" customHeight="1" spans="2:8">
      <c r="B14" s="104" t="str">
        <f>IF(INDEX(基础资料!$G$4:$G$300,ROW(A10))="","",INDEX(基础资料!$G$4:$G$300,ROW(A10)))</f>
        <v/>
      </c>
      <c r="C14" s="18" t="str">
        <f>IF(B14="","",SUMIFS(收支登记!G:G,收支登记!C:C,B14)+SUMIFS(收支登记!H:H,收支登记!C:C,$B14,收支登记!A:A,"&lt;"&amp;$K$2)+SUMIFS(内部转账!G:G,内部转账!E:E,$B14,内部转账!C:C,"&lt;"&amp;$K$2)-SUMIFS(收支登记!I:I,收支登记!C:C,B14,收支登记!A:A,"&lt;"&amp;$K$2)-SUMIFS(内部转账!G:G,内部转账!F:F,B14,内部转账!C:C,"&lt;"&amp;$K$2))</f>
        <v/>
      </c>
      <c r="D14" s="18" t="str">
        <f>IF($B14="","",SUMIFS(收支登记!H:H,收支登记!$C:$C,$B14,收支登记!$A:$A,"&gt;="&amp;$K$2,收支登记!$A:$A,"&lt;="&amp;$K$3))</f>
        <v/>
      </c>
      <c r="E14" s="18" t="str">
        <f>IF($B14="","",SUMIFS(收支登记!I:I,收支登记!$C:$C,$B14,收支登记!$A:$A,"&gt;="&amp;$K$2,收支登记!$A:$A,"&lt;="&amp;$K$3))</f>
        <v/>
      </c>
      <c r="F14" s="18" t="str">
        <f>IF(B14="","",SUMIFS(内部转账!$G:$G,内部转账!$E:$E,$B14,内部转账!$C:$C,"&gt;="&amp;$K$2,内部转账!$C:$C,"&lt;="&amp;$K$3))</f>
        <v/>
      </c>
      <c r="G14" s="18" t="str">
        <f>IF(C14="","",SUMIFS(内部转账!$G:$G,内部转账!$F:$F,$B14,内部转账!$C:$C,"&gt;="&amp;$K$2,内部转账!$C:$C,"&lt;="&amp;$K$3))</f>
        <v/>
      </c>
      <c r="H14" s="18" t="str">
        <f t="shared" si="0"/>
        <v/>
      </c>
    </row>
    <row r="15" ht="21.95" customHeight="1" spans="2:8">
      <c r="B15" s="104" t="str">
        <f>IF(INDEX(基础资料!$G$4:$G$300,ROW(A11))="","",INDEX(基础资料!$G$4:$G$300,ROW(A11)))</f>
        <v/>
      </c>
      <c r="C15" s="18" t="str">
        <f>IF(B15="","",SUMIFS(收支登记!G:G,收支登记!C:C,B15)+SUMIFS(收支登记!H:H,收支登记!C:C,$B15,收支登记!A:A,"&lt;"&amp;$K$2)+SUMIFS(内部转账!G:G,内部转账!E:E,$B15,内部转账!C:C,"&lt;"&amp;$K$2)-SUMIFS(收支登记!I:I,收支登记!C:C,B15,收支登记!A:A,"&lt;"&amp;$K$2)-SUMIFS(内部转账!G:G,内部转账!F:F,B15,内部转账!C:C,"&lt;"&amp;$K$2))</f>
        <v/>
      </c>
      <c r="D15" s="18" t="str">
        <f>IF($B15="","",SUMIFS(收支登记!H:H,收支登记!$C:$C,$B15,收支登记!$A:$A,"&gt;="&amp;$K$2,收支登记!$A:$A,"&lt;="&amp;$K$3))</f>
        <v/>
      </c>
      <c r="E15" s="18" t="str">
        <f>IF($B15="","",SUMIFS(收支登记!I:I,收支登记!$C:$C,$B15,收支登记!$A:$A,"&gt;="&amp;$K$2,收支登记!$A:$A,"&lt;="&amp;$K$3))</f>
        <v/>
      </c>
      <c r="F15" s="18" t="str">
        <f>IF(B15="","",SUMIFS(内部转账!$G:$G,内部转账!$E:$E,$B15,内部转账!$C:$C,"&gt;="&amp;$K$2,内部转账!$C:$C,"&lt;="&amp;$K$3))</f>
        <v/>
      </c>
      <c r="G15" s="18" t="str">
        <f>IF(C15="","",SUMIFS(内部转账!$G:$G,内部转账!$F:$F,$B15,内部转账!$C:$C,"&gt;="&amp;$K$2,内部转账!$C:$C,"&lt;="&amp;$K$3))</f>
        <v/>
      </c>
      <c r="H15" s="18" t="str">
        <f t="shared" si="0"/>
        <v/>
      </c>
    </row>
    <row r="16" ht="21.95" customHeight="1" spans="2:8">
      <c r="B16" s="104" t="str">
        <f>IF(INDEX(基础资料!$G$4:$G$300,ROW(A12))="","",INDEX(基础资料!$G$4:$G$300,ROW(A12)))</f>
        <v/>
      </c>
      <c r="C16" s="18" t="str">
        <f>IF(B16="","",SUMIFS(收支登记!G:G,收支登记!C:C,B16)+SUMIFS(收支登记!H:H,收支登记!C:C,$B16,收支登记!A:A,"&lt;"&amp;$K$2)+SUMIFS(内部转账!G:G,内部转账!E:E,$B16,内部转账!C:C,"&lt;"&amp;$K$2)-SUMIFS(收支登记!I:I,收支登记!C:C,B16,收支登记!A:A,"&lt;"&amp;$K$2)-SUMIFS(内部转账!G:G,内部转账!F:F,B16,内部转账!C:C,"&lt;"&amp;$K$2))</f>
        <v/>
      </c>
      <c r="D16" s="18" t="str">
        <f>IF($B16="","",SUMIFS(收支登记!H:H,收支登记!$C:$C,$B16,收支登记!$A:$A,"&gt;="&amp;$K$2,收支登记!$A:$A,"&lt;="&amp;$K$3))</f>
        <v/>
      </c>
      <c r="E16" s="18" t="str">
        <f>IF($B16="","",SUMIFS(收支登记!I:I,收支登记!$C:$C,$B16,收支登记!$A:$A,"&gt;="&amp;$K$2,收支登记!$A:$A,"&lt;="&amp;$K$3))</f>
        <v/>
      </c>
      <c r="F16" s="18" t="str">
        <f>IF(B16="","",SUMIFS(内部转账!$G:$G,内部转账!$E:$E,$B16,内部转账!$C:$C,"&gt;="&amp;$K$2,内部转账!$C:$C,"&lt;="&amp;$K$3))</f>
        <v/>
      </c>
      <c r="G16" s="18" t="str">
        <f>IF(C16="","",SUMIFS(内部转账!$G:$G,内部转账!$F:$F,$B16,内部转账!$C:$C,"&gt;="&amp;$K$2,内部转账!$C:$C,"&lt;="&amp;$K$3))</f>
        <v/>
      </c>
      <c r="H16" s="18" t="str">
        <f t="shared" si="0"/>
        <v/>
      </c>
    </row>
    <row r="17" ht="21.95" customHeight="1" spans="2:8">
      <c r="B17" s="104" t="str">
        <f>IF(INDEX(基础资料!$G$4:$G$300,ROW(A13))="","",INDEX(基础资料!$G$4:$G$300,ROW(A13)))</f>
        <v/>
      </c>
      <c r="C17" s="18" t="str">
        <f>IF(B17="","",SUMIFS(收支登记!G:G,收支登记!C:C,B17)+SUMIFS(收支登记!H:H,收支登记!C:C,$B17,收支登记!A:A,"&lt;"&amp;$K$2)+SUMIFS(内部转账!G:G,内部转账!E:E,$B17,内部转账!C:C,"&lt;"&amp;$K$2)-SUMIFS(收支登记!I:I,收支登记!C:C,B17,收支登记!A:A,"&lt;"&amp;$K$2)-SUMIFS(内部转账!G:G,内部转账!F:F,B17,内部转账!C:C,"&lt;"&amp;$K$2))</f>
        <v/>
      </c>
      <c r="D17" s="18" t="str">
        <f>IF($B17="","",SUMIFS(收支登记!H:H,收支登记!$C:$C,$B17,收支登记!$A:$A,"&gt;="&amp;$K$2,收支登记!$A:$A,"&lt;="&amp;$K$3))</f>
        <v/>
      </c>
      <c r="E17" s="18" t="str">
        <f>IF($B17="","",SUMIFS(收支登记!I:I,收支登记!$C:$C,$B17,收支登记!$A:$A,"&gt;="&amp;$K$2,收支登记!$A:$A,"&lt;="&amp;$K$3))</f>
        <v/>
      </c>
      <c r="F17" s="18" t="str">
        <f>IF(B17="","",SUMIFS(内部转账!$G:$G,内部转账!$E:$E,$B17,内部转账!$C:$C,"&gt;="&amp;$K$2,内部转账!$C:$C,"&lt;="&amp;$K$3))</f>
        <v/>
      </c>
      <c r="G17" s="18" t="str">
        <f>IF(C17="","",SUMIFS(内部转账!$G:$G,内部转账!$F:$F,$B17,内部转账!$C:$C,"&gt;="&amp;$K$2,内部转账!$C:$C,"&lt;="&amp;$K$3))</f>
        <v/>
      </c>
      <c r="H17" s="18" t="str">
        <f t="shared" si="0"/>
        <v/>
      </c>
    </row>
    <row r="18" ht="21.95" customHeight="1" spans="2:8">
      <c r="B18" s="104" t="str">
        <f>IF(INDEX(基础资料!$G$4:$G$300,ROW(A14))="","",INDEX(基础资料!$G$4:$G$300,ROW(A14)))</f>
        <v/>
      </c>
      <c r="C18" s="18" t="str">
        <f>IF(B18="","",SUMIFS(收支登记!G:G,收支登记!C:C,B18)+SUMIFS(收支登记!H:H,收支登记!C:C,$B18,收支登记!A:A,"&lt;"&amp;$K$2)+SUMIFS(内部转账!G:G,内部转账!E:E,$B18,内部转账!C:C,"&lt;"&amp;$K$2)-SUMIFS(收支登记!I:I,收支登记!C:C,B18,收支登记!A:A,"&lt;"&amp;$K$2)-SUMIFS(内部转账!G:G,内部转账!F:F,B18,内部转账!C:C,"&lt;"&amp;$K$2))</f>
        <v/>
      </c>
      <c r="D18" s="18" t="str">
        <f>IF($B18="","",SUMIFS(收支登记!H:H,收支登记!$C:$C,$B18,收支登记!$A:$A,"&gt;="&amp;$K$2,收支登记!$A:$A,"&lt;="&amp;$K$3))</f>
        <v/>
      </c>
      <c r="E18" s="18" t="str">
        <f>IF($B18="","",SUMIFS(收支登记!I:I,收支登记!$C:$C,$B18,收支登记!$A:$A,"&gt;="&amp;$K$2,收支登记!$A:$A,"&lt;="&amp;$K$3))</f>
        <v/>
      </c>
      <c r="F18" s="18" t="str">
        <f>IF(B18="","",SUMIFS(内部转账!$G:$G,内部转账!$E:$E,$B18,内部转账!$C:$C,"&gt;="&amp;$K$2,内部转账!$C:$C,"&lt;="&amp;$K$3))</f>
        <v/>
      </c>
      <c r="G18" s="18" t="str">
        <f>IF(C18="","",SUMIFS(内部转账!$G:$G,内部转账!$F:$F,$B18,内部转账!$C:$C,"&gt;="&amp;$K$2,内部转账!$C:$C,"&lt;="&amp;$K$3))</f>
        <v/>
      </c>
      <c r="H18" s="18" t="str">
        <f t="shared" si="0"/>
        <v/>
      </c>
    </row>
    <row r="19" ht="21.95" customHeight="1" spans="2:8">
      <c r="B19" s="104" t="str">
        <f>IF(INDEX(基础资料!$G$4:$G$300,ROW(A15))="","",INDEX(基础资料!$G$4:$G$300,ROW(A15)))</f>
        <v/>
      </c>
      <c r="C19" s="18" t="str">
        <f>IF(B19="","",SUMIFS(收支登记!G:G,收支登记!C:C,B19)+SUMIFS(收支登记!H:H,收支登记!C:C,$B19,收支登记!A:A,"&lt;"&amp;$K$2)+SUMIFS(内部转账!G:G,内部转账!E:E,$B19,内部转账!C:C,"&lt;"&amp;$K$2)-SUMIFS(收支登记!I:I,收支登记!C:C,B19,收支登记!A:A,"&lt;"&amp;$K$2)-SUMIFS(内部转账!G:G,内部转账!F:F,B19,内部转账!C:C,"&lt;"&amp;$K$2))</f>
        <v/>
      </c>
      <c r="D19" s="18" t="str">
        <f>IF($B19="","",SUMIFS(收支登记!H:H,收支登记!$C:$C,$B19,收支登记!$A:$A,"&gt;="&amp;$K$2,收支登记!$A:$A,"&lt;="&amp;$K$3))</f>
        <v/>
      </c>
      <c r="E19" s="18" t="str">
        <f>IF($B19="","",SUMIFS(收支登记!I:I,收支登记!$C:$C,$B19,收支登记!$A:$A,"&gt;="&amp;$K$2,收支登记!$A:$A,"&lt;="&amp;$K$3))</f>
        <v/>
      </c>
      <c r="F19" s="18" t="str">
        <f>IF(B19="","",SUMIFS(内部转账!$G:$G,内部转账!$E:$E,$B19,内部转账!$C:$C,"&gt;="&amp;$K$2,内部转账!$C:$C,"&lt;="&amp;$K$3))</f>
        <v/>
      </c>
      <c r="G19" s="18" t="str">
        <f>IF(C19="","",SUMIFS(内部转账!$G:$G,内部转账!$F:$F,$B19,内部转账!$C:$C,"&gt;="&amp;$K$2,内部转账!$C:$C,"&lt;="&amp;$K$3))</f>
        <v/>
      </c>
      <c r="H19" s="18" t="str">
        <f t="shared" si="0"/>
        <v/>
      </c>
    </row>
    <row r="20" ht="21.95" customHeight="1" spans="2:9">
      <c r="B20" s="104" t="str">
        <f>IF(INDEX(基础资料!$G$4:$G$300,ROW(A16))="","",INDEX(基础资料!$G$4:$G$300,ROW(A16)))</f>
        <v/>
      </c>
      <c r="C20" s="18" t="str">
        <f>IF(B20="","",SUMIFS(收支登记!G:G,收支登记!C:C,B20)+SUMIFS(收支登记!H:H,收支登记!C:C,$B20,收支登记!A:A,"&lt;"&amp;$K$2)+SUMIFS(内部转账!G:G,内部转账!E:E,$B20,内部转账!C:C,"&lt;"&amp;$K$2)-SUMIFS(收支登记!I:I,收支登记!C:C,B20,收支登记!A:A,"&lt;"&amp;$K$2)-SUMIFS(内部转账!G:G,内部转账!F:F,B20,内部转账!C:C,"&lt;"&amp;$K$2))</f>
        <v/>
      </c>
      <c r="D20" s="18" t="str">
        <f>IF($B20="","",SUMIFS(收支登记!H:H,收支登记!$C:$C,$B20,收支登记!$A:$A,"&gt;="&amp;$K$2,收支登记!$A:$A,"&lt;="&amp;$K$3))</f>
        <v/>
      </c>
      <c r="E20" s="18" t="str">
        <f>IF($B20="","",SUMIFS(收支登记!I:I,收支登记!$C:$C,$B20,收支登记!$A:$A,"&gt;="&amp;$K$2,收支登记!$A:$A,"&lt;="&amp;$K$3))</f>
        <v/>
      </c>
      <c r="F20" s="18" t="str">
        <f>IF(B20="","",SUMIFS(内部转账!$G:$G,内部转账!$E:$E,$B20,内部转账!$C:$C,"&gt;="&amp;$K$2,内部转账!$C:$C,"&lt;="&amp;$K$3))</f>
        <v/>
      </c>
      <c r="G20" s="18" t="str">
        <f>IF(C20="","",SUMIFS(内部转账!$G:$G,内部转账!$F:$F,$B20,内部转账!$C:$C,"&gt;="&amp;$K$2,内部转账!$C:$C,"&lt;="&amp;$K$3))</f>
        <v/>
      </c>
      <c r="H20" s="18" t="str">
        <f t="shared" si="0"/>
        <v/>
      </c>
      <c r="I20" s="5" t="s">
        <v>87</v>
      </c>
    </row>
    <row r="21" ht="21.95" customHeight="1" spans="2:9">
      <c r="B21" s="104" t="str">
        <f>IF(INDEX(基础资料!$G$4:$G$300,ROW(A17))="","",INDEX(基础资料!$G$4:$G$300,ROW(A17)))</f>
        <v/>
      </c>
      <c r="C21" s="18" t="str">
        <f>IF(B21="","",SUMIFS(收支登记!G:G,收支登记!C:C,B21)+SUMIFS(收支登记!H:H,收支登记!C:C,$B21,收支登记!A:A,"&lt;"&amp;$K$2)+SUMIFS(内部转账!G:G,内部转账!E:E,$B21,内部转账!C:C,"&lt;"&amp;$K$2)-SUMIFS(收支登记!I:I,收支登记!C:C,B21,收支登记!A:A,"&lt;"&amp;$K$2)-SUMIFS(内部转账!G:G,内部转账!F:F,B21,内部转账!C:C,"&lt;"&amp;$K$2))</f>
        <v/>
      </c>
      <c r="D21" s="18" t="str">
        <f>IF($B21="","",SUMIFS(收支登记!H:H,收支登记!$C:$C,$B21,收支登记!$A:$A,"&gt;="&amp;$K$2,收支登记!$A:$A,"&lt;="&amp;$K$3))</f>
        <v/>
      </c>
      <c r="E21" s="18" t="str">
        <f>IF($B21="","",SUMIFS(收支登记!I:I,收支登记!$C:$C,$B21,收支登记!$A:$A,"&gt;="&amp;$K$2,收支登记!$A:$A,"&lt;="&amp;$K$3))</f>
        <v/>
      </c>
      <c r="F21" s="18" t="str">
        <f>IF(B21="","",SUMIFS(内部转账!$G:$G,内部转账!$E:$E,$B21,内部转账!$C:$C,"&gt;="&amp;$K$2,内部转账!$C:$C,"&lt;="&amp;$K$3))</f>
        <v/>
      </c>
      <c r="G21" s="18" t="str">
        <f>IF(C21="","",SUMIFS(内部转账!$G:$G,内部转账!$F:$F,$B21,内部转账!$C:$C,"&gt;="&amp;$K$2,内部转账!$C:$C,"&lt;="&amp;$K$3))</f>
        <v/>
      </c>
      <c r="H21" s="18" t="str">
        <f t="shared" si="0"/>
        <v/>
      </c>
      <c r="I21" s="5" t="s">
        <v>87</v>
      </c>
    </row>
    <row r="22" ht="21.95" customHeight="1" spans="2:9">
      <c r="B22" s="104" t="str">
        <f>IF(INDEX(基础资料!$G$4:$G$300,ROW(A18))="","",INDEX(基础资料!$G$4:$G$300,ROW(A18)))</f>
        <v/>
      </c>
      <c r="C22" s="18" t="str">
        <f>IF(B22="","",SUMIFS(收支登记!G:G,收支登记!C:C,B22)+SUMIFS(收支登记!H:H,收支登记!C:C,$B22,收支登记!A:A,"&lt;"&amp;$K$2)+SUMIFS(内部转账!G:G,内部转账!E:E,$B22,内部转账!C:C,"&lt;"&amp;$K$2)-SUMIFS(收支登记!I:I,收支登记!C:C,B22,收支登记!A:A,"&lt;"&amp;$K$2)-SUMIFS(内部转账!G:G,内部转账!F:F,B22,内部转账!C:C,"&lt;"&amp;$K$2))</f>
        <v/>
      </c>
      <c r="D22" s="18" t="str">
        <f>IF($B22="","",SUMIFS(收支登记!H:H,收支登记!$C:$C,$B22,收支登记!$A:$A,"&gt;="&amp;$K$2,收支登记!$A:$A,"&lt;="&amp;$K$3))</f>
        <v/>
      </c>
      <c r="E22" s="18" t="str">
        <f>IF($B22="","",SUMIFS(收支登记!I:I,收支登记!$C:$C,$B22,收支登记!$A:$A,"&gt;="&amp;$K$2,收支登记!$A:$A,"&lt;="&amp;$K$3))</f>
        <v/>
      </c>
      <c r="F22" s="18" t="str">
        <f>IF(B22="","",SUMIFS(内部转账!$G:$G,内部转账!$E:$E,$B22,内部转账!$C:$C,"&gt;="&amp;$K$2,内部转账!$C:$C,"&lt;="&amp;$K$3))</f>
        <v/>
      </c>
      <c r="G22" s="18" t="str">
        <f>IF(C22="","",SUMIFS(内部转账!$G:$G,内部转账!$F:$F,$B22,内部转账!$C:$C,"&gt;="&amp;$K$2,内部转账!$C:$C,"&lt;="&amp;$K$3))</f>
        <v/>
      </c>
      <c r="H22" s="18" t="str">
        <f t="shared" si="0"/>
        <v/>
      </c>
      <c r="I22" s="5" t="s">
        <v>87</v>
      </c>
    </row>
    <row r="23" ht="21.95" customHeight="1" spans="2:9">
      <c r="B23" s="104" t="str">
        <f>IF(INDEX(基础资料!$G$4:$G$300,ROW(A19))="","",INDEX(基础资料!$G$4:$G$300,ROW(A19)))</f>
        <v/>
      </c>
      <c r="C23" s="18" t="str">
        <f>IF(B23="","",SUMIFS(收支登记!G:G,收支登记!C:C,B23)+SUMIFS(收支登记!H:H,收支登记!C:C,$B23,收支登记!A:A,"&lt;"&amp;$K$2)+SUMIFS(内部转账!G:G,内部转账!E:E,$B23,内部转账!C:C,"&lt;"&amp;$K$2)-SUMIFS(收支登记!I:I,收支登记!C:C,B23,收支登记!A:A,"&lt;"&amp;$K$2)-SUMIFS(内部转账!G:G,内部转账!F:F,B23,内部转账!C:C,"&lt;"&amp;$K$2))</f>
        <v/>
      </c>
      <c r="D23" s="18" t="str">
        <f>IF($B23="","",SUMIFS(收支登记!H:H,收支登记!$C:$C,$B23,收支登记!$A:$A,"&gt;="&amp;$K$2,收支登记!$A:$A,"&lt;="&amp;$K$3))</f>
        <v/>
      </c>
      <c r="E23" s="18" t="str">
        <f>IF($B23="","",SUMIFS(收支登记!I:I,收支登记!$C:$C,$B23,收支登记!$A:$A,"&gt;="&amp;$K$2,收支登记!$A:$A,"&lt;="&amp;$K$3))</f>
        <v/>
      </c>
      <c r="F23" s="18" t="str">
        <f>IF(B23="","",SUMIFS(内部转账!$G:$G,内部转账!$E:$E,$B23,内部转账!$C:$C,"&gt;="&amp;$K$2,内部转账!$C:$C,"&lt;="&amp;$K$3))</f>
        <v/>
      </c>
      <c r="G23" s="18" t="str">
        <f>IF(C23="","",SUMIFS(内部转账!$G:$G,内部转账!$F:$F,$B23,内部转账!$C:$C,"&gt;="&amp;$K$2,内部转账!$C:$C,"&lt;="&amp;$K$3))</f>
        <v/>
      </c>
      <c r="H23" s="18" t="str">
        <f t="shared" si="0"/>
        <v/>
      </c>
      <c r="I23" s="5" t="s">
        <v>87</v>
      </c>
    </row>
    <row r="24" ht="21.95" customHeight="1" spans="2:9">
      <c r="B24" s="104" t="str">
        <f>IF(INDEX(基础资料!$G$4:$G$300,ROW(A20))="","",INDEX(基础资料!$G$4:$G$300,ROW(A20)))</f>
        <v/>
      </c>
      <c r="C24" s="18" t="str">
        <f>IF(B24="","",SUMIFS(收支登记!G:G,收支登记!C:C,B24)+SUMIFS(收支登记!H:H,收支登记!C:C,$B24,收支登记!A:A,"&lt;"&amp;$K$2)+SUMIFS(内部转账!G:G,内部转账!E:E,$B24,内部转账!C:C,"&lt;"&amp;$K$2)-SUMIFS(收支登记!I:I,收支登记!C:C,B24,收支登记!A:A,"&lt;"&amp;$K$2)-SUMIFS(内部转账!G:G,内部转账!F:F,B24,内部转账!C:C,"&lt;"&amp;$K$2))</f>
        <v/>
      </c>
      <c r="D24" s="18" t="str">
        <f>IF($B24="","",SUMIFS(收支登记!H:H,收支登记!$C:$C,$B24,收支登记!$A:$A,"&gt;="&amp;$K$2,收支登记!$A:$A,"&lt;="&amp;$K$3))</f>
        <v/>
      </c>
      <c r="E24" s="18" t="str">
        <f>IF($B24="","",SUMIFS(收支登记!I:I,收支登记!$C:$C,$B24,收支登记!$A:$A,"&gt;="&amp;$K$2,收支登记!$A:$A,"&lt;="&amp;$K$3))</f>
        <v/>
      </c>
      <c r="F24" s="18" t="str">
        <f>IF(B24="","",SUMIFS(内部转账!$G:$G,内部转账!$E:$E,$B24,内部转账!$C:$C,"&gt;="&amp;$K$2,内部转账!$C:$C,"&lt;="&amp;$K$3))</f>
        <v/>
      </c>
      <c r="G24" s="18" t="str">
        <f>IF(C24="","",SUMIFS(内部转账!$G:$G,内部转账!$F:$F,$B24,内部转账!$C:$C,"&gt;="&amp;$K$2,内部转账!$C:$C,"&lt;="&amp;$K$3))</f>
        <v/>
      </c>
      <c r="H24" s="18" t="str">
        <f t="shared" si="0"/>
        <v/>
      </c>
      <c r="I24" s="5" t="s">
        <v>87</v>
      </c>
    </row>
    <row r="25" ht="21.95" customHeight="1" spans="2:9">
      <c r="B25" s="104" t="str">
        <f>IF(INDEX(基础资料!$G$4:$G$300,ROW(A21))="","",INDEX(基础资料!$G$4:$G$300,ROW(A21)))</f>
        <v/>
      </c>
      <c r="C25" s="18" t="str">
        <f>IF(B25="","",SUMIFS(收支登记!G:G,收支登记!C:C,B25)+SUMIFS(收支登记!H:H,收支登记!C:C,$B25,收支登记!A:A,"&lt;"&amp;$K$2)+SUMIFS(内部转账!G:G,内部转账!E:E,$B25,内部转账!C:C,"&lt;"&amp;$K$2)-SUMIFS(收支登记!I:I,收支登记!C:C,B25,收支登记!A:A,"&lt;"&amp;$K$2)-SUMIFS(内部转账!G:G,内部转账!F:F,B25,内部转账!C:C,"&lt;"&amp;$K$2))</f>
        <v/>
      </c>
      <c r="D25" s="18" t="str">
        <f>IF($B25="","",SUMIFS(收支登记!H:H,收支登记!$C:$C,$B25,收支登记!$A:$A,"&gt;="&amp;$K$2,收支登记!$A:$A,"&lt;="&amp;$K$3))</f>
        <v/>
      </c>
      <c r="E25" s="18" t="str">
        <f>IF($B25="","",SUMIFS(收支登记!I:I,收支登记!$C:$C,$B25,收支登记!$A:$A,"&gt;="&amp;$K$2,收支登记!$A:$A,"&lt;="&amp;$K$3))</f>
        <v/>
      </c>
      <c r="F25" s="18" t="str">
        <f>IF(B25="","",SUMIFS(内部转账!$G:$G,内部转账!$E:$E,$B25,内部转账!$C:$C,"&gt;="&amp;$K$2,内部转账!$C:$C,"&lt;="&amp;$K$3))</f>
        <v/>
      </c>
      <c r="G25" s="18" t="str">
        <f>IF(C25="","",SUMIFS(内部转账!$G:$G,内部转账!$F:$F,$B25,内部转账!$C:$C,"&gt;="&amp;$K$2,内部转账!$C:$C,"&lt;="&amp;$K$3))</f>
        <v/>
      </c>
      <c r="H25" s="18" t="str">
        <f t="shared" si="0"/>
        <v/>
      </c>
      <c r="I25" s="5" t="s">
        <v>87</v>
      </c>
    </row>
    <row r="26" ht="21.95" customHeight="1" spans="2:9">
      <c r="B26" s="104" t="str">
        <f>IF(INDEX(基础资料!$G$4:$G$300,ROW(A22))="","",INDEX(基础资料!$G$4:$G$300,ROW(A22)))</f>
        <v/>
      </c>
      <c r="C26" s="18" t="str">
        <f>IF(B26="","",SUMIFS(收支登记!G:G,收支登记!C:C,B26)+SUMIFS(收支登记!H:H,收支登记!C:C,$B26,收支登记!A:A,"&lt;"&amp;$K$2)+SUMIFS(内部转账!G:G,内部转账!E:E,$B26,内部转账!C:C,"&lt;"&amp;$K$2)-SUMIFS(收支登记!I:I,收支登记!C:C,B26,收支登记!A:A,"&lt;"&amp;$K$2)-SUMIFS(内部转账!G:G,内部转账!F:F,B26,内部转账!C:C,"&lt;"&amp;$K$2))</f>
        <v/>
      </c>
      <c r="D26" s="18" t="str">
        <f>IF($B26="","",SUMIFS(收支登记!H:H,收支登记!$C:$C,$B26,收支登记!$A:$A,"&gt;="&amp;$K$2,收支登记!$A:$A,"&lt;="&amp;$K$3))</f>
        <v/>
      </c>
      <c r="E26" s="18" t="str">
        <f>IF($B26="","",SUMIFS(收支登记!I:I,收支登记!$C:$C,$B26,收支登记!$A:$A,"&gt;="&amp;$K$2,收支登记!$A:$A,"&lt;="&amp;$K$3))</f>
        <v/>
      </c>
      <c r="F26" s="18" t="str">
        <f>IF(B26="","",SUMIFS(内部转账!$G:$G,内部转账!$E:$E,$B26,内部转账!$C:$C,"&gt;="&amp;$K$2,内部转账!$C:$C,"&lt;="&amp;$K$3))</f>
        <v/>
      </c>
      <c r="G26" s="18" t="str">
        <f>IF(C26="","",SUMIFS(内部转账!$G:$G,内部转账!$F:$F,$B26,内部转账!$C:$C,"&gt;="&amp;$K$2,内部转账!$C:$C,"&lt;="&amp;$K$3))</f>
        <v/>
      </c>
      <c r="H26" s="18" t="str">
        <f t="shared" si="0"/>
        <v/>
      </c>
      <c r="I26" s="5" t="s">
        <v>87</v>
      </c>
    </row>
    <row r="27" ht="21.95" customHeight="1" spans="2:9">
      <c r="B27" s="104" t="str">
        <f>IF(INDEX(基础资料!$G$4:$G$300,ROW(A23))="","",INDEX(基础资料!$G$4:$G$300,ROW(A23)))</f>
        <v/>
      </c>
      <c r="C27" s="18" t="str">
        <f>IF(B27="","",SUMIFS(收支登记!G:G,收支登记!C:C,B27)+SUMIFS(收支登记!H:H,收支登记!C:C,$B27,收支登记!A:A,"&lt;"&amp;$K$2)+SUMIFS(内部转账!G:G,内部转账!E:E,$B27,内部转账!C:C,"&lt;"&amp;$K$2)-SUMIFS(收支登记!I:I,收支登记!C:C,B27,收支登记!A:A,"&lt;"&amp;$K$2)-SUMIFS(内部转账!G:G,内部转账!F:F,B27,内部转账!C:C,"&lt;"&amp;$K$2))</f>
        <v/>
      </c>
      <c r="D27" s="18" t="str">
        <f>IF($B27="","",SUMIFS(收支登记!H:H,收支登记!$C:$C,$B27,收支登记!$A:$A,"&gt;="&amp;$K$2,收支登记!$A:$A,"&lt;="&amp;$K$3))</f>
        <v/>
      </c>
      <c r="E27" s="18" t="str">
        <f>IF($B27="","",SUMIFS(收支登记!I:I,收支登记!$C:$C,$B27,收支登记!$A:$A,"&gt;="&amp;$K$2,收支登记!$A:$A,"&lt;="&amp;$K$3))</f>
        <v/>
      </c>
      <c r="F27" s="18" t="str">
        <f>IF(B27="","",SUMIFS(内部转账!$G:$G,内部转账!$E:$E,$B27,内部转账!$C:$C,"&gt;="&amp;$K$2,内部转账!$C:$C,"&lt;="&amp;$K$3))</f>
        <v/>
      </c>
      <c r="G27" s="18" t="str">
        <f>IF(C27="","",SUMIFS(内部转账!$G:$G,内部转账!$F:$F,$B27,内部转账!$C:$C,"&gt;="&amp;$K$2,内部转账!$C:$C,"&lt;="&amp;$K$3))</f>
        <v/>
      </c>
      <c r="H27" s="18" t="str">
        <f t="shared" si="0"/>
        <v/>
      </c>
      <c r="I27" s="5" t="s">
        <v>87</v>
      </c>
    </row>
    <row r="28" ht="21.95" customHeight="1" spans="2:9">
      <c r="B28" s="104" t="str">
        <f>IF(INDEX(基础资料!$G$4:$G$300,ROW(A24))="","",INDEX(基础资料!$G$4:$G$300,ROW(A24)))</f>
        <v/>
      </c>
      <c r="C28" s="18" t="str">
        <f>IF(B28="","",SUMIFS(收支登记!G:G,收支登记!C:C,B28)+SUMIFS(收支登记!H:H,收支登记!C:C,$B28,收支登记!A:A,"&lt;"&amp;$K$2)+SUMIFS(内部转账!G:G,内部转账!E:E,$B28,内部转账!C:C,"&lt;"&amp;$K$2)-SUMIFS(收支登记!I:I,收支登记!C:C,B28,收支登记!A:A,"&lt;"&amp;$K$2)-SUMIFS(内部转账!G:G,内部转账!F:F,B28,内部转账!C:C,"&lt;"&amp;$K$2))</f>
        <v/>
      </c>
      <c r="D28" s="18" t="str">
        <f>IF($B28="","",SUMIFS(收支登记!H:H,收支登记!$C:$C,$B28,收支登记!$A:$A,"&gt;="&amp;$K$2,收支登记!$A:$A,"&lt;="&amp;$K$3))</f>
        <v/>
      </c>
      <c r="E28" s="18" t="str">
        <f>IF($B28="","",SUMIFS(收支登记!I:I,收支登记!$C:$C,$B28,收支登记!$A:$A,"&gt;="&amp;$K$2,收支登记!$A:$A,"&lt;="&amp;$K$3))</f>
        <v/>
      </c>
      <c r="F28" s="18" t="str">
        <f>IF(B28="","",SUMIFS(内部转账!$G:$G,内部转账!$E:$E,$B28,内部转账!$C:$C,"&gt;="&amp;$K$2,内部转账!$C:$C,"&lt;="&amp;$K$3))</f>
        <v/>
      </c>
      <c r="G28" s="18" t="str">
        <f>IF(C28="","",SUMIFS(内部转账!$G:$G,内部转账!$F:$F,$B28,内部转账!$C:$C,"&gt;="&amp;$K$2,内部转账!$C:$C,"&lt;="&amp;$K$3))</f>
        <v/>
      </c>
      <c r="H28" s="18" t="str">
        <f t="shared" si="0"/>
        <v/>
      </c>
      <c r="I28" s="5" t="s">
        <v>87</v>
      </c>
    </row>
    <row r="29" ht="21.95" customHeight="1" spans="2:9">
      <c r="B29" s="104" t="str">
        <f>IF(INDEX(基础资料!$G$4:$G$300,ROW(A25))="","",INDEX(基础资料!$G$4:$G$300,ROW(A25)))</f>
        <v/>
      </c>
      <c r="C29" s="18" t="str">
        <f>IF(B29="","",SUMIFS(收支登记!G:G,收支登记!C:C,B29)+SUMIFS(收支登记!H:H,收支登记!C:C,$B29,收支登记!A:A,"&lt;"&amp;$K$2)+SUMIFS(内部转账!G:G,内部转账!E:E,$B29,内部转账!C:C,"&lt;"&amp;$K$2)-SUMIFS(收支登记!I:I,收支登记!C:C,B29,收支登记!A:A,"&lt;"&amp;$K$2)-SUMIFS(内部转账!G:G,内部转账!F:F,B29,内部转账!C:C,"&lt;"&amp;$K$2))</f>
        <v/>
      </c>
      <c r="D29" s="18" t="str">
        <f>IF($B29="","",SUMIFS(收支登记!H:H,收支登记!$C:$C,$B29,收支登记!$A:$A,"&gt;="&amp;$K$2,收支登记!$A:$A,"&lt;="&amp;$K$3))</f>
        <v/>
      </c>
      <c r="E29" s="18" t="str">
        <f>IF($B29="","",SUMIFS(收支登记!I:I,收支登记!$C:$C,$B29,收支登记!$A:$A,"&gt;="&amp;$K$2,收支登记!$A:$A,"&lt;="&amp;$K$3))</f>
        <v/>
      </c>
      <c r="F29" s="18" t="str">
        <f>IF(B29="","",SUMIFS(内部转账!$G:$G,内部转账!$E:$E,$B29,内部转账!$C:$C,"&gt;="&amp;$K$2,内部转账!$C:$C,"&lt;="&amp;$K$3))</f>
        <v/>
      </c>
      <c r="G29" s="18" t="str">
        <f>IF(C29="","",SUMIFS(内部转账!$G:$G,内部转账!$F:$F,$B29,内部转账!$C:$C,"&gt;="&amp;$K$2,内部转账!$C:$C,"&lt;="&amp;$K$3))</f>
        <v/>
      </c>
      <c r="H29" s="18" t="str">
        <f t="shared" si="0"/>
        <v/>
      </c>
      <c r="I29" s="5" t="s">
        <v>87</v>
      </c>
    </row>
    <row r="30" ht="21.95" customHeight="1" spans="2:9">
      <c r="B30" s="104" t="str">
        <f>IF(INDEX(基础资料!$G$4:$G$300,ROW(A26))="","",INDEX(基础资料!$G$4:$G$300,ROW(A26)))</f>
        <v/>
      </c>
      <c r="C30" s="18" t="str">
        <f>IF(B30="","",SUMIFS(收支登记!G:G,收支登记!C:C,B30)+SUMIFS(收支登记!H:H,收支登记!C:C,$B30,收支登记!A:A,"&lt;"&amp;$K$2)+SUMIFS(内部转账!G:G,内部转账!E:E,$B30,内部转账!C:C,"&lt;"&amp;$K$2)-SUMIFS(收支登记!I:I,收支登记!C:C,B30,收支登记!A:A,"&lt;"&amp;$K$2)-SUMIFS(内部转账!G:G,内部转账!F:F,B30,内部转账!C:C,"&lt;"&amp;$K$2))</f>
        <v/>
      </c>
      <c r="D30" s="18" t="str">
        <f>IF($B30="","",SUMIFS(收支登记!H:H,收支登记!$C:$C,$B30,收支登记!$A:$A,"&gt;="&amp;$K$2,收支登记!$A:$A,"&lt;="&amp;$K$3))</f>
        <v/>
      </c>
      <c r="E30" s="18" t="str">
        <f>IF($B30="","",SUMIFS(收支登记!I:I,收支登记!$C:$C,$B30,收支登记!$A:$A,"&gt;="&amp;$K$2,收支登记!$A:$A,"&lt;="&amp;$K$3))</f>
        <v/>
      </c>
      <c r="F30" s="18" t="str">
        <f>IF(B30="","",SUMIFS(内部转账!$G:$G,内部转账!$E:$E,$B30,内部转账!$C:$C,"&gt;="&amp;$K$2,内部转账!$C:$C,"&lt;="&amp;$K$3))</f>
        <v/>
      </c>
      <c r="G30" s="18" t="str">
        <f>IF(C30="","",SUMIFS(内部转账!$G:$G,内部转账!$F:$F,$B30,内部转账!$C:$C,"&gt;="&amp;$K$2,内部转账!$C:$C,"&lt;="&amp;$K$3))</f>
        <v/>
      </c>
      <c r="H30" s="18" t="str">
        <f t="shared" si="0"/>
        <v/>
      </c>
      <c r="I30" s="5" t="s">
        <v>87</v>
      </c>
    </row>
    <row r="31" ht="21.95" customHeight="1" spans="2:9">
      <c r="B31" s="104" t="str">
        <f>IF(INDEX(基础资料!$G$4:$G$300,ROW(A27))="","",INDEX(基础资料!$G$4:$G$300,ROW(A27)))</f>
        <v/>
      </c>
      <c r="C31" s="18" t="str">
        <f>IF(B31="","",SUMIFS(收支登记!G:G,收支登记!C:C,B31)+SUMIFS(收支登记!H:H,收支登记!C:C,$B31,收支登记!A:A,"&lt;"&amp;$K$2)+SUMIFS(内部转账!G:G,内部转账!E:E,$B31,内部转账!C:C,"&lt;"&amp;$K$2)-SUMIFS(收支登记!I:I,收支登记!C:C,B31,收支登记!A:A,"&lt;"&amp;$K$2)-SUMIFS(内部转账!G:G,内部转账!F:F,B31,内部转账!C:C,"&lt;"&amp;$K$2))</f>
        <v/>
      </c>
      <c r="D31" s="18" t="str">
        <f>IF($B31="","",SUMIFS(收支登记!H:H,收支登记!$C:$C,$B31,收支登记!$A:$A,"&gt;="&amp;$K$2,收支登记!$A:$A,"&lt;="&amp;$K$3))</f>
        <v/>
      </c>
      <c r="E31" s="18" t="str">
        <f>IF($B31="","",SUMIFS(收支登记!I:I,收支登记!$C:$C,$B31,收支登记!$A:$A,"&gt;="&amp;$K$2,收支登记!$A:$A,"&lt;="&amp;$K$3))</f>
        <v/>
      </c>
      <c r="F31" s="18" t="str">
        <f>IF(B31="","",SUMIFS(内部转账!$G:$G,内部转账!$E:$E,$B31,内部转账!$C:$C,"&gt;="&amp;$K$2,内部转账!$C:$C,"&lt;="&amp;$K$3))</f>
        <v/>
      </c>
      <c r="G31" s="18" t="str">
        <f>IF(C31="","",SUMIFS(内部转账!$G:$G,内部转账!$F:$F,$B31,内部转账!$C:$C,"&gt;="&amp;$K$2,内部转账!$C:$C,"&lt;="&amp;$K$3))</f>
        <v/>
      </c>
      <c r="H31" s="18" t="str">
        <f t="shared" si="0"/>
        <v/>
      </c>
      <c r="I31" s="5" t="s">
        <v>87</v>
      </c>
    </row>
    <row r="32" ht="21.95" customHeight="1" spans="2:9">
      <c r="B32" s="104" t="str">
        <f>IF(INDEX(基础资料!$G$4:$G$300,ROW(A28))="","",INDEX(基础资料!$G$4:$G$300,ROW(A28)))</f>
        <v/>
      </c>
      <c r="C32" s="18" t="str">
        <f>IF(B32="","",SUMIFS(收支登记!G:G,收支登记!C:C,B32)+SUMIFS(收支登记!H:H,收支登记!C:C,$B32,收支登记!A:A,"&lt;"&amp;$K$2)+SUMIFS(内部转账!G:G,内部转账!E:E,$B32,内部转账!C:C,"&lt;"&amp;$K$2)-SUMIFS(收支登记!I:I,收支登记!C:C,B32,收支登记!A:A,"&lt;"&amp;$K$2)-SUMIFS(内部转账!G:G,内部转账!F:F,B32,内部转账!C:C,"&lt;"&amp;$K$2))</f>
        <v/>
      </c>
      <c r="D32" s="18" t="str">
        <f>IF($B32="","",SUMIFS(收支登记!H:H,收支登记!$C:$C,$B32,收支登记!$A:$A,"&gt;="&amp;$K$2,收支登记!$A:$A,"&lt;="&amp;$K$3))</f>
        <v/>
      </c>
      <c r="E32" s="18" t="str">
        <f>IF($B32="","",SUMIFS(收支登记!I:I,收支登记!$C:$C,$B32,收支登记!$A:$A,"&gt;="&amp;$K$2,收支登记!$A:$A,"&lt;="&amp;$K$3))</f>
        <v/>
      </c>
      <c r="F32" s="18" t="str">
        <f>IF(B32="","",SUMIFS(内部转账!$G:$G,内部转账!$E:$E,$B32,内部转账!$C:$C,"&gt;="&amp;$K$2,内部转账!$C:$C,"&lt;="&amp;$K$3))</f>
        <v/>
      </c>
      <c r="G32" s="18" t="str">
        <f>IF(C32="","",SUMIFS(内部转账!$G:$G,内部转账!$F:$F,$B32,内部转账!$C:$C,"&gt;="&amp;$K$2,内部转账!$C:$C,"&lt;="&amp;$K$3))</f>
        <v/>
      </c>
      <c r="H32" s="18" t="str">
        <f t="shared" si="0"/>
        <v/>
      </c>
      <c r="I32" s="5" t="s">
        <v>87</v>
      </c>
    </row>
    <row r="33" ht="21.95" customHeight="1" spans="2:9">
      <c r="B33" s="104" t="str">
        <f>IF(INDEX(基础资料!$G$4:$G$300,ROW(A29))="","",INDEX(基础资料!$G$4:$G$300,ROW(A29)))</f>
        <v/>
      </c>
      <c r="C33" s="18" t="str">
        <f>IF(B33="","",SUMIFS(收支登记!G:G,收支登记!C:C,B33)+SUMIFS(收支登记!H:H,收支登记!C:C,$B33,收支登记!A:A,"&lt;"&amp;$K$2)+SUMIFS(内部转账!G:G,内部转账!E:E,$B33,内部转账!C:C,"&lt;"&amp;$K$2)-SUMIFS(收支登记!I:I,收支登记!C:C,B33,收支登记!A:A,"&lt;"&amp;$K$2)-SUMIFS(内部转账!G:G,内部转账!F:F,B33,内部转账!C:C,"&lt;"&amp;$K$2))</f>
        <v/>
      </c>
      <c r="D33" s="18" t="str">
        <f>IF($B33="","",SUMIFS(收支登记!H:H,收支登记!$C:$C,$B33,收支登记!$A:$A,"&gt;="&amp;$K$2,收支登记!$A:$A,"&lt;="&amp;$K$3))</f>
        <v/>
      </c>
      <c r="E33" s="18" t="str">
        <f>IF($B33="","",SUMIFS(收支登记!I:I,收支登记!$C:$C,$B33,收支登记!$A:$A,"&gt;="&amp;$K$2,收支登记!$A:$A,"&lt;="&amp;$K$3))</f>
        <v/>
      </c>
      <c r="F33" s="18" t="str">
        <f>IF(B33="","",SUMIFS(内部转账!$G:$G,内部转账!$E:$E,$B33,内部转账!$C:$C,"&gt;="&amp;$K$2,内部转账!$C:$C,"&lt;="&amp;$K$3))</f>
        <v/>
      </c>
      <c r="G33" s="18" t="str">
        <f>IF(C33="","",SUMIFS(内部转账!$G:$G,内部转账!$F:$F,$B33,内部转账!$C:$C,"&gt;="&amp;$K$2,内部转账!$C:$C,"&lt;="&amp;$K$3))</f>
        <v/>
      </c>
      <c r="H33" s="18" t="str">
        <f t="shared" si="0"/>
        <v/>
      </c>
      <c r="I33" s="5" t="s">
        <v>87</v>
      </c>
    </row>
    <row r="34" ht="21.95" customHeight="1" spans="2:9">
      <c r="B34" s="104" t="str">
        <f>IF(INDEX(基础资料!$G$4:$G$300,ROW(A30))="","",INDEX(基础资料!$G$4:$G$300,ROW(A30)))</f>
        <v/>
      </c>
      <c r="C34" s="18" t="str">
        <f>IF(B34="","",SUMIFS(收支登记!G:G,收支登记!C:C,B34)+SUMIFS(收支登记!H:H,收支登记!C:C,$B34,收支登记!A:A,"&lt;"&amp;$K$2)+SUMIFS(内部转账!G:G,内部转账!E:E,$B34,内部转账!C:C,"&lt;"&amp;$K$2)-SUMIFS(收支登记!I:I,收支登记!C:C,B34,收支登记!A:A,"&lt;"&amp;$K$2)-SUMIFS(内部转账!G:G,内部转账!F:F,B34,内部转账!C:C,"&lt;"&amp;$K$2))</f>
        <v/>
      </c>
      <c r="D34" s="18" t="str">
        <f>IF($B34="","",SUMIFS(收支登记!H:H,收支登记!$C:$C,$B34,收支登记!$A:$A,"&gt;="&amp;$K$2,收支登记!$A:$A,"&lt;="&amp;$K$3))</f>
        <v/>
      </c>
      <c r="E34" s="18" t="str">
        <f>IF($B34="","",SUMIFS(收支登记!I:I,收支登记!$C:$C,$B34,收支登记!$A:$A,"&gt;="&amp;$K$2,收支登记!$A:$A,"&lt;="&amp;$K$3))</f>
        <v/>
      </c>
      <c r="F34" s="18" t="str">
        <f>IF(B34="","",SUMIFS(内部转账!$G:$G,内部转账!$E:$E,$B34,内部转账!$C:$C,"&gt;="&amp;$K$2,内部转账!$C:$C,"&lt;="&amp;$K$3))</f>
        <v/>
      </c>
      <c r="G34" s="18" t="str">
        <f>IF(C34="","",SUMIFS(内部转账!$G:$G,内部转账!$F:$F,$B34,内部转账!$C:$C,"&gt;="&amp;$K$2,内部转账!$C:$C,"&lt;="&amp;$K$3))</f>
        <v/>
      </c>
      <c r="H34" s="18" t="str">
        <f t="shared" si="0"/>
        <v/>
      </c>
      <c r="I34" s="5" t="s">
        <v>87</v>
      </c>
    </row>
    <row r="35" ht="21.95" customHeight="1" spans="2:9">
      <c r="B35" s="104" t="str">
        <f>IF(INDEX(基础资料!$G$4:$G$300,ROW(A31))="","",INDEX(基础资料!$G$4:$G$300,ROW(A31)))</f>
        <v/>
      </c>
      <c r="C35" s="18" t="str">
        <f>IF(B35="","",SUMIFS(收支登记!G:G,收支登记!C:C,B35)+SUMIFS(收支登记!H:H,收支登记!C:C,$B35,收支登记!A:A,"&lt;"&amp;$K$2)+SUMIFS(内部转账!G:G,内部转账!E:E,$B35,内部转账!C:C,"&lt;"&amp;$K$2)-SUMIFS(收支登记!I:I,收支登记!C:C,B35,收支登记!A:A,"&lt;"&amp;$K$2)-SUMIFS(内部转账!G:G,内部转账!F:F,B35,内部转账!C:C,"&lt;"&amp;$K$2))</f>
        <v/>
      </c>
      <c r="D35" s="18" t="str">
        <f>IF($B35="","",SUMIFS(收支登记!H:H,收支登记!$C:$C,$B35,收支登记!$A:$A,"&gt;="&amp;$K$2,收支登记!$A:$A,"&lt;="&amp;$K$3))</f>
        <v/>
      </c>
      <c r="E35" s="18" t="str">
        <f>IF($B35="","",SUMIFS(收支登记!I:I,收支登记!$C:$C,$B35,收支登记!$A:$A,"&gt;="&amp;$K$2,收支登记!$A:$A,"&lt;="&amp;$K$3))</f>
        <v/>
      </c>
      <c r="F35" s="18" t="str">
        <f>IF(B35="","",SUMIFS(内部转账!$G:$G,内部转账!$E:$E,$B35,内部转账!$C:$C,"&gt;="&amp;$K$2,内部转账!$C:$C,"&lt;="&amp;$K$3))</f>
        <v/>
      </c>
      <c r="G35" s="18" t="str">
        <f>IF(C35="","",SUMIFS(内部转账!$G:$G,内部转账!$F:$F,$B35,内部转账!$C:$C,"&gt;="&amp;$K$2,内部转账!$C:$C,"&lt;="&amp;$K$3))</f>
        <v/>
      </c>
      <c r="H35" s="18" t="str">
        <f t="shared" si="0"/>
        <v/>
      </c>
      <c r="I35" s="5" t="s">
        <v>87</v>
      </c>
    </row>
    <row r="36" ht="21.95" customHeight="1" spans="2:9">
      <c r="B36" s="104" t="str">
        <f>IF(INDEX(基础资料!$G$4:$G$300,ROW(A32))="","",INDEX(基础资料!$G$4:$G$300,ROW(A32)))</f>
        <v/>
      </c>
      <c r="C36" s="18" t="str">
        <f>IF(B36="","",SUMIFS(收支登记!G:G,收支登记!C:C,B36)+SUMIFS(收支登记!H:H,收支登记!C:C,$B36,收支登记!A:A,"&lt;"&amp;$K$2)+SUMIFS(内部转账!G:G,内部转账!E:E,$B36,内部转账!C:C,"&lt;"&amp;$K$2)-SUMIFS(收支登记!I:I,收支登记!C:C,B36,收支登记!A:A,"&lt;"&amp;$K$2)-SUMIFS(内部转账!G:G,内部转账!F:F,B36,内部转账!C:C,"&lt;"&amp;$K$2))</f>
        <v/>
      </c>
      <c r="D36" s="18" t="str">
        <f>IF($B36="","",SUMIFS(收支登记!H:H,收支登记!$C:$C,$B36,收支登记!$A:$A,"&gt;="&amp;$K$2,收支登记!$A:$A,"&lt;="&amp;$K$3))</f>
        <v/>
      </c>
      <c r="E36" s="18" t="str">
        <f>IF($B36="","",SUMIFS(收支登记!I:I,收支登记!$C:$C,$B36,收支登记!$A:$A,"&gt;="&amp;$K$2,收支登记!$A:$A,"&lt;="&amp;$K$3))</f>
        <v/>
      </c>
      <c r="F36" s="18" t="str">
        <f>IF(B36="","",SUMIFS(内部转账!$G:$G,内部转账!$E:$E,$B36,内部转账!$C:$C,"&gt;="&amp;$K$2,内部转账!$C:$C,"&lt;="&amp;$K$3))</f>
        <v/>
      </c>
      <c r="G36" s="18" t="str">
        <f>IF(C36="","",SUMIFS(内部转账!$G:$G,内部转账!$F:$F,$B36,内部转账!$C:$C,"&gt;="&amp;$K$2,内部转账!$C:$C,"&lt;="&amp;$K$3))</f>
        <v/>
      </c>
      <c r="H36" s="18" t="str">
        <f t="shared" si="0"/>
        <v/>
      </c>
      <c r="I36" s="5" t="s">
        <v>87</v>
      </c>
    </row>
    <row r="37" ht="21.95" customHeight="1" spans="2:9">
      <c r="B37" s="104" t="str">
        <f>IF(INDEX(基础资料!$G$4:$G$300,ROW(A33))="","",INDEX(基础资料!$G$4:$G$300,ROW(A33)))</f>
        <v/>
      </c>
      <c r="C37" s="18" t="str">
        <f>IF(B37="","",SUMIFS(收支登记!G:G,收支登记!C:C,B37)+SUMIFS(收支登记!H:H,收支登记!C:C,$B37,收支登记!A:A,"&lt;"&amp;$K$2)+SUMIFS(内部转账!G:G,内部转账!E:E,$B37,内部转账!C:C,"&lt;"&amp;$K$2)-SUMIFS(收支登记!I:I,收支登记!C:C,B37,收支登记!A:A,"&lt;"&amp;$K$2)-SUMIFS(内部转账!G:G,内部转账!F:F,B37,内部转账!C:C,"&lt;"&amp;$K$2))</f>
        <v/>
      </c>
      <c r="D37" s="18" t="str">
        <f>IF($B37="","",SUMIFS(收支登记!H:H,收支登记!$C:$C,$B37,收支登记!$A:$A,"&gt;="&amp;$K$2,收支登记!$A:$A,"&lt;="&amp;$K$3))</f>
        <v/>
      </c>
      <c r="E37" s="18" t="str">
        <f>IF($B37="","",SUMIFS(收支登记!I:I,收支登记!$C:$C,$B37,收支登记!$A:$A,"&gt;="&amp;$K$2,收支登记!$A:$A,"&lt;="&amp;$K$3))</f>
        <v/>
      </c>
      <c r="F37" s="18" t="str">
        <f>IF(B37="","",SUMIFS(内部转账!$G:$G,内部转账!$E:$E,$B37,内部转账!$C:$C,"&gt;="&amp;$K$2,内部转账!$C:$C,"&lt;="&amp;$K$3))</f>
        <v/>
      </c>
      <c r="G37" s="18" t="str">
        <f>IF(C37="","",SUMIFS(内部转账!$G:$G,内部转账!$F:$F,$B37,内部转账!$C:$C,"&gt;="&amp;$K$2,内部转账!$C:$C,"&lt;="&amp;$K$3))</f>
        <v/>
      </c>
      <c r="H37" s="18" t="str">
        <f t="shared" si="0"/>
        <v/>
      </c>
      <c r="I37" s="5" t="s">
        <v>87</v>
      </c>
    </row>
    <row r="38" ht="21.95" customHeight="1" spans="2:9">
      <c r="B38" s="104" t="str">
        <f>IF(INDEX(基础资料!$G$4:$G$300,ROW(A34))="","",INDEX(基础资料!$G$4:$G$300,ROW(A34)))</f>
        <v/>
      </c>
      <c r="C38" s="18" t="str">
        <f>IF(B38="","",SUMIFS(收支登记!G:G,收支登记!C:C,B38)+SUMIFS(收支登记!H:H,收支登记!C:C,$B38,收支登记!A:A,"&lt;"&amp;$K$2)+SUMIFS(内部转账!G:G,内部转账!E:E,$B38,内部转账!C:C,"&lt;"&amp;$K$2)-SUMIFS(收支登记!I:I,收支登记!C:C,B38,收支登记!A:A,"&lt;"&amp;$K$2)-SUMIFS(内部转账!G:G,内部转账!F:F,B38,内部转账!C:C,"&lt;"&amp;$K$2))</f>
        <v/>
      </c>
      <c r="D38" s="18" t="str">
        <f>IF($B38="","",SUMIFS(收支登记!H:H,收支登记!$C:$C,$B38,收支登记!$A:$A,"&gt;="&amp;$K$2,收支登记!$A:$A,"&lt;="&amp;$K$3))</f>
        <v/>
      </c>
      <c r="E38" s="18" t="str">
        <f>IF($B38="","",SUMIFS(收支登记!I:I,收支登记!$C:$C,$B38,收支登记!$A:$A,"&gt;="&amp;$K$2,收支登记!$A:$A,"&lt;="&amp;$K$3))</f>
        <v/>
      </c>
      <c r="F38" s="18" t="str">
        <f>IF(B38="","",SUMIFS(内部转账!$G:$G,内部转账!$E:$E,$B38,内部转账!$C:$C,"&gt;="&amp;$K$2,内部转账!$C:$C,"&lt;="&amp;$K$3))</f>
        <v/>
      </c>
      <c r="G38" s="18" t="str">
        <f>IF(C38="","",SUMIFS(内部转账!$G:$G,内部转账!$F:$F,$B38,内部转账!$C:$C,"&gt;="&amp;$K$2,内部转账!$C:$C,"&lt;="&amp;$K$3))</f>
        <v/>
      </c>
      <c r="H38" s="18" t="str">
        <f t="shared" si="0"/>
        <v/>
      </c>
      <c r="I38" s="5" t="s">
        <v>87</v>
      </c>
    </row>
    <row r="39" ht="21.95" customHeight="1" spans="2:9">
      <c r="B39" s="104" t="str">
        <f>IF(INDEX(基础资料!$G$4:$G$300,ROW(A35))="","",INDEX(基础资料!$G$4:$G$300,ROW(A35)))</f>
        <v/>
      </c>
      <c r="C39" s="18" t="str">
        <f>IF(B39="","",SUMIFS(收支登记!G:G,收支登记!C:C,B39)+SUMIFS(收支登记!H:H,收支登记!C:C,$B39,收支登记!A:A,"&lt;"&amp;$K$2)+SUMIFS(内部转账!G:G,内部转账!E:E,$B39,内部转账!C:C,"&lt;"&amp;$K$2)-SUMIFS(收支登记!I:I,收支登记!C:C,B39,收支登记!A:A,"&lt;"&amp;$K$2)-SUMIFS(内部转账!G:G,内部转账!F:F,B39,内部转账!C:C,"&lt;"&amp;$K$2))</f>
        <v/>
      </c>
      <c r="D39" s="18" t="str">
        <f>IF($B39="","",SUMIFS(收支登记!H:H,收支登记!$C:$C,$B39,收支登记!$A:$A,"&gt;="&amp;$K$2,收支登记!$A:$A,"&lt;="&amp;$K$3))</f>
        <v/>
      </c>
      <c r="E39" s="18" t="str">
        <f>IF($B39="","",SUMIFS(收支登记!I:I,收支登记!$C:$C,$B39,收支登记!$A:$A,"&gt;="&amp;$K$2,收支登记!$A:$A,"&lt;="&amp;$K$3))</f>
        <v/>
      </c>
      <c r="F39" s="18" t="str">
        <f>IF(B39="","",SUMIFS(内部转账!$G:$G,内部转账!$E:$E,$B39,内部转账!$C:$C,"&gt;="&amp;$K$2,内部转账!$C:$C,"&lt;="&amp;$K$3))</f>
        <v/>
      </c>
      <c r="G39" s="18" t="str">
        <f>IF(C39="","",SUMIFS(内部转账!$G:$G,内部转账!$F:$F,$B39,内部转账!$C:$C,"&gt;="&amp;$K$2,内部转账!$C:$C,"&lt;="&amp;$K$3))</f>
        <v/>
      </c>
      <c r="H39" s="18" t="str">
        <f t="shared" si="0"/>
        <v/>
      </c>
      <c r="I39" s="5" t="s">
        <v>87</v>
      </c>
    </row>
    <row r="40" ht="21.95" customHeight="1" spans="2:9">
      <c r="B40" s="104" t="str">
        <f>IF(INDEX(基础资料!$G$4:$G$300,ROW(A36))="","",INDEX(基础资料!$G$4:$G$300,ROW(A36)))</f>
        <v/>
      </c>
      <c r="C40" s="18" t="str">
        <f>IF(B40="","",SUMIFS(收支登记!G:G,收支登记!C:C,B40)+SUMIFS(收支登记!H:H,收支登记!C:C,$B40,收支登记!A:A,"&lt;"&amp;$K$2)+SUMIFS(内部转账!G:G,内部转账!E:E,$B40,内部转账!C:C,"&lt;"&amp;$K$2)-SUMIFS(收支登记!I:I,收支登记!C:C,B40,收支登记!A:A,"&lt;"&amp;$K$2)-SUMIFS(内部转账!G:G,内部转账!F:F,B40,内部转账!C:C,"&lt;"&amp;$K$2))</f>
        <v/>
      </c>
      <c r="D40" s="18" t="str">
        <f>IF($B40="","",SUMIFS(收支登记!H:H,收支登记!$C:$C,$B40,收支登记!$A:$A,"&gt;="&amp;$K$2,收支登记!$A:$A,"&lt;="&amp;$K$3))</f>
        <v/>
      </c>
      <c r="E40" s="18" t="str">
        <f>IF($B40="","",SUMIFS(收支登记!I:I,收支登记!$C:$C,$B40,收支登记!$A:$A,"&gt;="&amp;$K$2,收支登记!$A:$A,"&lt;="&amp;$K$3))</f>
        <v/>
      </c>
      <c r="F40" s="18" t="str">
        <f>IF(B40="","",SUMIFS(内部转账!$G:$G,内部转账!$E:$E,$B40,内部转账!$C:$C,"&gt;="&amp;$K$2,内部转账!$C:$C,"&lt;="&amp;$K$3))</f>
        <v/>
      </c>
      <c r="G40" s="18" t="str">
        <f>IF(C40="","",SUMIFS(内部转账!$G:$G,内部转账!$F:$F,$B40,内部转账!$C:$C,"&gt;="&amp;$K$2,内部转账!$C:$C,"&lt;="&amp;$K$3))</f>
        <v/>
      </c>
      <c r="H40" s="18" t="str">
        <f t="shared" si="0"/>
        <v/>
      </c>
      <c r="I40" s="5" t="s">
        <v>87</v>
      </c>
    </row>
    <row r="41" ht="21.95" customHeight="1" spans="2:9">
      <c r="B41" s="104" t="str">
        <f>IF(INDEX(基础资料!$G$4:$G$300,ROW(A37))="","",INDEX(基础资料!$G$4:$G$300,ROW(A37)))</f>
        <v/>
      </c>
      <c r="C41" s="18" t="str">
        <f>IF(B41="","",SUMIFS(收支登记!G:G,收支登记!C:C,B41)+SUMIFS(收支登记!H:H,收支登记!C:C,$B41,收支登记!A:A,"&lt;"&amp;$K$2)+SUMIFS(内部转账!G:G,内部转账!E:E,$B41,内部转账!C:C,"&lt;"&amp;$K$2)-SUMIFS(收支登记!I:I,收支登记!C:C,B41,收支登记!A:A,"&lt;"&amp;$K$2)-SUMIFS(内部转账!G:G,内部转账!F:F,B41,内部转账!C:C,"&lt;"&amp;$K$2))</f>
        <v/>
      </c>
      <c r="D41" s="18" t="str">
        <f>IF($B41="","",SUMIFS(收支登记!H:H,收支登记!$C:$C,$B41,收支登记!$A:$A,"&gt;="&amp;$K$2,收支登记!$A:$A,"&lt;="&amp;$K$3))</f>
        <v/>
      </c>
      <c r="E41" s="18" t="str">
        <f>IF($B41="","",SUMIFS(收支登记!I:I,收支登记!$C:$C,$B41,收支登记!$A:$A,"&gt;="&amp;$K$2,收支登记!$A:$A,"&lt;="&amp;$K$3))</f>
        <v/>
      </c>
      <c r="F41" s="18" t="str">
        <f>IF(B41="","",SUMIFS(内部转账!$G:$G,内部转账!$E:$E,$B41,内部转账!$C:$C,"&gt;="&amp;$K$2,内部转账!$C:$C,"&lt;="&amp;$K$3))</f>
        <v/>
      </c>
      <c r="G41" s="18" t="str">
        <f>IF(C41="","",SUMIFS(内部转账!$G:$G,内部转账!$F:$F,$B41,内部转账!$C:$C,"&gt;="&amp;$K$2,内部转账!$C:$C,"&lt;="&amp;$K$3))</f>
        <v/>
      </c>
      <c r="H41" s="18" t="str">
        <f t="shared" si="0"/>
        <v/>
      </c>
      <c r="I41" s="5" t="s">
        <v>87</v>
      </c>
    </row>
    <row r="42" ht="21.95" customHeight="1" spans="2:9">
      <c r="B42" s="104" t="str">
        <f>IF(INDEX(基础资料!$G$4:$G$300,ROW(A38))="","",INDEX(基础资料!$G$4:$G$300,ROW(A38)))</f>
        <v/>
      </c>
      <c r="C42" s="18" t="str">
        <f>IF(B42="","",SUMIFS(收支登记!G:G,收支登记!C:C,B42)+SUMIFS(收支登记!H:H,收支登记!C:C,$B42,收支登记!A:A,"&lt;"&amp;$K$2)+SUMIFS(内部转账!G:G,内部转账!E:E,$B42,内部转账!C:C,"&lt;"&amp;$K$2)-SUMIFS(收支登记!I:I,收支登记!C:C,B42,收支登记!A:A,"&lt;"&amp;$K$2)-SUMIFS(内部转账!G:G,内部转账!F:F,B42,内部转账!C:C,"&lt;"&amp;$K$2))</f>
        <v/>
      </c>
      <c r="D42" s="18" t="str">
        <f>IF($B42="","",SUMIFS(收支登记!H:H,收支登记!$C:$C,$B42,收支登记!$A:$A,"&gt;="&amp;$K$2,收支登记!$A:$A,"&lt;="&amp;$K$3))</f>
        <v/>
      </c>
      <c r="E42" s="18" t="str">
        <f>IF($B42="","",SUMIFS(收支登记!I:I,收支登记!$C:$C,$B42,收支登记!$A:$A,"&gt;="&amp;$K$2,收支登记!$A:$A,"&lt;="&amp;$K$3))</f>
        <v/>
      </c>
      <c r="F42" s="18" t="str">
        <f>IF(B42="","",SUMIFS(内部转账!$G:$G,内部转账!$E:$E,$B42,内部转账!$C:$C,"&gt;="&amp;$K$2,内部转账!$C:$C,"&lt;="&amp;$K$3))</f>
        <v/>
      </c>
      <c r="G42" s="18" t="str">
        <f>IF(C42="","",SUMIFS(内部转账!$G:$G,内部转账!$F:$F,$B42,内部转账!$C:$C,"&gt;="&amp;$K$2,内部转账!$C:$C,"&lt;="&amp;$K$3))</f>
        <v/>
      </c>
      <c r="H42" s="18" t="str">
        <f t="shared" si="0"/>
        <v/>
      </c>
      <c r="I42" s="5" t="s">
        <v>87</v>
      </c>
    </row>
    <row r="43" ht="21.95" customHeight="1" spans="2:9">
      <c r="B43" s="104" t="str">
        <f>IF(INDEX(基础资料!$G$4:$G$300,ROW(A39))="","",INDEX(基础资料!$G$4:$G$300,ROW(A39)))</f>
        <v/>
      </c>
      <c r="C43" s="18" t="str">
        <f>IF(B43="","",SUMIFS(收支登记!G:G,收支登记!C:C,B43)+SUMIFS(收支登记!H:H,收支登记!C:C,$B43,收支登记!A:A,"&lt;"&amp;$K$2)+SUMIFS(内部转账!G:G,内部转账!E:E,$B43,内部转账!C:C,"&lt;"&amp;$K$2)-SUMIFS(收支登记!I:I,收支登记!C:C,B43,收支登记!A:A,"&lt;"&amp;$K$2)-SUMIFS(内部转账!G:G,内部转账!F:F,B43,内部转账!C:C,"&lt;"&amp;$K$2))</f>
        <v/>
      </c>
      <c r="D43" s="18" t="str">
        <f>IF($B43="","",SUMIFS(收支登记!H:H,收支登记!$C:$C,$B43,收支登记!$A:$A,"&gt;="&amp;$K$2,收支登记!$A:$A,"&lt;="&amp;$K$3))</f>
        <v/>
      </c>
      <c r="E43" s="18" t="str">
        <f>IF($B43="","",SUMIFS(收支登记!I:I,收支登记!$C:$C,$B43,收支登记!$A:$A,"&gt;="&amp;$K$2,收支登记!$A:$A,"&lt;="&amp;$K$3))</f>
        <v/>
      </c>
      <c r="F43" s="18" t="str">
        <f>IF(B43="","",SUMIFS(内部转账!$G:$G,内部转账!$E:$E,$B43,内部转账!$C:$C,"&gt;="&amp;$K$2,内部转账!$C:$C,"&lt;="&amp;$K$3))</f>
        <v/>
      </c>
      <c r="G43" s="18" t="str">
        <f>IF(C43="","",SUMIFS(内部转账!$G:$G,内部转账!$F:$F,$B43,内部转账!$C:$C,"&gt;="&amp;$K$2,内部转账!$C:$C,"&lt;="&amp;$K$3))</f>
        <v/>
      </c>
      <c r="H43" s="18" t="str">
        <f t="shared" si="0"/>
        <v/>
      </c>
      <c r="I43" s="5" t="s">
        <v>87</v>
      </c>
    </row>
    <row r="44" ht="21.95" customHeight="1" spans="2:9">
      <c r="B44" s="104" t="str">
        <f>IF(INDEX(基础资料!$G$4:$G$300,ROW(A40))="","",INDEX(基础资料!$G$4:$G$300,ROW(A40)))</f>
        <v/>
      </c>
      <c r="C44" s="18" t="str">
        <f>IF(B44="","",SUMIFS(收支登记!G:G,收支登记!C:C,B44)+SUMIFS(收支登记!H:H,收支登记!C:C,$B44,收支登记!A:A,"&lt;"&amp;$K$2)+SUMIFS(内部转账!G:G,内部转账!E:E,$B44,内部转账!C:C,"&lt;"&amp;$K$2)-SUMIFS(收支登记!I:I,收支登记!C:C,B44,收支登记!A:A,"&lt;"&amp;$K$2)-SUMIFS(内部转账!G:G,内部转账!F:F,B44,内部转账!C:C,"&lt;"&amp;$K$2))</f>
        <v/>
      </c>
      <c r="D44" s="18" t="str">
        <f>IF($B44="","",SUMIFS(收支登记!H:H,收支登记!$C:$C,$B44,收支登记!$A:$A,"&gt;="&amp;$K$2,收支登记!$A:$A,"&lt;="&amp;$K$3))</f>
        <v/>
      </c>
      <c r="E44" s="18" t="str">
        <f>IF($B44="","",SUMIFS(收支登记!I:I,收支登记!$C:$C,$B44,收支登记!$A:$A,"&gt;="&amp;$K$2,收支登记!$A:$A,"&lt;="&amp;$K$3))</f>
        <v/>
      </c>
      <c r="F44" s="18" t="str">
        <f>IF(B44="","",SUMIFS(内部转账!$G:$G,内部转账!$E:$E,$B44,内部转账!$C:$C,"&gt;="&amp;$K$2,内部转账!$C:$C,"&lt;="&amp;$K$3))</f>
        <v/>
      </c>
      <c r="G44" s="18" t="str">
        <f>IF(C44="","",SUMIFS(内部转账!$G:$G,内部转账!$F:$F,$B44,内部转账!$C:$C,"&gt;="&amp;$K$2,内部转账!$C:$C,"&lt;="&amp;$K$3))</f>
        <v/>
      </c>
      <c r="H44" s="18" t="str">
        <f t="shared" si="0"/>
        <v/>
      </c>
      <c r="I44" s="5" t="s">
        <v>87</v>
      </c>
    </row>
    <row r="45" ht="21.95" customHeight="1" spans="2:9">
      <c r="B45" s="104" t="str">
        <f>IF(INDEX(基础资料!$G$4:$G$300,ROW(A41))="","",INDEX(基础资料!$G$4:$G$300,ROW(A41)))</f>
        <v/>
      </c>
      <c r="C45" s="18" t="str">
        <f>IF(B45="","",SUMIFS(收支登记!G:G,收支登记!C:C,B45)+SUMIFS(收支登记!H:H,收支登记!C:C,$B45,收支登记!A:A,"&lt;"&amp;$K$2)+SUMIFS(内部转账!G:G,内部转账!E:E,$B45,内部转账!C:C,"&lt;"&amp;$K$2)-SUMIFS(收支登记!I:I,收支登记!C:C,B45,收支登记!A:A,"&lt;"&amp;$K$2)-SUMIFS(内部转账!G:G,内部转账!F:F,B45,内部转账!C:C,"&lt;"&amp;$K$2))</f>
        <v/>
      </c>
      <c r="D45" s="18" t="str">
        <f>IF($B45="","",SUMIFS(收支登记!H:H,收支登记!$C:$C,$B45,收支登记!$A:$A,"&gt;="&amp;$K$2,收支登记!$A:$A,"&lt;="&amp;$K$3))</f>
        <v/>
      </c>
      <c r="E45" s="18" t="str">
        <f>IF($B45="","",SUMIFS(收支登记!I:I,收支登记!$C:$C,$B45,收支登记!$A:$A,"&gt;="&amp;$K$2,收支登记!$A:$A,"&lt;="&amp;$K$3))</f>
        <v/>
      </c>
      <c r="F45" s="18" t="str">
        <f>IF(B45="","",SUMIFS(内部转账!$G:$G,内部转账!$E:$E,$B45,内部转账!$C:$C,"&gt;="&amp;$K$2,内部转账!$C:$C,"&lt;="&amp;$K$3))</f>
        <v/>
      </c>
      <c r="G45" s="18" t="str">
        <f>IF(C45="","",SUMIFS(内部转账!$G:$G,内部转账!$F:$F,$B45,内部转账!$C:$C,"&gt;="&amp;$K$2,内部转账!$C:$C,"&lt;="&amp;$K$3))</f>
        <v/>
      </c>
      <c r="H45" s="18" t="str">
        <f t="shared" si="0"/>
        <v/>
      </c>
      <c r="I45" s="5" t="s">
        <v>87</v>
      </c>
    </row>
    <row r="46" ht="21.95" customHeight="1" spans="2:9">
      <c r="B46" s="104" t="str">
        <f>IF(INDEX(基础资料!$G$4:$G$300,ROW(A42))="","",INDEX(基础资料!$G$4:$G$300,ROW(A42)))</f>
        <v/>
      </c>
      <c r="C46" s="18" t="str">
        <f>IF(B46="","",SUMIFS(收支登记!G:G,收支登记!C:C,B46)+SUMIFS(收支登记!H:H,收支登记!C:C,$B46,收支登记!A:A,"&lt;"&amp;$K$2)+SUMIFS(内部转账!G:G,内部转账!E:E,$B46,内部转账!C:C,"&lt;"&amp;$K$2)-SUMIFS(收支登记!I:I,收支登记!C:C,B46,收支登记!A:A,"&lt;"&amp;$K$2)-SUMIFS(内部转账!G:G,内部转账!F:F,B46,内部转账!C:C,"&lt;"&amp;$K$2))</f>
        <v/>
      </c>
      <c r="D46" s="18" t="str">
        <f>IF($B46="","",SUMIFS(收支登记!H:H,收支登记!$C:$C,$B46,收支登记!$A:$A,"&gt;="&amp;$K$2,收支登记!$A:$A,"&lt;="&amp;$K$3))</f>
        <v/>
      </c>
      <c r="E46" s="18" t="str">
        <f>IF($B46="","",SUMIFS(收支登记!I:I,收支登记!$C:$C,$B46,收支登记!$A:$A,"&gt;="&amp;$K$2,收支登记!$A:$A,"&lt;="&amp;$K$3))</f>
        <v/>
      </c>
      <c r="F46" s="18" t="str">
        <f>IF(B46="","",SUMIFS(内部转账!$G:$G,内部转账!$E:$E,$B46,内部转账!$C:$C,"&gt;="&amp;$K$2,内部转账!$C:$C,"&lt;="&amp;$K$3))</f>
        <v/>
      </c>
      <c r="G46" s="18" t="str">
        <f>IF(C46="","",SUMIFS(内部转账!$G:$G,内部转账!$F:$F,$B46,内部转账!$C:$C,"&gt;="&amp;$K$2,内部转账!$C:$C,"&lt;="&amp;$K$3))</f>
        <v/>
      </c>
      <c r="H46" s="18" t="str">
        <f t="shared" si="0"/>
        <v/>
      </c>
      <c r="I46" s="5" t="s">
        <v>87</v>
      </c>
    </row>
    <row r="47" ht="21.95" customHeight="1" spans="2:9">
      <c r="B47" s="104" t="str">
        <f>IF(INDEX(基础资料!$G$4:$G$300,ROW(A43))="","",INDEX(基础资料!$G$4:$G$300,ROW(A43)))</f>
        <v/>
      </c>
      <c r="C47" s="18" t="str">
        <f>IF(B47="","",SUMIFS(收支登记!G:G,收支登记!C:C,B47)+SUMIFS(收支登记!H:H,收支登记!C:C,$B47,收支登记!A:A,"&lt;"&amp;$K$2)+SUMIFS(内部转账!G:G,内部转账!E:E,$B47,内部转账!C:C,"&lt;"&amp;$K$2)-SUMIFS(收支登记!I:I,收支登记!C:C,B47,收支登记!A:A,"&lt;"&amp;$K$2)-SUMIFS(内部转账!G:G,内部转账!F:F,B47,内部转账!C:C,"&lt;"&amp;$K$2))</f>
        <v/>
      </c>
      <c r="D47" s="18" t="str">
        <f>IF($B47="","",SUMIFS(收支登记!H:H,收支登记!$C:$C,$B47,收支登记!$A:$A,"&gt;="&amp;$K$2,收支登记!$A:$A,"&lt;="&amp;$K$3))</f>
        <v/>
      </c>
      <c r="E47" s="18" t="str">
        <f>IF($B47="","",SUMIFS(收支登记!I:I,收支登记!$C:$C,$B47,收支登记!$A:$A,"&gt;="&amp;$K$2,收支登记!$A:$A,"&lt;="&amp;$K$3))</f>
        <v/>
      </c>
      <c r="F47" s="18" t="str">
        <f>IF(B47="","",SUMIFS(内部转账!$G:$G,内部转账!$E:$E,$B47,内部转账!$C:$C,"&gt;="&amp;$K$2,内部转账!$C:$C,"&lt;="&amp;$K$3))</f>
        <v/>
      </c>
      <c r="G47" s="18" t="str">
        <f>IF(C47="","",SUMIFS(内部转账!$G:$G,内部转账!$F:$F,$B47,内部转账!$C:$C,"&gt;="&amp;$K$2,内部转账!$C:$C,"&lt;="&amp;$K$3))</f>
        <v/>
      </c>
      <c r="H47" s="18" t="str">
        <f t="shared" si="0"/>
        <v/>
      </c>
      <c r="I47" s="5" t="s">
        <v>87</v>
      </c>
    </row>
    <row r="48" ht="21.95" customHeight="1" spans="2:9">
      <c r="B48" s="104" t="str">
        <f>IF(INDEX(基础资料!$G$4:$G$300,ROW(A44))="","",INDEX(基础资料!$G$4:$G$300,ROW(A44)))</f>
        <v/>
      </c>
      <c r="C48" s="18" t="str">
        <f>IF(B48="","",SUMIFS(收支登记!G:G,收支登记!C:C,B48)+SUMIFS(收支登记!H:H,收支登记!C:C,$B48,收支登记!A:A,"&lt;"&amp;$K$2)+SUMIFS(内部转账!G:G,内部转账!E:E,$B48,内部转账!C:C,"&lt;"&amp;$K$2)-SUMIFS(收支登记!I:I,收支登记!C:C,B48,收支登记!A:A,"&lt;"&amp;$K$2)-SUMIFS(内部转账!G:G,内部转账!F:F,B48,内部转账!C:C,"&lt;"&amp;$K$2))</f>
        <v/>
      </c>
      <c r="D48" s="18" t="str">
        <f>IF($B48="","",SUMIFS(收支登记!H:H,收支登记!$C:$C,$B48,收支登记!$A:$A,"&gt;="&amp;$K$2,收支登记!$A:$A,"&lt;="&amp;$K$3))</f>
        <v/>
      </c>
      <c r="E48" s="18" t="str">
        <f>IF($B48="","",SUMIFS(收支登记!I:I,收支登记!$C:$C,$B48,收支登记!$A:$A,"&gt;="&amp;$K$2,收支登记!$A:$A,"&lt;="&amp;$K$3))</f>
        <v/>
      </c>
      <c r="F48" s="18" t="str">
        <f>IF(B48="","",SUMIFS(内部转账!$G:$G,内部转账!$E:$E,$B48,内部转账!$C:$C,"&gt;="&amp;$K$2,内部转账!$C:$C,"&lt;="&amp;$K$3))</f>
        <v/>
      </c>
      <c r="G48" s="18" t="str">
        <f>IF(C48="","",SUMIFS(内部转账!$G:$G,内部转账!$F:$F,$B48,内部转账!$C:$C,"&gt;="&amp;$K$2,内部转账!$C:$C,"&lt;="&amp;$K$3))</f>
        <v/>
      </c>
      <c r="H48" s="18" t="str">
        <f t="shared" si="0"/>
        <v/>
      </c>
      <c r="I48" s="5" t="s">
        <v>87</v>
      </c>
    </row>
    <row r="49" ht="21.95" customHeight="1" spans="2:9">
      <c r="B49" s="104" t="str">
        <f>IF(INDEX(基础资料!$G$4:$G$300,ROW(A45))="","",INDEX(基础资料!$G$4:$G$300,ROW(A45)))</f>
        <v/>
      </c>
      <c r="C49" s="18" t="str">
        <f>IF(B49="","",SUMIFS(收支登记!G:G,收支登记!C:C,B49)+SUMIFS(收支登记!H:H,收支登记!C:C,$B49,收支登记!A:A,"&lt;"&amp;$K$2)+SUMIFS(内部转账!G:G,内部转账!E:E,$B49,内部转账!C:C,"&lt;"&amp;$K$2)-SUMIFS(收支登记!I:I,收支登记!C:C,B49,收支登记!A:A,"&lt;"&amp;$K$2)-SUMIFS(内部转账!G:G,内部转账!F:F,B49,内部转账!C:C,"&lt;"&amp;$K$2))</f>
        <v/>
      </c>
      <c r="D49" s="18" t="str">
        <f>IF($B49="","",SUMIFS(收支登记!H:H,收支登记!$C:$C,$B49,收支登记!$A:$A,"&gt;="&amp;$K$2,收支登记!$A:$A,"&lt;="&amp;$K$3))</f>
        <v/>
      </c>
      <c r="E49" s="18" t="str">
        <f>IF($B49="","",SUMIFS(收支登记!I:I,收支登记!$C:$C,$B49,收支登记!$A:$A,"&gt;="&amp;$K$2,收支登记!$A:$A,"&lt;="&amp;$K$3))</f>
        <v/>
      </c>
      <c r="F49" s="18" t="str">
        <f>IF(B49="","",SUMIFS(内部转账!$G:$G,内部转账!$E:$E,$B49,内部转账!$C:$C,"&gt;="&amp;$K$2,内部转账!$C:$C,"&lt;="&amp;$K$3))</f>
        <v/>
      </c>
      <c r="G49" s="18" t="str">
        <f>IF(C49="","",SUMIFS(内部转账!$G:$G,内部转账!$F:$F,$B49,内部转账!$C:$C,"&gt;="&amp;$K$2,内部转账!$C:$C,"&lt;="&amp;$K$3))</f>
        <v/>
      </c>
      <c r="H49" s="18" t="str">
        <f t="shared" si="0"/>
        <v/>
      </c>
      <c r="I49" s="5" t="s">
        <v>87</v>
      </c>
    </row>
    <row r="50" ht="21.95" customHeight="1" spans="2:9">
      <c r="B50" s="104" t="str">
        <f>IF(INDEX(基础资料!$G$4:$G$300,ROW(A46))="","",INDEX(基础资料!$G$4:$G$300,ROW(A46)))</f>
        <v/>
      </c>
      <c r="C50" s="18" t="str">
        <f>IF(B50="","",SUMIFS(收支登记!G:G,收支登记!C:C,B50)+SUMIFS(收支登记!H:H,收支登记!C:C,$B50,收支登记!A:A,"&lt;"&amp;$K$2)+SUMIFS(内部转账!G:G,内部转账!E:E,$B50,内部转账!C:C,"&lt;"&amp;$K$2)-SUMIFS(收支登记!I:I,收支登记!C:C,B50,收支登记!A:A,"&lt;"&amp;$K$2)-SUMIFS(内部转账!G:G,内部转账!F:F,B50,内部转账!C:C,"&lt;"&amp;$K$2))</f>
        <v/>
      </c>
      <c r="D50" s="18" t="str">
        <f>IF($B50="","",SUMIFS(收支登记!H:H,收支登记!$C:$C,$B50,收支登记!$A:$A,"&gt;="&amp;$K$2,收支登记!$A:$A,"&lt;="&amp;$K$3))</f>
        <v/>
      </c>
      <c r="E50" s="18" t="str">
        <f>IF($B50="","",SUMIFS(收支登记!I:I,收支登记!$C:$C,$B50,收支登记!$A:$A,"&gt;="&amp;$K$2,收支登记!$A:$A,"&lt;="&amp;$K$3))</f>
        <v/>
      </c>
      <c r="F50" s="18" t="str">
        <f>IF(B50="","",SUMIFS(内部转账!$G:$G,内部转账!$E:$E,$B50,内部转账!$C:$C,"&gt;="&amp;$K$2,内部转账!$C:$C,"&lt;="&amp;$K$3))</f>
        <v/>
      </c>
      <c r="G50" s="18" t="str">
        <f>IF(C50="","",SUMIFS(内部转账!$G:$G,内部转账!$F:$F,$B50,内部转账!$C:$C,"&gt;="&amp;$K$2,内部转账!$C:$C,"&lt;="&amp;$K$3))</f>
        <v/>
      </c>
      <c r="H50" s="18" t="str">
        <f t="shared" si="0"/>
        <v/>
      </c>
      <c r="I50" s="5" t="s">
        <v>87</v>
      </c>
    </row>
  </sheetData>
  <sheetProtection password="CF7A" sheet="1" formatCells="0" formatColumns="0" formatRows="0" insertHyperlinks="0" sort="0" autoFilter="0" pivotTables="0"/>
  <mergeCells count="1">
    <mergeCell ref="B2:B3"/>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S100"/>
  <sheetViews>
    <sheetView showGridLines="0" workbookViewId="0">
      <selection activeCell="U9" sqref="U9"/>
    </sheetView>
  </sheetViews>
  <sheetFormatPr defaultColWidth="8.875" defaultRowHeight="27" customHeight="1"/>
  <cols>
    <col min="1" max="1" width="12.875" style="60" customWidth="1"/>
    <col min="2" max="2" width="12.25" style="60" customWidth="1"/>
    <col min="3" max="3" width="11.625" style="60" customWidth="1"/>
    <col min="4" max="4" width="11.5" style="60" customWidth="1"/>
    <col min="5" max="5" width="11.625" style="60" customWidth="1"/>
    <col min="6" max="6" width="10.25" style="60" customWidth="1"/>
    <col min="7" max="18" width="10.5" style="60" customWidth="1"/>
    <col min="19" max="19" width="14.625" style="60" customWidth="1"/>
    <col min="20" max="16384" width="8.875" style="60"/>
  </cols>
  <sheetData>
    <row r="1" ht="38.1" customHeight="1" spans="1:19">
      <c r="A1" s="86" t="s">
        <v>88</v>
      </c>
      <c r="B1" s="86"/>
      <c r="C1" s="86"/>
      <c r="D1" s="86"/>
      <c r="E1" s="86"/>
      <c r="F1" s="86"/>
      <c r="G1" s="86"/>
      <c r="H1" s="86"/>
      <c r="I1" s="86"/>
      <c r="J1" s="86"/>
      <c r="K1" s="86"/>
      <c r="L1" s="86"/>
      <c r="M1" s="86"/>
      <c r="N1" s="86"/>
      <c r="O1" s="86"/>
      <c r="P1" s="86"/>
      <c r="Q1" s="86"/>
      <c r="R1" s="86"/>
      <c r="S1" s="86"/>
    </row>
    <row r="2" ht="24.95" customHeight="1" spans="1:19">
      <c r="A2" s="87" t="s">
        <v>85</v>
      </c>
      <c r="B2" s="88">
        <v>44197</v>
      </c>
      <c r="C2" s="87" t="s">
        <v>86</v>
      </c>
      <c r="D2" s="89">
        <v>44561</v>
      </c>
      <c r="E2" s="90" t="s">
        <v>89</v>
      </c>
      <c r="F2" s="53"/>
      <c r="G2" s="53"/>
      <c r="H2" s="91"/>
      <c r="I2" s="91"/>
      <c r="J2" s="91"/>
      <c r="K2" s="91"/>
      <c r="L2" s="91"/>
      <c r="M2" s="91"/>
      <c r="N2" s="91"/>
      <c r="O2" s="91"/>
      <c r="P2" s="91"/>
      <c r="Q2" s="91"/>
      <c r="R2" s="91"/>
      <c r="S2" s="91"/>
    </row>
    <row r="3" ht="24.95" customHeight="1" spans="1:19">
      <c r="A3" s="92" t="s">
        <v>90</v>
      </c>
      <c r="B3" s="93">
        <f>SUBTOTAL(9,B5:B2000)</f>
        <v>89993</v>
      </c>
      <c r="C3" s="93">
        <f t="shared" ref="C3:S3" si="0">SUBTOTAL(9,C5:C2000)</f>
        <v>1200</v>
      </c>
      <c r="D3" s="93">
        <f t="shared" si="0"/>
        <v>0</v>
      </c>
      <c r="E3" s="93">
        <f t="shared" si="0"/>
        <v>4500</v>
      </c>
      <c r="F3" s="93">
        <f t="shared" si="0"/>
        <v>0</v>
      </c>
      <c r="G3" s="93">
        <f t="shared" si="0"/>
        <v>0</v>
      </c>
      <c r="H3" s="93">
        <f t="shared" si="0"/>
        <v>0</v>
      </c>
      <c r="I3" s="93">
        <f t="shared" si="0"/>
        <v>0</v>
      </c>
      <c r="J3" s="93">
        <f t="shared" si="0"/>
        <v>0</v>
      </c>
      <c r="K3" s="93">
        <f t="shared" si="0"/>
        <v>0</v>
      </c>
      <c r="L3" s="93">
        <f t="shared" si="0"/>
        <v>0</v>
      </c>
      <c r="M3" s="93">
        <f t="shared" si="0"/>
        <v>0</v>
      </c>
      <c r="N3" s="93">
        <f t="shared" si="0"/>
        <v>0</v>
      </c>
      <c r="O3" s="93">
        <f t="shared" si="0"/>
        <v>0</v>
      </c>
      <c r="P3" s="93">
        <f t="shared" si="0"/>
        <v>0</v>
      </c>
      <c r="Q3" s="93">
        <f t="shared" si="0"/>
        <v>0</v>
      </c>
      <c r="R3" s="93">
        <f t="shared" si="0"/>
        <v>0</v>
      </c>
      <c r="S3" s="93">
        <f t="shared" si="0"/>
        <v>95693</v>
      </c>
    </row>
    <row r="4" ht="30" customHeight="1" spans="1:19">
      <c r="A4" s="92" t="s">
        <v>91</v>
      </c>
      <c r="B4" s="94" t="s">
        <v>2</v>
      </c>
      <c r="C4" s="95" t="s">
        <v>5</v>
      </c>
      <c r="D4" s="95" t="s">
        <v>7</v>
      </c>
      <c r="E4" s="95" t="s">
        <v>9</v>
      </c>
      <c r="F4" s="95" t="s">
        <v>11</v>
      </c>
      <c r="G4" s="95" t="s">
        <v>92</v>
      </c>
      <c r="H4" s="95" t="s">
        <v>92</v>
      </c>
      <c r="I4" s="95" t="s">
        <v>92</v>
      </c>
      <c r="J4" s="95" t="s">
        <v>92</v>
      </c>
      <c r="K4" s="95" t="s">
        <v>92</v>
      </c>
      <c r="L4" s="95" t="s">
        <v>92</v>
      </c>
      <c r="M4" s="95" t="s">
        <v>92</v>
      </c>
      <c r="N4" s="95" t="s">
        <v>92</v>
      </c>
      <c r="O4" s="95" t="s">
        <v>92</v>
      </c>
      <c r="P4" s="95" t="s">
        <v>92</v>
      </c>
      <c r="Q4" s="95" t="s">
        <v>92</v>
      </c>
      <c r="R4" s="95" t="s">
        <v>92</v>
      </c>
      <c r="S4" s="98" t="s">
        <v>93</v>
      </c>
    </row>
    <row r="5" ht="20.1" customHeight="1" spans="1:19">
      <c r="A5" s="96" t="str">
        <f>IF(INDEX(基础资料!$E$4:$E$2000,ROW(A1))="","",INDEX(基础资料!$E$4:$E$2000,ROW(A1)))</f>
        <v>杭州工地</v>
      </c>
      <c r="B5" s="97">
        <f>SUMIFS(收支登记!$H:$H,收支登记!$E:$E,$A5,收支登记!$F:$F,B$4,收支登记!$A:$A,"&gt;="&amp;$B$2,收支登记!$A:$A,"&lt;="&amp;$D$2)</f>
        <v>0</v>
      </c>
      <c r="C5" s="97">
        <f>SUMIFS(收支登记!$H:$H,收支登记!$E:$E,$A5,收支登记!$F:$F,C$4,收支登记!$A:$A,"&gt;="&amp;$B$2,收支登记!$A:$A,"&lt;="&amp;$D$2)</f>
        <v>0</v>
      </c>
      <c r="D5" s="97">
        <f>SUMIFS(收支登记!$H:$H,收支登记!$E:$E,$A5,收支登记!$F:$F,D$4,收支登记!$A:$A,"&gt;="&amp;$B$2,收支登记!$A:$A,"&lt;="&amp;$D$2)</f>
        <v>0</v>
      </c>
      <c r="E5" s="97">
        <f>SUMIFS(收支登记!$H:$H,收支登记!$E:$E,$A5,收支登记!$F:$F,E$4,收支登记!$A:$A,"&gt;="&amp;$B$2,收支登记!$A:$A,"&lt;="&amp;$D$2)</f>
        <v>4500</v>
      </c>
      <c r="F5" s="97">
        <f>SUMIFS(收支登记!$H:$H,收支登记!$E:$E,$A5,收支登记!$F:$F,F$4,收支登记!$A:$A,"&gt;="&amp;$B$2,收支登记!$A:$A,"&lt;="&amp;$D$2)</f>
        <v>0</v>
      </c>
      <c r="G5" s="97">
        <f>SUMIFS(收支登记!$H:$H,收支登记!$E:$E,$A5,收支登记!$F:$F,G$4,收支登记!$A:$A,"&gt;="&amp;$B$2,收支登记!$A:$A,"&lt;="&amp;$D$2)</f>
        <v>0</v>
      </c>
      <c r="H5" s="97">
        <f>SUMIFS(收支登记!$H:$H,收支登记!$E:$E,$A5,收支登记!$F:$F,H$4,收支登记!$A:$A,"&gt;="&amp;$B$2,收支登记!$A:$A,"&lt;="&amp;$D$2)</f>
        <v>0</v>
      </c>
      <c r="I5" s="97">
        <f>SUMIFS(收支登记!$H:$H,收支登记!$E:$E,$A5,收支登记!$F:$F,I$4,收支登记!$A:$A,"&gt;="&amp;$B$2,收支登记!$A:$A,"&lt;="&amp;$D$2)</f>
        <v>0</v>
      </c>
      <c r="J5" s="97">
        <f>SUMIFS(收支登记!$H:$H,收支登记!$E:$E,$A5,收支登记!$F:$F,J$4,收支登记!$A:$A,"&gt;="&amp;$B$2,收支登记!$A:$A,"&lt;="&amp;$D$2)</f>
        <v>0</v>
      </c>
      <c r="K5" s="97">
        <f>SUMIFS(收支登记!$H:$H,收支登记!$E:$E,$A5,收支登记!$F:$F,K$4,收支登记!$A:$A,"&gt;="&amp;$B$2,收支登记!$A:$A,"&lt;="&amp;$D$2)</f>
        <v>0</v>
      </c>
      <c r="L5" s="97">
        <f>SUMIFS(收支登记!$H:$H,收支登记!$E:$E,$A5,收支登记!$F:$F,L$4,收支登记!$A:$A,"&gt;="&amp;$B$2,收支登记!$A:$A,"&lt;="&amp;$D$2)</f>
        <v>0</v>
      </c>
      <c r="M5" s="97">
        <f>SUMIFS(收支登记!$H:$H,收支登记!$E:$E,$A5,收支登记!$F:$F,M$4,收支登记!$A:$A,"&gt;="&amp;$B$2,收支登记!$A:$A,"&lt;="&amp;$D$2)</f>
        <v>0</v>
      </c>
      <c r="N5" s="97">
        <f>SUMIFS(收支登记!$H:$H,收支登记!$E:$E,$A5,收支登记!$F:$F,N$4,收支登记!$A:$A,"&gt;="&amp;$B$2,收支登记!$A:$A,"&lt;="&amp;$D$2)</f>
        <v>0</v>
      </c>
      <c r="O5" s="97">
        <f>SUMIFS(收支登记!$H:$H,收支登记!$E:$E,$A5,收支登记!$F:$F,O$4,收支登记!$A:$A,"&gt;="&amp;$B$2,收支登记!$A:$A,"&lt;="&amp;$D$2)</f>
        <v>0</v>
      </c>
      <c r="P5" s="97">
        <f>SUMIFS(收支登记!$H:$H,收支登记!$E:$E,$A5,收支登记!$F:$F,P$4,收支登记!$A:$A,"&gt;="&amp;$B$2,收支登记!$A:$A,"&lt;="&amp;$D$2)</f>
        <v>0</v>
      </c>
      <c r="Q5" s="97">
        <f>SUMIFS(收支登记!$H:$H,收支登记!$E:$E,$A5,收支登记!$F:$F,Q$4,收支登记!$A:$A,"&gt;="&amp;$B$2,收支登记!$A:$A,"&lt;="&amp;$D$2)</f>
        <v>0</v>
      </c>
      <c r="R5" s="97">
        <f>SUMIFS(收支登记!$H:$H,收支登记!$E:$E,$A5,收支登记!$F:$F,R$4,收支登记!$A:$A,"&gt;="&amp;$B$2,收支登记!$A:$A,"&lt;="&amp;$D$2)</f>
        <v>0</v>
      </c>
      <c r="S5" s="99">
        <f>SUM(B5:R5)</f>
        <v>4500</v>
      </c>
    </row>
    <row r="6" ht="20.1" customHeight="1" spans="1:19">
      <c r="A6" s="96" t="str">
        <f>IF(INDEX(基础资料!$E$4:$E$2000,ROW(A2))="","",INDEX(基础资料!$E$4:$E$2000,ROW(A2)))</f>
        <v>北京工地</v>
      </c>
      <c r="B6" s="97">
        <f>SUMIFS(收支登记!$H:$H,收支登记!$E:$E,$A6,收支登记!$F:$F,B$4,收支登记!$A:$A,"&gt;="&amp;$B$2,收支登记!$A:$A,"&lt;="&amp;$D$2)</f>
        <v>0</v>
      </c>
      <c r="C6" s="97">
        <f>SUMIFS(收支登记!$H:$H,收支登记!$E:$E,$A6,收支登记!$F:$F,C$4,收支登记!$A:$A,"&gt;="&amp;$B$2,收支登记!$A:$A,"&lt;="&amp;$D$2)</f>
        <v>1200</v>
      </c>
      <c r="D6" s="97">
        <f>SUMIFS(收支登记!$H:$H,收支登记!$E:$E,$A6,收支登记!$F:$F,D$4,收支登记!$A:$A,"&gt;="&amp;$B$2,收支登记!$A:$A,"&lt;="&amp;$D$2)</f>
        <v>0</v>
      </c>
      <c r="E6" s="97">
        <f>SUMIFS(收支登记!$H:$H,收支登记!$E:$E,$A6,收支登记!$F:$F,E$4,收支登记!$A:$A,"&gt;="&amp;$B$2,收支登记!$A:$A,"&lt;="&amp;$D$2)</f>
        <v>0</v>
      </c>
      <c r="F6" s="97">
        <f>SUMIFS(收支登记!$H:$H,收支登记!$E:$E,$A6,收支登记!$F:$F,F$4,收支登记!$A:$A,"&gt;="&amp;$B$2,收支登记!$A:$A,"&lt;="&amp;$D$2)</f>
        <v>0</v>
      </c>
      <c r="G6" s="97">
        <f>SUMIFS(收支登记!$H:$H,收支登记!$E:$E,$A6,收支登记!$F:$F,G$4,收支登记!$A:$A,"&gt;="&amp;$B$2,收支登记!$A:$A,"&lt;="&amp;$D$2)</f>
        <v>0</v>
      </c>
      <c r="H6" s="97">
        <f>SUMIFS(收支登记!$H:$H,收支登记!$E:$E,$A6,收支登记!$F:$F,H$4,收支登记!$A:$A,"&gt;="&amp;$B$2,收支登记!$A:$A,"&lt;="&amp;$D$2)</f>
        <v>0</v>
      </c>
      <c r="I6" s="97">
        <f>SUMIFS(收支登记!$H:$H,收支登记!$E:$E,$A6,收支登记!$F:$F,I$4,收支登记!$A:$A,"&gt;="&amp;$B$2,收支登记!$A:$A,"&lt;="&amp;$D$2)</f>
        <v>0</v>
      </c>
      <c r="J6" s="97">
        <f>SUMIFS(收支登记!$H:$H,收支登记!$E:$E,$A6,收支登记!$F:$F,J$4,收支登记!$A:$A,"&gt;="&amp;$B$2,收支登记!$A:$A,"&lt;="&amp;$D$2)</f>
        <v>0</v>
      </c>
      <c r="K6" s="97">
        <f>SUMIFS(收支登记!$H:$H,收支登记!$E:$E,$A6,收支登记!$F:$F,K$4,收支登记!$A:$A,"&gt;="&amp;$B$2,收支登记!$A:$A,"&lt;="&amp;$D$2)</f>
        <v>0</v>
      </c>
      <c r="L6" s="97">
        <f>SUMIFS(收支登记!$H:$H,收支登记!$E:$E,$A6,收支登记!$F:$F,L$4,收支登记!$A:$A,"&gt;="&amp;$B$2,收支登记!$A:$A,"&lt;="&amp;$D$2)</f>
        <v>0</v>
      </c>
      <c r="M6" s="97">
        <f>SUMIFS(收支登记!$H:$H,收支登记!$E:$E,$A6,收支登记!$F:$F,M$4,收支登记!$A:$A,"&gt;="&amp;$B$2,收支登记!$A:$A,"&lt;="&amp;$D$2)</f>
        <v>0</v>
      </c>
      <c r="N6" s="97">
        <f>SUMIFS(收支登记!$H:$H,收支登记!$E:$E,$A6,收支登记!$F:$F,N$4,收支登记!$A:$A,"&gt;="&amp;$B$2,收支登记!$A:$A,"&lt;="&amp;$D$2)</f>
        <v>0</v>
      </c>
      <c r="O6" s="97">
        <f>SUMIFS(收支登记!$H:$H,收支登记!$E:$E,$A6,收支登记!$F:$F,O$4,收支登记!$A:$A,"&gt;="&amp;$B$2,收支登记!$A:$A,"&lt;="&amp;$D$2)</f>
        <v>0</v>
      </c>
      <c r="P6" s="97">
        <f>SUMIFS(收支登记!$H:$H,收支登记!$E:$E,$A6,收支登记!$F:$F,P$4,收支登记!$A:$A,"&gt;="&amp;$B$2,收支登记!$A:$A,"&lt;="&amp;$D$2)</f>
        <v>0</v>
      </c>
      <c r="Q6" s="97">
        <f>SUMIFS(收支登记!$H:$H,收支登记!$E:$E,$A6,收支登记!$F:$F,Q$4,收支登记!$A:$A,"&gt;="&amp;$B$2,收支登记!$A:$A,"&lt;="&amp;$D$2)</f>
        <v>0</v>
      </c>
      <c r="R6" s="97">
        <f>SUMIFS(收支登记!$H:$H,收支登记!$E:$E,$A6,收支登记!$F:$F,R$4,收支登记!$A:$A,"&gt;="&amp;$B$2,收支登记!$A:$A,"&lt;="&amp;$D$2)</f>
        <v>0</v>
      </c>
      <c r="S6" s="99">
        <f t="shared" ref="S6:S50" si="1">SUM(B6:R6)</f>
        <v>1200</v>
      </c>
    </row>
    <row r="7" ht="20.1" customHeight="1" spans="1:19">
      <c r="A7" s="96" t="str">
        <f>IF(INDEX(基础资料!$E$4:$E$2000,ROW(A3))="","",INDEX(基础资料!$E$4:$E$2000,ROW(A3)))</f>
        <v>南京工地</v>
      </c>
      <c r="B7" s="97">
        <f>SUMIFS(收支登记!$H:$H,收支登记!$E:$E,$A7,收支登记!$F:$F,B$4,收支登记!$A:$A,"&gt;="&amp;$B$2,收支登记!$A:$A,"&lt;="&amp;$D$2)</f>
        <v>5990</v>
      </c>
      <c r="C7" s="97">
        <f>SUMIFS(收支登记!$H:$H,收支登记!$E:$E,$A7,收支登记!$F:$F,C$4,收支登记!$A:$A,"&gt;="&amp;$B$2,收支登记!$A:$A,"&lt;="&amp;$D$2)</f>
        <v>0</v>
      </c>
      <c r="D7" s="97">
        <f>SUMIFS(收支登记!$H:$H,收支登记!$E:$E,$A7,收支登记!$F:$F,D$4,收支登记!$A:$A,"&gt;="&amp;$B$2,收支登记!$A:$A,"&lt;="&amp;$D$2)</f>
        <v>0</v>
      </c>
      <c r="E7" s="97">
        <f>SUMIFS(收支登记!$H:$H,收支登记!$E:$E,$A7,收支登记!$F:$F,E$4,收支登记!$A:$A,"&gt;="&amp;$B$2,收支登记!$A:$A,"&lt;="&amp;$D$2)</f>
        <v>0</v>
      </c>
      <c r="F7" s="97">
        <f>SUMIFS(收支登记!$H:$H,收支登记!$E:$E,$A7,收支登记!$F:$F,F$4,收支登记!$A:$A,"&gt;="&amp;$B$2,收支登记!$A:$A,"&lt;="&amp;$D$2)</f>
        <v>0</v>
      </c>
      <c r="G7" s="97">
        <f>SUMIFS(收支登记!$H:$H,收支登记!$E:$E,$A7,收支登记!$F:$F,G$4,收支登记!$A:$A,"&gt;="&amp;$B$2,收支登记!$A:$A,"&lt;="&amp;$D$2)</f>
        <v>0</v>
      </c>
      <c r="H7" s="97">
        <f>SUMIFS(收支登记!$H:$H,收支登记!$E:$E,$A7,收支登记!$F:$F,H$4,收支登记!$A:$A,"&gt;="&amp;$B$2,收支登记!$A:$A,"&lt;="&amp;$D$2)</f>
        <v>0</v>
      </c>
      <c r="I7" s="97">
        <f>SUMIFS(收支登记!$H:$H,收支登记!$E:$E,$A7,收支登记!$F:$F,I$4,收支登记!$A:$A,"&gt;="&amp;$B$2,收支登记!$A:$A,"&lt;="&amp;$D$2)</f>
        <v>0</v>
      </c>
      <c r="J7" s="97">
        <f>SUMIFS(收支登记!$H:$H,收支登记!$E:$E,$A7,收支登记!$F:$F,J$4,收支登记!$A:$A,"&gt;="&amp;$B$2,收支登记!$A:$A,"&lt;="&amp;$D$2)</f>
        <v>0</v>
      </c>
      <c r="K7" s="97">
        <f>SUMIFS(收支登记!$H:$H,收支登记!$E:$E,$A7,收支登记!$F:$F,K$4,收支登记!$A:$A,"&gt;="&amp;$B$2,收支登记!$A:$A,"&lt;="&amp;$D$2)</f>
        <v>0</v>
      </c>
      <c r="L7" s="97">
        <f>SUMIFS(收支登记!$H:$H,收支登记!$E:$E,$A7,收支登记!$F:$F,L$4,收支登记!$A:$A,"&gt;="&amp;$B$2,收支登记!$A:$A,"&lt;="&amp;$D$2)</f>
        <v>0</v>
      </c>
      <c r="M7" s="97">
        <f>SUMIFS(收支登记!$H:$H,收支登记!$E:$E,$A7,收支登记!$F:$F,M$4,收支登记!$A:$A,"&gt;="&amp;$B$2,收支登记!$A:$A,"&lt;="&amp;$D$2)</f>
        <v>0</v>
      </c>
      <c r="N7" s="97">
        <f>SUMIFS(收支登记!$H:$H,收支登记!$E:$E,$A7,收支登记!$F:$F,N$4,收支登记!$A:$A,"&gt;="&amp;$B$2,收支登记!$A:$A,"&lt;="&amp;$D$2)</f>
        <v>0</v>
      </c>
      <c r="O7" s="97">
        <f>SUMIFS(收支登记!$H:$H,收支登记!$E:$E,$A7,收支登记!$F:$F,O$4,收支登记!$A:$A,"&gt;="&amp;$B$2,收支登记!$A:$A,"&lt;="&amp;$D$2)</f>
        <v>0</v>
      </c>
      <c r="P7" s="97">
        <f>SUMIFS(收支登记!$H:$H,收支登记!$E:$E,$A7,收支登记!$F:$F,P$4,收支登记!$A:$A,"&gt;="&amp;$B$2,收支登记!$A:$A,"&lt;="&amp;$D$2)</f>
        <v>0</v>
      </c>
      <c r="Q7" s="97">
        <f>SUMIFS(收支登记!$H:$H,收支登记!$E:$E,$A7,收支登记!$F:$F,Q$4,收支登记!$A:$A,"&gt;="&amp;$B$2,收支登记!$A:$A,"&lt;="&amp;$D$2)</f>
        <v>0</v>
      </c>
      <c r="R7" s="97">
        <f>SUMIFS(收支登记!$H:$H,收支登记!$E:$E,$A7,收支登记!$F:$F,R$4,收支登记!$A:$A,"&gt;="&amp;$B$2,收支登记!$A:$A,"&lt;="&amp;$D$2)</f>
        <v>0</v>
      </c>
      <c r="S7" s="99">
        <f t="shared" si="1"/>
        <v>5990</v>
      </c>
    </row>
    <row r="8" ht="20.1" customHeight="1" spans="1:19">
      <c r="A8" s="96" t="str">
        <f>IF(INDEX(基础资料!$E$4:$E$2000,ROW(A4))="","",INDEX(基础资料!$E$4:$E$2000,ROW(A4)))</f>
        <v>天津工地</v>
      </c>
      <c r="B8" s="97">
        <f>SUMIFS(收支登记!$H:$H,收支登记!$E:$E,$A8,收支登记!$F:$F,B$4,收支登记!$A:$A,"&gt;="&amp;$B$2,收支登记!$A:$A,"&lt;="&amp;$D$2)</f>
        <v>0</v>
      </c>
      <c r="C8" s="97">
        <f>SUMIFS(收支登记!$H:$H,收支登记!$E:$E,$A8,收支登记!$F:$F,C$4,收支登记!$A:$A,"&gt;="&amp;$B$2,收支登记!$A:$A,"&lt;="&amp;$D$2)</f>
        <v>0</v>
      </c>
      <c r="D8" s="97">
        <f>SUMIFS(收支登记!$H:$H,收支登记!$E:$E,$A8,收支登记!$F:$F,D$4,收支登记!$A:$A,"&gt;="&amp;$B$2,收支登记!$A:$A,"&lt;="&amp;$D$2)</f>
        <v>0</v>
      </c>
      <c r="E8" s="97">
        <f>SUMIFS(收支登记!$H:$H,收支登记!$E:$E,$A8,收支登记!$F:$F,E$4,收支登记!$A:$A,"&gt;="&amp;$B$2,收支登记!$A:$A,"&lt;="&amp;$D$2)</f>
        <v>0</v>
      </c>
      <c r="F8" s="97">
        <f>SUMIFS(收支登记!$H:$H,收支登记!$E:$E,$A8,收支登记!$F:$F,F$4,收支登记!$A:$A,"&gt;="&amp;$B$2,收支登记!$A:$A,"&lt;="&amp;$D$2)</f>
        <v>0</v>
      </c>
      <c r="G8" s="97">
        <f>SUMIFS(收支登记!$H:$H,收支登记!$E:$E,$A8,收支登记!$F:$F,G$4,收支登记!$A:$A,"&gt;="&amp;$B$2,收支登记!$A:$A,"&lt;="&amp;$D$2)</f>
        <v>0</v>
      </c>
      <c r="H8" s="97">
        <f>SUMIFS(收支登记!$H:$H,收支登记!$E:$E,$A8,收支登记!$F:$F,H$4,收支登记!$A:$A,"&gt;="&amp;$B$2,收支登记!$A:$A,"&lt;="&amp;$D$2)</f>
        <v>0</v>
      </c>
      <c r="I8" s="97">
        <f>SUMIFS(收支登记!$H:$H,收支登记!$E:$E,$A8,收支登记!$F:$F,I$4,收支登记!$A:$A,"&gt;="&amp;$B$2,收支登记!$A:$A,"&lt;="&amp;$D$2)</f>
        <v>0</v>
      </c>
      <c r="J8" s="97">
        <f>SUMIFS(收支登记!$H:$H,收支登记!$E:$E,$A8,收支登记!$F:$F,J$4,收支登记!$A:$A,"&gt;="&amp;$B$2,收支登记!$A:$A,"&lt;="&amp;$D$2)</f>
        <v>0</v>
      </c>
      <c r="K8" s="97">
        <f>SUMIFS(收支登记!$H:$H,收支登记!$E:$E,$A8,收支登记!$F:$F,K$4,收支登记!$A:$A,"&gt;="&amp;$B$2,收支登记!$A:$A,"&lt;="&amp;$D$2)</f>
        <v>0</v>
      </c>
      <c r="L8" s="97">
        <f>SUMIFS(收支登记!$H:$H,收支登记!$E:$E,$A8,收支登记!$F:$F,L$4,收支登记!$A:$A,"&gt;="&amp;$B$2,收支登记!$A:$A,"&lt;="&amp;$D$2)</f>
        <v>0</v>
      </c>
      <c r="M8" s="97">
        <f>SUMIFS(收支登记!$H:$H,收支登记!$E:$E,$A8,收支登记!$F:$F,M$4,收支登记!$A:$A,"&gt;="&amp;$B$2,收支登记!$A:$A,"&lt;="&amp;$D$2)</f>
        <v>0</v>
      </c>
      <c r="N8" s="97">
        <f>SUMIFS(收支登记!$H:$H,收支登记!$E:$E,$A8,收支登记!$F:$F,N$4,收支登记!$A:$A,"&gt;="&amp;$B$2,收支登记!$A:$A,"&lt;="&amp;$D$2)</f>
        <v>0</v>
      </c>
      <c r="O8" s="97">
        <f>SUMIFS(收支登记!$H:$H,收支登记!$E:$E,$A8,收支登记!$F:$F,O$4,收支登记!$A:$A,"&gt;="&amp;$B$2,收支登记!$A:$A,"&lt;="&amp;$D$2)</f>
        <v>0</v>
      </c>
      <c r="P8" s="97">
        <f>SUMIFS(收支登记!$H:$H,收支登记!$E:$E,$A8,收支登记!$F:$F,P$4,收支登记!$A:$A,"&gt;="&amp;$B$2,收支登记!$A:$A,"&lt;="&amp;$D$2)</f>
        <v>0</v>
      </c>
      <c r="Q8" s="97">
        <f>SUMIFS(收支登记!$H:$H,收支登记!$E:$E,$A8,收支登记!$F:$F,Q$4,收支登记!$A:$A,"&gt;="&amp;$B$2,收支登记!$A:$A,"&lt;="&amp;$D$2)</f>
        <v>0</v>
      </c>
      <c r="R8" s="97">
        <f>SUMIFS(收支登记!$H:$H,收支登记!$E:$E,$A8,收支登记!$F:$F,R$4,收支登记!$A:$A,"&gt;="&amp;$B$2,收支登记!$A:$A,"&lt;="&amp;$D$2)</f>
        <v>0</v>
      </c>
      <c r="S8" s="99">
        <f t="shared" si="1"/>
        <v>0</v>
      </c>
    </row>
    <row r="9" ht="20.1" customHeight="1" spans="1:19">
      <c r="A9" s="96" t="str">
        <f>IF(INDEX(基础资料!$E$4:$E$2000,ROW(A5))="","",INDEX(基础资料!$E$4:$E$2000,ROW(A5)))</f>
        <v>西安工地</v>
      </c>
      <c r="B9" s="97">
        <f>SUMIFS(收支登记!$H:$H,收支登记!$E:$E,$A9,收支登记!$F:$F,B$4,收支登记!$A:$A,"&gt;="&amp;$B$2,收支登记!$A:$A,"&lt;="&amp;$D$2)</f>
        <v>66000</v>
      </c>
      <c r="C9" s="97">
        <f>SUMIFS(收支登记!$H:$H,收支登记!$E:$E,$A9,收支登记!$F:$F,C$4,收支登记!$A:$A,"&gt;="&amp;$B$2,收支登记!$A:$A,"&lt;="&amp;$D$2)</f>
        <v>0</v>
      </c>
      <c r="D9" s="97">
        <f>SUMIFS(收支登记!$H:$H,收支登记!$E:$E,$A9,收支登记!$F:$F,D$4,收支登记!$A:$A,"&gt;="&amp;$B$2,收支登记!$A:$A,"&lt;="&amp;$D$2)</f>
        <v>0</v>
      </c>
      <c r="E9" s="97">
        <f>SUMIFS(收支登记!$H:$H,收支登记!$E:$E,$A9,收支登记!$F:$F,E$4,收支登记!$A:$A,"&gt;="&amp;$B$2,收支登记!$A:$A,"&lt;="&amp;$D$2)</f>
        <v>0</v>
      </c>
      <c r="F9" s="97">
        <f>SUMIFS(收支登记!$H:$H,收支登记!$E:$E,$A9,收支登记!$F:$F,F$4,收支登记!$A:$A,"&gt;="&amp;$B$2,收支登记!$A:$A,"&lt;="&amp;$D$2)</f>
        <v>0</v>
      </c>
      <c r="G9" s="97">
        <f>SUMIFS(收支登记!$H:$H,收支登记!$E:$E,$A9,收支登记!$F:$F,G$4,收支登记!$A:$A,"&gt;="&amp;$B$2,收支登记!$A:$A,"&lt;="&amp;$D$2)</f>
        <v>0</v>
      </c>
      <c r="H9" s="97">
        <f>SUMIFS(收支登记!$H:$H,收支登记!$E:$E,$A9,收支登记!$F:$F,H$4,收支登记!$A:$A,"&gt;="&amp;$B$2,收支登记!$A:$A,"&lt;="&amp;$D$2)</f>
        <v>0</v>
      </c>
      <c r="I9" s="97">
        <f>SUMIFS(收支登记!$H:$H,收支登记!$E:$E,$A9,收支登记!$F:$F,I$4,收支登记!$A:$A,"&gt;="&amp;$B$2,收支登记!$A:$A,"&lt;="&amp;$D$2)</f>
        <v>0</v>
      </c>
      <c r="J9" s="97">
        <f>SUMIFS(收支登记!$H:$H,收支登记!$E:$E,$A9,收支登记!$F:$F,J$4,收支登记!$A:$A,"&gt;="&amp;$B$2,收支登记!$A:$A,"&lt;="&amp;$D$2)</f>
        <v>0</v>
      </c>
      <c r="K9" s="97">
        <f>SUMIFS(收支登记!$H:$H,收支登记!$E:$E,$A9,收支登记!$F:$F,K$4,收支登记!$A:$A,"&gt;="&amp;$B$2,收支登记!$A:$A,"&lt;="&amp;$D$2)</f>
        <v>0</v>
      </c>
      <c r="L9" s="97">
        <f>SUMIFS(收支登记!$H:$H,收支登记!$E:$E,$A9,收支登记!$F:$F,L$4,收支登记!$A:$A,"&gt;="&amp;$B$2,收支登记!$A:$A,"&lt;="&amp;$D$2)</f>
        <v>0</v>
      </c>
      <c r="M9" s="97">
        <f>SUMIFS(收支登记!$H:$H,收支登记!$E:$E,$A9,收支登记!$F:$F,M$4,收支登记!$A:$A,"&gt;="&amp;$B$2,收支登记!$A:$A,"&lt;="&amp;$D$2)</f>
        <v>0</v>
      </c>
      <c r="N9" s="97">
        <f>SUMIFS(收支登记!$H:$H,收支登记!$E:$E,$A9,收支登记!$F:$F,N$4,收支登记!$A:$A,"&gt;="&amp;$B$2,收支登记!$A:$A,"&lt;="&amp;$D$2)</f>
        <v>0</v>
      </c>
      <c r="O9" s="97">
        <f>SUMIFS(收支登记!$H:$H,收支登记!$E:$E,$A9,收支登记!$F:$F,O$4,收支登记!$A:$A,"&gt;="&amp;$B$2,收支登记!$A:$A,"&lt;="&amp;$D$2)</f>
        <v>0</v>
      </c>
      <c r="P9" s="97">
        <f>SUMIFS(收支登记!$H:$H,收支登记!$E:$E,$A9,收支登记!$F:$F,P$4,收支登记!$A:$A,"&gt;="&amp;$B$2,收支登记!$A:$A,"&lt;="&amp;$D$2)</f>
        <v>0</v>
      </c>
      <c r="Q9" s="97">
        <f>SUMIFS(收支登记!$H:$H,收支登记!$E:$E,$A9,收支登记!$F:$F,Q$4,收支登记!$A:$A,"&gt;="&amp;$B$2,收支登记!$A:$A,"&lt;="&amp;$D$2)</f>
        <v>0</v>
      </c>
      <c r="R9" s="97">
        <f>SUMIFS(收支登记!$H:$H,收支登记!$E:$E,$A9,收支登记!$F:$F,R$4,收支登记!$A:$A,"&gt;="&amp;$B$2,收支登记!$A:$A,"&lt;="&amp;$D$2)</f>
        <v>0</v>
      </c>
      <c r="S9" s="99">
        <f t="shared" si="1"/>
        <v>66000</v>
      </c>
    </row>
    <row r="10" ht="20.1" customHeight="1" spans="1:19">
      <c r="A10" s="96" t="str">
        <f>IF(INDEX(基础资料!$E$4:$E$2000,ROW(A6))="","",INDEX(基础资料!$E$4:$E$2000,ROW(A6)))</f>
        <v>上海工地</v>
      </c>
      <c r="B10" s="97">
        <f>SUMIFS(收支登记!$H:$H,收支登记!$E:$E,$A10,收支登记!$F:$F,B$4,收支登记!$A:$A,"&gt;="&amp;$B$2,收支登记!$A:$A,"&lt;="&amp;$D$2)</f>
        <v>18003</v>
      </c>
      <c r="C10" s="97">
        <f>SUMIFS(收支登记!$H:$H,收支登记!$E:$E,$A10,收支登记!$F:$F,C$4,收支登记!$A:$A,"&gt;="&amp;$B$2,收支登记!$A:$A,"&lt;="&amp;$D$2)</f>
        <v>0</v>
      </c>
      <c r="D10" s="97">
        <f>SUMIFS(收支登记!$H:$H,收支登记!$E:$E,$A10,收支登记!$F:$F,D$4,收支登记!$A:$A,"&gt;="&amp;$B$2,收支登记!$A:$A,"&lt;="&amp;$D$2)</f>
        <v>0</v>
      </c>
      <c r="E10" s="97">
        <f>SUMIFS(收支登记!$H:$H,收支登记!$E:$E,$A10,收支登记!$F:$F,E$4,收支登记!$A:$A,"&gt;="&amp;$B$2,收支登记!$A:$A,"&lt;="&amp;$D$2)</f>
        <v>0</v>
      </c>
      <c r="F10" s="97">
        <f>SUMIFS(收支登记!$H:$H,收支登记!$E:$E,$A10,收支登记!$F:$F,F$4,收支登记!$A:$A,"&gt;="&amp;$B$2,收支登记!$A:$A,"&lt;="&amp;$D$2)</f>
        <v>0</v>
      </c>
      <c r="G10" s="97">
        <f>SUMIFS(收支登记!$H:$H,收支登记!$E:$E,$A10,收支登记!$F:$F,G$4,收支登记!$A:$A,"&gt;="&amp;$B$2,收支登记!$A:$A,"&lt;="&amp;$D$2)</f>
        <v>0</v>
      </c>
      <c r="H10" s="97">
        <f>SUMIFS(收支登记!$H:$H,收支登记!$E:$E,$A10,收支登记!$F:$F,H$4,收支登记!$A:$A,"&gt;="&amp;$B$2,收支登记!$A:$A,"&lt;="&amp;$D$2)</f>
        <v>0</v>
      </c>
      <c r="I10" s="97">
        <f>SUMIFS(收支登记!$H:$H,收支登记!$E:$E,$A10,收支登记!$F:$F,I$4,收支登记!$A:$A,"&gt;="&amp;$B$2,收支登记!$A:$A,"&lt;="&amp;$D$2)</f>
        <v>0</v>
      </c>
      <c r="J10" s="97">
        <f>SUMIFS(收支登记!$H:$H,收支登记!$E:$E,$A10,收支登记!$F:$F,J$4,收支登记!$A:$A,"&gt;="&amp;$B$2,收支登记!$A:$A,"&lt;="&amp;$D$2)</f>
        <v>0</v>
      </c>
      <c r="K10" s="97">
        <f>SUMIFS(收支登记!$H:$H,收支登记!$E:$E,$A10,收支登记!$F:$F,K$4,收支登记!$A:$A,"&gt;="&amp;$B$2,收支登记!$A:$A,"&lt;="&amp;$D$2)</f>
        <v>0</v>
      </c>
      <c r="L10" s="97">
        <f>SUMIFS(收支登记!$H:$H,收支登记!$E:$E,$A10,收支登记!$F:$F,L$4,收支登记!$A:$A,"&gt;="&amp;$B$2,收支登记!$A:$A,"&lt;="&amp;$D$2)</f>
        <v>0</v>
      </c>
      <c r="M10" s="97">
        <f>SUMIFS(收支登记!$H:$H,收支登记!$E:$E,$A10,收支登记!$F:$F,M$4,收支登记!$A:$A,"&gt;="&amp;$B$2,收支登记!$A:$A,"&lt;="&amp;$D$2)</f>
        <v>0</v>
      </c>
      <c r="N10" s="97">
        <f>SUMIFS(收支登记!$H:$H,收支登记!$E:$E,$A10,收支登记!$F:$F,N$4,收支登记!$A:$A,"&gt;="&amp;$B$2,收支登记!$A:$A,"&lt;="&amp;$D$2)</f>
        <v>0</v>
      </c>
      <c r="O10" s="97">
        <f>SUMIFS(收支登记!$H:$H,收支登记!$E:$E,$A10,收支登记!$F:$F,O$4,收支登记!$A:$A,"&gt;="&amp;$B$2,收支登记!$A:$A,"&lt;="&amp;$D$2)</f>
        <v>0</v>
      </c>
      <c r="P10" s="97">
        <f>SUMIFS(收支登记!$H:$H,收支登记!$E:$E,$A10,收支登记!$F:$F,P$4,收支登记!$A:$A,"&gt;="&amp;$B$2,收支登记!$A:$A,"&lt;="&amp;$D$2)</f>
        <v>0</v>
      </c>
      <c r="Q10" s="97">
        <f>SUMIFS(收支登记!$H:$H,收支登记!$E:$E,$A10,收支登记!$F:$F,Q$4,收支登记!$A:$A,"&gt;="&amp;$B$2,收支登记!$A:$A,"&lt;="&amp;$D$2)</f>
        <v>0</v>
      </c>
      <c r="R10" s="97">
        <f>SUMIFS(收支登记!$H:$H,收支登记!$E:$E,$A10,收支登记!$F:$F,R$4,收支登记!$A:$A,"&gt;="&amp;$B$2,收支登记!$A:$A,"&lt;="&amp;$D$2)</f>
        <v>0</v>
      </c>
      <c r="S10" s="99">
        <f t="shared" si="1"/>
        <v>18003</v>
      </c>
    </row>
    <row r="11" ht="20.1" customHeight="1" spans="1:19">
      <c r="A11" s="96" t="str">
        <f>IF(INDEX(基础资料!$E$4:$E$2000,ROW(A7))="","",INDEX(基础资料!$E$4:$E$2000,ROW(A7)))</f>
        <v/>
      </c>
      <c r="B11" s="97">
        <f>SUMIFS(收支登记!$H:$H,收支登记!$E:$E,$A11,收支登记!$F:$F,B$4,收支登记!$A:$A,"&gt;="&amp;$B$2,收支登记!$A:$A,"&lt;="&amp;$D$2)</f>
        <v>0</v>
      </c>
      <c r="C11" s="97">
        <f>SUMIFS(收支登记!$H:$H,收支登记!$E:$E,$A11,收支登记!$F:$F,C$4,收支登记!$A:$A,"&gt;="&amp;$B$2,收支登记!$A:$A,"&lt;="&amp;$D$2)</f>
        <v>0</v>
      </c>
      <c r="D11" s="97">
        <f>SUMIFS(收支登记!$H:$H,收支登记!$E:$E,$A11,收支登记!$F:$F,D$4,收支登记!$A:$A,"&gt;="&amp;$B$2,收支登记!$A:$A,"&lt;="&amp;$D$2)</f>
        <v>0</v>
      </c>
      <c r="E11" s="97">
        <f>SUMIFS(收支登记!$H:$H,收支登记!$E:$E,$A11,收支登记!$F:$F,E$4,收支登记!$A:$A,"&gt;="&amp;$B$2,收支登记!$A:$A,"&lt;="&amp;$D$2)</f>
        <v>0</v>
      </c>
      <c r="F11" s="97">
        <f>SUMIFS(收支登记!$H:$H,收支登记!$E:$E,$A11,收支登记!$F:$F,F$4,收支登记!$A:$A,"&gt;="&amp;$B$2,收支登记!$A:$A,"&lt;="&amp;$D$2)</f>
        <v>0</v>
      </c>
      <c r="G11" s="97">
        <f>SUMIFS(收支登记!$H:$H,收支登记!$E:$E,$A11,收支登记!$F:$F,G$4,收支登记!$A:$A,"&gt;="&amp;$B$2,收支登记!$A:$A,"&lt;="&amp;$D$2)</f>
        <v>0</v>
      </c>
      <c r="H11" s="97">
        <f>SUMIFS(收支登记!$H:$H,收支登记!$E:$E,$A11,收支登记!$F:$F,H$4,收支登记!$A:$A,"&gt;="&amp;$B$2,收支登记!$A:$A,"&lt;="&amp;$D$2)</f>
        <v>0</v>
      </c>
      <c r="I11" s="97">
        <f>SUMIFS(收支登记!$H:$H,收支登记!$E:$E,$A11,收支登记!$F:$F,I$4,收支登记!$A:$A,"&gt;="&amp;$B$2,收支登记!$A:$A,"&lt;="&amp;$D$2)</f>
        <v>0</v>
      </c>
      <c r="J11" s="97">
        <f>SUMIFS(收支登记!$H:$H,收支登记!$E:$E,$A11,收支登记!$F:$F,J$4,收支登记!$A:$A,"&gt;="&amp;$B$2,收支登记!$A:$A,"&lt;="&amp;$D$2)</f>
        <v>0</v>
      </c>
      <c r="K11" s="97">
        <f>SUMIFS(收支登记!$H:$H,收支登记!$E:$E,$A11,收支登记!$F:$F,K$4,收支登记!$A:$A,"&gt;="&amp;$B$2,收支登记!$A:$A,"&lt;="&amp;$D$2)</f>
        <v>0</v>
      </c>
      <c r="L11" s="97">
        <f>SUMIFS(收支登记!$H:$H,收支登记!$E:$E,$A11,收支登记!$F:$F,L$4,收支登记!$A:$A,"&gt;="&amp;$B$2,收支登记!$A:$A,"&lt;="&amp;$D$2)</f>
        <v>0</v>
      </c>
      <c r="M11" s="97">
        <f>SUMIFS(收支登记!$H:$H,收支登记!$E:$E,$A11,收支登记!$F:$F,M$4,收支登记!$A:$A,"&gt;="&amp;$B$2,收支登记!$A:$A,"&lt;="&amp;$D$2)</f>
        <v>0</v>
      </c>
      <c r="N11" s="97">
        <f>SUMIFS(收支登记!$H:$H,收支登记!$E:$E,$A11,收支登记!$F:$F,N$4,收支登记!$A:$A,"&gt;="&amp;$B$2,收支登记!$A:$A,"&lt;="&amp;$D$2)</f>
        <v>0</v>
      </c>
      <c r="O11" s="97">
        <f>SUMIFS(收支登记!$H:$H,收支登记!$E:$E,$A11,收支登记!$F:$F,O$4,收支登记!$A:$A,"&gt;="&amp;$B$2,收支登记!$A:$A,"&lt;="&amp;$D$2)</f>
        <v>0</v>
      </c>
      <c r="P11" s="97">
        <f>SUMIFS(收支登记!$H:$H,收支登记!$E:$E,$A11,收支登记!$F:$F,P$4,收支登记!$A:$A,"&gt;="&amp;$B$2,收支登记!$A:$A,"&lt;="&amp;$D$2)</f>
        <v>0</v>
      </c>
      <c r="Q11" s="97">
        <f>SUMIFS(收支登记!$H:$H,收支登记!$E:$E,$A11,收支登记!$F:$F,Q$4,收支登记!$A:$A,"&gt;="&amp;$B$2,收支登记!$A:$A,"&lt;="&amp;$D$2)</f>
        <v>0</v>
      </c>
      <c r="R11" s="97">
        <f>SUMIFS(收支登记!$H:$H,收支登记!$E:$E,$A11,收支登记!$F:$F,R$4,收支登记!$A:$A,"&gt;="&amp;$B$2,收支登记!$A:$A,"&lt;="&amp;$D$2)</f>
        <v>0</v>
      </c>
      <c r="S11" s="99">
        <f t="shared" si="1"/>
        <v>0</v>
      </c>
    </row>
    <row r="12" ht="20.1" customHeight="1" spans="1:19">
      <c r="A12" s="96" t="str">
        <f>IF(INDEX(基础资料!$E$4:$E$2000,ROW(A8))="","",INDEX(基础资料!$E$4:$E$2000,ROW(A8)))</f>
        <v/>
      </c>
      <c r="B12" s="97">
        <f>SUMIFS(收支登记!$H:$H,收支登记!$E:$E,$A12,收支登记!$F:$F,B$4,收支登记!$A:$A,"&gt;="&amp;$B$2,收支登记!$A:$A,"&lt;="&amp;$D$2)</f>
        <v>0</v>
      </c>
      <c r="C12" s="97">
        <f>SUMIFS(收支登记!$H:$H,收支登记!$E:$E,$A12,收支登记!$F:$F,C$4,收支登记!$A:$A,"&gt;="&amp;$B$2,收支登记!$A:$A,"&lt;="&amp;$D$2)</f>
        <v>0</v>
      </c>
      <c r="D12" s="97">
        <f>SUMIFS(收支登记!$H:$H,收支登记!$E:$E,$A12,收支登记!$F:$F,D$4,收支登记!$A:$A,"&gt;="&amp;$B$2,收支登记!$A:$A,"&lt;="&amp;$D$2)</f>
        <v>0</v>
      </c>
      <c r="E12" s="97">
        <f>SUMIFS(收支登记!$H:$H,收支登记!$E:$E,$A12,收支登记!$F:$F,E$4,收支登记!$A:$A,"&gt;="&amp;$B$2,收支登记!$A:$A,"&lt;="&amp;$D$2)</f>
        <v>0</v>
      </c>
      <c r="F12" s="97">
        <f>SUMIFS(收支登记!$H:$H,收支登记!$E:$E,$A12,收支登记!$F:$F,F$4,收支登记!$A:$A,"&gt;="&amp;$B$2,收支登记!$A:$A,"&lt;="&amp;$D$2)</f>
        <v>0</v>
      </c>
      <c r="G12" s="97">
        <f>SUMIFS(收支登记!$H:$H,收支登记!$E:$E,$A12,收支登记!$F:$F,G$4,收支登记!$A:$A,"&gt;="&amp;$B$2,收支登记!$A:$A,"&lt;="&amp;$D$2)</f>
        <v>0</v>
      </c>
      <c r="H12" s="97">
        <f>SUMIFS(收支登记!$H:$H,收支登记!$E:$E,$A12,收支登记!$F:$F,H$4,收支登记!$A:$A,"&gt;="&amp;$B$2,收支登记!$A:$A,"&lt;="&amp;$D$2)</f>
        <v>0</v>
      </c>
      <c r="I12" s="97">
        <f>SUMIFS(收支登记!$H:$H,收支登记!$E:$E,$A12,收支登记!$F:$F,I$4,收支登记!$A:$A,"&gt;="&amp;$B$2,收支登记!$A:$A,"&lt;="&amp;$D$2)</f>
        <v>0</v>
      </c>
      <c r="J12" s="97">
        <f>SUMIFS(收支登记!$H:$H,收支登记!$E:$E,$A12,收支登记!$F:$F,J$4,收支登记!$A:$A,"&gt;="&amp;$B$2,收支登记!$A:$A,"&lt;="&amp;$D$2)</f>
        <v>0</v>
      </c>
      <c r="K12" s="97">
        <f>SUMIFS(收支登记!$H:$H,收支登记!$E:$E,$A12,收支登记!$F:$F,K$4,收支登记!$A:$A,"&gt;="&amp;$B$2,收支登记!$A:$A,"&lt;="&amp;$D$2)</f>
        <v>0</v>
      </c>
      <c r="L12" s="97">
        <f>SUMIFS(收支登记!$H:$H,收支登记!$E:$E,$A12,收支登记!$F:$F,L$4,收支登记!$A:$A,"&gt;="&amp;$B$2,收支登记!$A:$A,"&lt;="&amp;$D$2)</f>
        <v>0</v>
      </c>
      <c r="M12" s="97">
        <f>SUMIFS(收支登记!$H:$H,收支登记!$E:$E,$A12,收支登记!$F:$F,M$4,收支登记!$A:$A,"&gt;="&amp;$B$2,收支登记!$A:$A,"&lt;="&amp;$D$2)</f>
        <v>0</v>
      </c>
      <c r="N12" s="97">
        <f>SUMIFS(收支登记!$H:$H,收支登记!$E:$E,$A12,收支登记!$F:$F,N$4,收支登记!$A:$A,"&gt;="&amp;$B$2,收支登记!$A:$A,"&lt;="&amp;$D$2)</f>
        <v>0</v>
      </c>
      <c r="O12" s="97">
        <f>SUMIFS(收支登记!$H:$H,收支登记!$E:$E,$A12,收支登记!$F:$F,O$4,收支登记!$A:$A,"&gt;="&amp;$B$2,收支登记!$A:$A,"&lt;="&amp;$D$2)</f>
        <v>0</v>
      </c>
      <c r="P12" s="97">
        <f>SUMIFS(收支登记!$H:$H,收支登记!$E:$E,$A12,收支登记!$F:$F,P$4,收支登记!$A:$A,"&gt;="&amp;$B$2,收支登记!$A:$A,"&lt;="&amp;$D$2)</f>
        <v>0</v>
      </c>
      <c r="Q12" s="97">
        <f>SUMIFS(收支登记!$H:$H,收支登记!$E:$E,$A12,收支登记!$F:$F,Q$4,收支登记!$A:$A,"&gt;="&amp;$B$2,收支登记!$A:$A,"&lt;="&amp;$D$2)</f>
        <v>0</v>
      </c>
      <c r="R12" s="97">
        <f>SUMIFS(收支登记!$H:$H,收支登记!$E:$E,$A12,收支登记!$F:$F,R$4,收支登记!$A:$A,"&gt;="&amp;$B$2,收支登记!$A:$A,"&lt;="&amp;$D$2)</f>
        <v>0</v>
      </c>
      <c r="S12" s="99">
        <f t="shared" si="1"/>
        <v>0</v>
      </c>
    </row>
    <row r="13" ht="20.1" customHeight="1" spans="1:19">
      <c r="A13" s="96" t="str">
        <f>IF(INDEX(基础资料!$E$4:$E$2000,ROW(A9))="","",INDEX(基础资料!$E$4:$E$2000,ROW(A9)))</f>
        <v/>
      </c>
      <c r="B13" s="97">
        <f>SUMIFS(收支登记!$H:$H,收支登记!$E:$E,$A13,收支登记!$F:$F,B$4,收支登记!$A:$A,"&gt;="&amp;$B$2,收支登记!$A:$A,"&lt;="&amp;$D$2)</f>
        <v>0</v>
      </c>
      <c r="C13" s="97">
        <f>SUMIFS(收支登记!$H:$H,收支登记!$E:$E,$A13,收支登记!$F:$F,C$4,收支登记!$A:$A,"&gt;="&amp;$B$2,收支登记!$A:$A,"&lt;="&amp;$D$2)</f>
        <v>0</v>
      </c>
      <c r="D13" s="97">
        <f>SUMIFS(收支登记!$H:$H,收支登记!$E:$E,$A13,收支登记!$F:$F,D$4,收支登记!$A:$A,"&gt;="&amp;$B$2,收支登记!$A:$A,"&lt;="&amp;$D$2)</f>
        <v>0</v>
      </c>
      <c r="E13" s="97">
        <f>SUMIFS(收支登记!$H:$H,收支登记!$E:$E,$A13,收支登记!$F:$F,E$4,收支登记!$A:$A,"&gt;="&amp;$B$2,收支登记!$A:$A,"&lt;="&amp;$D$2)</f>
        <v>0</v>
      </c>
      <c r="F13" s="97">
        <f>SUMIFS(收支登记!$H:$H,收支登记!$E:$E,$A13,收支登记!$F:$F,F$4,收支登记!$A:$A,"&gt;="&amp;$B$2,收支登记!$A:$A,"&lt;="&amp;$D$2)</f>
        <v>0</v>
      </c>
      <c r="G13" s="97">
        <f>SUMIFS(收支登记!$H:$H,收支登记!$E:$E,$A13,收支登记!$F:$F,G$4,收支登记!$A:$A,"&gt;="&amp;$B$2,收支登记!$A:$A,"&lt;="&amp;$D$2)</f>
        <v>0</v>
      </c>
      <c r="H13" s="97">
        <f>SUMIFS(收支登记!$H:$H,收支登记!$E:$E,$A13,收支登记!$F:$F,H$4,收支登记!$A:$A,"&gt;="&amp;$B$2,收支登记!$A:$A,"&lt;="&amp;$D$2)</f>
        <v>0</v>
      </c>
      <c r="I13" s="97">
        <f>SUMIFS(收支登记!$H:$H,收支登记!$E:$E,$A13,收支登记!$F:$F,I$4,收支登记!$A:$A,"&gt;="&amp;$B$2,收支登记!$A:$A,"&lt;="&amp;$D$2)</f>
        <v>0</v>
      </c>
      <c r="J13" s="97">
        <f>SUMIFS(收支登记!$H:$H,收支登记!$E:$E,$A13,收支登记!$F:$F,J$4,收支登记!$A:$A,"&gt;="&amp;$B$2,收支登记!$A:$A,"&lt;="&amp;$D$2)</f>
        <v>0</v>
      </c>
      <c r="K13" s="97">
        <f>SUMIFS(收支登记!$H:$H,收支登记!$E:$E,$A13,收支登记!$F:$F,K$4,收支登记!$A:$A,"&gt;="&amp;$B$2,收支登记!$A:$A,"&lt;="&amp;$D$2)</f>
        <v>0</v>
      </c>
      <c r="L13" s="97">
        <f>SUMIFS(收支登记!$H:$H,收支登记!$E:$E,$A13,收支登记!$F:$F,L$4,收支登记!$A:$A,"&gt;="&amp;$B$2,收支登记!$A:$A,"&lt;="&amp;$D$2)</f>
        <v>0</v>
      </c>
      <c r="M13" s="97">
        <f>SUMIFS(收支登记!$H:$H,收支登记!$E:$E,$A13,收支登记!$F:$F,M$4,收支登记!$A:$A,"&gt;="&amp;$B$2,收支登记!$A:$A,"&lt;="&amp;$D$2)</f>
        <v>0</v>
      </c>
      <c r="N13" s="97">
        <f>SUMIFS(收支登记!$H:$H,收支登记!$E:$E,$A13,收支登记!$F:$F,N$4,收支登记!$A:$A,"&gt;="&amp;$B$2,收支登记!$A:$A,"&lt;="&amp;$D$2)</f>
        <v>0</v>
      </c>
      <c r="O13" s="97">
        <f>SUMIFS(收支登记!$H:$H,收支登记!$E:$E,$A13,收支登记!$F:$F,O$4,收支登记!$A:$A,"&gt;="&amp;$B$2,收支登记!$A:$A,"&lt;="&amp;$D$2)</f>
        <v>0</v>
      </c>
      <c r="P13" s="97">
        <f>SUMIFS(收支登记!$H:$H,收支登记!$E:$E,$A13,收支登记!$F:$F,P$4,收支登记!$A:$A,"&gt;="&amp;$B$2,收支登记!$A:$A,"&lt;="&amp;$D$2)</f>
        <v>0</v>
      </c>
      <c r="Q13" s="97">
        <f>SUMIFS(收支登记!$H:$H,收支登记!$E:$E,$A13,收支登记!$F:$F,Q$4,收支登记!$A:$A,"&gt;="&amp;$B$2,收支登记!$A:$A,"&lt;="&amp;$D$2)</f>
        <v>0</v>
      </c>
      <c r="R13" s="97">
        <f>SUMIFS(收支登记!$H:$H,收支登记!$E:$E,$A13,收支登记!$F:$F,R$4,收支登记!$A:$A,"&gt;="&amp;$B$2,收支登记!$A:$A,"&lt;="&amp;$D$2)</f>
        <v>0</v>
      </c>
      <c r="S13" s="99">
        <f t="shared" si="1"/>
        <v>0</v>
      </c>
    </row>
    <row r="14" ht="20.1" customHeight="1" spans="1:19">
      <c r="A14" s="96" t="str">
        <f>IF(INDEX(基础资料!$E$4:$E$2000,ROW(A10))="","",INDEX(基础资料!$E$4:$E$2000,ROW(A10)))</f>
        <v/>
      </c>
      <c r="B14" s="97">
        <f>SUMIFS(收支登记!$H:$H,收支登记!$E:$E,$A14,收支登记!$F:$F,B$4,收支登记!$A:$A,"&gt;="&amp;$B$2,收支登记!$A:$A,"&lt;="&amp;$D$2)</f>
        <v>0</v>
      </c>
      <c r="C14" s="97">
        <f>SUMIFS(收支登记!$H:$H,收支登记!$E:$E,$A14,收支登记!$F:$F,C$4,收支登记!$A:$A,"&gt;="&amp;$B$2,收支登记!$A:$A,"&lt;="&amp;$D$2)</f>
        <v>0</v>
      </c>
      <c r="D14" s="97">
        <f>SUMIFS(收支登记!$H:$H,收支登记!$E:$E,$A14,收支登记!$F:$F,D$4,收支登记!$A:$A,"&gt;="&amp;$B$2,收支登记!$A:$A,"&lt;="&amp;$D$2)</f>
        <v>0</v>
      </c>
      <c r="E14" s="97">
        <f>SUMIFS(收支登记!$H:$H,收支登记!$E:$E,$A14,收支登记!$F:$F,E$4,收支登记!$A:$A,"&gt;="&amp;$B$2,收支登记!$A:$A,"&lt;="&amp;$D$2)</f>
        <v>0</v>
      </c>
      <c r="F14" s="97">
        <f>SUMIFS(收支登记!$H:$H,收支登记!$E:$E,$A14,收支登记!$F:$F,F$4,收支登记!$A:$A,"&gt;="&amp;$B$2,收支登记!$A:$A,"&lt;="&amp;$D$2)</f>
        <v>0</v>
      </c>
      <c r="G14" s="97">
        <f>SUMIFS(收支登记!$H:$H,收支登记!$E:$E,$A14,收支登记!$F:$F,G$4,收支登记!$A:$A,"&gt;="&amp;$B$2,收支登记!$A:$A,"&lt;="&amp;$D$2)</f>
        <v>0</v>
      </c>
      <c r="H14" s="97">
        <f>SUMIFS(收支登记!$H:$H,收支登记!$E:$E,$A14,收支登记!$F:$F,H$4,收支登记!$A:$A,"&gt;="&amp;$B$2,收支登记!$A:$A,"&lt;="&amp;$D$2)</f>
        <v>0</v>
      </c>
      <c r="I14" s="97">
        <f>SUMIFS(收支登记!$H:$H,收支登记!$E:$E,$A14,收支登记!$F:$F,I$4,收支登记!$A:$A,"&gt;="&amp;$B$2,收支登记!$A:$A,"&lt;="&amp;$D$2)</f>
        <v>0</v>
      </c>
      <c r="J14" s="97">
        <f>SUMIFS(收支登记!$H:$H,收支登记!$E:$E,$A14,收支登记!$F:$F,J$4,收支登记!$A:$A,"&gt;="&amp;$B$2,收支登记!$A:$A,"&lt;="&amp;$D$2)</f>
        <v>0</v>
      </c>
      <c r="K14" s="97">
        <f>SUMIFS(收支登记!$H:$H,收支登记!$E:$E,$A14,收支登记!$F:$F,K$4,收支登记!$A:$A,"&gt;="&amp;$B$2,收支登记!$A:$A,"&lt;="&amp;$D$2)</f>
        <v>0</v>
      </c>
      <c r="L14" s="97">
        <f>SUMIFS(收支登记!$H:$H,收支登记!$E:$E,$A14,收支登记!$F:$F,L$4,收支登记!$A:$A,"&gt;="&amp;$B$2,收支登记!$A:$A,"&lt;="&amp;$D$2)</f>
        <v>0</v>
      </c>
      <c r="M14" s="97">
        <f>SUMIFS(收支登记!$H:$H,收支登记!$E:$E,$A14,收支登记!$F:$F,M$4,收支登记!$A:$A,"&gt;="&amp;$B$2,收支登记!$A:$A,"&lt;="&amp;$D$2)</f>
        <v>0</v>
      </c>
      <c r="N14" s="97">
        <f>SUMIFS(收支登记!$H:$H,收支登记!$E:$E,$A14,收支登记!$F:$F,N$4,收支登记!$A:$A,"&gt;="&amp;$B$2,收支登记!$A:$A,"&lt;="&amp;$D$2)</f>
        <v>0</v>
      </c>
      <c r="O14" s="97">
        <f>SUMIFS(收支登记!$H:$H,收支登记!$E:$E,$A14,收支登记!$F:$F,O$4,收支登记!$A:$A,"&gt;="&amp;$B$2,收支登记!$A:$A,"&lt;="&amp;$D$2)</f>
        <v>0</v>
      </c>
      <c r="P14" s="97">
        <f>SUMIFS(收支登记!$H:$H,收支登记!$E:$E,$A14,收支登记!$F:$F,P$4,收支登记!$A:$A,"&gt;="&amp;$B$2,收支登记!$A:$A,"&lt;="&amp;$D$2)</f>
        <v>0</v>
      </c>
      <c r="Q14" s="97">
        <f>SUMIFS(收支登记!$H:$H,收支登记!$E:$E,$A14,收支登记!$F:$F,Q$4,收支登记!$A:$A,"&gt;="&amp;$B$2,收支登记!$A:$A,"&lt;="&amp;$D$2)</f>
        <v>0</v>
      </c>
      <c r="R14" s="97">
        <f>SUMIFS(收支登记!$H:$H,收支登记!$E:$E,$A14,收支登记!$F:$F,R$4,收支登记!$A:$A,"&gt;="&amp;$B$2,收支登记!$A:$A,"&lt;="&amp;$D$2)</f>
        <v>0</v>
      </c>
      <c r="S14" s="99">
        <f t="shared" si="1"/>
        <v>0</v>
      </c>
    </row>
    <row r="15" ht="20.1" customHeight="1" spans="1:19">
      <c r="A15" s="96" t="str">
        <f>IF(INDEX(基础资料!$E$4:$E$2000,ROW(A11))="","",INDEX(基础资料!$E$4:$E$2000,ROW(A11)))</f>
        <v/>
      </c>
      <c r="B15" s="97">
        <f>SUMIFS(收支登记!$H:$H,收支登记!$E:$E,$A15,收支登记!$F:$F,B$4,收支登记!$A:$A,"&gt;="&amp;$B$2,收支登记!$A:$A,"&lt;="&amp;$D$2)</f>
        <v>0</v>
      </c>
      <c r="C15" s="97">
        <f>SUMIFS(收支登记!$H:$H,收支登记!$E:$E,$A15,收支登记!$F:$F,C$4,收支登记!$A:$A,"&gt;="&amp;$B$2,收支登记!$A:$A,"&lt;="&amp;$D$2)</f>
        <v>0</v>
      </c>
      <c r="D15" s="97">
        <f>SUMIFS(收支登记!$H:$H,收支登记!$E:$E,$A15,收支登记!$F:$F,D$4,收支登记!$A:$A,"&gt;="&amp;$B$2,收支登记!$A:$A,"&lt;="&amp;$D$2)</f>
        <v>0</v>
      </c>
      <c r="E15" s="97">
        <f>SUMIFS(收支登记!$H:$H,收支登记!$E:$E,$A15,收支登记!$F:$F,E$4,收支登记!$A:$A,"&gt;="&amp;$B$2,收支登记!$A:$A,"&lt;="&amp;$D$2)</f>
        <v>0</v>
      </c>
      <c r="F15" s="97">
        <f>SUMIFS(收支登记!$H:$H,收支登记!$E:$E,$A15,收支登记!$F:$F,F$4,收支登记!$A:$A,"&gt;="&amp;$B$2,收支登记!$A:$A,"&lt;="&amp;$D$2)</f>
        <v>0</v>
      </c>
      <c r="G15" s="97">
        <f>SUMIFS(收支登记!$H:$H,收支登记!$E:$E,$A15,收支登记!$F:$F,G$4,收支登记!$A:$A,"&gt;="&amp;$B$2,收支登记!$A:$A,"&lt;="&amp;$D$2)</f>
        <v>0</v>
      </c>
      <c r="H15" s="97">
        <f>SUMIFS(收支登记!$H:$H,收支登记!$E:$E,$A15,收支登记!$F:$F,H$4,收支登记!$A:$A,"&gt;="&amp;$B$2,收支登记!$A:$A,"&lt;="&amp;$D$2)</f>
        <v>0</v>
      </c>
      <c r="I15" s="97">
        <f>SUMIFS(收支登记!$H:$H,收支登记!$E:$E,$A15,收支登记!$F:$F,I$4,收支登记!$A:$A,"&gt;="&amp;$B$2,收支登记!$A:$A,"&lt;="&amp;$D$2)</f>
        <v>0</v>
      </c>
      <c r="J15" s="97">
        <f>SUMIFS(收支登记!$H:$H,收支登记!$E:$E,$A15,收支登记!$F:$F,J$4,收支登记!$A:$A,"&gt;="&amp;$B$2,收支登记!$A:$A,"&lt;="&amp;$D$2)</f>
        <v>0</v>
      </c>
      <c r="K15" s="97">
        <f>SUMIFS(收支登记!$H:$H,收支登记!$E:$E,$A15,收支登记!$F:$F,K$4,收支登记!$A:$A,"&gt;="&amp;$B$2,收支登记!$A:$A,"&lt;="&amp;$D$2)</f>
        <v>0</v>
      </c>
      <c r="L15" s="97">
        <f>SUMIFS(收支登记!$H:$H,收支登记!$E:$E,$A15,收支登记!$F:$F,L$4,收支登记!$A:$A,"&gt;="&amp;$B$2,收支登记!$A:$A,"&lt;="&amp;$D$2)</f>
        <v>0</v>
      </c>
      <c r="M15" s="97">
        <f>SUMIFS(收支登记!$H:$H,收支登记!$E:$E,$A15,收支登记!$F:$F,M$4,收支登记!$A:$A,"&gt;="&amp;$B$2,收支登记!$A:$A,"&lt;="&amp;$D$2)</f>
        <v>0</v>
      </c>
      <c r="N15" s="97">
        <f>SUMIFS(收支登记!$H:$H,收支登记!$E:$E,$A15,收支登记!$F:$F,N$4,收支登记!$A:$A,"&gt;="&amp;$B$2,收支登记!$A:$A,"&lt;="&amp;$D$2)</f>
        <v>0</v>
      </c>
      <c r="O15" s="97">
        <f>SUMIFS(收支登记!$H:$H,收支登记!$E:$E,$A15,收支登记!$F:$F,O$4,收支登记!$A:$A,"&gt;="&amp;$B$2,收支登记!$A:$A,"&lt;="&amp;$D$2)</f>
        <v>0</v>
      </c>
      <c r="P15" s="97">
        <f>SUMIFS(收支登记!$H:$H,收支登记!$E:$E,$A15,收支登记!$F:$F,P$4,收支登记!$A:$A,"&gt;="&amp;$B$2,收支登记!$A:$A,"&lt;="&amp;$D$2)</f>
        <v>0</v>
      </c>
      <c r="Q15" s="97">
        <f>SUMIFS(收支登记!$H:$H,收支登记!$E:$E,$A15,收支登记!$F:$F,Q$4,收支登记!$A:$A,"&gt;="&amp;$B$2,收支登记!$A:$A,"&lt;="&amp;$D$2)</f>
        <v>0</v>
      </c>
      <c r="R15" s="97">
        <f>SUMIFS(收支登记!$H:$H,收支登记!$E:$E,$A15,收支登记!$F:$F,R$4,收支登记!$A:$A,"&gt;="&amp;$B$2,收支登记!$A:$A,"&lt;="&amp;$D$2)</f>
        <v>0</v>
      </c>
      <c r="S15" s="99">
        <f t="shared" si="1"/>
        <v>0</v>
      </c>
    </row>
    <row r="16" ht="20.1" customHeight="1" spans="1:19">
      <c r="A16" s="96" t="str">
        <f>IF(INDEX(基础资料!$E$4:$E$2000,ROW(A12))="","",INDEX(基础资料!$E$4:$E$2000,ROW(A12)))</f>
        <v/>
      </c>
      <c r="B16" s="97">
        <f>SUMIFS(收支登记!$H:$H,收支登记!$E:$E,$A16,收支登记!$F:$F,B$4,收支登记!$A:$A,"&gt;="&amp;$B$2,收支登记!$A:$A,"&lt;="&amp;$D$2)</f>
        <v>0</v>
      </c>
      <c r="C16" s="97">
        <f>SUMIFS(收支登记!$H:$H,收支登记!$E:$E,$A16,收支登记!$F:$F,C$4,收支登记!$A:$A,"&gt;="&amp;$B$2,收支登记!$A:$A,"&lt;="&amp;$D$2)</f>
        <v>0</v>
      </c>
      <c r="D16" s="97">
        <f>SUMIFS(收支登记!$H:$H,收支登记!$E:$E,$A16,收支登记!$F:$F,D$4,收支登记!$A:$A,"&gt;="&amp;$B$2,收支登记!$A:$A,"&lt;="&amp;$D$2)</f>
        <v>0</v>
      </c>
      <c r="E16" s="97">
        <f>SUMIFS(收支登记!$H:$H,收支登记!$E:$E,$A16,收支登记!$F:$F,E$4,收支登记!$A:$A,"&gt;="&amp;$B$2,收支登记!$A:$A,"&lt;="&amp;$D$2)</f>
        <v>0</v>
      </c>
      <c r="F16" s="97">
        <f>SUMIFS(收支登记!$H:$H,收支登记!$E:$E,$A16,收支登记!$F:$F,F$4,收支登记!$A:$A,"&gt;="&amp;$B$2,收支登记!$A:$A,"&lt;="&amp;$D$2)</f>
        <v>0</v>
      </c>
      <c r="G16" s="97">
        <f>SUMIFS(收支登记!$H:$H,收支登记!$E:$E,$A16,收支登记!$F:$F,G$4,收支登记!$A:$A,"&gt;="&amp;$B$2,收支登记!$A:$A,"&lt;="&amp;$D$2)</f>
        <v>0</v>
      </c>
      <c r="H16" s="97">
        <f>SUMIFS(收支登记!$H:$H,收支登记!$E:$E,$A16,收支登记!$F:$F,H$4,收支登记!$A:$A,"&gt;="&amp;$B$2,收支登记!$A:$A,"&lt;="&amp;$D$2)</f>
        <v>0</v>
      </c>
      <c r="I16" s="97">
        <f>SUMIFS(收支登记!$H:$H,收支登记!$E:$E,$A16,收支登记!$F:$F,I$4,收支登记!$A:$A,"&gt;="&amp;$B$2,收支登记!$A:$A,"&lt;="&amp;$D$2)</f>
        <v>0</v>
      </c>
      <c r="J16" s="97">
        <f>SUMIFS(收支登记!$H:$H,收支登记!$E:$E,$A16,收支登记!$F:$F,J$4,收支登记!$A:$A,"&gt;="&amp;$B$2,收支登记!$A:$A,"&lt;="&amp;$D$2)</f>
        <v>0</v>
      </c>
      <c r="K16" s="97">
        <f>SUMIFS(收支登记!$H:$H,收支登记!$E:$E,$A16,收支登记!$F:$F,K$4,收支登记!$A:$A,"&gt;="&amp;$B$2,收支登记!$A:$A,"&lt;="&amp;$D$2)</f>
        <v>0</v>
      </c>
      <c r="L16" s="97">
        <f>SUMIFS(收支登记!$H:$H,收支登记!$E:$E,$A16,收支登记!$F:$F,L$4,收支登记!$A:$A,"&gt;="&amp;$B$2,收支登记!$A:$A,"&lt;="&amp;$D$2)</f>
        <v>0</v>
      </c>
      <c r="M16" s="97">
        <f>SUMIFS(收支登记!$H:$H,收支登记!$E:$E,$A16,收支登记!$F:$F,M$4,收支登记!$A:$A,"&gt;="&amp;$B$2,收支登记!$A:$A,"&lt;="&amp;$D$2)</f>
        <v>0</v>
      </c>
      <c r="N16" s="97">
        <f>SUMIFS(收支登记!$H:$H,收支登记!$E:$E,$A16,收支登记!$F:$F,N$4,收支登记!$A:$A,"&gt;="&amp;$B$2,收支登记!$A:$A,"&lt;="&amp;$D$2)</f>
        <v>0</v>
      </c>
      <c r="O16" s="97">
        <f>SUMIFS(收支登记!$H:$H,收支登记!$E:$E,$A16,收支登记!$F:$F,O$4,收支登记!$A:$A,"&gt;="&amp;$B$2,收支登记!$A:$A,"&lt;="&amp;$D$2)</f>
        <v>0</v>
      </c>
      <c r="P16" s="97">
        <f>SUMIFS(收支登记!$H:$H,收支登记!$E:$E,$A16,收支登记!$F:$F,P$4,收支登记!$A:$A,"&gt;="&amp;$B$2,收支登记!$A:$A,"&lt;="&amp;$D$2)</f>
        <v>0</v>
      </c>
      <c r="Q16" s="97">
        <f>SUMIFS(收支登记!$H:$H,收支登记!$E:$E,$A16,收支登记!$F:$F,Q$4,收支登记!$A:$A,"&gt;="&amp;$B$2,收支登记!$A:$A,"&lt;="&amp;$D$2)</f>
        <v>0</v>
      </c>
      <c r="R16" s="97">
        <f>SUMIFS(收支登记!$H:$H,收支登记!$E:$E,$A16,收支登记!$F:$F,R$4,收支登记!$A:$A,"&gt;="&amp;$B$2,收支登记!$A:$A,"&lt;="&amp;$D$2)</f>
        <v>0</v>
      </c>
      <c r="S16" s="99">
        <f t="shared" si="1"/>
        <v>0</v>
      </c>
    </row>
    <row r="17" ht="20.1" customHeight="1" spans="1:19">
      <c r="A17" s="96" t="str">
        <f>IF(INDEX(基础资料!$E$4:$E$2000,ROW(A13))="","",INDEX(基础资料!$E$4:$E$2000,ROW(A13)))</f>
        <v/>
      </c>
      <c r="B17" s="97">
        <f>SUMIFS(收支登记!$H:$H,收支登记!$E:$E,$A17,收支登记!$F:$F,B$4,收支登记!$A:$A,"&gt;="&amp;$B$2,收支登记!$A:$A,"&lt;="&amp;$D$2)</f>
        <v>0</v>
      </c>
      <c r="C17" s="97">
        <f>SUMIFS(收支登记!$H:$H,收支登记!$E:$E,$A17,收支登记!$F:$F,C$4,收支登记!$A:$A,"&gt;="&amp;$B$2,收支登记!$A:$A,"&lt;="&amp;$D$2)</f>
        <v>0</v>
      </c>
      <c r="D17" s="97">
        <f>SUMIFS(收支登记!$H:$H,收支登记!$E:$E,$A17,收支登记!$F:$F,D$4,收支登记!$A:$A,"&gt;="&amp;$B$2,收支登记!$A:$A,"&lt;="&amp;$D$2)</f>
        <v>0</v>
      </c>
      <c r="E17" s="97">
        <f>SUMIFS(收支登记!$H:$H,收支登记!$E:$E,$A17,收支登记!$F:$F,E$4,收支登记!$A:$A,"&gt;="&amp;$B$2,收支登记!$A:$A,"&lt;="&amp;$D$2)</f>
        <v>0</v>
      </c>
      <c r="F17" s="97">
        <f>SUMIFS(收支登记!$H:$H,收支登记!$E:$E,$A17,收支登记!$F:$F,F$4,收支登记!$A:$A,"&gt;="&amp;$B$2,收支登记!$A:$A,"&lt;="&amp;$D$2)</f>
        <v>0</v>
      </c>
      <c r="G17" s="97">
        <f>SUMIFS(收支登记!$H:$H,收支登记!$E:$E,$A17,收支登记!$F:$F,G$4,收支登记!$A:$A,"&gt;="&amp;$B$2,收支登记!$A:$A,"&lt;="&amp;$D$2)</f>
        <v>0</v>
      </c>
      <c r="H17" s="97">
        <f>SUMIFS(收支登记!$H:$H,收支登记!$E:$E,$A17,收支登记!$F:$F,H$4,收支登记!$A:$A,"&gt;="&amp;$B$2,收支登记!$A:$A,"&lt;="&amp;$D$2)</f>
        <v>0</v>
      </c>
      <c r="I17" s="97">
        <f>SUMIFS(收支登记!$H:$H,收支登记!$E:$E,$A17,收支登记!$F:$F,I$4,收支登记!$A:$A,"&gt;="&amp;$B$2,收支登记!$A:$A,"&lt;="&amp;$D$2)</f>
        <v>0</v>
      </c>
      <c r="J17" s="97">
        <f>SUMIFS(收支登记!$H:$H,收支登记!$E:$E,$A17,收支登记!$F:$F,J$4,收支登记!$A:$A,"&gt;="&amp;$B$2,收支登记!$A:$A,"&lt;="&amp;$D$2)</f>
        <v>0</v>
      </c>
      <c r="K17" s="97">
        <f>SUMIFS(收支登记!$H:$H,收支登记!$E:$E,$A17,收支登记!$F:$F,K$4,收支登记!$A:$A,"&gt;="&amp;$B$2,收支登记!$A:$A,"&lt;="&amp;$D$2)</f>
        <v>0</v>
      </c>
      <c r="L17" s="97">
        <f>SUMIFS(收支登记!$H:$H,收支登记!$E:$E,$A17,收支登记!$F:$F,L$4,收支登记!$A:$A,"&gt;="&amp;$B$2,收支登记!$A:$A,"&lt;="&amp;$D$2)</f>
        <v>0</v>
      </c>
      <c r="M17" s="97">
        <f>SUMIFS(收支登记!$H:$H,收支登记!$E:$E,$A17,收支登记!$F:$F,M$4,收支登记!$A:$A,"&gt;="&amp;$B$2,收支登记!$A:$A,"&lt;="&amp;$D$2)</f>
        <v>0</v>
      </c>
      <c r="N17" s="97">
        <f>SUMIFS(收支登记!$H:$H,收支登记!$E:$E,$A17,收支登记!$F:$F,N$4,收支登记!$A:$A,"&gt;="&amp;$B$2,收支登记!$A:$A,"&lt;="&amp;$D$2)</f>
        <v>0</v>
      </c>
      <c r="O17" s="97">
        <f>SUMIFS(收支登记!$H:$H,收支登记!$E:$E,$A17,收支登记!$F:$F,O$4,收支登记!$A:$A,"&gt;="&amp;$B$2,收支登记!$A:$A,"&lt;="&amp;$D$2)</f>
        <v>0</v>
      </c>
      <c r="P17" s="97">
        <f>SUMIFS(收支登记!$H:$H,收支登记!$E:$E,$A17,收支登记!$F:$F,P$4,收支登记!$A:$A,"&gt;="&amp;$B$2,收支登记!$A:$A,"&lt;="&amp;$D$2)</f>
        <v>0</v>
      </c>
      <c r="Q17" s="97">
        <f>SUMIFS(收支登记!$H:$H,收支登记!$E:$E,$A17,收支登记!$F:$F,Q$4,收支登记!$A:$A,"&gt;="&amp;$B$2,收支登记!$A:$A,"&lt;="&amp;$D$2)</f>
        <v>0</v>
      </c>
      <c r="R17" s="97">
        <f>SUMIFS(收支登记!$H:$H,收支登记!$E:$E,$A17,收支登记!$F:$F,R$4,收支登记!$A:$A,"&gt;="&amp;$B$2,收支登记!$A:$A,"&lt;="&amp;$D$2)</f>
        <v>0</v>
      </c>
      <c r="S17" s="99">
        <f t="shared" si="1"/>
        <v>0</v>
      </c>
    </row>
    <row r="18" ht="20.1" customHeight="1" spans="1:19">
      <c r="A18" s="96" t="str">
        <f>IF(INDEX(基础资料!$E$4:$E$2000,ROW(A14))="","",INDEX(基础资料!$E$4:$E$2000,ROW(A14)))</f>
        <v/>
      </c>
      <c r="B18" s="97">
        <f>SUMIFS(收支登记!$H:$H,收支登记!$E:$E,$A18,收支登记!$F:$F,B$4,收支登记!$A:$A,"&gt;="&amp;$B$2,收支登记!$A:$A,"&lt;="&amp;$D$2)</f>
        <v>0</v>
      </c>
      <c r="C18" s="97">
        <f>SUMIFS(收支登记!$H:$H,收支登记!$E:$E,$A18,收支登记!$F:$F,C$4,收支登记!$A:$A,"&gt;="&amp;$B$2,收支登记!$A:$A,"&lt;="&amp;$D$2)</f>
        <v>0</v>
      </c>
      <c r="D18" s="97">
        <f>SUMIFS(收支登记!$H:$H,收支登记!$E:$E,$A18,收支登记!$F:$F,D$4,收支登记!$A:$A,"&gt;="&amp;$B$2,收支登记!$A:$A,"&lt;="&amp;$D$2)</f>
        <v>0</v>
      </c>
      <c r="E18" s="97">
        <f>SUMIFS(收支登记!$H:$H,收支登记!$E:$E,$A18,收支登记!$F:$F,E$4,收支登记!$A:$A,"&gt;="&amp;$B$2,收支登记!$A:$A,"&lt;="&amp;$D$2)</f>
        <v>0</v>
      </c>
      <c r="F18" s="97">
        <f>SUMIFS(收支登记!$H:$H,收支登记!$E:$E,$A18,收支登记!$F:$F,F$4,收支登记!$A:$A,"&gt;="&amp;$B$2,收支登记!$A:$A,"&lt;="&amp;$D$2)</f>
        <v>0</v>
      </c>
      <c r="G18" s="97">
        <f>SUMIFS(收支登记!$H:$H,收支登记!$E:$E,$A18,收支登记!$F:$F,G$4,收支登记!$A:$A,"&gt;="&amp;$B$2,收支登记!$A:$A,"&lt;="&amp;$D$2)</f>
        <v>0</v>
      </c>
      <c r="H18" s="97">
        <f>SUMIFS(收支登记!$H:$H,收支登记!$E:$E,$A18,收支登记!$F:$F,H$4,收支登记!$A:$A,"&gt;="&amp;$B$2,收支登记!$A:$A,"&lt;="&amp;$D$2)</f>
        <v>0</v>
      </c>
      <c r="I18" s="97">
        <f>SUMIFS(收支登记!$H:$H,收支登记!$E:$E,$A18,收支登记!$F:$F,I$4,收支登记!$A:$A,"&gt;="&amp;$B$2,收支登记!$A:$A,"&lt;="&amp;$D$2)</f>
        <v>0</v>
      </c>
      <c r="J18" s="97">
        <f>SUMIFS(收支登记!$H:$H,收支登记!$E:$E,$A18,收支登记!$F:$F,J$4,收支登记!$A:$A,"&gt;="&amp;$B$2,收支登记!$A:$A,"&lt;="&amp;$D$2)</f>
        <v>0</v>
      </c>
      <c r="K18" s="97">
        <f>SUMIFS(收支登记!$H:$H,收支登记!$E:$E,$A18,收支登记!$F:$F,K$4,收支登记!$A:$A,"&gt;="&amp;$B$2,收支登记!$A:$A,"&lt;="&amp;$D$2)</f>
        <v>0</v>
      </c>
      <c r="L18" s="97">
        <f>SUMIFS(收支登记!$H:$H,收支登记!$E:$E,$A18,收支登记!$F:$F,L$4,收支登记!$A:$A,"&gt;="&amp;$B$2,收支登记!$A:$A,"&lt;="&amp;$D$2)</f>
        <v>0</v>
      </c>
      <c r="M18" s="97">
        <f>SUMIFS(收支登记!$H:$H,收支登记!$E:$E,$A18,收支登记!$F:$F,M$4,收支登记!$A:$A,"&gt;="&amp;$B$2,收支登记!$A:$A,"&lt;="&amp;$D$2)</f>
        <v>0</v>
      </c>
      <c r="N18" s="97">
        <f>SUMIFS(收支登记!$H:$H,收支登记!$E:$E,$A18,收支登记!$F:$F,N$4,收支登记!$A:$A,"&gt;="&amp;$B$2,收支登记!$A:$A,"&lt;="&amp;$D$2)</f>
        <v>0</v>
      </c>
      <c r="O18" s="97">
        <f>SUMIFS(收支登记!$H:$H,收支登记!$E:$E,$A18,收支登记!$F:$F,O$4,收支登记!$A:$A,"&gt;="&amp;$B$2,收支登记!$A:$A,"&lt;="&amp;$D$2)</f>
        <v>0</v>
      </c>
      <c r="P18" s="97">
        <f>SUMIFS(收支登记!$H:$H,收支登记!$E:$E,$A18,收支登记!$F:$F,P$4,收支登记!$A:$A,"&gt;="&amp;$B$2,收支登记!$A:$A,"&lt;="&amp;$D$2)</f>
        <v>0</v>
      </c>
      <c r="Q18" s="97">
        <f>SUMIFS(收支登记!$H:$H,收支登记!$E:$E,$A18,收支登记!$F:$F,Q$4,收支登记!$A:$A,"&gt;="&amp;$B$2,收支登记!$A:$A,"&lt;="&amp;$D$2)</f>
        <v>0</v>
      </c>
      <c r="R18" s="97">
        <f>SUMIFS(收支登记!$H:$H,收支登记!$E:$E,$A18,收支登记!$F:$F,R$4,收支登记!$A:$A,"&gt;="&amp;$B$2,收支登记!$A:$A,"&lt;="&amp;$D$2)</f>
        <v>0</v>
      </c>
      <c r="S18" s="99">
        <f t="shared" si="1"/>
        <v>0</v>
      </c>
    </row>
    <row r="19" ht="20.1" customHeight="1" spans="1:19">
      <c r="A19" s="96" t="str">
        <f>IF(INDEX(基础资料!$E$4:$E$2000,ROW(A15))="","",INDEX(基础资料!$E$4:$E$2000,ROW(A15)))</f>
        <v/>
      </c>
      <c r="B19" s="97">
        <f>SUMIFS(收支登记!$H:$H,收支登记!$E:$E,$A19,收支登记!$F:$F,B$4,收支登记!$A:$A,"&gt;="&amp;$B$2,收支登记!$A:$A,"&lt;="&amp;$D$2)</f>
        <v>0</v>
      </c>
      <c r="C19" s="97">
        <f>SUMIFS(收支登记!$H:$H,收支登记!$E:$E,$A19,收支登记!$F:$F,C$4,收支登记!$A:$A,"&gt;="&amp;$B$2,收支登记!$A:$A,"&lt;="&amp;$D$2)</f>
        <v>0</v>
      </c>
      <c r="D19" s="97">
        <f>SUMIFS(收支登记!$H:$H,收支登记!$E:$E,$A19,收支登记!$F:$F,D$4,收支登记!$A:$A,"&gt;="&amp;$B$2,收支登记!$A:$A,"&lt;="&amp;$D$2)</f>
        <v>0</v>
      </c>
      <c r="E19" s="97">
        <f>SUMIFS(收支登记!$H:$H,收支登记!$E:$E,$A19,收支登记!$F:$F,E$4,收支登记!$A:$A,"&gt;="&amp;$B$2,收支登记!$A:$A,"&lt;="&amp;$D$2)</f>
        <v>0</v>
      </c>
      <c r="F19" s="97">
        <f>SUMIFS(收支登记!$H:$H,收支登记!$E:$E,$A19,收支登记!$F:$F,F$4,收支登记!$A:$A,"&gt;="&amp;$B$2,收支登记!$A:$A,"&lt;="&amp;$D$2)</f>
        <v>0</v>
      </c>
      <c r="G19" s="97">
        <f>SUMIFS(收支登记!$H:$H,收支登记!$E:$E,$A19,收支登记!$F:$F,G$4,收支登记!$A:$A,"&gt;="&amp;$B$2,收支登记!$A:$A,"&lt;="&amp;$D$2)</f>
        <v>0</v>
      </c>
      <c r="H19" s="97">
        <f>SUMIFS(收支登记!$H:$H,收支登记!$E:$E,$A19,收支登记!$F:$F,H$4,收支登记!$A:$A,"&gt;="&amp;$B$2,收支登记!$A:$A,"&lt;="&amp;$D$2)</f>
        <v>0</v>
      </c>
      <c r="I19" s="97">
        <f>SUMIFS(收支登记!$H:$H,收支登记!$E:$E,$A19,收支登记!$F:$F,I$4,收支登记!$A:$A,"&gt;="&amp;$B$2,收支登记!$A:$A,"&lt;="&amp;$D$2)</f>
        <v>0</v>
      </c>
      <c r="J19" s="97">
        <f>SUMIFS(收支登记!$H:$H,收支登记!$E:$E,$A19,收支登记!$F:$F,J$4,收支登记!$A:$A,"&gt;="&amp;$B$2,收支登记!$A:$A,"&lt;="&amp;$D$2)</f>
        <v>0</v>
      </c>
      <c r="K19" s="97">
        <f>SUMIFS(收支登记!$H:$H,收支登记!$E:$E,$A19,收支登记!$F:$F,K$4,收支登记!$A:$A,"&gt;="&amp;$B$2,收支登记!$A:$A,"&lt;="&amp;$D$2)</f>
        <v>0</v>
      </c>
      <c r="L19" s="97">
        <f>SUMIFS(收支登记!$H:$H,收支登记!$E:$E,$A19,收支登记!$F:$F,L$4,收支登记!$A:$A,"&gt;="&amp;$B$2,收支登记!$A:$A,"&lt;="&amp;$D$2)</f>
        <v>0</v>
      </c>
      <c r="M19" s="97">
        <f>SUMIFS(收支登记!$H:$H,收支登记!$E:$E,$A19,收支登记!$F:$F,M$4,收支登记!$A:$A,"&gt;="&amp;$B$2,收支登记!$A:$A,"&lt;="&amp;$D$2)</f>
        <v>0</v>
      </c>
      <c r="N19" s="97">
        <f>SUMIFS(收支登记!$H:$H,收支登记!$E:$E,$A19,收支登记!$F:$F,N$4,收支登记!$A:$A,"&gt;="&amp;$B$2,收支登记!$A:$A,"&lt;="&amp;$D$2)</f>
        <v>0</v>
      </c>
      <c r="O19" s="97">
        <f>SUMIFS(收支登记!$H:$H,收支登记!$E:$E,$A19,收支登记!$F:$F,O$4,收支登记!$A:$A,"&gt;="&amp;$B$2,收支登记!$A:$A,"&lt;="&amp;$D$2)</f>
        <v>0</v>
      </c>
      <c r="P19" s="97">
        <f>SUMIFS(收支登记!$H:$H,收支登记!$E:$E,$A19,收支登记!$F:$F,P$4,收支登记!$A:$A,"&gt;="&amp;$B$2,收支登记!$A:$A,"&lt;="&amp;$D$2)</f>
        <v>0</v>
      </c>
      <c r="Q19" s="97">
        <f>SUMIFS(收支登记!$H:$H,收支登记!$E:$E,$A19,收支登记!$F:$F,Q$4,收支登记!$A:$A,"&gt;="&amp;$B$2,收支登记!$A:$A,"&lt;="&amp;$D$2)</f>
        <v>0</v>
      </c>
      <c r="R19" s="97">
        <f>SUMIFS(收支登记!$H:$H,收支登记!$E:$E,$A19,收支登记!$F:$F,R$4,收支登记!$A:$A,"&gt;="&amp;$B$2,收支登记!$A:$A,"&lt;="&amp;$D$2)</f>
        <v>0</v>
      </c>
      <c r="S19" s="99">
        <f t="shared" si="1"/>
        <v>0</v>
      </c>
    </row>
    <row r="20" ht="20.1" customHeight="1" spans="1:19">
      <c r="A20" s="96" t="str">
        <f>IF(INDEX(基础资料!$E$4:$E$2000,ROW(A16))="","",INDEX(基础资料!$E$4:$E$2000,ROW(A16)))</f>
        <v/>
      </c>
      <c r="B20" s="97">
        <f>SUMIFS(收支登记!$H:$H,收支登记!$E:$E,$A20,收支登记!$F:$F,B$4,收支登记!$A:$A,"&gt;="&amp;$B$2,收支登记!$A:$A,"&lt;="&amp;$D$2)</f>
        <v>0</v>
      </c>
      <c r="C20" s="97">
        <f>SUMIFS(收支登记!$H:$H,收支登记!$E:$E,$A20,收支登记!$F:$F,C$4,收支登记!$A:$A,"&gt;="&amp;$B$2,收支登记!$A:$A,"&lt;="&amp;$D$2)</f>
        <v>0</v>
      </c>
      <c r="D20" s="97">
        <f>SUMIFS(收支登记!$H:$H,收支登记!$E:$E,$A20,收支登记!$F:$F,D$4,收支登记!$A:$A,"&gt;="&amp;$B$2,收支登记!$A:$A,"&lt;="&amp;$D$2)</f>
        <v>0</v>
      </c>
      <c r="E20" s="97">
        <f>SUMIFS(收支登记!$H:$H,收支登记!$E:$E,$A20,收支登记!$F:$F,E$4,收支登记!$A:$A,"&gt;="&amp;$B$2,收支登记!$A:$A,"&lt;="&amp;$D$2)</f>
        <v>0</v>
      </c>
      <c r="F20" s="97">
        <f>SUMIFS(收支登记!$H:$H,收支登记!$E:$E,$A20,收支登记!$F:$F,F$4,收支登记!$A:$A,"&gt;="&amp;$B$2,收支登记!$A:$A,"&lt;="&amp;$D$2)</f>
        <v>0</v>
      </c>
      <c r="G20" s="97">
        <f>SUMIFS(收支登记!$H:$H,收支登记!$E:$E,$A20,收支登记!$F:$F,G$4,收支登记!$A:$A,"&gt;="&amp;$B$2,收支登记!$A:$A,"&lt;="&amp;$D$2)</f>
        <v>0</v>
      </c>
      <c r="H20" s="97">
        <f>SUMIFS(收支登记!$H:$H,收支登记!$E:$E,$A20,收支登记!$F:$F,H$4,收支登记!$A:$A,"&gt;="&amp;$B$2,收支登记!$A:$A,"&lt;="&amp;$D$2)</f>
        <v>0</v>
      </c>
      <c r="I20" s="97">
        <f>SUMIFS(收支登记!$H:$H,收支登记!$E:$E,$A20,收支登记!$F:$F,I$4,收支登记!$A:$A,"&gt;="&amp;$B$2,收支登记!$A:$A,"&lt;="&amp;$D$2)</f>
        <v>0</v>
      </c>
      <c r="J20" s="97">
        <f>SUMIFS(收支登记!$H:$H,收支登记!$E:$E,$A20,收支登记!$F:$F,J$4,收支登记!$A:$A,"&gt;="&amp;$B$2,收支登记!$A:$A,"&lt;="&amp;$D$2)</f>
        <v>0</v>
      </c>
      <c r="K20" s="97">
        <f>SUMIFS(收支登记!$H:$H,收支登记!$E:$E,$A20,收支登记!$F:$F,K$4,收支登记!$A:$A,"&gt;="&amp;$B$2,收支登记!$A:$A,"&lt;="&amp;$D$2)</f>
        <v>0</v>
      </c>
      <c r="L20" s="97">
        <f>SUMIFS(收支登记!$H:$H,收支登记!$E:$E,$A20,收支登记!$F:$F,L$4,收支登记!$A:$A,"&gt;="&amp;$B$2,收支登记!$A:$A,"&lt;="&amp;$D$2)</f>
        <v>0</v>
      </c>
      <c r="M20" s="97">
        <f>SUMIFS(收支登记!$H:$H,收支登记!$E:$E,$A20,收支登记!$F:$F,M$4,收支登记!$A:$A,"&gt;="&amp;$B$2,收支登记!$A:$A,"&lt;="&amp;$D$2)</f>
        <v>0</v>
      </c>
      <c r="N20" s="97">
        <f>SUMIFS(收支登记!$H:$H,收支登记!$E:$E,$A20,收支登记!$F:$F,N$4,收支登记!$A:$A,"&gt;="&amp;$B$2,收支登记!$A:$A,"&lt;="&amp;$D$2)</f>
        <v>0</v>
      </c>
      <c r="O20" s="97">
        <f>SUMIFS(收支登记!$H:$H,收支登记!$E:$E,$A20,收支登记!$F:$F,O$4,收支登记!$A:$A,"&gt;="&amp;$B$2,收支登记!$A:$A,"&lt;="&amp;$D$2)</f>
        <v>0</v>
      </c>
      <c r="P20" s="97">
        <f>SUMIFS(收支登记!$H:$H,收支登记!$E:$E,$A20,收支登记!$F:$F,P$4,收支登记!$A:$A,"&gt;="&amp;$B$2,收支登记!$A:$A,"&lt;="&amp;$D$2)</f>
        <v>0</v>
      </c>
      <c r="Q20" s="97">
        <f>SUMIFS(收支登记!$H:$H,收支登记!$E:$E,$A20,收支登记!$F:$F,Q$4,收支登记!$A:$A,"&gt;="&amp;$B$2,收支登记!$A:$A,"&lt;="&amp;$D$2)</f>
        <v>0</v>
      </c>
      <c r="R20" s="97">
        <f>SUMIFS(收支登记!$H:$H,收支登记!$E:$E,$A20,收支登记!$F:$F,R$4,收支登记!$A:$A,"&gt;="&amp;$B$2,收支登记!$A:$A,"&lt;="&amp;$D$2)</f>
        <v>0</v>
      </c>
      <c r="S20" s="99">
        <f t="shared" si="1"/>
        <v>0</v>
      </c>
    </row>
    <row r="21" ht="20.1" customHeight="1" spans="1:19">
      <c r="A21" s="96" t="str">
        <f>IF(INDEX(基础资料!$E$4:$E$2000,ROW(A17))="","",INDEX(基础资料!$E$4:$E$2000,ROW(A17)))</f>
        <v/>
      </c>
      <c r="B21" s="97">
        <f>SUMIFS(收支登记!$H:$H,收支登记!$E:$E,$A21,收支登记!$F:$F,B$4,收支登记!$A:$A,"&gt;="&amp;$B$2,收支登记!$A:$A,"&lt;="&amp;$D$2)</f>
        <v>0</v>
      </c>
      <c r="C21" s="97">
        <f>SUMIFS(收支登记!$H:$H,收支登记!$E:$E,$A21,收支登记!$F:$F,C$4,收支登记!$A:$A,"&gt;="&amp;$B$2,收支登记!$A:$A,"&lt;="&amp;$D$2)</f>
        <v>0</v>
      </c>
      <c r="D21" s="97">
        <f>SUMIFS(收支登记!$H:$H,收支登记!$E:$E,$A21,收支登记!$F:$F,D$4,收支登记!$A:$A,"&gt;="&amp;$B$2,收支登记!$A:$A,"&lt;="&amp;$D$2)</f>
        <v>0</v>
      </c>
      <c r="E21" s="97">
        <f>SUMIFS(收支登记!$H:$H,收支登记!$E:$E,$A21,收支登记!$F:$F,E$4,收支登记!$A:$A,"&gt;="&amp;$B$2,收支登记!$A:$A,"&lt;="&amp;$D$2)</f>
        <v>0</v>
      </c>
      <c r="F21" s="97">
        <f>SUMIFS(收支登记!$H:$H,收支登记!$E:$E,$A21,收支登记!$F:$F,F$4,收支登记!$A:$A,"&gt;="&amp;$B$2,收支登记!$A:$A,"&lt;="&amp;$D$2)</f>
        <v>0</v>
      </c>
      <c r="G21" s="97">
        <f>SUMIFS(收支登记!$H:$H,收支登记!$E:$E,$A21,收支登记!$F:$F,G$4,收支登记!$A:$A,"&gt;="&amp;$B$2,收支登记!$A:$A,"&lt;="&amp;$D$2)</f>
        <v>0</v>
      </c>
      <c r="H21" s="97">
        <f>SUMIFS(收支登记!$H:$H,收支登记!$E:$E,$A21,收支登记!$F:$F,H$4,收支登记!$A:$A,"&gt;="&amp;$B$2,收支登记!$A:$A,"&lt;="&amp;$D$2)</f>
        <v>0</v>
      </c>
      <c r="I21" s="97">
        <f>SUMIFS(收支登记!$H:$H,收支登记!$E:$E,$A21,收支登记!$F:$F,I$4,收支登记!$A:$A,"&gt;="&amp;$B$2,收支登记!$A:$A,"&lt;="&amp;$D$2)</f>
        <v>0</v>
      </c>
      <c r="J21" s="97">
        <f>SUMIFS(收支登记!$H:$H,收支登记!$E:$E,$A21,收支登记!$F:$F,J$4,收支登记!$A:$A,"&gt;="&amp;$B$2,收支登记!$A:$A,"&lt;="&amp;$D$2)</f>
        <v>0</v>
      </c>
      <c r="K21" s="97">
        <f>SUMIFS(收支登记!$H:$H,收支登记!$E:$E,$A21,收支登记!$F:$F,K$4,收支登记!$A:$A,"&gt;="&amp;$B$2,收支登记!$A:$A,"&lt;="&amp;$D$2)</f>
        <v>0</v>
      </c>
      <c r="L21" s="97">
        <f>SUMIFS(收支登记!$H:$H,收支登记!$E:$E,$A21,收支登记!$F:$F,L$4,收支登记!$A:$A,"&gt;="&amp;$B$2,收支登记!$A:$A,"&lt;="&amp;$D$2)</f>
        <v>0</v>
      </c>
      <c r="M21" s="97">
        <f>SUMIFS(收支登记!$H:$H,收支登记!$E:$E,$A21,收支登记!$F:$F,M$4,收支登记!$A:$A,"&gt;="&amp;$B$2,收支登记!$A:$A,"&lt;="&amp;$D$2)</f>
        <v>0</v>
      </c>
      <c r="N21" s="97">
        <f>SUMIFS(收支登记!$H:$H,收支登记!$E:$E,$A21,收支登记!$F:$F,N$4,收支登记!$A:$A,"&gt;="&amp;$B$2,收支登记!$A:$A,"&lt;="&amp;$D$2)</f>
        <v>0</v>
      </c>
      <c r="O21" s="97">
        <f>SUMIFS(收支登记!$H:$H,收支登记!$E:$E,$A21,收支登记!$F:$F,O$4,收支登记!$A:$A,"&gt;="&amp;$B$2,收支登记!$A:$A,"&lt;="&amp;$D$2)</f>
        <v>0</v>
      </c>
      <c r="P21" s="97">
        <f>SUMIFS(收支登记!$H:$H,收支登记!$E:$E,$A21,收支登记!$F:$F,P$4,收支登记!$A:$A,"&gt;="&amp;$B$2,收支登记!$A:$A,"&lt;="&amp;$D$2)</f>
        <v>0</v>
      </c>
      <c r="Q21" s="97">
        <f>SUMIFS(收支登记!$H:$H,收支登记!$E:$E,$A21,收支登记!$F:$F,Q$4,收支登记!$A:$A,"&gt;="&amp;$B$2,收支登记!$A:$A,"&lt;="&amp;$D$2)</f>
        <v>0</v>
      </c>
      <c r="R21" s="97">
        <f>SUMIFS(收支登记!$H:$H,收支登记!$E:$E,$A21,收支登记!$F:$F,R$4,收支登记!$A:$A,"&gt;="&amp;$B$2,收支登记!$A:$A,"&lt;="&amp;$D$2)</f>
        <v>0</v>
      </c>
      <c r="S21" s="99">
        <f t="shared" si="1"/>
        <v>0</v>
      </c>
    </row>
    <row r="22" ht="20.1" customHeight="1" spans="1:19">
      <c r="A22" s="96" t="str">
        <f>IF(INDEX(基础资料!$E$4:$E$2000,ROW(A18))="","",INDEX(基础资料!$E$4:$E$2000,ROW(A18)))</f>
        <v/>
      </c>
      <c r="B22" s="97">
        <f>SUMIFS(收支登记!$H:$H,收支登记!$E:$E,$A22,收支登记!$F:$F,B$4,收支登记!$A:$A,"&gt;="&amp;$B$2,收支登记!$A:$A,"&lt;="&amp;$D$2)</f>
        <v>0</v>
      </c>
      <c r="C22" s="97">
        <f>SUMIFS(收支登记!$H:$H,收支登记!$E:$E,$A22,收支登记!$F:$F,C$4,收支登记!$A:$A,"&gt;="&amp;$B$2,收支登记!$A:$A,"&lt;="&amp;$D$2)</f>
        <v>0</v>
      </c>
      <c r="D22" s="97">
        <f>SUMIFS(收支登记!$H:$H,收支登记!$E:$E,$A22,收支登记!$F:$F,D$4,收支登记!$A:$A,"&gt;="&amp;$B$2,收支登记!$A:$A,"&lt;="&amp;$D$2)</f>
        <v>0</v>
      </c>
      <c r="E22" s="97">
        <f>SUMIFS(收支登记!$H:$H,收支登记!$E:$E,$A22,收支登记!$F:$F,E$4,收支登记!$A:$A,"&gt;="&amp;$B$2,收支登记!$A:$A,"&lt;="&amp;$D$2)</f>
        <v>0</v>
      </c>
      <c r="F22" s="97">
        <f>SUMIFS(收支登记!$H:$H,收支登记!$E:$E,$A22,收支登记!$F:$F,F$4,收支登记!$A:$A,"&gt;="&amp;$B$2,收支登记!$A:$A,"&lt;="&amp;$D$2)</f>
        <v>0</v>
      </c>
      <c r="G22" s="97">
        <f>SUMIFS(收支登记!$H:$H,收支登记!$E:$E,$A22,收支登记!$F:$F,G$4,收支登记!$A:$A,"&gt;="&amp;$B$2,收支登记!$A:$A,"&lt;="&amp;$D$2)</f>
        <v>0</v>
      </c>
      <c r="H22" s="97">
        <f>SUMIFS(收支登记!$H:$H,收支登记!$E:$E,$A22,收支登记!$F:$F,H$4,收支登记!$A:$A,"&gt;="&amp;$B$2,收支登记!$A:$A,"&lt;="&amp;$D$2)</f>
        <v>0</v>
      </c>
      <c r="I22" s="97">
        <f>SUMIFS(收支登记!$H:$H,收支登记!$E:$E,$A22,收支登记!$F:$F,I$4,收支登记!$A:$A,"&gt;="&amp;$B$2,收支登记!$A:$A,"&lt;="&amp;$D$2)</f>
        <v>0</v>
      </c>
      <c r="J22" s="97">
        <f>SUMIFS(收支登记!$H:$H,收支登记!$E:$E,$A22,收支登记!$F:$F,J$4,收支登记!$A:$A,"&gt;="&amp;$B$2,收支登记!$A:$A,"&lt;="&amp;$D$2)</f>
        <v>0</v>
      </c>
      <c r="K22" s="97">
        <f>SUMIFS(收支登记!$H:$H,收支登记!$E:$E,$A22,收支登记!$F:$F,K$4,收支登记!$A:$A,"&gt;="&amp;$B$2,收支登记!$A:$A,"&lt;="&amp;$D$2)</f>
        <v>0</v>
      </c>
      <c r="L22" s="97">
        <f>SUMIFS(收支登记!$H:$H,收支登记!$E:$E,$A22,收支登记!$F:$F,L$4,收支登记!$A:$A,"&gt;="&amp;$B$2,收支登记!$A:$A,"&lt;="&amp;$D$2)</f>
        <v>0</v>
      </c>
      <c r="M22" s="97">
        <f>SUMIFS(收支登记!$H:$H,收支登记!$E:$E,$A22,收支登记!$F:$F,M$4,收支登记!$A:$A,"&gt;="&amp;$B$2,收支登记!$A:$A,"&lt;="&amp;$D$2)</f>
        <v>0</v>
      </c>
      <c r="N22" s="97">
        <f>SUMIFS(收支登记!$H:$H,收支登记!$E:$E,$A22,收支登记!$F:$F,N$4,收支登记!$A:$A,"&gt;="&amp;$B$2,收支登记!$A:$A,"&lt;="&amp;$D$2)</f>
        <v>0</v>
      </c>
      <c r="O22" s="97">
        <f>SUMIFS(收支登记!$H:$H,收支登记!$E:$E,$A22,收支登记!$F:$F,O$4,收支登记!$A:$A,"&gt;="&amp;$B$2,收支登记!$A:$A,"&lt;="&amp;$D$2)</f>
        <v>0</v>
      </c>
      <c r="P22" s="97">
        <f>SUMIFS(收支登记!$H:$H,收支登记!$E:$E,$A22,收支登记!$F:$F,P$4,收支登记!$A:$A,"&gt;="&amp;$B$2,收支登记!$A:$A,"&lt;="&amp;$D$2)</f>
        <v>0</v>
      </c>
      <c r="Q22" s="97">
        <f>SUMIFS(收支登记!$H:$H,收支登记!$E:$E,$A22,收支登记!$F:$F,Q$4,收支登记!$A:$A,"&gt;="&amp;$B$2,收支登记!$A:$A,"&lt;="&amp;$D$2)</f>
        <v>0</v>
      </c>
      <c r="R22" s="97">
        <f>SUMIFS(收支登记!$H:$H,收支登记!$E:$E,$A22,收支登记!$F:$F,R$4,收支登记!$A:$A,"&gt;="&amp;$B$2,收支登记!$A:$A,"&lt;="&amp;$D$2)</f>
        <v>0</v>
      </c>
      <c r="S22" s="99">
        <f t="shared" si="1"/>
        <v>0</v>
      </c>
    </row>
    <row r="23" ht="20.1" customHeight="1" spans="1:19">
      <c r="A23" s="96" t="str">
        <f>IF(INDEX(基础资料!$E$4:$E$2000,ROW(A19))="","",INDEX(基础资料!$E$4:$E$2000,ROW(A19)))</f>
        <v/>
      </c>
      <c r="B23" s="97">
        <f>SUMIFS(收支登记!$H:$H,收支登记!$E:$E,$A23,收支登记!$F:$F,B$4,收支登记!$A:$A,"&gt;="&amp;$B$2,收支登记!$A:$A,"&lt;="&amp;$D$2)</f>
        <v>0</v>
      </c>
      <c r="C23" s="97">
        <f>SUMIFS(收支登记!$H:$H,收支登记!$E:$E,$A23,收支登记!$F:$F,C$4,收支登记!$A:$A,"&gt;="&amp;$B$2,收支登记!$A:$A,"&lt;="&amp;$D$2)</f>
        <v>0</v>
      </c>
      <c r="D23" s="97">
        <f>SUMIFS(收支登记!$H:$H,收支登记!$E:$E,$A23,收支登记!$F:$F,D$4,收支登记!$A:$A,"&gt;="&amp;$B$2,收支登记!$A:$A,"&lt;="&amp;$D$2)</f>
        <v>0</v>
      </c>
      <c r="E23" s="97">
        <f>SUMIFS(收支登记!$H:$H,收支登记!$E:$E,$A23,收支登记!$F:$F,E$4,收支登记!$A:$A,"&gt;="&amp;$B$2,收支登记!$A:$A,"&lt;="&amp;$D$2)</f>
        <v>0</v>
      </c>
      <c r="F23" s="97">
        <f>SUMIFS(收支登记!$H:$H,收支登记!$E:$E,$A23,收支登记!$F:$F,F$4,收支登记!$A:$A,"&gt;="&amp;$B$2,收支登记!$A:$A,"&lt;="&amp;$D$2)</f>
        <v>0</v>
      </c>
      <c r="G23" s="97">
        <f>SUMIFS(收支登记!$H:$H,收支登记!$E:$E,$A23,收支登记!$F:$F,G$4,收支登记!$A:$A,"&gt;="&amp;$B$2,收支登记!$A:$A,"&lt;="&amp;$D$2)</f>
        <v>0</v>
      </c>
      <c r="H23" s="97">
        <f>SUMIFS(收支登记!$H:$H,收支登记!$E:$E,$A23,收支登记!$F:$F,H$4,收支登记!$A:$A,"&gt;="&amp;$B$2,收支登记!$A:$A,"&lt;="&amp;$D$2)</f>
        <v>0</v>
      </c>
      <c r="I23" s="97">
        <f>SUMIFS(收支登记!$H:$H,收支登记!$E:$E,$A23,收支登记!$F:$F,I$4,收支登记!$A:$A,"&gt;="&amp;$B$2,收支登记!$A:$A,"&lt;="&amp;$D$2)</f>
        <v>0</v>
      </c>
      <c r="J23" s="97">
        <f>SUMIFS(收支登记!$H:$H,收支登记!$E:$E,$A23,收支登记!$F:$F,J$4,收支登记!$A:$A,"&gt;="&amp;$B$2,收支登记!$A:$A,"&lt;="&amp;$D$2)</f>
        <v>0</v>
      </c>
      <c r="K23" s="97">
        <f>SUMIFS(收支登记!$H:$H,收支登记!$E:$E,$A23,收支登记!$F:$F,K$4,收支登记!$A:$A,"&gt;="&amp;$B$2,收支登记!$A:$A,"&lt;="&amp;$D$2)</f>
        <v>0</v>
      </c>
      <c r="L23" s="97">
        <f>SUMIFS(收支登记!$H:$H,收支登记!$E:$E,$A23,收支登记!$F:$F,L$4,收支登记!$A:$A,"&gt;="&amp;$B$2,收支登记!$A:$A,"&lt;="&amp;$D$2)</f>
        <v>0</v>
      </c>
      <c r="M23" s="97">
        <f>SUMIFS(收支登记!$H:$H,收支登记!$E:$E,$A23,收支登记!$F:$F,M$4,收支登记!$A:$A,"&gt;="&amp;$B$2,收支登记!$A:$A,"&lt;="&amp;$D$2)</f>
        <v>0</v>
      </c>
      <c r="N23" s="97">
        <f>SUMIFS(收支登记!$H:$H,收支登记!$E:$E,$A23,收支登记!$F:$F,N$4,收支登记!$A:$A,"&gt;="&amp;$B$2,收支登记!$A:$A,"&lt;="&amp;$D$2)</f>
        <v>0</v>
      </c>
      <c r="O23" s="97">
        <f>SUMIFS(收支登记!$H:$H,收支登记!$E:$E,$A23,收支登记!$F:$F,O$4,收支登记!$A:$A,"&gt;="&amp;$B$2,收支登记!$A:$A,"&lt;="&amp;$D$2)</f>
        <v>0</v>
      </c>
      <c r="P23" s="97">
        <f>SUMIFS(收支登记!$H:$H,收支登记!$E:$E,$A23,收支登记!$F:$F,P$4,收支登记!$A:$A,"&gt;="&amp;$B$2,收支登记!$A:$A,"&lt;="&amp;$D$2)</f>
        <v>0</v>
      </c>
      <c r="Q23" s="97">
        <f>SUMIFS(收支登记!$H:$H,收支登记!$E:$E,$A23,收支登记!$F:$F,Q$4,收支登记!$A:$A,"&gt;="&amp;$B$2,收支登记!$A:$A,"&lt;="&amp;$D$2)</f>
        <v>0</v>
      </c>
      <c r="R23" s="97">
        <f>SUMIFS(收支登记!$H:$H,收支登记!$E:$E,$A23,收支登记!$F:$F,R$4,收支登记!$A:$A,"&gt;="&amp;$B$2,收支登记!$A:$A,"&lt;="&amp;$D$2)</f>
        <v>0</v>
      </c>
      <c r="S23" s="99">
        <f t="shared" si="1"/>
        <v>0</v>
      </c>
    </row>
    <row r="24" ht="20.1" customHeight="1" spans="1:19">
      <c r="A24" s="96" t="str">
        <f>IF(INDEX(基础资料!$E$4:$E$2000,ROW(A20))="","",INDEX(基础资料!$E$4:$E$2000,ROW(A20)))</f>
        <v/>
      </c>
      <c r="B24" s="97">
        <f>SUMIFS(收支登记!$H:$H,收支登记!$E:$E,$A24,收支登记!$F:$F,B$4,收支登记!$A:$A,"&gt;="&amp;$B$2,收支登记!$A:$A,"&lt;="&amp;$D$2)</f>
        <v>0</v>
      </c>
      <c r="C24" s="97">
        <f>SUMIFS(收支登记!$H:$H,收支登记!$E:$E,$A24,收支登记!$F:$F,C$4,收支登记!$A:$A,"&gt;="&amp;$B$2,收支登记!$A:$A,"&lt;="&amp;$D$2)</f>
        <v>0</v>
      </c>
      <c r="D24" s="97">
        <f>SUMIFS(收支登记!$H:$H,收支登记!$E:$E,$A24,收支登记!$F:$F,D$4,收支登记!$A:$A,"&gt;="&amp;$B$2,收支登记!$A:$A,"&lt;="&amp;$D$2)</f>
        <v>0</v>
      </c>
      <c r="E24" s="97">
        <f>SUMIFS(收支登记!$H:$H,收支登记!$E:$E,$A24,收支登记!$F:$F,E$4,收支登记!$A:$A,"&gt;="&amp;$B$2,收支登记!$A:$A,"&lt;="&amp;$D$2)</f>
        <v>0</v>
      </c>
      <c r="F24" s="97">
        <f>SUMIFS(收支登记!$H:$H,收支登记!$E:$E,$A24,收支登记!$F:$F,F$4,收支登记!$A:$A,"&gt;="&amp;$B$2,收支登记!$A:$A,"&lt;="&amp;$D$2)</f>
        <v>0</v>
      </c>
      <c r="G24" s="97">
        <f>SUMIFS(收支登记!$H:$H,收支登记!$E:$E,$A24,收支登记!$F:$F,G$4,收支登记!$A:$A,"&gt;="&amp;$B$2,收支登记!$A:$A,"&lt;="&amp;$D$2)</f>
        <v>0</v>
      </c>
      <c r="H24" s="97">
        <f>SUMIFS(收支登记!$H:$H,收支登记!$E:$E,$A24,收支登记!$F:$F,H$4,收支登记!$A:$A,"&gt;="&amp;$B$2,收支登记!$A:$A,"&lt;="&amp;$D$2)</f>
        <v>0</v>
      </c>
      <c r="I24" s="97">
        <f>SUMIFS(收支登记!$H:$H,收支登记!$E:$E,$A24,收支登记!$F:$F,I$4,收支登记!$A:$A,"&gt;="&amp;$B$2,收支登记!$A:$A,"&lt;="&amp;$D$2)</f>
        <v>0</v>
      </c>
      <c r="J24" s="97">
        <f>SUMIFS(收支登记!$H:$H,收支登记!$E:$E,$A24,收支登记!$F:$F,J$4,收支登记!$A:$A,"&gt;="&amp;$B$2,收支登记!$A:$A,"&lt;="&amp;$D$2)</f>
        <v>0</v>
      </c>
      <c r="K24" s="97">
        <f>SUMIFS(收支登记!$H:$H,收支登记!$E:$E,$A24,收支登记!$F:$F,K$4,收支登记!$A:$A,"&gt;="&amp;$B$2,收支登记!$A:$A,"&lt;="&amp;$D$2)</f>
        <v>0</v>
      </c>
      <c r="L24" s="97">
        <f>SUMIFS(收支登记!$H:$H,收支登记!$E:$E,$A24,收支登记!$F:$F,L$4,收支登记!$A:$A,"&gt;="&amp;$B$2,收支登记!$A:$A,"&lt;="&amp;$D$2)</f>
        <v>0</v>
      </c>
      <c r="M24" s="97">
        <f>SUMIFS(收支登记!$H:$H,收支登记!$E:$E,$A24,收支登记!$F:$F,M$4,收支登记!$A:$A,"&gt;="&amp;$B$2,收支登记!$A:$A,"&lt;="&amp;$D$2)</f>
        <v>0</v>
      </c>
      <c r="N24" s="97">
        <f>SUMIFS(收支登记!$H:$H,收支登记!$E:$E,$A24,收支登记!$F:$F,N$4,收支登记!$A:$A,"&gt;="&amp;$B$2,收支登记!$A:$A,"&lt;="&amp;$D$2)</f>
        <v>0</v>
      </c>
      <c r="O24" s="97">
        <f>SUMIFS(收支登记!$H:$H,收支登记!$E:$E,$A24,收支登记!$F:$F,O$4,收支登记!$A:$A,"&gt;="&amp;$B$2,收支登记!$A:$A,"&lt;="&amp;$D$2)</f>
        <v>0</v>
      </c>
      <c r="P24" s="97">
        <f>SUMIFS(收支登记!$H:$H,收支登记!$E:$E,$A24,收支登记!$F:$F,P$4,收支登记!$A:$A,"&gt;="&amp;$B$2,收支登记!$A:$A,"&lt;="&amp;$D$2)</f>
        <v>0</v>
      </c>
      <c r="Q24" s="97">
        <f>SUMIFS(收支登记!$H:$H,收支登记!$E:$E,$A24,收支登记!$F:$F,Q$4,收支登记!$A:$A,"&gt;="&amp;$B$2,收支登记!$A:$A,"&lt;="&amp;$D$2)</f>
        <v>0</v>
      </c>
      <c r="R24" s="97">
        <f>SUMIFS(收支登记!$H:$H,收支登记!$E:$E,$A24,收支登记!$F:$F,R$4,收支登记!$A:$A,"&gt;="&amp;$B$2,收支登记!$A:$A,"&lt;="&amp;$D$2)</f>
        <v>0</v>
      </c>
      <c r="S24" s="99">
        <f t="shared" si="1"/>
        <v>0</v>
      </c>
    </row>
    <row r="25" ht="20.1" customHeight="1" spans="1:19">
      <c r="A25" s="96" t="str">
        <f>IF(INDEX(基础资料!$E$4:$E$2000,ROW(A21))="","",INDEX(基础资料!$E$4:$E$2000,ROW(A21)))</f>
        <v/>
      </c>
      <c r="B25" s="97">
        <f>SUMIFS(收支登记!$H:$H,收支登记!$E:$E,$A25,收支登记!$F:$F,B$4,收支登记!$A:$A,"&gt;="&amp;$B$2,收支登记!$A:$A,"&lt;="&amp;$D$2)</f>
        <v>0</v>
      </c>
      <c r="C25" s="97">
        <f>SUMIFS(收支登记!$H:$H,收支登记!$E:$E,$A25,收支登记!$F:$F,C$4,收支登记!$A:$A,"&gt;="&amp;$B$2,收支登记!$A:$A,"&lt;="&amp;$D$2)</f>
        <v>0</v>
      </c>
      <c r="D25" s="97">
        <f>SUMIFS(收支登记!$H:$H,收支登记!$E:$E,$A25,收支登记!$F:$F,D$4,收支登记!$A:$A,"&gt;="&amp;$B$2,收支登记!$A:$A,"&lt;="&amp;$D$2)</f>
        <v>0</v>
      </c>
      <c r="E25" s="97">
        <f>SUMIFS(收支登记!$H:$H,收支登记!$E:$E,$A25,收支登记!$F:$F,E$4,收支登记!$A:$A,"&gt;="&amp;$B$2,收支登记!$A:$A,"&lt;="&amp;$D$2)</f>
        <v>0</v>
      </c>
      <c r="F25" s="97">
        <f>SUMIFS(收支登记!$H:$H,收支登记!$E:$E,$A25,收支登记!$F:$F,F$4,收支登记!$A:$A,"&gt;="&amp;$B$2,收支登记!$A:$A,"&lt;="&amp;$D$2)</f>
        <v>0</v>
      </c>
      <c r="G25" s="97">
        <f>SUMIFS(收支登记!$H:$H,收支登记!$E:$E,$A25,收支登记!$F:$F,G$4,收支登记!$A:$A,"&gt;="&amp;$B$2,收支登记!$A:$A,"&lt;="&amp;$D$2)</f>
        <v>0</v>
      </c>
      <c r="H25" s="97">
        <f>SUMIFS(收支登记!$H:$H,收支登记!$E:$E,$A25,收支登记!$F:$F,H$4,收支登记!$A:$A,"&gt;="&amp;$B$2,收支登记!$A:$A,"&lt;="&amp;$D$2)</f>
        <v>0</v>
      </c>
      <c r="I25" s="97">
        <f>SUMIFS(收支登记!$H:$H,收支登记!$E:$E,$A25,收支登记!$F:$F,I$4,收支登记!$A:$A,"&gt;="&amp;$B$2,收支登记!$A:$A,"&lt;="&amp;$D$2)</f>
        <v>0</v>
      </c>
      <c r="J25" s="97">
        <f>SUMIFS(收支登记!$H:$H,收支登记!$E:$E,$A25,收支登记!$F:$F,J$4,收支登记!$A:$A,"&gt;="&amp;$B$2,收支登记!$A:$A,"&lt;="&amp;$D$2)</f>
        <v>0</v>
      </c>
      <c r="K25" s="97">
        <f>SUMIFS(收支登记!$H:$H,收支登记!$E:$E,$A25,收支登记!$F:$F,K$4,收支登记!$A:$A,"&gt;="&amp;$B$2,收支登记!$A:$A,"&lt;="&amp;$D$2)</f>
        <v>0</v>
      </c>
      <c r="L25" s="97">
        <f>SUMIFS(收支登记!$H:$H,收支登记!$E:$E,$A25,收支登记!$F:$F,L$4,收支登记!$A:$A,"&gt;="&amp;$B$2,收支登记!$A:$A,"&lt;="&amp;$D$2)</f>
        <v>0</v>
      </c>
      <c r="M25" s="97">
        <f>SUMIFS(收支登记!$H:$H,收支登记!$E:$E,$A25,收支登记!$F:$F,M$4,收支登记!$A:$A,"&gt;="&amp;$B$2,收支登记!$A:$A,"&lt;="&amp;$D$2)</f>
        <v>0</v>
      </c>
      <c r="N25" s="97">
        <f>SUMIFS(收支登记!$H:$H,收支登记!$E:$E,$A25,收支登记!$F:$F,N$4,收支登记!$A:$A,"&gt;="&amp;$B$2,收支登记!$A:$A,"&lt;="&amp;$D$2)</f>
        <v>0</v>
      </c>
      <c r="O25" s="97">
        <f>SUMIFS(收支登记!$H:$H,收支登记!$E:$E,$A25,收支登记!$F:$F,O$4,收支登记!$A:$A,"&gt;="&amp;$B$2,收支登记!$A:$A,"&lt;="&amp;$D$2)</f>
        <v>0</v>
      </c>
      <c r="P25" s="97">
        <f>SUMIFS(收支登记!$H:$H,收支登记!$E:$E,$A25,收支登记!$F:$F,P$4,收支登记!$A:$A,"&gt;="&amp;$B$2,收支登记!$A:$A,"&lt;="&amp;$D$2)</f>
        <v>0</v>
      </c>
      <c r="Q25" s="97">
        <f>SUMIFS(收支登记!$H:$H,收支登记!$E:$E,$A25,收支登记!$F:$F,Q$4,收支登记!$A:$A,"&gt;="&amp;$B$2,收支登记!$A:$A,"&lt;="&amp;$D$2)</f>
        <v>0</v>
      </c>
      <c r="R25" s="97">
        <f>SUMIFS(收支登记!$H:$H,收支登记!$E:$E,$A25,收支登记!$F:$F,R$4,收支登记!$A:$A,"&gt;="&amp;$B$2,收支登记!$A:$A,"&lt;="&amp;$D$2)</f>
        <v>0</v>
      </c>
      <c r="S25" s="99">
        <f t="shared" si="1"/>
        <v>0</v>
      </c>
    </row>
    <row r="26" ht="20.1" customHeight="1" spans="1:19">
      <c r="A26" s="96" t="str">
        <f>IF(INDEX(基础资料!$E$4:$E$2000,ROW(A22))="","",INDEX(基础资料!$E$4:$E$2000,ROW(A22)))</f>
        <v/>
      </c>
      <c r="B26" s="97">
        <f>SUMIFS(收支登记!$H:$H,收支登记!$E:$E,$A26,收支登记!$F:$F,B$4,收支登记!$A:$A,"&gt;="&amp;$B$2,收支登记!$A:$A,"&lt;="&amp;$D$2)</f>
        <v>0</v>
      </c>
      <c r="C26" s="97">
        <f>SUMIFS(收支登记!$H:$H,收支登记!$E:$E,$A26,收支登记!$F:$F,C$4,收支登记!$A:$A,"&gt;="&amp;$B$2,收支登记!$A:$A,"&lt;="&amp;$D$2)</f>
        <v>0</v>
      </c>
      <c r="D26" s="97">
        <f>SUMIFS(收支登记!$H:$H,收支登记!$E:$E,$A26,收支登记!$F:$F,D$4,收支登记!$A:$A,"&gt;="&amp;$B$2,收支登记!$A:$A,"&lt;="&amp;$D$2)</f>
        <v>0</v>
      </c>
      <c r="E26" s="97">
        <f>SUMIFS(收支登记!$H:$H,收支登记!$E:$E,$A26,收支登记!$F:$F,E$4,收支登记!$A:$A,"&gt;="&amp;$B$2,收支登记!$A:$A,"&lt;="&amp;$D$2)</f>
        <v>0</v>
      </c>
      <c r="F26" s="97">
        <f>SUMIFS(收支登记!$H:$H,收支登记!$E:$E,$A26,收支登记!$F:$F,F$4,收支登记!$A:$A,"&gt;="&amp;$B$2,收支登记!$A:$A,"&lt;="&amp;$D$2)</f>
        <v>0</v>
      </c>
      <c r="G26" s="97">
        <f>SUMIFS(收支登记!$H:$H,收支登记!$E:$E,$A26,收支登记!$F:$F,G$4,收支登记!$A:$A,"&gt;="&amp;$B$2,收支登记!$A:$A,"&lt;="&amp;$D$2)</f>
        <v>0</v>
      </c>
      <c r="H26" s="97">
        <f>SUMIFS(收支登记!$H:$H,收支登记!$E:$E,$A26,收支登记!$F:$F,H$4,收支登记!$A:$A,"&gt;="&amp;$B$2,收支登记!$A:$A,"&lt;="&amp;$D$2)</f>
        <v>0</v>
      </c>
      <c r="I26" s="97">
        <f>SUMIFS(收支登记!$H:$H,收支登记!$E:$E,$A26,收支登记!$F:$F,I$4,收支登记!$A:$A,"&gt;="&amp;$B$2,收支登记!$A:$A,"&lt;="&amp;$D$2)</f>
        <v>0</v>
      </c>
      <c r="J26" s="97">
        <f>SUMIFS(收支登记!$H:$H,收支登记!$E:$E,$A26,收支登记!$F:$F,J$4,收支登记!$A:$A,"&gt;="&amp;$B$2,收支登记!$A:$A,"&lt;="&amp;$D$2)</f>
        <v>0</v>
      </c>
      <c r="K26" s="97">
        <f>SUMIFS(收支登记!$H:$H,收支登记!$E:$E,$A26,收支登记!$F:$F,K$4,收支登记!$A:$A,"&gt;="&amp;$B$2,收支登记!$A:$A,"&lt;="&amp;$D$2)</f>
        <v>0</v>
      </c>
      <c r="L26" s="97">
        <f>SUMIFS(收支登记!$H:$H,收支登记!$E:$E,$A26,收支登记!$F:$F,L$4,收支登记!$A:$A,"&gt;="&amp;$B$2,收支登记!$A:$A,"&lt;="&amp;$D$2)</f>
        <v>0</v>
      </c>
      <c r="M26" s="97">
        <f>SUMIFS(收支登记!$H:$H,收支登记!$E:$E,$A26,收支登记!$F:$F,M$4,收支登记!$A:$A,"&gt;="&amp;$B$2,收支登记!$A:$A,"&lt;="&amp;$D$2)</f>
        <v>0</v>
      </c>
      <c r="N26" s="97">
        <f>SUMIFS(收支登记!$H:$H,收支登记!$E:$E,$A26,收支登记!$F:$F,N$4,收支登记!$A:$A,"&gt;="&amp;$B$2,收支登记!$A:$A,"&lt;="&amp;$D$2)</f>
        <v>0</v>
      </c>
      <c r="O26" s="97">
        <f>SUMIFS(收支登记!$H:$H,收支登记!$E:$E,$A26,收支登记!$F:$F,O$4,收支登记!$A:$A,"&gt;="&amp;$B$2,收支登记!$A:$A,"&lt;="&amp;$D$2)</f>
        <v>0</v>
      </c>
      <c r="P26" s="97">
        <f>SUMIFS(收支登记!$H:$H,收支登记!$E:$E,$A26,收支登记!$F:$F,P$4,收支登记!$A:$A,"&gt;="&amp;$B$2,收支登记!$A:$A,"&lt;="&amp;$D$2)</f>
        <v>0</v>
      </c>
      <c r="Q26" s="97">
        <f>SUMIFS(收支登记!$H:$H,收支登记!$E:$E,$A26,收支登记!$F:$F,Q$4,收支登记!$A:$A,"&gt;="&amp;$B$2,收支登记!$A:$A,"&lt;="&amp;$D$2)</f>
        <v>0</v>
      </c>
      <c r="R26" s="97">
        <f>SUMIFS(收支登记!$H:$H,收支登记!$E:$E,$A26,收支登记!$F:$F,R$4,收支登记!$A:$A,"&gt;="&amp;$B$2,收支登记!$A:$A,"&lt;="&amp;$D$2)</f>
        <v>0</v>
      </c>
      <c r="S26" s="99">
        <f t="shared" si="1"/>
        <v>0</v>
      </c>
    </row>
    <row r="27" ht="20.1" customHeight="1" spans="1:19">
      <c r="A27" s="96" t="str">
        <f>IF(INDEX(基础资料!$E$4:$E$2000,ROW(A23))="","",INDEX(基础资料!$E$4:$E$2000,ROW(A23)))</f>
        <v/>
      </c>
      <c r="B27" s="97">
        <f>SUMIFS(收支登记!$H:$H,收支登记!$E:$E,$A27,收支登记!$F:$F,B$4,收支登记!$A:$A,"&gt;="&amp;$B$2,收支登记!$A:$A,"&lt;="&amp;$D$2)</f>
        <v>0</v>
      </c>
      <c r="C27" s="97">
        <f>SUMIFS(收支登记!$H:$H,收支登记!$E:$E,$A27,收支登记!$F:$F,C$4,收支登记!$A:$A,"&gt;="&amp;$B$2,收支登记!$A:$A,"&lt;="&amp;$D$2)</f>
        <v>0</v>
      </c>
      <c r="D27" s="97">
        <f>SUMIFS(收支登记!$H:$H,收支登记!$E:$E,$A27,收支登记!$F:$F,D$4,收支登记!$A:$A,"&gt;="&amp;$B$2,收支登记!$A:$A,"&lt;="&amp;$D$2)</f>
        <v>0</v>
      </c>
      <c r="E27" s="97">
        <f>SUMIFS(收支登记!$H:$H,收支登记!$E:$E,$A27,收支登记!$F:$F,E$4,收支登记!$A:$A,"&gt;="&amp;$B$2,收支登记!$A:$A,"&lt;="&amp;$D$2)</f>
        <v>0</v>
      </c>
      <c r="F27" s="97">
        <f>SUMIFS(收支登记!$H:$H,收支登记!$E:$E,$A27,收支登记!$F:$F,F$4,收支登记!$A:$A,"&gt;="&amp;$B$2,收支登记!$A:$A,"&lt;="&amp;$D$2)</f>
        <v>0</v>
      </c>
      <c r="G27" s="97">
        <f>SUMIFS(收支登记!$H:$H,收支登记!$E:$E,$A27,收支登记!$F:$F,G$4,收支登记!$A:$A,"&gt;="&amp;$B$2,收支登记!$A:$A,"&lt;="&amp;$D$2)</f>
        <v>0</v>
      </c>
      <c r="H27" s="97">
        <f>SUMIFS(收支登记!$H:$H,收支登记!$E:$E,$A27,收支登记!$F:$F,H$4,收支登记!$A:$A,"&gt;="&amp;$B$2,收支登记!$A:$A,"&lt;="&amp;$D$2)</f>
        <v>0</v>
      </c>
      <c r="I27" s="97">
        <f>SUMIFS(收支登记!$H:$H,收支登记!$E:$E,$A27,收支登记!$F:$F,I$4,收支登记!$A:$A,"&gt;="&amp;$B$2,收支登记!$A:$A,"&lt;="&amp;$D$2)</f>
        <v>0</v>
      </c>
      <c r="J27" s="97">
        <f>SUMIFS(收支登记!$H:$H,收支登记!$E:$E,$A27,收支登记!$F:$F,J$4,收支登记!$A:$A,"&gt;="&amp;$B$2,收支登记!$A:$A,"&lt;="&amp;$D$2)</f>
        <v>0</v>
      </c>
      <c r="K27" s="97">
        <f>SUMIFS(收支登记!$H:$H,收支登记!$E:$E,$A27,收支登记!$F:$F,K$4,收支登记!$A:$A,"&gt;="&amp;$B$2,收支登记!$A:$A,"&lt;="&amp;$D$2)</f>
        <v>0</v>
      </c>
      <c r="L27" s="97">
        <f>SUMIFS(收支登记!$H:$H,收支登记!$E:$E,$A27,收支登记!$F:$F,L$4,收支登记!$A:$A,"&gt;="&amp;$B$2,收支登记!$A:$A,"&lt;="&amp;$D$2)</f>
        <v>0</v>
      </c>
      <c r="M27" s="97">
        <f>SUMIFS(收支登记!$H:$H,收支登记!$E:$E,$A27,收支登记!$F:$F,M$4,收支登记!$A:$A,"&gt;="&amp;$B$2,收支登记!$A:$A,"&lt;="&amp;$D$2)</f>
        <v>0</v>
      </c>
      <c r="N27" s="97">
        <f>SUMIFS(收支登记!$H:$H,收支登记!$E:$E,$A27,收支登记!$F:$F,N$4,收支登记!$A:$A,"&gt;="&amp;$B$2,收支登记!$A:$A,"&lt;="&amp;$D$2)</f>
        <v>0</v>
      </c>
      <c r="O27" s="97">
        <f>SUMIFS(收支登记!$H:$H,收支登记!$E:$E,$A27,收支登记!$F:$F,O$4,收支登记!$A:$A,"&gt;="&amp;$B$2,收支登记!$A:$A,"&lt;="&amp;$D$2)</f>
        <v>0</v>
      </c>
      <c r="P27" s="97">
        <f>SUMIFS(收支登记!$H:$H,收支登记!$E:$E,$A27,收支登记!$F:$F,P$4,收支登记!$A:$A,"&gt;="&amp;$B$2,收支登记!$A:$A,"&lt;="&amp;$D$2)</f>
        <v>0</v>
      </c>
      <c r="Q27" s="97">
        <f>SUMIFS(收支登记!$H:$H,收支登记!$E:$E,$A27,收支登记!$F:$F,Q$4,收支登记!$A:$A,"&gt;="&amp;$B$2,收支登记!$A:$A,"&lt;="&amp;$D$2)</f>
        <v>0</v>
      </c>
      <c r="R27" s="97">
        <f>SUMIFS(收支登记!$H:$H,收支登记!$E:$E,$A27,收支登记!$F:$F,R$4,收支登记!$A:$A,"&gt;="&amp;$B$2,收支登记!$A:$A,"&lt;="&amp;$D$2)</f>
        <v>0</v>
      </c>
      <c r="S27" s="99">
        <f t="shared" si="1"/>
        <v>0</v>
      </c>
    </row>
    <row r="28" ht="20.1" customHeight="1" spans="1:19">
      <c r="A28" s="96" t="str">
        <f>IF(INDEX(基础资料!$E$4:$E$2000,ROW(A24))="","",INDEX(基础资料!$E$4:$E$2000,ROW(A24)))</f>
        <v/>
      </c>
      <c r="B28" s="97">
        <f>SUMIFS(收支登记!$H:$H,收支登记!$E:$E,$A28,收支登记!$F:$F,B$4,收支登记!$A:$A,"&gt;="&amp;$B$2,收支登记!$A:$A,"&lt;="&amp;$D$2)</f>
        <v>0</v>
      </c>
      <c r="C28" s="97">
        <f>SUMIFS(收支登记!$H:$H,收支登记!$E:$E,$A28,收支登记!$F:$F,C$4,收支登记!$A:$A,"&gt;="&amp;$B$2,收支登记!$A:$A,"&lt;="&amp;$D$2)</f>
        <v>0</v>
      </c>
      <c r="D28" s="97">
        <f>SUMIFS(收支登记!$H:$H,收支登记!$E:$E,$A28,收支登记!$F:$F,D$4,收支登记!$A:$A,"&gt;="&amp;$B$2,收支登记!$A:$A,"&lt;="&amp;$D$2)</f>
        <v>0</v>
      </c>
      <c r="E28" s="97">
        <f>SUMIFS(收支登记!$H:$H,收支登记!$E:$E,$A28,收支登记!$F:$F,E$4,收支登记!$A:$A,"&gt;="&amp;$B$2,收支登记!$A:$A,"&lt;="&amp;$D$2)</f>
        <v>0</v>
      </c>
      <c r="F28" s="97">
        <f>SUMIFS(收支登记!$H:$H,收支登记!$E:$E,$A28,收支登记!$F:$F,F$4,收支登记!$A:$A,"&gt;="&amp;$B$2,收支登记!$A:$A,"&lt;="&amp;$D$2)</f>
        <v>0</v>
      </c>
      <c r="G28" s="97">
        <f>SUMIFS(收支登记!$H:$H,收支登记!$E:$E,$A28,收支登记!$F:$F,G$4,收支登记!$A:$A,"&gt;="&amp;$B$2,收支登记!$A:$A,"&lt;="&amp;$D$2)</f>
        <v>0</v>
      </c>
      <c r="H28" s="97">
        <f>SUMIFS(收支登记!$H:$H,收支登记!$E:$E,$A28,收支登记!$F:$F,H$4,收支登记!$A:$A,"&gt;="&amp;$B$2,收支登记!$A:$A,"&lt;="&amp;$D$2)</f>
        <v>0</v>
      </c>
      <c r="I28" s="97">
        <f>SUMIFS(收支登记!$H:$H,收支登记!$E:$E,$A28,收支登记!$F:$F,I$4,收支登记!$A:$A,"&gt;="&amp;$B$2,收支登记!$A:$A,"&lt;="&amp;$D$2)</f>
        <v>0</v>
      </c>
      <c r="J28" s="97">
        <f>SUMIFS(收支登记!$H:$H,收支登记!$E:$E,$A28,收支登记!$F:$F,J$4,收支登记!$A:$A,"&gt;="&amp;$B$2,收支登记!$A:$A,"&lt;="&amp;$D$2)</f>
        <v>0</v>
      </c>
      <c r="K28" s="97">
        <f>SUMIFS(收支登记!$H:$H,收支登记!$E:$E,$A28,收支登记!$F:$F,K$4,收支登记!$A:$A,"&gt;="&amp;$B$2,收支登记!$A:$A,"&lt;="&amp;$D$2)</f>
        <v>0</v>
      </c>
      <c r="L28" s="97">
        <f>SUMIFS(收支登记!$H:$H,收支登记!$E:$E,$A28,收支登记!$F:$F,L$4,收支登记!$A:$A,"&gt;="&amp;$B$2,收支登记!$A:$A,"&lt;="&amp;$D$2)</f>
        <v>0</v>
      </c>
      <c r="M28" s="97">
        <f>SUMIFS(收支登记!$H:$H,收支登记!$E:$E,$A28,收支登记!$F:$F,M$4,收支登记!$A:$A,"&gt;="&amp;$B$2,收支登记!$A:$A,"&lt;="&amp;$D$2)</f>
        <v>0</v>
      </c>
      <c r="N28" s="97">
        <f>SUMIFS(收支登记!$H:$H,收支登记!$E:$E,$A28,收支登记!$F:$F,N$4,收支登记!$A:$A,"&gt;="&amp;$B$2,收支登记!$A:$A,"&lt;="&amp;$D$2)</f>
        <v>0</v>
      </c>
      <c r="O28" s="97">
        <f>SUMIFS(收支登记!$H:$H,收支登记!$E:$E,$A28,收支登记!$F:$F,O$4,收支登记!$A:$A,"&gt;="&amp;$B$2,收支登记!$A:$A,"&lt;="&amp;$D$2)</f>
        <v>0</v>
      </c>
      <c r="P28" s="97">
        <f>SUMIFS(收支登记!$H:$H,收支登记!$E:$E,$A28,收支登记!$F:$F,P$4,收支登记!$A:$A,"&gt;="&amp;$B$2,收支登记!$A:$A,"&lt;="&amp;$D$2)</f>
        <v>0</v>
      </c>
      <c r="Q28" s="97">
        <f>SUMIFS(收支登记!$H:$H,收支登记!$E:$E,$A28,收支登记!$F:$F,Q$4,收支登记!$A:$A,"&gt;="&amp;$B$2,收支登记!$A:$A,"&lt;="&amp;$D$2)</f>
        <v>0</v>
      </c>
      <c r="R28" s="97">
        <f>SUMIFS(收支登记!$H:$H,收支登记!$E:$E,$A28,收支登记!$F:$F,R$4,收支登记!$A:$A,"&gt;="&amp;$B$2,收支登记!$A:$A,"&lt;="&amp;$D$2)</f>
        <v>0</v>
      </c>
      <c r="S28" s="99">
        <f t="shared" si="1"/>
        <v>0</v>
      </c>
    </row>
    <row r="29" ht="20.1" customHeight="1" spans="1:19">
      <c r="A29" s="96" t="str">
        <f>IF(INDEX(基础资料!$E$4:$E$2000,ROW(A25))="","",INDEX(基础资料!$E$4:$E$2000,ROW(A25)))</f>
        <v/>
      </c>
      <c r="B29" s="97">
        <f>SUMIFS(收支登记!$H:$H,收支登记!$E:$E,$A29,收支登记!$F:$F,B$4,收支登记!$A:$A,"&gt;="&amp;$B$2,收支登记!$A:$A,"&lt;="&amp;$D$2)</f>
        <v>0</v>
      </c>
      <c r="C29" s="97">
        <f>SUMIFS(收支登记!$H:$H,收支登记!$E:$E,$A29,收支登记!$F:$F,C$4,收支登记!$A:$A,"&gt;="&amp;$B$2,收支登记!$A:$A,"&lt;="&amp;$D$2)</f>
        <v>0</v>
      </c>
      <c r="D29" s="97">
        <f>SUMIFS(收支登记!$H:$H,收支登记!$E:$E,$A29,收支登记!$F:$F,D$4,收支登记!$A:$A,"&gt;="&amp;$B$2,收支登记!$A:$A,"&lt;="&amp;$D$2)</f>
        <v>0</v>
      </c>
      <c r="E29" s="97">
        <f>SUMIFS(收支登记!$H:$H,收支登记!$E:$E,$A29,收支登记!$F:$F,E$4,收支登记!$A:$A,"&gt;="&amp;$B$2,收支登记!$A:$A,"&lt;="&amp;$D$2)</f>
        <v>0</v>
      </c>
      <c r="F29" s="97">
        <f>SUMIFS(收支登记!$H:$H,收支登记!$E:$E,$A29,收支登记!$F:$F,F$4,收支登记!$A:$A,"&gt;="&amp;$B$2,收支登记!$A:$A,"&lt;="&amp;$D$2)</f>
        <v>0</v>
      </c>
      <c r="G29" s="97">
        <f>SUMIFS(收支登记!$H:$H,收支登记!$E:$E,$A29,收支登记!$F:$F,G$4,收支登记!$A:$A,"&gt;="&amp;$B$2,收支登记!$A:$A,"&lt;="&amp;$D$2)</f>
        <v>0</v>
      </c>
      <c r="H29" s="97">
        <f>SUMIFS(收支登记!$H:$H,收支登记!$E:$E,$A29,收支登记!$F:$F,H$4,收支登记!$A:$A,"&gt;="&amp;$B$2,收支登记!$A:$A,"&lt;="&amp;$D$2)</f>
        <v>0</v>
      </c>
      <c r="I29" s="97">
        <f>SUMIFS(收支登记!$H:$H,收支登记!$E:$E,$A29,收支登记!$F:$F,I$4,收支登记!$A:$A,"&gt;="&amp;$B$2,收支登记!$A:$A,"&lt;="&amp;$D$2)</f>
        <v>0</v>
      </c>
      <c r="J29" s="97">
        <f>SUMIFS(收支登记!$H:$H,收支登记!$E:$E,$A29,收支登记!$F:$F,J$4,收支登记!$A:$A,"&gt;="&amp;$B$2,收支登记!$A:$A,"&lt;="&amp;$D$2)</f>
        <v>0</v>
      </c>
      <c r="K29" s="97">
        <f>SUMIFS(收支登记!$H:$H,收支登记!$E:$E,$A29,收支登记!$F:$F,K$4,收支登记!$A:$A,"&gt;="&amp;$B$2,收支登记!$A:$A,"&lt;="&amp;$D$2)</f>
        <v>0</v>
      </c>
      <c r="L29" s="97">
        <f>SUMIFS(收支登记!$H:$H,收支登记!$E:$E,$A29,收支登记!$F:$F,L$4,收支登记!$A:$A,"&gt;="&amp;$B$2,收支登记!$A:$A,"&lt;="&amp;$D$2)</f>
        <v>0</v>
      </c>
      <c r="M29" s="97">
        <f>SUMIFS(收支登记!$H:$H,收支登记!$E:$E,$A29,收支登记!$F:$F,M$4,收支登记!$A:$A,"&gt;="&amp;$B$2,收支登记!$A:$A,"&lt;="&amp;$D$2)</f>
        <v>0</v>
      </c>
      <c r="N29" s="97">
        <f>SUMIFS(收支登记!$H:$H,收支登记!$E:$E,$A29,收支登记!$F:$F,N$4,收支登记!$A:$A,"&gt;="&amp;$B$2,收支登记!$A:$A,"&lt;="&amp;$D$2)</f>
        <v>0</v>
      </c>
      <c r="O29" s="97">
        <f>SUMIFS(收支登记!$H:$H,收支登记!$E:$E,$A29,收支登记!$F:$F,O$4,收支登记!$A:$A,"&gt;="&amp;$B$2,收支登记!$A:$A,"&lt;="&amp;$D$2)</f>
        <v>0</v>
      </c>
      <c r="P29" s="97">
        <f>SUMIFS(收支登记!$H:$H,收支登记!$E:$E,$A29,收支登记!$F:$F,P$4,收支登记!$A:$A,"&gt;="&amp;$B$2,收支登记!$A:$A,"&lt;="&amp;$D$2)</f>
        <v>0</v>
      </c>
      <c r="Q29" s="97">
        <f>SUMIFS(收支登记!$H:$H,收支登记!$E:$E,$A29,收支登记!$F:$F,Q$4,收支登记!$A:$A,"&gt;="&amp;$B$2,收支登记!$A:$A,"&lt;="&amp;$D$2)</f>
        <v>0</v>
      </c>
      <c r="R29" s="97">
        <f>SUMIFS(收支登记!$H:$H,收支登记!$E:$E,$A29,收支登记!$F:$F,R$4,收支登记!$A:$A,"&gt;="&amp;$B$2,收支登记!$A:$A,"&lt;="&amp;$D$2)</f>
        <v>0</v>
      </c>
      <c r="S29" s="99">
        <f t="shared" si="1"/>
        <v>0</v>
      </c>
    </row>
    <row r="30" ht="20.1" customHeight="1" spans="1:19">
      <c r="A30" s="96" t="str">
        <f>IF(INDEX(基础资料!$E$4:$E$2000,ROW(A26))="","",INDEX(基础资料!$E$4:$E$2000,ROW(A26)))</f>
        <v/>
      </c>
      <c r="B30" s="97">
        <f>SUMIFS(收支登记!$H:$H,收支登记!$E:$E,$A30,收支登记!$F:$F,B$4,收支登记!$A:$A,"&gt;="&amp;$B$2,收支登记!$A:$A,"&lt;="&amp;$D$2)</f>
        <v>0</v>
      </c>
      <c r="C30" s="97">
        <f>SUMIFS(收支登记!$H:$H,收支登记!$E:$E,$A30,收支登记!$F:$F,C$4,收支登记!$A:$A,"&gt;="&amp;$B$2,收支登记!$A:$A,"&lt;="&amp;$D$2)</f>
        <v>0</v>
      </c>
      <c r="D30" s="97">
        <f>SUMIFS(收支登记!$H:$H,收支登记!$E:$E,$A30,收支登记!$F:$F,D$4,收支登记!$A:$A,"&gt;="&amp;$B$2,收支登记!$A:$A,"&lt;="&amp;$D$2)</f>
        <v>0</v>
      </c>
      <c r="E30" s="97">
        <f>SUMIFS(收支登记!$H:$H,收支登记!$E:$E,$A30,收支登记!$F:$F,E$4,收支登记!$A:$A,"&gt;="&amp;$B$2,收支登记!$A:$A,"&lt;="&amp;$D$2)</f>
        <v>0</v>
      </c>
      <c r="F30" s="97">
        <f>SUMIFS(收支登记!$H:$H,收支登记!$E:$E,$A30,收支登记!$F:$F,F$4,收支登记!$A:$A,"&gt;="&amp;$B$2,收支登记!$A:$A,"&lt;="&amp;$D$2)</f>
        <v>0</v>
      </c>
      <c r="G30" s="97">
        <f>SUMIFS(收支登记!$H:$H,收支登记!$E:$E,$A30,收支登记!$F:$F,G$4,收支登记!$A:$A,"&gt;="&amp;$B$2,收支登记!$A:$A,"&lt;="&amp;$D$2)</f>
        <v>0</v>
      </c>
      <c r="H30" s="97">
        <f>SUMIFS(收支登记!$H:$H,收支登记!$E:$E,$A30,收支登记!$F:$F,H$4,收支登记!$A:$A,"&gt;="&amp;$B$2,收支登记!$A:$A,"&lt;="&amp;$D$2)</f>
        <v>0</v>
      </c>
      <c r="I30" s="97">
        <f>SUMIFS(收支登记!$H:$H,收支登记!$E:$E,$A30,收支登记!$F:$F,I$4,收支登记!$A:$A,"&gt;="&amp;$B$2,收支登记!$A:$A,"&lt;="&amp;$D$2)</f>
        <v>0</v>
      </c>
      <c r="J30" s="97">
        <f>SUMIFS(收支登记!$H:$H,收支登记!$E:$E,$A30,收支登记!$F:$F,J$4,收支登记!$A:$A,"&gt;="&amp;$B$2,收支登记!$A:$A,"&lt;="&amp;$D$2)</f>
        <v>0</v>
      </c>
      <c r="K30" s="97">
        <f>SUMIFS(收支登记!$H:$H,收支登记!$E:$E,$A30,收支登记!$F:$F,K$4,收支登记!$A:$A,"&gt;="&amp;$B$2,收支登记!$A:$A,"&lt;="&amp;$D$2)</f>
        <v>0</v>
      </c>
      <c r="L30" s="97">
        <f>SUMIFS(收支登记!$H:$H,收支登记!$E:$E,$A30,收支登记!$F:$F,L$4,收支登记!$A:$A,"&gt;="&amp;$B$2,收支登记!$A:$A,"&lt;="&amp;$D$2)</f>
        <v>0</v>
      </c>
      <c r="M30" s="97">
        <f>SUMIFS(收支登记!$H:$H,收支登记!$E:$E,$A30,收支登记!$F:$F,M$4,收支登记!$A:$A,"&gt;="&amp;$B$2,收支登记!$A:$A,"&lt;="&amp;$D$2)</f>
        <v>0</v>
      </c>
      <c r="N30" s="97">
        <f>SUMIFS(收支登记!$H:$H,收支登记!$E:$E,$A30,收支登记!$F:$F,N$4,收支登记!$A:$A,"&gt;="&amp;$B$2,收支登记!$A:$A,"&lt;="&amp;$D$2)</f>
        <v>0</v>
      </c>
      <c r="O30" s="97">
        <f>SUMIFS(收支登记!$H:$H,收支登记!$E:$E,$A30,收支登记!$F:$F,O$4,收支登记!$A:$A,"&gt;="&amp;$B$2,收支登记!$A:$A,"&lt;="&amp;$D$2)</f>
        <v>0</v>
      </c>
      <c r="P30" s="97">
        <f>SUMIFS(收支登记!$H:$H,收支登记!$E:$E,$A30,收支登记!$F:$F,P$4,收支登记!$A:$A,"&gt;="&amp;$B$2,收支登记!$A:$A,"&lt;="&amp;$D$2)</f>
        <v>0</v>
      </c>
      <c r="Q30" s="97">
        <f>SUMIFS(收支登记!$H:$H,收支登记!$E:$E,$A30,收支登记!$F:$F,Q$4,收支登记!$A:$A,"&gt;="&amp;$B$2,收支登记!$A:$A,"&lt;="&amp;$D$2)</f>
        <v>0</v>
      </c>
      <c r="R30" s="97">
        <f>SUMIFS(收支登记!$H:$H,收支登记!$E:$E,$A30,收支登记!$F:$F,R$4,收支登记!$A:$A,"&gt;="&amp;$B$2,收支登记!$A:$A,"&lt;="&amp;$D$2)</f>
        <v>0</v>
      </c>
      <c r="S30" s="99">
        <f t="shared" si="1"/>
        <v>0</v>
      </c>
    </row>
    <row r="31" ht="20.1" customHeight="1" spans="1:19">
      <c r="A31" s="96" t="str">
        <f>IF(INDEX(基础资料!$E$4:$E$2000,ROW(A27))="","",INDEX(基础资料!$E$4:$E$2000,ROW(A27)))</f>
        <v/>
      </c>
      <c r="B31" s="97">
        <f>SUMIFS(收支登记!$H:$H,收支登记!$E:$E,$A31,收支登记!$F:$F,B$4,收支登记!$A:$A,"&gt;="&amp;$B$2,收支登记!$A:$A,"&lt;="&amp;$D$2)</f>
        <v>0</v>
      </c>
      <c r="C31" s="97">
        <f>SUMIFS(收支登记!$H:$H,收支登记!$E:$E,$A31,收支登记!$F:$F,C$4,收支登记!$A:$A,"&gt;="&amp;$B$2,收支登记!$A:$A,"&lt;="&amp;$D$2)</f>
        <v>0</v>
      </c>
      <c r="D31" s="97">
        <f>SUMIFS(收支登记!$H:$H,收支登记!$E:$E,$A31,收支登记!$F:$F,D$4,收支登记!$A:$A,"&gt;="&amp;$B$2,收支登记!$A:$A,"&lt;="&amp;$D$2)</f>
        <v>0</v>
      </c>
      <c r="E31" s="97">
        <f>SUMIFS(收支登记!$H:$H,收支登记!$E:$E,$A31,收支登记!$F:$F,E$4,收支登记!$A:$A,"&gt;="&amp;$B$2,收支登记!$A:$A,"&lt;="&amp;$D$2)</f>
        <v>0</v>
      </c>
      <c r="F31" s="97">
        <f>SUMIFS(收支登记!$H:$H,收支登记!$E:$E,$A31,收支登记!$F:$F,F$4,收支登记!$A:$A,"&gt;="&amp;$B$2,收支登记!$A:$A,"&lt;="&amp;$D$2)</f>
        <v>0</v>
      </c>
      <c r="G31" s="97">
        <f>SUMIFS(收支登记!$H:$H,收支登记!$E:$E,$A31,收支登记!$F:$F,G$4,收支登记!$A:$A,"&gt;="&amp;$B$2,收支登记!$A:$A,"&lt;="&amp;$D$2)</f>
        <v>0</v>
      </c>
      <c r="H31" s="97">
        <f>SUMIFS(收支登记!$H:$H,收支登记!$E:$E,$A31,收支登记!$F:$F,H$4,收支登记!$A:$A,"&gt;="&amp;$B$2,收支登记!$A:$A,"&lt;="&amp;$D$2)</f>
        <v>0</v>
      </c>
      <c r="I31" s="97">
        <f>SUMIFS(收支登记!$H:$H,收支登记!$E:$E,$A31,收支登记!$F:$F,I$4,收支登记!$A:$A,"&gt;="&amp;$B$2,收支登记!$A:$A,"&lt;="&amp;$D$2)</f>
        <v>0</v>
      </c>
      <c r="J31" s="97">
        <f>SUMIFS(收支登记!$H:$H,收支登记!$E:$E,$A31,收支登记!$F:$F,J$4,收支登记!$A:$A,"&gt;="&amp;$B$2,收支登记!$A:$A,"&lt;="&amp;$D$2)</f>
        <v>0</v>
      </c>
      <c r="K31" s="97">
        <f>SUMIFS(收支登记!$H:$H,收支登记!$E:$E,$A31,收支登记!$F:$F,K$4,收支登记!$A:$A,"&gt;="&amp;$B$2,收支登记!$A:$A,"&lt;="&amp;$D$2)</f>
        <v>0</v>
      </c>
      <c r="L31" s="97">
        <f>SUMIFS(收支登记!$H:$H,收支登记!$E:$E,$A31,收支登记!$F:$F,L$4,收支登记!$A:$A,"&gt;="&amp;$B$2,收支登记!$A:$A,"&lt;="&amp;$D$2)</f>
        <v>0</v>
      </c>
      <c r="M31" s="97">
        <f>SUMIFS(收支登记!$H:$H,收支登记!$E:$E,$A31,收支登记!$F:$F,M$4,收支登记!$A:$A,"&gt;="&amp;$B$2,收支登记!$A:$A,"&lt;="&amp;$D$2)</f>
        <v>0</v>
      </c>
      <c r="N31" s="97">
        <f>SUMIFS(收支登记!$H:$H,收支登记!$E:$E,$A31,收支登记!$F:$F,N$4,收支登记!$A:$A,"&gt;="&amp;$B$2,收支登记!$A:$A,"&lt;="&amp;$D$2)</f>
        <v>0</v>
      </c>
      <c r="O31" s="97">
        <f>SUMIFS(收支登记!$H:$H,收支登记!$E:$E,$A31,收支登记!$F:$F,O$4,收支登记!$A:$A,"&gt;="&amp;$B$2,收支登记!$A:$A,"&lt;="&amp;$D$2)</f>
        <v>0</v>
      </c>
      <c r="P31" s="97">
        <f>SUMIFS(收支登记!$H:$H,收支登记!$E:$E,$A31,收支登记!$F:$F,P$4,收支登记!$A:$A,"&gt;="&amp;$B$2,收支登记!$A:$A,"&lt;="&amp;$D$2)</f>
        <v>0</v>
      </c>
      <c r="Q31" s="97">
        <f>SUMIFS(收支登记!$H:$H,收支登记!$E:$E,$A31,收支登记!$F:$F,Q$4,收支登记!$A:$A,"&gt;="&amp;$B$2,收支登记!$A:$A,"&lt;="&amp;$D$2)</f>
        <v>0</v>
      </c>
      <c r="R31" s="97">
        <f>SUMIFS(收支登记!$H:$H,收支登记!$E:$E,$A31,收支登记!$F:$F,R$4,收支登记!$A:$A,"&gt;="&amp;$B$2,收支登记!$A:$A,"&lt;="&amp;$D$2)</f>
        <v>0</v>
      </c>
      <c r="S31" s="99">
        <f t="shared" si="1"/>
        <v>0</v>
      </c>
    </row>
    <row r="32" ht="20.1" customHeight="1" spans="1:19">
      <c r="A32" s="96" t="str">
        <f>IF(INDEX(基础资料!$E$4:$E$2000,ROW(A28))="","",INDEX(基础资料!$E$4:$E$2000,ROW(A28)))</f>
        <v/>
      </c>
      <c r="B32" s="97">
        <f>SUMIFS(收支登记!$H:$H,收支登记!$E:$E,$A32,收支登记!$F:$F,B$4,收支登记!$A:$A,"&gt;="&amp;$B$2,收支登记!$A:$A,"&lt;="&amp;$D$2)</f>
        <v>0</v>
      </c>
      <c r="C32" s="97">
        <f>SUMIFS(收支登记!$H:$H,收支登记!$E:$E,$A32,收支登记!$F:$F,C$4,收支登记!$A:$A,"&gt;="&amp;$B$2,收支登记!$A:$A,"&lt;="&amp;$D$2)</f>
        <v>0</v>
      </c>
      <c r="D32" s="97">
        <f>SUMIFS(收支登记!$H:$H,收支登记!$E:$E,$A32,收支登记!$F:$F,D$4,收支登记!$A:$A,"&gt;="&amp;$B$2,收支登记!$A:$A,"&lt;="&amp;$D$2)</f>
        <v>0</v>
      </c>
      <c r="E32" s="97">
        <f>SUMIFS(收支登记!$H:$H,收支登记!$E:$E,$A32,收支登记!$F:$F,E$4,收支登记!$A:$A,"&gt;="&amp;$B$2,收支登记!$A:$A,"&lt;="&amp;$D$2)</f>
        <v>0</v>
      </c>
      <c r="F32" s="97">
        <f>SUMIFS(收支登记!$H:$H,收支登记!$E:$E,$A32,收支登记!$F:$F,F$4,收支登记!$A:$A,"&gt;="&amp;$B$2,收支登记!$A:$A,"&lt;="&amp;$D$2)</f>
        <v>0</v>
      </c>
      <c r="G32" s="97">
        <f>SUMIFS(收支登记!$H:$H,收支登记!$E:$E,$A32,收支登记!$F:$F,G$4,收支登记!$A:$A,"&gt;="&amp;$B$2,收支登记!$A:$A,"&lt;="&amp;$D$2)</f>
        <v>0</v>
      </c>
      <c r="H32" s="97">
        <f>SUMIFS(收支登记!$H:$H,收支登记!$E:$E,$A32,收支登记!$F:$F,H$4,收支登记!$A:$A,"&gt;="&amp;$B$2,收支登记!$A:$A,"&lt;="&amp;$D$2)</f>
        <v>0</v>
      </c>
      <c r="I32" s="97">
        <f>SUMIFS(收支登记!$H:$H,收支登记!$E:$E,$A32,收支登记!$F:$F,I$4,收支登记!$A:$A,"&gt;="&amp;$B$2,收支登记!$A:$A,"&lt;="&amp;$D$2)</f>
        <v>0</v>
      </c>
      <c r="J32" s="97">
        <f>SUMIFS(收支登记!$H:$H,收支登记!$E:$E,$A32,收支登记!$F:$F,J$4,收支登记!$A:$A,"&gt;="&amp;$B$2,收支登记!$A:$A,"&lt;="&amp;$D$2)</f>
        <v>0</v>
      </c>
      <c r="K32" s="97">
        <f>SUMIFS(收支登记!$H:$H,收支登记!$E:$E,$A32,收支登记!$F:$F,K$4,收支登记!$A:$A,"&gt;="&amp;$B$2,收支登记!$A:$A,"&lt;="&amp;$D$2)</f>
        <v>0</v>
      </c>
      <c r="L32" s="97">
        <f>SUMIFS(收支登记!$H:$H,收支登记!$E:$E,$A32,收支登记!$F:$F,L$4,收支登记!$A:$A,"&gt;="&amp;$B$2,收支登记!$A:$A,"&lt;="&amp;$D$2)</f>
        <v>0</v>
      </c>
      <c r="M32" s="97">
        <f>SUMIFS(收支登记!$H:$H,收支登记!$E:$E,$A32,收支登记!$F:$F,M$4,收支登记!$A:$A,"&gt;="&amp;$B$2,收支登记!$A:$A,"&lt;="&amp;$D$2)</f>
        <v>0</v>
      </c>
      <c r="N32" s="97">
        <f>SUMIFS(收支登记!$H:$H,收支登记!$E:$E,$A32,收支登记!$F:$F,N$4,收支登记!$A:$A,"&gt;="&amp;$B$2,收支登记!$A:$A,"&lt;="&amp;$D$2)</f>
        <v>0</v>
      </c>
      <c r="O32" s="97">
        <f>SUMIFS(收支登记!$H:$H,收支登记!$E:$E,$A32,收支登记!$F:$F,O$4,收支登记!$A:$A,"&gt;="&amp;$B$2,收支登记!$A:$A,"&lt;="&amp;$D$2)</f>
        <v>0</v>
      </c>
      <c r="P32" s="97">
        <f>SUMIFS(收支登记!$H:$H,收支登记!$E:$E,$A32,收支登记!$F:$F,P$4,收支登记!$A:$A,"&gt;="&amp;$B$2,收支登记!$A:$A,"&lt;="&amp;$D$2)</f>
        <v>0</v>
      </c>
      <c r="Q32" s="97">
        <f>SUMIFS(收支登记!$H:$H,收支登记!$E:$E,$A32,收支登记!$F:$F,Q$4,收支登记!$A:$A,"&gt;="&amp;$B$2,收支登记!$A:$A,"&lt;="&amp;$D$2)</f>
        <v>0</v>
      </c>
      <c r="R32" s="97">
        <f>SUMIFS(收支登记!$H:$H,收支登记!$E:$E,$A32,收支登记!$F:$F,R$4,收支登记!$A:$A,"&gt;="&amp;$B$2,收支登记!$A:$A,"&lt;="&amp;$D$2)</f>
        <v>0</v>
      </c>
      <c r="S32" s="99">
        <f t="shared" si="1"/>
        <v>0</v>
      </c>
    </row>
    <row r="33" ht="20.1" customHeight="1" spans="1:19">
      <c r="A33" s="96" t="str">
        <f>IF(INDEX(基础资料!$E$4:$E$2000,ROW(A29))="","",INDEX(基础资料!$E$4:$E$2000,ROW(A29)))</f>
        <v/>
      </c>
      <c r="B33" s="97">
        <f>SUMIFS(收支登记!$H:$H,收支登记!$E:$E,$A33,收支登记!$F:$F,B$4,收支登记!$A:$A,"&gt;="&amp;$B$2,收支登记!$A:$A,"&lt;="&amp;$D$2)</f>
        <v>0</v>
      </c>
      <c r="C33" s="97">
        <f>SUMIFS(收支登记!$H:$H,收支登记!$E:$E,$A33,收支登记!$F:$F,C$4,收支登记!$A:$A,"&gt;="&amp;$B$2,收支登记!$A:$A,"&lt;="&amp;$D$2)</f>
        <v>0</v>
      </c>
      <c r="D33" s="97">
        <f>SUMIFS(收支登记!$H:$H,收支登记!$E:$E,$A33,收支登记!$F:$F,D$4,收支登记!$A:$A,"&gt;="&amp;$B$2,收支登记!$A:$A,"&lt;="&amp;$D$2)</f>
        <v>0</v>
      </c>
      <c r="E33" s="97">
        <f>SUMIFS(收支登记!$H:$H,收支登记!$E:$E,$A33,收支登记!$F:$F,E$4,收支登记!$A:$A,"&gt;="&amp;$B$2,收支登记!$A:$A,"&lt;="&amp;$D$2)</f>
        <v>0</v>
      </c>
      <c r="F33" s="97">
        <f>SUMIFS(收支登记!$H:$H,收支登记!$E:$E,$A33,收支登记!$F:$F,F$4,收支登记!$A:$A,"&gt;="&amp;$B$2,收支登记!$A:$A,"&lt;="&amp;$D$2)</f>
        <v>0</v>
      </c>
      <c r="G33" s="97">
        <f>SUMIFS(收支登记!$H:$H,收支登记!$E:$E,$A33,收支登记!$F:$F,G$4,收支登记!$A:$A,"&gt;="&amp;$B$2,收支登记!$A:$A,"&lt;="&amp;$D$2)</f>
        <v>0</v>
      </c>
      <c r="H33" s="97">
        <f>SUMIFS(收支登记!$H:$H,收支登记!$E:$E,$A33,收支登记!$F:$F,H$4,收支登记!$A:$A,"&gt;="&amp;$B$2,收支登记!$A:$A,"&lt;="&amp;$D$2)</f>
        <v>0</v>
      </c>
      <c r="I33" s="97">
        <f>SUMIFS(收支登记!$H:$H,收支登记!$E:$E,$A33,收支登记!$F:$F,I$4,收支登记!$A:$A,"&gt;="&amp;$B$2,收支登记!$A:$A,"&lt;="&amp;$D$2)</f>
        <v>0</v>
      </c>
      <c r="J33" s="97">
        <f>SUMIFS(收支登记!$H:$H,收支登记!$E:$E,$A33,收支登记!$F:$F,J$4,收支登记!$A:$A,"&gt;="&amp;$B$2,收支登记!$A:$A,"&lt;="&amp;$D$2)</f>
        <v>0</v>
      </c>
      <c r="K33" s="97">
        <f>SUMIFS(收支登记!$H:$H,收支登记!$E:$E,$A33,收支登记!$F:$F,K$4,收支登记!$A:$A,"&gt;="&amp;$B$2,收支登记!$A:$A,"&lt;="&amp;$D$2)</f>
        <v>0</v>
      </c>
      <c r="L33" s="97">
        <f>SUMIFS(收支登记!$H:$H,收支登记!$E:$E,$A33,收支登记!$F:$F,L$4,收支登记!$A:$A,"&gt;="&amp;$B$2,收支登记!$A:$A,"&lt;="&amp;$D$2)</f>
        <v>0</v>
      </c>
      <c r="M33" s="97">
        <f>SUMIFS(收支登记!$H:$H,收支登记!$E:$E,$A33,收支登记!$F:$F,M$4,收支登记!$A:$A,"&gt;="&amp;$B$2,收支登记!$A:$A,"&lt;="&amp;$D$2)</f>
        <v>0</v>
      </c>
      <c r="N33" s="97">
        <f>SUMIFS(收支登记!$H:$H,收支登记!$E:$E,$A33,收支登记!$F:$F,N$4,收支登记!$A:$A,"&gt;="&amp;$B$2,收支登记!$A:$A,"&lt;="&amp;$D$2)</f>
        <v>0</v>
      </c>
      <c r="O33" s="97">
        <f>SUMIFS(收支登记!$H:$H,收支登记!$E:$E,$A33,收支登记!$F:$F,O$4,收支登记!$A:$A,"&gt;="&amp;$B$2,收支登记!$A:$A,"&lt;="&amp;$D$2)</f>
        <v>0</v>
      </c>
      <c r="P33" s="97">
        <f>SUMIFS(收支登记!$H:$H,收支登记!$E:$E,$A33,收支登记!$F:$F,P$4,收支登记!$A:$A,"&gt;="&amp;$B$2,收支登记!$A:$A,"&lt;="&amp;$D$2)</f>
        <v>0</v>
      </c>
      <c r="Q33" s="97">
        <f>SUMIFS(收支登记!$H:$H,收支登记!$E:$E,$A33,收支登记!$F:$F,Q$4,收支登记!$A:$A,"&gt;="&amp;$B$2,收支登记!$A:$A,"&lt;="&amp;$D$2)</f>
        <v>0</v>
      </c>
      <c r="R33" s="97">
        <f>SUMIFS(收支登记!$H:$H,收支登记!$E:$E,$A33,收支登记!$F:$F,R$4,收支登记!$A:$A,"&gt;="&amp;$B$2,收支登记!$A:$A,"&lt;="&amp;$D$2)</f>
        <v>0</v>
      </c>
      <c r="S33" s="99">
        <f t="shared" si="1"/>
        <v>0</v>
      </c>
    </row>
    <row r="34" ht="20.1" customHeight="1" spans="1:19">
      <c r="A34" s="96" t="str">
        <f>IF(INDEX(基础资料!$E$4:$E$2000,ROW(A30))="","",INDEX(基础资料!$E$4:$E$2000,ROW(A30)))</f>
        <v/>
      </c>
      <c r="B34" s="97">
        <f>SUMIFS(收支登记!$H:$H,收支登记!$E:$E,$A34,收支登记!$F:$F,B$4,收支登记!$A:$A,"&gt;="&amp;$B$2,收支登记!$A:$A,"&lt;="&amp;$D$2)</f>
        <v>0</v>
      </c>
      <c r="C34" s="97">
        <f>SUMIFS(收支登记!$H:$H,收支登记!$E:$E,$A34,收支登记!$F:$F,C$4,收支登记!$A:$A,"&gt;="&amp;$B$2,收支登记!$A:$A,"&lt;="&amp;$D$2)</f>
        <v>0</v>
      </c>
      <c r="D34" s="97">
        <f>SUMIFS(收支登记!$H:$H,收支登记!$E:$E,$A34,收支登记!$F:$F,D$4,收支登记!$A:$A,"&gt;="&amp;$B$2,收支登记!$A:$A,"&lt;="&amp;$D$2)</f>
        <v>0</v>
      </c>
      <c r="E34" s="97">
        <f>SUMIFS(收支登记!$H:$H,收支登记!$E:$E,$A34,收支登记!$F:$F,E$4,收支登记!$A:$A,"&gt;="&amp;$B$2,收支登记!$A:$A,"&lt;="&amp;$D$2)</f>
        <v>0</v>
      </c>
      <c r="F34" s="97">
        <f>SUMIFS(收支登记!$H:$H,收支登记!$E:$E,$A34,收支登记!$F:$F,F$4,收支登记!$A:$A,"&gt;="&amp;$B$2,收支登记!$A:$A,"&lt;="&amp;$D$2)</f>
        <v>0</v>
      </c>
      <c r="G34" s="97">
        <f>SUMIFS(收支登记!$H:$H,收支登记!$E:$E,$A34,收支登记!$F:$F,G$4,收支登记!$A:$A,"&gt;="&amp;$B$2,收支登记!$A:$A,"&lt;="&amp;$D$2)</f>
        <v>0</v>
      </c>
      <c r="H34" s="97">
        <f>SUMIFS(收支登记!$H:$H,收支登记!$E:$E,$A34,收支登记!$F:$F,H$4,收支登记!$A:$A,"&gt;="&amp;$B$2,收支登记!$A:$A,"&lt;="&amp;$D$2)</f>
        <v>0</v>
      </c>
      <c r="I34" s="97">
        <f>SUMIFS(收支登记!$H:$H,收支登记!$E:$E,$A34,收支登记!$F:$F,I$4,收支登记!$A:$A,"&gt;="&amp;$B$2,收支登记!$A:$A,"&lt;="&amp;$D$2)</f>
        <v>0</v>
      </c>
      <c r="J34" s="97">
        <f>SUMIFS(收支登记!$H:$H,收支登记!$E:$E,$A34,收支登记!$F:$F,J$4,收支登记!$A:$A,"&gt;="&amp;$B$2,收支登记!$A:$A,"&lt;="&amp;$D$2)</f>
        <v>0</v>
      </c>
      <c r="K34" s="97">
        <f>SUMIFS(收支登记!$H:$H,收支登记!$E:$E,$A34,收支登记!$F:$F,K$4,收支登记!$A:$A,"&gt;="&amp;$B$2,收支登记!$A:$A,"&lt;="&amp;$D$2)</f>
        <v>0</v>
      </c>
      <c r="L34" s="97">
        <f>SUMIFS(收支登记!$H:$H,收支登记!$E:$E,$A34,收支登记!$F:$F,L$4,收支登记!$A:$A,"&gt;="&amp;$B$2,收支登记!$A:$A,"&lt;="&amp;$D$2)</f>
        <v>0</v>
      </c>
      <c r="M34" s="97">
        <f>SUMIFS(收支登记!$H:$H,收支登记!$E:$E,$A34,收支登记!$F:$F,M$4,收支登记!$A:$A,"&gt;="&amp;$B$2,收支登记!$A:$A,"&lt;="&amp;$D$2)</f>
        <v>0</v>
      </c>
      <c r="N34" s="97">
        <f>SUMIFS(收支登记!$H:$H,收支登记!$E:$E,$A34,收支登记!$F:$F,N$4,收支登记!$A:$A,"&gt;="&amp;$B$2,收支登记!$A:$A,"&lt;="&amp;$D$2)</f>
        <v>0</v>
      </c>
      <c r="O34" s="97">
        <f>SUMIFS(收支登记!$H:$H,收支登记!$E:$E,$A34,收支登记!$F:$F,O$4,收支登记!$A:$A,"&gt;="&amp;$B$2,收支登记!$A:$A,"&lt;="&amp;$D$2)</f>
        <v>0</v>
      </c>
      <c r="P34" s="97">
        <f>SUMIFS(收支登记!$H:$H,收支登记!$E:$E,$A34,收支登记!$F:$F,P$4,收支登记!$A:$A,"&gt;="&amp;$B$2,收支登记!$A:$A,"&lt;="&amp;$D$2)</f>
        <v>0</v>
      </c>
      <c r="Q34" s="97">
        <f>SUMIFS(收支登记!$H:$H,收支登记!$E:$E,$A34,收支登记!$F:$F,Q$4,收支登记!$A:$A,"&gt;="&amp;$B$2,收支登记!$A:$A,"&lt;="&amp;$D$2)</f>
        <v>0</v>
      </c>
      <c r="R34" s="97">
        <f>SUMIFS(收支登记!$H:$H,收支登记!$E:$E,$A34,收支登记!$F:$F,R$4,收支登记!$A:$A,"&gt;="&amp;$B$2,收支登记!$A:$A,"&lt;="&amp;$D$2)</f>
        <v>0</v>
      </c>
      <c r="S34" s="99">
        <f t="shared" si="1"/>
        <v>0</v>
      </c>
    </row>
    <row r="35" ht="20.1" customHeight="1" spans="1:19">
      <c r="A35" s="96" t="str">
        <f>IF(INDEX(基础资料!$E$4:$E$2000,ROW(A31))="","",INDEX(基础资料!$E$4:$E$2000,ROW(A31)))</f>
        <v/>
      </c>
      <c r="B35" s="97">
        <f>SUMIFS(收支登记!$H:$H,收支登记!$E:$E,$A35,收支登记!$F:$F,B$4,收支登记!$A:$A,"&gt;="&amp;$B$2,收支登记!$A:$A,"&lt;="&amp;$D$2)</f>
        <v>0</v>
      </c>
      <c r="C35" s="97">
        <f>SUMIFS(收支登记!$H:$H,收支登记!$E:$E,$A35,收支登记!$F:$F,C$4,收支登记!$A:$A,"&gt;="&amp;$B$2,收支登记!$A:$A,"&lt;="&amp;$D$2)</f>
        <v>0</v>
      </c>
      <c r="D35" s="97">
        <f>SUMIFS(收支登记!$H:$H,收支登记!$E:$E,$A35,收支登记!$F:$F,D$4,收支登记!$A:$A,"&gt;="&amp;$B$2,收支登记!$A:$A,"&lt;="&amp;$D$2)</f>
        <v>0</v>
      </c>
      <c r="E35" s="97">
        <f>SUMIFS(收支登记!$H:$H,收支登记!$E:$E,$A35,收支登记!$F:$F,E$4,收支登记!$A:$A,"&gt;="&amp;$B$2,收支登记!$A:$A,"&lt;="&amp;$D$2)</f>
        <v>0</v>
      </c>
      <c r="F35" s="97">
        <f>SUMIFS(收支登记!$H:$H,收支登记!$E:$E,$A35,收支登记!$F:$F,F$4,收支登记!$A:$A,"&gt;="&amp;$B$2,收支登记!$A:$A,"&lt;="&amp;$D$2)</f>
        <v>0</v>
      </c>
      <c r="G35" s="97">
        <f>SUMIFS(收支登记!$H:$H,收支登记!$E:$E,$A35,收支登记!$F:$F,G$4,收支登记!$A:$A,"&gt;="&amp;$B$2,收支登记!$A:$A,"&lt;="&amp;$D$2)</f>
        <v>0</v>
      </c>
      <c r="H35" s="97">
        <f>SUMIFS(收支登记!$H:$H,收支登记!$E:$E,$A35,收支登记!$F:$F,H$4,收支登记!$A:$A,"&gt;="&amp;$B$2,收支登记!$A:$A,"&lt;="&amp;$D$2)</f>
        <v>0</v>
      </c>
      <c r="I35" s="97">
        <f>SUMIFS(收支登记!$H:$H,收支登记!$E:$E,$A35,收支登记!$F:$F,I$4,收支登记!$A:$A,"&gt;="&amp;$B$2,收支登记!$A:$A,"&lt;="&amp;$D$2)</f>
        <v>0</v>
      </c>
      <c r="J35" s="97">
        <f>SUMIFS(收支登记!$H:$H,收支登记!$E:$E,$A35,收支登记!$F:$F,J$4,收支登记!$A:$A,"&gt;="&amp;$B$2,收支登记!$A:$A,"&lt;="&amp;$D$2)</f>
        <v>0</v>
      </c>
      <c r="K35" s="97">
        <f>SUMIFS(收支登记!$H:$H,收支登记!$E:$E,$A35,收支登记!$F:$F,K$4,收支登记!$A:$A,"&gt;="&amp;$B$2,收支登记!$A:$A,"&lt;="&amp;$D$2)</f>
        <v>0</v>
      </c>
      <c r="L35" s="97">
        <f>SUMIFS(收支登记!$H:$H,收支登记!$E:$E,$A35,收支登记!$F:$F,L$4,收支登记!$A:$A,"&gt;="&amp;$B$2,收支登记!$A:$A,"&lt;="&amp;$D$2)</f>
        <v>0</v>
      </c>
      <c r="M35" s="97">
        <f>SUMIFS(收支登记!$H:$H,收支登记!$E:$E,$A35,收支登记!$F:$F,M$4,收支登记!$A:$A,"&gt;="&amp;$B$2,收支登记!$A:$A,"&lt;="&amp;$D$2)</f>
        <v>0</v>
      </c>
      <c r="N35" s="97">
        <f>SUMIFS(收支登记!$H:$H,收支登记!$E:$E,$A35,收支登记!$F:$F,N$4,收支登记!$A:$A,"&gt;="&amp;$B$2,收支登记!$A:$A,"&lt;="&amp;$D$2)</f>
        <v>0</v>
      </c>
      <c r="O35" s="97">
        <f>SUMIFS(收支登记!$H:$H,收支登记!$E:$E,$A35,收支登记!$F:$F,O$4,收支登记!$A:$A,"&gt;="&amp;$B$2,收支登记!$A:$A,"&lt;="&amp;$D$2)</f>
        <v>0</v>
      </c>
      <c r="P35" s="97">
        <f>SUMIFS(收支登记!$H:$H,收支登记!$E:$E,$A35,收支登记!$F:$F,P$4,收支登记!$A:$A,"&gt;="&amp;$B$2,收支登记!$A:$A,"&lt;="&amp;$D$2)</f>
        <v>0</v>
      </c>
      <c r="Q35" s="97">
        <f>SUMIFS(收支登记!$H:$H,收支登记!$E:$E,$A35,收支登记!$F:$F,Q$4,收支登记!$A:$A,"&gt;="&amp;$B$2,收支登记!$A:$A,"&lt;="&amp;$D$2)</f>
        <v>0</v>
      </c>
      <c r="R35" s="97">
        <f>SUMIFS(收支登记!$H:$H,收支登记!$E:$E,$A35,收支登记!$F:$F,R$4,收支登记!$A:$A,"&gt;="&amp;$B$2,收支登记!$A:$A,"&lt;="&amp;$D$2)</f>
        <v>0</v>
      </c>
      <c r="S35" s="99">
        <f t="shared" si="1"/>
        <v>0</v>
      </c>
    </row>
    <row r="36" ht="20.1" customHeight="1" spans="1:19">
      <c r="A36" s="96" t="str">
        <f>IF(INDEX(基础资料!$E$4:$E$2000,ROW(A32))="","",INDEX(基础资料!$E$4:$E$2000,ROW(A32)))</f>
        <v/>
      </c>
      <c r="B36" s="97">
        <f>SUMIFS(收支登记!$H:$H,收支登记!$E:$E,$A36,收支登记!$F:$F,B$4,收支登记!$A:$A,"&gt;="&amp;$B$2,收支登记!$A:$A,"&lt;="&amp;$D$2)</f>
        <v>0</v>
      </c>
      <c r="C36" s="97">
        <f>SUMIFS(收支登记!$H:$H,收支登记!$E:$E,$A36,收支登记!$F:$F,C$4,收支登记!$A:$A,"&gt;="&amp;$B$2,收支登记!$A:$A,"&lt;="&amp;$D$2)</f>
        <v>0</v>
      </c>
      <c r="D36" s="97">
        <f>SUMIFS(收支登记!$H:$H,收支登记!$E:$E,$A36,收支登记!$F:$F,D$4,收支登记!$A:$A,"&gt;="&amp;$B$2,收支登记!$A:$A,"&lt;="&amp;$D$2)</f>
        <v>0</v>
      </c>
      <c r="E36" s="97">
        <f>SUMIFS(收支登记!$H:$H,收支登记!$E:$E,$A36,收支登记!$F:$F,E$4,收支登记!$A:$A,"&gt;="&amp;$B$2,收支登记!$A:$A,"&lt;="&amp;$D$2)</f>
        <v>0</v>
      </c>
      <c r="F36" s="97">
        <f>SUMIFS(收支登记!$H:$H,收支登记!$E:$E,$A36,收支登记!$F:$F,F$4,收支登记!$A:$A,"&gt;="&amp;$B$2,收支登记!$A:$A,"&lt;="&amp;$D$2)</f>
        <v>0</v>
      </c>
      <c r="G36" s="97">
        <f>SUMIFS(收支登记!$H:$H,收支登记!$E:$E,$A36,收支登记!$F:$F,G$4,收支登记!$A:$A,"&gt;="&amp;$B$2,收支登记!$A:$A,"&lt;="&amp;$D$2)</f>
        <v>0</v>
      </c>
      <c r="H36" s="97">
        <f>SUMIFS(收支登记!$H:$H,收支登记!$E:$E,$A36,收支登记!$F:$F,H$4,收支登记!$A:$A,"&gt;="&amp;$B$2,收支登记!$A:$A,"&lt;="&amp;$D$2)</f>
        <v>0</v>
      </c>
      <c r="I36" s="97">
        <f>SUMIFS(收支登记!$H:$H,收支登记!$E:$E,$A36,收支登记!$F:$F,I$4,收支登记!$A:$A,"&gt;="&amp;$B$2,收支登记!$A:$A,"&lt;="&amp;$D$2)</f>
        <v>0</v>
      </c>
      <c r="J36" s="97">
        <f>SUMIFS(收支登记!$H:$H,收支登记!$E:$E,$A36,收支登记!$F:$F,J$4,收支登记!$A:$A,"&gt;="&amp;$B$2,收支登记!$A:$A,"&lt;="&amp;$D$2)</f>
        <v>0</v>
      </c>
      <c r="K36" s="97">
        <f>SUMIFS(收支登记!$H:$H,收支登记!$E:$E,$A36,收支登记!$F:$F,K$4,收支登记!$A:$A,"&gt;="&amp;$B$2,收支登记!$A:$A,"&lt;="&amp;$D$2)</f>
        <v>0</v>
      </c>
      <c r="L36" s="97">
        <f>SUMIFS(收支登记!$H:$H,收支登记!$E:$E,$A36,收支登记!$F:$F,L$4,收支登记!$A:$A,"&gt;="&amp;$B$2,收支登记!$A:$A,"&lt;="&amp;$D$2)</f>
        <v>0</v>
      </c>
      <c r="M36" s="97">
        <f>SUMIFS(收支登记!$H:$H,收支登记!$E:$E,$A36,收支登记!$F:$F,M$4,收支登记!$A:$A,"&gt;="&amp;$B$2,收支登记!$A:$A,"&lt;="&amp;$D$2)</f>
        <v>0</v>
      </c>
      <c r="N36" s="97">
        <f>SUMIFS(收支登记!$H:$H,收支登记!$E:$E,$A36,收支登记!$F:$F,N$4,收支登记!$A:$A,"&gt;="&amp;$B$2,收支登记!$A:$A,"&lt;="&amp;$D$2)</f>
        <v>0</v>
      </c>
      <c r="O36" s="97">
        <f>SUMIFS(收支登记!$H:$H,收支登记!$E:$E,$A36,收支登记!$F:$F,O$4,收支登记!$A:$A,"&gt;="&amp;$B$2,收支登记!$A:$A,"&lt;="&amp;$D$2)</f>
        <v>0</v>
      </c>
      <c r="P36" s="97">
        <f>SUMIFS(收支登记!$H:$H,收支登记!$E:$E,$A36,收支登记!$F:$F,P$4,收支登记!$A:$A,"&gt;="&amp;$B$2,收支登记!$A:$A,"&lt;="&amp;$D$2)</f>
        <v>0</v>
      </c>
      <c r="Q36" s="97">
        <f>SUMIFS(收支登记!$H:$H,收支登记!$E:$E,$A36,收支登记!$F:$F,Q$4,收支登记!$A:$A,"&gt;="&amp;$B$2,收支登记!$A:$A,"&lt;="&amp;$D$2)</f>
        <v>0</v>
      </c>
      <c r="R36" s="97">
        <f>SUMIFS(收支登记!$H:$H,收支登记!$E:$E,$A36,收支登记!$F:$F,R$4,收支登记!$A:$A,"&gt;="&amp;$B$2,收支登记!$A:$A,"&lt;="&amp;$D$2)</f>
        <v>0</v>
      </c>
      <c r="S36" s="99">
        <f t="shared" si="1"/>
        <v>0</v>
      </c>
    </row>
    <row r="37" ht="20.1" customHeight="1" spans="1:19">
      <c r="A37" s="96" t="str">
        <f>IF(INDEX(基础资料!$E$4:$E$2000,ROW(A33))="","",INDEX(基础资料!$E$4:$E$2000,ROW(A33)))</f>
        <v/>
      </c>
      <c r="B37" s="97">
        <f>SUMIFS(收支登记!$H:$H,收支登记!$E:$E,$A37,收支登记!$F:$F,B$4,收支登记!$A:$A,"&gt;="&amp;$B$2,收支登记!$A:$A,"&lt;="&amp;$D$2)</f>
        <v>0</v>
      </c>
      <c r="C37" s="97">
        <f>SUMIFS(收支登记!$H:$H,收支登记!$E:$E,$A37,收支登记!$F:$F,C$4,收支登记!$A:$A,"&gt;="&amp;$B$2,收支登记!$A:$A,"&lt;="&amp;$D$2)</f>
        <v>0</v>
      </c>
      <c r="D37" s="97">
        <f>SUMIFS(收支登记!$H:$H,收支登记!$E:$E,$A37,收支登记!$F:$F,D$4,收支登记!$A:$A,"&gt;="&amp;$B$2,收支登记!$A:$A,"&lt;="&amp;$D$2)</f>
        <v>0</v>
      </c>
      <c r="E37" s="97">
        <f>SUMIFS(收支登记!$H:$H,收支登记!$E:$E,$A37,收支登记!$F:$F,E$4,收支登记!$A:$A,"&gt;="&amp;$B$2,收支登记!$A:$A,"&lt;="&amp;$D$2)</f>
        <v>0</v>
      </c>
      <c r="F37" s="97">
        <f>SUMIFS(收支登记!$H:$H,收支登记!$E:$E,$A37,收支登记!$F:$F,F$4,收支登记!$A:$A,"&gt;="&amp;$B$2,收支登记!$A:$A,"&lt;="&amp;$D$2)</f>
        <v>0</v>
      </c>
      <c r="G37" s="97">
        <f>SUMIFS(收支登记!$H:$H,收支登记!$E:$E,$A37,收支登记!$F:$F,G$4,收支登记!$A:$A,"&gt;="&amp;$B$2,收支登记!$A:$A,"&lt;="&amp;$D$2)</f>
        <v>0</v>
      </c>
      <c r="H37" s="97">
        <f>SUMIFS(收支登记!$H:$H,收支登记!$E:$E,$A37,收支登记!$F:$F,H$4,收支登记!$A:$A,"&gt;="&amp;$B$2,收支登记!$A:$A,"&lt;="&amp;$D$2)</f>
        <v>0</v>
      </c>
      <c r="I37" s="97">
        <f>SUMIFS(收支登记!$H:$H,收支登记!$E:$E,$A37,收支登记!$F:$F,I$4,收支登记!$A:$A,"&gt;="&amp;$B$2,收支登记!$A:$A,"&lt;="&amp;$D$2)</f>
        <v>0</v>
      </c>
      <c r="J37" s="97">
        <f>SUMIFS(收支登记!$H:$H,收支登记!$E:$E,$A37,收支登记!$F:$F,J$4,收支登记!$A:$A,"&gt;="&amp;$B$2,收支登记!$A:$A,"&lt;="&amp;$D$2)</f>
        <v>0</v>
      </c>
      <c r="K37" s="97">
        <f>SUMIFS(收支登记!$H:$H,收支登记!$E:$E,$A37,收支登记!$F:$F,K$4,收支登记!$A:$A,"&gt;="&amp;$B$2,收支登记!$A:$A,"&lt;="&amp;$D$2)</f>
        <v>0</v>
      </c>
      <c r="L37" s="97">
        <f>SUMIFS(收支登记!$H:$H,收支登记!$E:$E,$A37,收支登记!$F:$F,L$4,收支登记!$A:$A,"&gt;="&amp;$B$2,收支登记!$A:$A,"&lt;="&amp;$D$2)</f>
        <v>0</v>
      </c>
      <c r="M37" s="97">
        <f>SUMIFS(收支登记!$H:$H,收支登记!$E:$E,$A37,收支登记!$F:$F,M$4,收支登记!$A:$A,"&gt;="&amp;$B$2,收支登记!$A:$A,"&lt;="&amp;$D$2)</f>
        <v>0</v>
      </c>
      <c r="N37" s="97">
        <f>SUMIFS(收支登记!$H:$H,收支登记!$E:$E,$A37,收支登记!$F:$F,N$4,收支登记!$A:$A,"&gt;="&amp;$B$2,收支登记!$A:$A,"&lt;="&amp;$D$2)</f>
        <v>0</v>
      </c>
      <c r="O37" s="97">
        <f>SUMIFS(收支登记!$H:$H,收支登记!$E:$E,$A37,收支登记!$F:$F,O$4,收支登记!$A:$A,"&gt;="&amp;$B$2,收支登记!$A:$A,"&lt;="&amp;$D$2)</f>
        <v>0</v>
      </c>
      <c r="P37" s="97">
        <f>SUMIFS(收支登记!$H:$H,收支登记!$E:$E,$A37,收支登记!$F:$F,P$4,收支登记!$A:$A,"&gt;="&amp;$B$2,收支登记!$A:$A,"&lt;="&amp;$D$2)</f>
        <v>0</v>
      </c>
      <c r="Q37" s="97">
        <f>SUMIFS(收支登记!$H:$H,收支登记!$E:$E,$A37,收支登记!$F:$F,Q$4,收支登记!$A:$A,"&gt;="&amp;$B$2,收支登记!$A:$A,"&lt;="&amp;$D$2)</f>
        <v>0</v>
      </c>
      <c r="R37" s="97">
        <f>SUMIFS(收支登记!$H:$H,收支登记!$E:$E,$A37,收支登记!$F:$F,R$4,收支登记!$A:$A,"&gt;="&amp;$B$2,收支登记!$A:$A,"&lt;="&amp;$D$2)</f>
        <v>0</v>
      </c>
      <c r="S37" s="99">
        <f t="shared" si="1"/>
        <v>0</v>
      </c>
    </row>
    <row r="38" ht="20.1" customHeight="1" spans="1:19">
      <c r="A38" s="96" t="str">
        <f>IF(INDEX(基础资料!$E$4:$E$2000,ROW(A34))="","",INDEX(基础资料!$E$4:$E$2000,ROW(A34)))</f>
        <v/>
      </c>
      <c r="B38" s="97">
        <f>SUMIFS(收支登记!$H:$H,收支登记!$E:$E,$A38,收支登记!$F:$F,B$4,收支登记!$A:$A,"&gt;="&amp;$B$2,收支登记!$A:$A,"&lt;="&amp;$D$2)</f>
        <v>0</v>
      </c>
      <c r="C38" s="97">
        <f>SUMIFS(收支登记!$H:$H,收支登记!$E:$E,$A38,收支登记!$F:$F,C$4,收支登记!$A:$A,"&gt;="&amp;$B$2,收支登记!$A:$A,"&lt;="&amp;$D$2)</f>
        <v>0</v>
      </c>
      <c r="D38" s="97">
        <f>SUMIFS(收支登记!$H:$H,收支登记!$E:$E,$A38,收支登记!$F:$F,D$4,收支登记!$A:$A,"&gt;="&amp;$B$2,收支登记!$A:$A,"&lt;="&amp;$D$2)</f>
        <v>0</v>
      </c>
      <c r="E38" s="97">
        <f>SUMIFS(收支登记!$H:$H,收支登记!$E:$E,$A38,收支登记!$F:$F,E$4,收支登记!$A:$A,"&gt;="&amp;$B$2,收支登记!$A:$A,"&lt;="&amp;$D$2)</f>
        <v>0</v>
      </c>
      <c r="F38" s="97">
        <f>SUMIFS(收支登记!$H:$H,收支登记!$E:$E,$A38,收支登记!$F:$F,F$4,收支登记!$A:$A,"&gt;="&amp;$B$2,收支登记!$A:$A,"&lt;="&amp;$D$2)</f>
        <v>0</v>
      </c>
      <c r="G38" s="97">
        <f>SUMIFS(收支登记!$H:$H,收支登记!$E:$E,$A38,收支登记!$F:$F,G$4,收支登记!$A:$A,"&gt;="&amp;$B$2,收支登记!$A:$A,"&lt;="&amp;$D$2)</f>
        <v>0</v>
      </c>
      <c r="H38" s="97">
        <f>SUMIFS(收支登记!$H:$H,收支登记!$E:$E,$A38,收支登记!$F:$F,H$4,收支登记!$A:$A,"&gt;="&amp;$B$2,收支登记!$A:$A,"&lt;="&amp;$D$2)</f>
        <v>0</v>
      </c>
      <c r="I38" s="97">
        <f>SUMIFS(收支登记!$H:$H,收支登记!$E:$E,$A38,收支登记!$F:$F,I$4,收支登记!$A:$A,"&gt;="&amp;$B$2,收支登记!$A:$A,"&lt;="&amp;$D$2)</f>
        <v>0</v>
      </c>
      <c r="J38" s="97">
        <f>SUMIFS(收支登记!$H:$H,收支登记!$E:$E,$A38,收支登记!$F:$F,J$4,收支登记!$A:$A,"&gt;="&amp;$B$2,收支登记!$A:$A,"&lt;="&amp;$D$2)</f>
        <v>0</v>
      </c>
      <c r="K38" s="97">
        <f>SUMIFS(收支登记!$H:$H,收支登记!$E:$E,$A38,收支登记!$F:$F,K$4,收支登记!$A:$A,"&gt;="&amp;$B$2,收支登记!$A:$A,"&lt;="&amp;$D$2)</f>
        <v>0</v>
      </c>
      <c r="L38" s="97">
        <f>SUMIFS(收支登记!$H:$H,收支登记!$E:$E,$A38,收支登记!$F:$F,L$4,收支登记!$A:$A,"&gt;="&amp;$B$2,收支登记!$A:$A,"&lt;="&amp;$D$2)</f>
        <v>0</v>
      </c>
      <c r="M38" s="97">
        <f>SUMIFS(收支登记!$H:$H,收支登记!$E:$E,$A38,收支登记!$F:$F,M$4,收支登记!$A:$A,"&gt;="&amp;$B$2,收支登记!$A:$A,"&lt;="&amp;$D$2)</f>
        <v>0</v>
      </c>
      <c r="N38" s="97">
        <f>SUMIFS(收支登记!$H:$H,收支登记!$E:$E,$A38,收支登记!$F:$F,N$4,收支登记!$A:$A,"&gt;="&amp;$B$2,收支登记!$A:$A,"&lt;="&amp;$D$2)</f>
        <v>0</v>
      </c>
      <c r="O38" s="97">
        <f>SUMIFS(收支登记!$H:$H,收支登记!$E:$E,$A38,收支登记!$F:$F,O$4,收支登记!$A:$A,"&gt;="&amp;$B$2,收支登记!$A:$A,"&lt;="&amp;$D$2)</f>
        <v>0</v>
      </c>
      <c r="P38" s="97">
        <f>SUMIFS(收支登记!$H:$H,收支登记!$E:$E,$A38,收支登记!$F:$F,P$4,收支登记!$A:$A,"&gt;="&amp;$B$2,收支登记!$A:$A,"&lt;="&amp;$D$2)</f>
        <v>0</v>
      </c>
      <c r="Q38" s="97">
        <f>SUMIFS(收支登记!$H:$H,收支登记!$E:$E,$A38,收支登记!$F:$F,Q$4,收支登记!$A:$A,"&gt;="&amp;$B$2,收支登记!$A:$A,"&lt;="&amp;$D$2)</f>
        <v>0</v>
      </c>
      <c r="R38" s="97">
        <f>SUMIFS(收支登记!$H:$H,收支登记!$E:$E,$A38,收支登记!$F:$F,R$4,收支登记!$A:$A,"&gt;="&amp;$B$2,收支登记!$A:$A,"&lt;="&amp;$D$2)</f>
        <v>0</v>
      </c>
      <c r="S38" s="99">
        <f t="shared" si="1"/>
        <v>0</v>
      </c>
    </row>
    <row r="39" ht="20.1" customHeight="1" spans="1:19">
      <c r="A39" s="96" t="str">
        <f>IF(INDEX(基础资料!$E$4:$E$2000,ROW(A35))="","",INDEX(基础资料!$E$4:$E$2000,ROW(A35)))</f>
        <v/>
      </c>
      <c r="B39" s="97">
        <f>SUMIFS(收支登记!$H:$H,收支登记!$E:$E,$A39,收支登记!$F:$F,B$4,收支登记!$A:$A,"&gt;="&amp;$B$2,收支登记!$A:$A,"&lt;="&amp;$D$2)</f>
        <v>0</v>
      </c>
      <c r="C39" s="97">
        <f>SUMIFS(收支登记!$H:$H,收支登记!$E:$E,$A39,收支登记!$F:$F,C$4,收支登记!$A:$A,"&gt;="&amp;$B$2,收支登记!$A:$A,"&lt;="&amp;$D$2)</f>
        <v>0</v>
      </c>
      <c r="D39" s="97">
        <f>SUMIFS(收支登记!$H:$H,收支登记!$E:$E,$A39,收支登记!$F:$F,D$4,收支登记!$A:$A,"&gt;="&amp;$B$2,收支登记!$A:$A,"&lt;="&amp;$D$2)</f>
        <v>0</v>
      </c>
      <c r="E39" s="97">
        <f>SUMIFS(收支登记!$H:$H,收支登记!$E:$E,$A39,收支登记!$F:$F,E$4,收支登记!$A:$A,"&gt;="&amp;$B$2,收支登记!$A:$A,"&lt;="&amp;$D$2)</f>
        <v>0</v>
      </c>
      <c r="F39" s="97">
        <f>SUMIFS(收支登记!$H:$H,收支登记!$E:$E,$A39,收支登记!$F:$F,F$4,收支登记!$A:$A,"&gt;="&amp;$B$2,收支登记!$A:$A,"&lt;="&amp;$D$2)</f>
        <v>0</v>
      </c>
      <c r="G39" s="97">
        <f>SUMIFS(收支登记!$H:$H,收支登记!$E:$E,$A39,收支登记!$F:$F,G$4,收支登记!$A:$A,"&gt;="&amp;$B$2,收支登记!$A:$A,"&lt;="&amp;$D$2)</f>
        <v>0</v>
      </c>
      <c r="H39" s="97">
        <f>SUMIFS(收支登记!$H:$H,收支登记!$E:$E,$A39,收支登记!$F:$F,H$4,收支登记!$A:$A,"&gt;="&amp;$B$2,收支登记!$A:$A,"&lt;="&amp;$D$2)</f>
        <v>0</v>
      </c>
      <c r="I39" s="97">
        <f>SUMIFS(收支登记!$H:$H,收支登记!$E:$E,$A39,收支登记!$F:$F,I$4,收支登记!$A:$A,"&gt;="&amp;$B$2,收支登记!$A:$A,"&lt;="&amp;$D$2)</f>
        <v>0</v>
      </c>
      <c r="J39" s="97">
        <f>SUMIFS(收支登记!$H:$H,收支登记!$E:$E,$A39,收支登记!$F:$F,J$4,收支登记!$A:$A,"&gt;="&amp;$B$2,收支登记!$A:$A,"&lt;="&amp;$D$2)</f>
        <v>0</v>
      </c>
      <c r="K39" s="97">
        <f>SUMIFS(收支登记!$H:$H,收支登记!$E:$E,$A39,收支登记!$F:$F,K$4,收支登记!$A:$A,"&gt;="&amp;$B$2,收支登记!$A:$A,"&lt;="&amp;$D$2)</f>
        <v>0</v>
      </c>
      <c r="L39" s="97">
        <f>SUMIFS(收支登记!$H:$H,收支登记!$E:$E,$A39,收支登记!$F:$F,L$4,收支登记!$A:$A,"&gt;="&amp;$B$2,收支登记!$A:$A,"&lt;="&amp;$D$2)</f>
        <v>0</v>
      </c>
      <c r="M39" s="97">
        <f>SUMIFS(收支登记!$H:$H,收支登记!$E:$E,$A39,收支登记!$F:$F,M$4,收支登记!$A:$A,"&gt;="&amp;$B$2,收支登记!$A:$A,"&lt;="&amp;$D$2)</f>
        <v>0</v>
      </c>
      <c r="N39" s="97">
        <f>SUMIFS(收支登记!$H:$H,收支登记!$E:$E,$A39,收支登记!$F:$F,N$4,收支登记!$A:$A,"&gt;="&amp;$B$2,收支登记!$A:$A,"&lt;="&amp;$D$2)</f>
        <v>0</v>
      </c>
      <c r="O39" s="97">
        <f>SUMIFS(收支登记!$H:$H,收支登记!$E:$E,$A39,收支登记!$F:$F,O$4,收支登记!$A:$A,"&gt;="&amp;$B$2,收支登记!$A:$A,"&lt;="&amp;$D$2)</f>
        <v>0</v>
      </c>
      <c r="P39" s="97">
        <f>SUMIFS(收支登记!$H:$H,收支登记!$E:$E,$A39,收支登记!$F:$F,P$4,收支登记!$A:$A,"&gt;="&amp;$B$2,收支登记!$A:$A,"&lt;="&amp;$D$2)</f>
        <v>0</v>
      </c>
      <c r="Q39" s="97">
        <f>SUMIFS(收支登记!$H:$H,收支登记!$E:$E,$A39,收支登记!$F:$F,Q$4,收支登记!$A:$A,"&gt;="&amp;$B$2,收支登记!$A:$A,"&lt;="&amp;$D$2)</f>
        <v>0</v>
      </c>
      <c r="R39" s="97">
        <f>SUMIFS(收支登记!$H:$H,收支登记!$E:$E,$A39,收支登记!$F:$F,R$4,收支登记!$A:$A,"&gt;="&amp;$B$2,收支登记!$A:$A,"&lt;="&amp;$D$2)</f>
        <v>0</v>
      </c>
      <c r="S39" s="99">
        <f t="shared" si="1"/>
        <v>0</v>
      </c>
    </row>
    <row r="40" ht="20.1" customHeight="1" spans="1:19">
      <c r="A40" s="96" t="str">
        <f>IF(INDEX(基础资料!$E$4:$E$2000,ROW(A36))="","",INDEX(基础资料!$E$4:$E$2000,ROW(A36)))</f>
        <v/>
      </c>
      <c r="B40" s="97">
        <f>SUMIFS(收支登记!$H:$H,收支登记!$E:$E,$A40,收支登记!$F:$F,B$4,收支登记!$A:$A,"&gt;="&amp;$B$2,收支登记!$A:$A,"&lt;="&amp;$D$2)</f>
        <v>0</v>
      </c>
      <c r="C40" s="97">
        <f>SUMIFS(收支登记!$H:$H,收支登记!$E:$E,$A40,收支登记!$F:$F,C$4,收支登记!$A:$A,"&gt;="&amp;$B$2,收支登记!$A:$A,"&lt;="&amp;$D$2)</f>
        <v>0</v>
      </c>
      <c r="D40" s="97">
        <f>SUMIFS(收支登记!$H:$H,收支登记!$E:$E,$A40,收支登记!$F:$F,D$4,收支登记!$A:$A,"&gt;="&amp;$B$2,收支登记!$A:$A,"&lt;="&amp;$D$2)</f>
        <v>0</v>
      </c>
      <c r="E40" s="97">
        <f>SUMIFS(收支登记!$H:$H,收支登记!$E:$E,$A40,收支登记!$F:$F,E$4,收支登记!$A:$A,"&gt;="&amp;$B$2,收支登记!$A:$A,"&lt;="&amp;$D$2)</f>
        <v>0</v>
      </c>
      <c r="F40" s="97">
        <f>SUMIFS(收支登记!$H:$H,收支登记!$E:$E,$A40,收支登记!$F:$F,F$4,收支登记!$A:$A,"&gt;="&amp;$B$2,收支登记!$A:$A,"&lt;="&amp;$D$2)</f>
        <v>0</v>
      </c>
      <c r="G40" s="97">
        <f>SUMIFS(收支登记!$H:$H,收支登记!$E:$E,$A40,收支登记!$F:$F,G$4,收支登记!$A:$A,"&gt;="&amp;$B$2,收支登记!$A:$A,"&lt;="&amp;$D$2)</f>
        <v>0</v>
      </c>
      <c r="H40" s="97">
        <f>SUMIFS(收支登记!$H:$H,收支登记!$E:$E,$A40,收支登记!$F:$F,H$4,收支登记!$A:$A,"&gt;="&amp;$B$2,收支登记!$A:$A,"&lt;="&amp;$D$2)</f>
        <v>0</v>
      </c>
      <c r="I40" s="97">
        <f>SUMIFS(收支登记!$H:$H,收支登记!$E:$E,$A40,收支登记!$F:$F,I$4,收支登记!$A:$A,"&gt;="&amp;$B$2,收支登记!$A:$A,"&lt;="&amp;$D$2)</f>
        <v>0</v>
      </c>
      <c r="J40" s="97">
        <f>SUMIFS(收支登记!$H:$H,收支登记!$E:$E,$A40,收支登记!$F:$F,J$4,收支登记!$A:$A,"&gt;="&amp;$B$2,收支登记!$A:$A,"&lt;="&amp;$D$2)</f>
        <v>0</v>
      </c>
      <c r="K40" s="97">
        <f>SUMIFS(收支登记!$H:$H,收支登记!$E:$E,$A40,收支登记!$F:$F,K$4,收支登记!$A:$A,"&gt;="&amp;$B$2,收支登记!$A:$A,"&lt;="&amp;$D$2)</f>
        <v>0</v>
      </c>
      <c r="L40" s="97">
        <f>SUMIFS(收支登记!$H:$H,收支登记!$E:$E,$A40,收支登记!$F:$F,L$4,收支登记!$A:$A,"&gt;="&amp;$B$2,收支登记!$A:$A,"&lt;="&amp;$D$2)</f>
        <v>0</v>
      </c>
      <c r="M40" s="97">
        <f>SUMIFS(收支登记!$H:$H,收支登记!$E:$E,$A40,收支登记!$F:$F,M$4,收支登记!$A:$A,"&gt;="&amp;$B$2,收支登记!$A:$A,"&lt;="&amp;$D$2)</f>
        <v>0</v>
      </c>
      <c r="N40" s="97">
        <f>SUMIFS(收支登记!$H:$H,收支登记!$E:$E,$A40,收支登记!$F:$F,N$4,收支登记!$A:$A,"&gt;="&amp;$B$2,收支登记!$A:$A,"&lt;="&amp;$D$2)</f>
        <v>0</v>
      </c>
      <c r="O40" s="97">
        <f>SUMIFS(收支登记!$H:$H,收支登记!$E:$E,$A40,收支登记!$F:$F,O$4,收支登记!$A:$A,"&gt;="&amp;$B$2,收支登记!$A:$A,"&lt;="&amp;$D$2)</f>
        <v>0</v>
      </c>
      <c r="P40" s="97">
        <f>SUMIFS(收支登记!$H:$H,收支登记!$E:$E,$A40,收支登记!$F:$F,P$4,收支登记!$A:$A,"&gt;="&amp;$B$2,收支登记!$A:$A,"&lt;="&amp;$D$2)</f>
        <v>0</v>
      </c>
      <c r="Q40" s="97">
        <f>SUMIFS(收支登记!$H:$H,收支登记!$E:$E,$A40,收支登记!$F:$F,Q$4,收支登记!$A:$A,"&gt;="&amp;$B$2,收支登记!$A:$A,"&lt;="&amp;$D$2)</f>
        <v>0</v>
      </c>
      <c r="R40" s="97">
        <f>SUMIFS(收支登记!$H:$H,收支登记!$E:$E,$A40,收支登记!$F:$F,R$4,收支登记!$A:$A,"&gt;="&amp;$B$2,收支登记!$A:$A,"&lt;="&amp;$D$2)</f>
        <v>0</v>
      </c>
      <c r="S40" s="99">
        <f t="shared" si="1"/>
        <v>0</v>
      </c>
    </row>
    <row r="41" ht="20.1" customHeight="1" spans="1:19">
      <c r="A41" s="96" t="str">
        <f>IF(INDEX(基础资料!$E$4:$E$2000,ROW(A37))="","",INDEX(基础资料!$E$4:$E$2000,ROW(A37)))</f>
        <v/>
      </c>
      <c r="B41" s="97">
        <f>SUMIFS(收支登记!$H:$H,收支登记!$E:$E,$A41,收支登记!$F:$F,B$4,收支登记!$A:$A,"&gt;="&amp;$B$2,收支登记!$A:$A,"&lt;="&amp;$D$2)</f>
        <v>0</v>
      </c>
      <c r="C41" s="97">
        <f>SUMIFS(收支登记!$H:$H,收支登记!$E:$E,$A41,收支登记!$F:$F,C$4,收支登记!$A:$A,"&gt;="&amp;$B$2,收支登记!$A:$A,"&lt;="&amp;$D$2)</f>
        <v>0</v>
      </c>
      <c r="D41" s="97">
        <f>SUMIFS(收支登记!$H:$H,收支登记!$E:$E,$A41,收支登记!$F:$F,D$4,收支登记!$A:$A,"&gt;="&amp;$B$2,收支登记!$A:$A,"&lt;="&amp;$D$2)</f>
        <v>0</v>
      </c>
      <c r="E41" s="97">
        <f>SUMIFS(收支登记!$H:$H,收支登记!$E:$E,$A41,收支登记!$F:$F,E$4,收支登记!$A:$A,"&gt;="&amp;$B$2,收支登记!$A:$A,"&lt;="&amp;$D$2)</f>
        <v>0</v>
      </c>
      <c r="F41" s="97">
        <f>SUMIFS(收支登记!$H:$H,收支登记!$E:$E,$A41,收支登记!$F:$F,F$4,收支登记!$A:$A,"&gt;="&amp;$B$2,收支登记!$A:$A,"&lt;="&amp;$D$2)</f>
        <v>0</v>
      </c>
      <c r="G41" s="97">
        <f>SUMIFS(收支登记!$H:$H,收支登记!$E:$E,$A41,收支登记!$F:$F,G$4,收支登记!$A:$A,"&gt;="&amp;$B$2,收支登记!$A:$A,"&lt;="&amp;$D$2)</f>
        <v>0</v>
      </c>
      <c r="H41" s="97">
        <f>SUMIFS(收支登记!$H:$H,收支登记!$E:$E,$A41,收支登记!$F:$F,H$4,收支登记!$A:$A,"&gt;="&amp;$B$2,收支登记!$A:$A,"&lt;="&amp;$D$2)</f>
        <v>0</v>
      </c>
      <c r="I41" s="97">
        <f>SUMIFS(收支登记!$H:$H,收支登记!$E:$E,$A41,收支登记!$F:$F,I$4,收支登记!$A:$A,"&gt;="&amp;$B$2,收支登记!$A:$A,"&lt;="&amp;$D$2)</f>
        <v>0</v>
      </c>
      <c r="J41" s="97">
        <f>SUMIFS(收支登记!$H:$H,收支登记!$E:$E,$A41,收支登记!$F:$F,J$4,收支登记!$A:$A,"&gt;="&amp;$B$2,收支登记!$A:$A,"&lt;="&amp;$D$2)</f>
        <v>0</v>
      </c>
      <c r="K41" s="97">
        <f>SUMIFS(收支登记!$H:$H,收支登记!$E:$E,$A41,收支登记!$F:$F,K$4,收支登记!$A:$A,"&gt;="&amp;$B$2,收支登记!$A:$A,"&lt;="&amp;$D$2)</f>
        <v>0</v>
      </c>
      <c r="L41" s="97">
        <f>SUMIFS(收支登记!$H:$H,收支登记!$E:$E,$A41,收支登记!$F:$F,L$4,收支登记!$A:$A,"&gt;="&amp;$B$2,收支登记!$A:$A,"&lt;="&amp;$D$2)</f>
        <v>0</v>
      </c>
      <c r="M41" s="97">
        <f>SUMIFS(收支登记!$H:$H,收支登记!$E:$E,$A41,收支登记!$F:$F,M$4,收支登记!$A:$A,"&gt;="&amp;$B$2,收支登记!$A:$A,"&lt;="&amp;$D$2)</f>
        <v>0</v>
      </c>
      <c r="N41" s="97">
        <f>SUMIFS(收支登记!$H:$H,收支登记!$E:$E,$A41,收支登记!$F:$F,N$4,收支登记!$A:$A,"&gt;="&amp;$B$2,收支登记!$A:$A,"&lt;="&amp;$D$2)</f>
        <v>0</v>
      </c>
      <c r="O41" s="97">
        <f>SUMIFS(收支登记!$H:$H,收支登记!$E:$E,$A41,收支登记!$F:$F,O$4,收支登记!$A:$A,"&gt;="&amp;$B$2,收支登记!$A:$A,"&lt;="&amp;$D$2)</f>
        <v>0</v>
      </c>
      <c r="P41" s="97">
        <f>SUMIFS(收支登记!$H:$H,收支登记!$E:$E,$A41,收支登记!$F:$F,P$4,收支登记!$A:$A,"&gt;="&amp;$B$2,收支登记!$A:$A,"&lt;="&amp;$D$2)</f>
        <v>0</v>
      </c>
      <c r="Q41" s="97">
        <f>SUMIFS(收支登记!$H:$H,收支登记!$E:$E,$A41,收支登记!$F:$F,Q$4,收支登记!$A:$A,"&gt;="&amp;$B$2,收支登记!$A:$A,"&lt;="&amp;$D$2)</f>
        <v>0</v>
      </c>
      <c r="R41" s="97">
        <f>SUMIFS(收支登记!$H:$H,收支登记!$E:$E,$A41,收支登记!$F:$F,R$4,收支登记!$A:$A,"&gt;="&amp;$B$2,收支登记!$A:$A,"&lt;="&amp;$D$2)</f>
        <v>0</v>
      </c>
      <c r="S41" s="99">
        <f t="shared" si="1"/>
        <v>0</v>
      </c>
    </row>
    <row r="42" ht="20.1" customHeight="1" spans="1:19">
      <c r="A42" s="96" t="str">
        <f>IF(INDEX(基础资料!$E$4:$E$2000,ROW(A38))="","",INDEX(基础资料!$E$4:$E$2000,ROW(A38)))</f>
        <v/>
      </c>
      <c r="B42" s="97">
        <f>SUMIFS(收支登记!$H:$H,收支登记!$E:$E,$A42,收支登记!$F:$F,B$4,收支登记!$A:$A,"&gt;="&amp;$B$2,收支登记!$A:$A,"&lt;="&amp;$D$2)</f>
        <v>0</v>
      </c>
      <c r="C42" s="97">
        <f>SUMIFS(收支登记!$H:$H,收支登记!$E:$E,$A42,收支登记!$F:$F,C$4,收支登记!$A:$A,"&gt;="&amp;$B$2,收支登记!$A:$A,"&lt;="&amp;$D$2)</f>
        <v>0</v>
      </c>
      <c r="D42" s="97">
        <f>SUMIFS(收支登记!$H:$H,收支登记!$E:$E,$A42,收支登记!$F:$F,D$4,收支登记!$A:$A,"&gt;="&amp;$B$2,收支登记!$A:$A,"&lt;="&amp;$D$2)</f>
        <v>0</v>
      </c>
      <c r="E42" s="97">
        <f>SUMIFS(收支登记!$H:$H,收支登记!$E:$E,$A42,收支登记!$F:$F,E$4,收支登记!$A:$A,"&gt;="&amp;$B$2,收支登记!$A:$A,"&lt;="&amp;$D$2)</f>
        <v>0</v>
      </c>
      <c r="F42" s="97">
        <f>SUMIFS(收支登记!$H:$H,收支登记!$E:$E,$A42,收支登记!$F:$F,F$4,收支登记!$A:$A,"&gt;="&amp;$B$2,收支登记!$A:$A,"&lt;="&amp;$D$2)</f>
        <v>0</v>
      </c>
      <c r="G42" s="97">
        <f>SUMIFS(收支登记!$H:$H,收支登记!$E:$E,$A42,收支登记!$F:$F,G$4,收支登记!$A:$A,"&gt;="&amp;$B$2,收支登记!$A:$A,"&lt;="&amp;$D$2)</f>
        <v>0</v>
      </c>
      <c r="H42" s="97">
        <f>SUMIFS(收支登记!$H:$H,收支登记!$E:$E,$A42,收支登记!$F:$F,H$4,收支登记!$A:$A,"&gt;="&amp;$B$2,收支登记!$A:$A,"&lt;="&amp;$D$2)</f>
        <v>0</v>
      </c>
      <c r="I42" s="97">
        <f>SUMIFS(收支登记!$H:$H,收支登记!$E:$E,$A42,收支登记!$F:$F,I$4,收支登记!$A:$A,"&gt;="&amp;$B$2,收支登记!$A:$A,"&lt;="&amp;$D$2)</f>
        <v>0</v>
      </c>
      <c r="J42" s="97">
        <f>SUMIFS(收支登记!$H:$H,收支登记!$E:$E,$A42,收支登记!$F:$F,J$4,收支登记!$A:$A,"&gt;="&amp;$B$2,收支登记!$A:$A,"&lt;="&amp;$D$2)</f>
        <v>0</v>
      </c>
      <c r="K42" s="97">
        <f>SUMIFS(收支登记!$H:$H,收支登记!$E:$E,$A42,收支登记!$F:$F,K$4,收支登记!$A:$A,"&gt;="&amp;$B$2,收支登记!$A:$A,"&lt;="&amp;$D$2)</f>
        <v>0</v>
      </c>
      <c r="L42" s="97">
        <f>SUMIFS(收支登记!$H:$H,收支登记!$E:$E,$A42,收支登记!$F:$F,L$4,收支登记!$A:$A,"&gt;="&amp;$B$2,收支登记!$A:$A,"&lt;="&amp;$D$2)</f>
        <v>0</v>
      </c>
      <c r="M42" s="97">
        <f>SUMIFS(收支登记!$H:$H,收支登记!$E:$E,$A42,收支登记!$F:$F,M$4,收支登记!$A:$A,"&gt;="&amp;$B$2,收支登记!$A:$A,"&lt;="&amp;$D$2)</f>
        <v>0</v>
      </c>
      <c r="N42" s="97">
        <f>SUMIFS(收支登记!$H:$H,收支登记!$E:$E,$A42,收支登记!$F:$F,N$4,收支登记!$A:$A,"&gt;="&amp;$B$2,收支登记!$A:$A,"&lt;="&amp;$D$2)</f>
        <v>0</v>
      </c>
      <c r="O42" s="97">
        <f>SUMIFS(收支登记!$H:$H,收支登记!$E:$E,$A42,收支登记!$F:$F,O$4,收支登记!$A:$A,"&gt;="&amp;$B$2,收支登记!$A:$A,"&lt;="&amp;$D$2)</f>
        <v>0</v>
      </c>
      <c r="P42" s="97">
        <f>SUMIFS(收支登记!$H:$H,收支登记!$E:$E,$A42,收支登记!$F:$F,P$4,收支登记!$A:$A,"&gt;="&amp;$B$2,收支登记!$A:$A,"&lt;="&amp;$D$2)</f>
        <v>0</v>
      </c>
      <c r="Q42" s="97">
        <f>SUMIFS(收支登记!$H:$H,收支登记!$E:$E,$A42,收支登记!$F:$F,Q$4,收支登记!$A:$A,"&gt;="&amp;$B$2,收支登记!$A:$A,"&lt;="&amp;$D$2)</f>
        <v>0</v>
      </c>
      <c r="R42" s="97">
        <f>SUMIFS(收支登记!$H:$H,收支登记!$E:$E,$A42,收支登记!$F:$F,R$4,收支登记!$A:$A,"&gt;="&amp;$B$2,收支登记!$A:$A,"&lt;="&amp;$D$2)</f>
        <v>0</v>
      </c>
      <c r="S42" s="99">
        <f t="shared" si="1"/>
        <v>0</v>
      </c>
    </row>
    <row r="43" ht="20.1" customHeight="1" spans="1:19">
      <c r="A43" s="96" t="str">
        <f>IF(INDEX(基础资料!$E$4:$E$2000,ROW(A39))="","",INDEX(基础资料!$E$4:$E$2000,ROW(A39)))</f>
        <v/>
      </c>
      <c r="B43" s="97">
        <f>SUMIFS(收支登记!$H:$H,收支登记!$E:$E,$A43,收支登记!$F:$F,B$4,收支登记!$A:$A,"&gt;="&amp;$B$2,收支登记!$A:$A,"&lt;="&amp;$D$2)</f>
        <v>0</v>
      </c>
      <c r="C43" s="97">
        <f>SUMIFS(收支登记!$H:$H,收支登记!$E:$E,$A43,收支登记!$F:$F,C$4,收支登记!$A:$A,"&gt;="&amp;$B$2,收支登记!$A:$A,"&lt;="&amp;$D$2)</f>
        <v>0</v>
      </c>
      <c r="D43" s="97">
        <f>SUMIFS(收支登记!$H:$H,收支登记!$E:$E,$A43,收支登记!$F:$F,D$4,收支登记!$A:$A,"&gt;="&amp;$B$2,收支登记!$A:$A,"&lt;="&amp;$D$2)</f>
        <v>0</v>
      </c>
      <c r="E43" s="97">
        <f>SUMIFS(收支登记!$H:$H,收支登记!$E:$E,$A43,收支登记!$F:$F,E$4,收支登记!$A:$A,"&gt;="&amp;$B$2,收支登记!$A:$A,"&lt;="&amp;$D$2)</f>
        <v>0</v>
      </c>
      <c r="F43" s="97">
        <f>SUMIFS(收支登记!$H:$H,收支登记!$E:$E,$A43,收支登记!$F:$F,F$4,收支登记!$A:$A,"&gt;="&amp;$B$2,收支登记!$A:$A,"&lt;="&amp;$D$2)</f>
        <v>0</v>
      </c>
      <c r="G43" s="97">
        <f>SUMIFS(收支登记!$H:$H,收支登记!$E:$E,$A43,收支登记!$F:$F,G$4,收支登记!$A:$A,"&gt;="&amp;$B$2,收支登记!$A:$A,"&lt;="&amp;$D$2)</f>
        <v>0</v>
      </c>
      <c r="H43" s="97">
        <f>SUMIFS(收支登记!$H:$H,收支登记!$E:$E,$A43,收支登记!$F:$F,H$4,收支登记!$A:$A,"&gt;="&amp;$B$2,收支登记!$A:$A,"&lt;="&amp;$D$2)</f>
        <v>0</v>
      </c>
      <c r="I43" s="97">
        <f>SUMIFS(收支登记!$H:$H,收支登记!$E:$E,$A43,收支登记!$F:$F,I$4,收支登记!$A:$A,"&gt;="&amp;$B$2,收支登记!$A:$A,"&lt;="&amp;$D$2)</f>
        <v>0</v>
      </c>
      <c r="J43" s="97">
        <f>SUMIFS(收支登记!$H:$H,收支登记!$E:$E,$A43,收支登记!$F:$F,J$4,收支登记!$A:$A,"&gt;="&amp;$B$2,收支登记!$A:$A,"&lt;="&amp;$D$2)</f>
        <v>0</v>
      </c>
      <c r="K43" s="97">
        <f>SUMIFS(收支登记!$H:$H,收支登记!$E:$E,$A43,收支登记!$F:$F,K$4,收支登记!$A:$A,"&gt;="&amp;$B$2,收支登记!$A:$A,"&lt;="&amp;$D$2)</f>
        <v>0</v>
      </c>
      <c r="L43" s="97">
        <f>SUMIFS(收支登记!$H:$H,收支登记!$E:$E,$A43,收支登记!$F:$F,L$4,收支登记!$A:$A,"&gt;="&amp;$B$2,收支登记!$A:$A,"&lt;="&amp;$D$2)</f>
        <v>0</v>
      </c>
      <c r="M43" s="97">
        <f>SUMIFS(收支登记!$H:$H,收支登记!$E:$E,$A43,收支登记!$F:$F,M$4,收支登记!$A:$A,"&gt;="&amp;$B$2,收支登记!$A:$A,"&lt;="&amp;$D$2)</f>
        <v>0</v>
      </c>
      <c r="N43" s="97">
        <f>SUMIFS(收支登记!$H:$H,收支登记!$E:$E,$A43,收支登记!$F:$F,N$4,收支登记!$A:$A,"&gt;="&amp;$B$2,收支登记!$A:$A,"&lt;="&amp;$D$2)</f>
        <v>0</v>
      </c>
      <c r="O43" s="97">
        <f>SUMIFS(收支登记!$H:$H,收支登记!$E:$E,$A43,收支登记!$F:$F,O$4,收支登记!$A:$A,"&gt;="&amp;$B$2,收支登记!$A:$A,"&lt;="&amp;$D$2)</f>
        <v>0</v>
      </c>
      <c r="P43" s="97">
        <f>SUMIFS(收支登记!$H:$H,收支登记!$E:$E,$A43,收支登记!$F:$F,P$4,收支登记!$A:$A,"&gt;="&amp;$B$2,收支登记!$A:$A,"&lt;="&amp;$D$2)</f>
        <v>0</v>
      </c>
      <c r="Q43" s="97">
        <f>SUMIFS(收支登记!$H:$H,收支登记!$E:$E,$A43,收支登记!$F:$F,Q$4,收支登记!$A:$A,"&gt;="&amp;$B$2,收支登记!$A:$A,"&lt;="&amp;$D$2)</f>
        <v>0</v>
      </c>
      <c r="R43" s="97">
        <f>SUMIFS(收支登记!$H:$H,收支登记!$E:$E,$A43,收支登记!$F:$F,R$4,收支登记!$A:$A,"&gt;="&amp;$B$2,收支登记!$A:$A,"&lt;="&amp;$D$2)</f>
        <v>0</v>
      </c>
      <c r="S43" s="99">
        <f t="shared" si="1"/>
        <v>0</v>
      </c>
    </row>
    <row r="44" ht="20.1" customHeight="1" spans="1:19">
      <c r="A44" s="96" t="str">
        <f>IF(INDEX(基础资料!$E$4:$E$2000,ROW(A40))="","",INDEX(基础资料!$E$4:$E$2000,ROW(A40)))</f>
        <v/>
      </c>
      <c r="B44" s="97">
        <f>SUMIFS(收支登记!$H:$H,收支登记!$E:$E,$A44,收支登记!$F:$F,B$4,收支登记!$A:$A,"&gt;="&amp;$B$2,收支登记!$A:$A,"&lt;="&amp;$D$2)</f>
        <v>0</v>
      </c>
      <c r="C44" s="97">
        <f>SUMIFS(收支登记!$H:$H,收支登记!$E:$E,$A44,收支登记!$F:$F,C$4,收支登记!$A:$A,"&gt;="&amp;$B$2,收支登记!$A:$A,"&lt;="&amp;$D$2)</f>
        <v>0</v>
      </c>
      <c r="D44" s="97">
        <f>SUMIFS(收支登记!$H:$H,收支登记!$E:$E,$A44,收支登记!$F:$F,D$4,收支登记!$A:$A,"&gt;="&amp;$B$2,收支登记!$A:$A,"&lt;="&amp;$D$2)</f>
        <v>0</v>
      </c>
      <c r="E44" s="97">
        <f>SUMIFS(收支登记!$H:$H,收支登记!$E:$E,$A44,收支登记!$F:$F,E$4,收支登记!$A:$A,"&gt;="&amp;$B$2,收支登记!$A:$A,"&lt;="&amp;$D$2)</f>
        <v>0</v>
      </c>
      <c r="F44" s="97">
        <f>SUMIFS(收支登记!$H:$H,收支登记!$E:$E,$A44,收支登记!$F:$F,F$4,收支登记!$A:$A,"&gt;="&amp;$B$2,收支登记!$A:$A,"&lt;="&amp;$D$2)</f>
        <v>0</v>
      </c>
      <c r="G44" s="97">
        <f>SUMIFS(收支登记!$H:$H,收支登记!$E:$E,$A44,收支登记!$F:$F,G$4,收支登记!$A:$A,"&gt;="&amp;$B$2,收支登记!$A:$A,"&lt;="&amp;$D$2)</f>
        <v>0</v>
      </c>
      <c r="H44" s="97">
        <f>SUMIFS(收支登记!$H:$H,收支登记!$E:$E,$A44,收支登记!$F:$F,H$4,收支登记!$A:$A,"&gt;="&amp;$B$2,收支登记!$A:$A,"&lt;="&amp;$D$2)</f>
        <v>0</v>
      </c>
      <c r="I44" s="97">
        <f>SUMIFS(收支登记!$H:$H,收支登记!$E:$E,$A44,收支登记!$F:$F,I$4,收支登记!$A:$A,"&gt;="&amp;$B$2,收支登记!$A:$A,"&lt;="&amp;$D$2)</f>
        <v>0</v>
      </c>
      <c r="J44" s="97">
        <f>SUMIFS(收支登记!$H:$H,收支登记!$E:$E,$A44,收支登记!$F:$F,J$4,收支登记!$A:$A,"&gt;="&amp;$B$2,收支登记!$A:$A,"&lt;="&amp;$D$2)</f>
        <v>0</v>
      </c>
      <c r="K44" s="97">
        <f>SUMIFS(收支登记!$H:$H,收支登记!$E:$E,$A44,收支登记!$F:$F,K$4,收支登记!$A:$A,"&gt;="&amp;$B$2,收支登记!$A:$A,"&lt;="&amp;$D$2)</f>
        <v>0</v>
      </c>
      <c r="L44" s="97">
        <f>SUMIFS(收支登记!$H:$H,收支登记!$E:$E,$A44,收支登记!$F:$F,L$4,收支登记!$A:$A,"&gt;="&amp;$B$2,收支登记!$A:$A,"&lt;="&amp;$D$2)</f>
        <v>0</v>
      </c>
      <c r="M44" s="97">
        <f>SUMIFS(收支登记!$H:$H,收支登记!$E:$E,$A44,收支登记!$F:$F,M$4,收支登记!$A:$A,"&gt;="&amp;$B$2,收支登记!$A:$A,"&lt;="&amp;$D$2)</f>
        <v>0</v>
      </c>
      <c r="N44" s="97">
        <f>SUMIFS(收支登记!$H:$H,收支登记!$E:$E,$A44,收支登记!$F:$F,N$4,收支登记!$A:$A,"&gt;="&amp;$B$2,收支登记!$A:$A,"&lt;="&amp;$D$2)</f>
        <v>0</v>
      </c>
      <c r="O44" s="97">
        <f>SUMIFS(收支登记!$H:$H,收支登记!$E:$E,$A44,收支登记!$F:$F,O$4,收支登记!$A:$A,"&gt;="&amp;$B$2,收支登记!$A:$A,"&lt;="&amp;$D$2)</f>
        <v>0</v>
      </c>
      <c r="P44" s="97">
        <f>SUMIFS(收支登记!$H:$H,收支登记!$E:$E,$A44,收支登记!$F:$F,P$4,收支登记!$A:$A,"&gt;="&amp;$B$2,收支登记!$A:$A,"&lt;="&amp;$D$2)</f>
        <v>0</v>
      </c>
      <c r="Q44" s="97">
        <f>SUMIFS(收支登记!$H:$H,收支登记!$E:$E,$A44,收支登记!$F:$F,Q$4,收支登记!$A:$A,"&gt;="&amp;$B$2,收支登记!$A:$A,"&lt;="&amp;$D$2)</f>
        <v>0</v>
      </c>
      <c r="R44" s="97">
        <f>SUMIFS(收支登记!$H:$H,收支登记!$E:$E,$A44,收支登记!$F:$F,R$4,收支登记!$A:$A,"&gt;="&amp;$B$2,收支登记!$A:$A,"&lt;="&amp;$D$2)</f>
        <v>0</v>
      </c>
      <c r="S44" s="99">
        <f t="shared" si="1"/>
        <v>0</v>
      </c>
    </row>
    <row r="45" ht="20.1" customHeight="1" spans="1:19">
      <c r="A45" s="96" t="str">
        <f>IF(INDEX(基础资料!$E$4:$E$2000,ROW(A41))="","",INDEX(基础资料!$E$4:$E$2000,ROW(A41)))</f>
        <v/>
      </c>
      <c r="B45" s="97">
        <f>SUMIFS(收支登记!$H:$H,收支登记!$E:$E,$A45,收支登记!$F:$F,B$4,收支登记!$A:$A,"&gt;="&amp;$B$2,收支登记!$A:$A,"&lt;="&amp;$D$2)</f>
        <v>0</v>
      </c>
      <c r="C45" s="97">
        <f>SUMIFS(收支登记!$H:$H,收支登记!$E:$E,$A45,收支登记!$F:$F,C$4,收支登记!$A:$A,"&gt;="&amp;$B$2,收支登记!$A:$A,"&lt;="&amp;$D$2)</f>
        <v>0</v>
      </c>
      <c r="D45" s="97">
        <f>SUMIFS(收支登记!$H:$H,收支登记!$E:$E,$A45,收支登记!$F:$F,D$4,收支登记!$A:$A,"&gt;="&amp;$B$2,收支登记!$A:$A,"&lt;="&amp;$D$2)</f>
        <v>0</v>
      </c>
      <c r="E45" s="97">
        <f>SUMIFS(收支登记!$H:$H,收支登记!$E:$E,$A45,收支登记!$F:$F,E$4,收支登记!$A:$A,"&gt;="&amp;$B$2,收支登记!$A:$A,"&lt;="&amp;$D$2)</f>
        <v>0</v>
      </c>
      <c r="F45" s="97">
        <f>SUMIFS(收支登记!$H:$H,收支登记!$E:$E,$A45,收支登记!$F:$F,F$4,收支登记!$A:$A,"&gt;="&amp;$B$2,收支登记!$A:$A,"&lt;="&amp;$D$2)</f>
        <v>0</v>
      </c>
      <c r="G45" s="97">
        <f>SUMIFS(收支登记!$H:$H,收支登记!$E:$E,$A45,收支登记!$F:$F,G$4,收支登记!$A:$A,"&gt;="&amp;$B$2,收支登记!$A:$A,"&lt;="&amp;$D$2)</f>
        <v>0</v>
      </c>
      <c r="H45" s="97">
        <f>SUMIFS(收支登记!$H:$H,收支登记!$E:$E,$A45,收支登记!$F:$F,H$4,收支登记!$A:$A,"&gt;="&amp;$B$2,收支登记!$A:$A,"&lt;="&amp;$D$2)</f>
        <v>0</v>
      </c>
      <c r="I45" s="97">
        <f>SUMIFS(收支登记!$H:$H,收支登记!$E:$E,$A45,收支登记!$F:$F,I$4,收支登记!$A:$A,"&gt;="&amp;$B$2,收支登记!$A:$A,"&lt;="&amp;$D$2)</f>
        <v>0</v>
      </c>
      <c r="J45" s="97">
        <f>SUMIFS(收支登记!$H:$H,收支登记!$E:$E,$A45,收支登记!$F:$F,J$4,收支登记!$A:$A,"&gt;="&amp;$B$2,收支登记!$A:$A,"&lt;="&amp;$D$2)</f>
        <v>0</v>
      </c>
      <c r="K45" s="97">
        <f>SUMIFS(收支登记!$H:$H,收支登记!$E:$E,$A45,收支登记!$F:$F,K$4,收支登记!$A:$A,"&gt;="&amp;$B$2,收支登记!$A:$A,"&lt;="&amp;$D$2)</f>
        <v>0</v>
      </c>
      <c r="L45" s="97">
        <f>SUMIFS(收支登记!$H:$H,收支登记!$E:$E,$A45,收支登记!$F:$F,L$4,收支登记!$A:$A,"&gt;="&amp;$B$2,收支登记!$A:$A,"&lt;="&amp;$D$2)</f>
        <v>0</v>
      </c>
      <c r="M45" s="97">
        <f>SUMIFS(收支登记!$H:$H,收支登记!$E:$E,$A45,收支登记!$F:$F,M$4,收支登记!$A:$A,"&gt;="&amp;$B$2,收支登记!$A:$A,"&lt;="&amp;$D$2)</f>
        <v>0</v>
      </c>
      <c r="N45" s="97">
        <f>SUMIFS(收支登记!$H:$H,收支登记!$E:$E,$A45,收支登记!$F:$F,N$4,收支登记!$A:$A,"&gt;="&amp;$B$2,收支登记!$A:$A,"&lt;="&amp;$D$2)</f>
        <v>0</v>
      </c>
      <c r="O45" s="97">
        <f>SUMIFS(收支登记!$H:$H,收支登记!$E:$E,$A45,收支登记!$F:$F,O$4,收支登记!$A:$A,"&gt;="&amp;$B$2,收支登记!$A:$A,"&lt;="&amp;$D$2)</f>
        <v>0</v>
      </c>
      <c r="P45" s="97">
        <f>SUMIFS(收支登记!$H:$H,收支登记!$E:$E,$A45,收支登记!$F:$F,P$4,收支登记!$A:$A,"&gt;="&amp;$B$2,收支登记!$A:$A,"&lt;="&amp;$D$2)</f>
        <v>0</v>
      </c>
      <c r="Q45" s="97">
        <f>SUMIFS(收支登记!$H:$H,收支登记!$E:$E,$A45,收支登记!$F:$F,Q$4,收支登记!$A:$A,"&gt;="&amp;$B$2,收支登记!$A:$A,"&lt;="&amp;$D$2)</f>
        <v>0</v>
      </c>
      <c r="R45" s="97">
        <f>SUMIFS(收支登记!$H:$H,收支登记!$E:$E,$A45,收支登记!$F:$F,R$4,收支登记!$A:$A,"&gt;="&amp;$B$2,收支登记!$A:$A,"&lt;="&amp;$D$2)</f>
        <v>0</v>
      </c>
      <c r="S45" s="99">
        <f t="shared" si="1"/>
        <v>0</v>
      </c>
    </row>
    <row r="46" ht="20.1" customHeight="1" spans="1:19">
      <c r="A46" s="96" t="str">
        <f>IF(INDEX(基础资料!$E$4:$E$2000,ROW(A42))="","",INDEX(基础资料!$E$4:$E$2000,ROW(A42)))</f>
        <v/>
      </c>
      <c r="B46" s="97">
        <f>SUMIFS(收支登记!$H:$H,收支登记!$E:$E,$A46,收支登记!$F:$F,B$4,收支登记!$A:$A,"&gt;="&amp;$B$2,收支登记!$A:$A,"&lt;="&amp;$D$2)</f>
        <v>0</v>
      </c>
      <c r="C46" s="97">
        <f>SUMIFS(收支登记!$H:$H,收支登记!$E:$E,$A46,收支登记!$F:$F,C$4,收支登记!$A:$A,"&gt;="&amp;$B$2,收支登记!$A:$A,"&lt;="&amp;$D$2)</f>
        <v>0</v>
      </c>
      <c r="D46" s="97">
        <f>SUMIFS(收支登记!$H:$H,收支登记!$E:$E,$A46,收支登记!$F:$F,D$4,收支登记!$A:$A,"&gt;="&amp;$B$2,收支登记!$A:$A,"&lt;="&amp;$D$2)</f>
        <v>0</v>
      </c>
      <c r="E46" s="97">
        <f>SUMIFS(收支登记!$H:$H,收支登记!$E:$E,$A46,收支登记!$F:$F,E$4,收支登记!$A:$A,"&gt;="&amp;$B$2,收支登记!$A:$A,"&lt;="&amp;$D$2)</f>
        <v>0</v>
      </c>
      <c r="F46" s="97">
        <f>SUMIFS(收支登记!$H:$H,收支登记!$E:$E,$A46,收支登记!$F:$F,F$4,收支登记!$A:$A,"&gt;="&amp;$B$2,收支登记!$A:$A,"&lt;="&amp;$D$2)</f>
        <v>0</v>
      </c>
      <c r="G46" s="97">
        <f>SUMIFS(收支登记!$H:$H,收支登记!$E:$E,$A46,收支登记!$F:$F,G$4,收支登记!$A:$A,"&gt;="&amp;$B$2,收支登记!$A:$A,"&lt;="&amp;$D$2)</f>
        <v>0</v>
      </c>
      <c r="H46" s="97">
        <f>SUMIFS(收支登记!$H:$H,收支登记!$E:$E,$A46,收支登记!$F:$F,H$4,收支登记!$A:$A,"&gt;="&amp;$B$2,收支登记!$A:$A,"&lt;="&amp;$D$2)</f>
        <v>0</v>
      </c>
      <c r="I46" s="97">
        <f>SUMIFS(收支登记!$H:$H,收支登记!$E:$E,$A46,收支登记!$F:$F,I$4,收支登记!$A:$A,"&gt;="&amp;$B$2,收支登记!$A:$A,"&lt;="&amp;$D$2)</f>
        <v>0</v>
      </c>
      <c r="J46" s="97">
        <f>SUMIFS(收支登记!$H:$H,收支登记!$E:$E,$A46,收支登记!$F:$F,J$4,收支登记!$A:$A,"&gt;="&amp;$B$2,收支登记!$A:$A,"&lt;="&amp;$D$2)</f>
        <v>0</v>
      </c>
      <c r="K46" s="97">
        <f>SUMIFS(收支登记!$H:$H,收支登记!$E:$E,$A46,收支登记!$F:$F,K$4,收支登记!$A:$A,"&gt;="&amp;$B$2,收支登记!$A:$A,"&lt;="&amp;$D$2)</f>
        <v>0</v>
      </c>
      <c r="L46" s="97">
        <f>SUMIFS(收支登记!$H:$H,收支登记!$E:$E,$A46,收支登记!$F:$F,L$4,收支登记!$A:$A,"&gt;="&amp;$B$2,收支登记!$A:$A,"&lt;="&amp;$D$2)</f>
        <v>0</v>
      </c>
      <c r="M46" s="97">
        <f>SUMIFS(收支登记!$H:$H,收支登记!$E:$E,$A46,收支登记!$F:$F,M$4,收支登记!$A:$A,"&gt;="&amp;$B$2,收支登记!$A:$A,"&lt;="&amp;$D$2)</f>
        <v>0</v>
      </c>
      <c r="N46" s="97">
        <f>SUMIFS(收支登记!$H:$H,收支登记!$E:$E,$A46,收支登记!$F:$F,N$4,收支登记!$A:$A,"&gt;="&amp;$B$2,收支登记!$A:$A,"&lt;="&amp;$D$2)</f>
        <v>0</v>
      </c>
      <c r="O46" s="97">
        <f>SUMIFS(收支登记!$H:$H,收支登记!$E:$E,$A46,收支登记!$F:$F,O$4,收支登记!$A:$A,"&gt;="&amp;$B$2,收支登记!$A:$A,"&lt;="&amp;$D$2)</f>
        <v>0</v>
      </c>
      <c r="P46" s="97">
        <f>SUMIFS(收支登记!$H:$H,收支登记!$E:$E,$A46,收支登记!$F:$F,P$4,收支登记!$A:$A,"&gt;="&amp;$B$2,收支登记!$A:$A,"&lt;="&amp;$D$2)</f>
        <v>0</v>
      </c>
      <c r="Q46" s="97">
        <f>SUMIFS(收支登记!$H:$H,收支登记!$E:$E,$A46,收支登记!$F:$F,Q$4,收支登记!$A:$A,"&gt;="&amp;$B$2,收支登记!$A:$A,"&lt;="&amp;$D$2)</f>
        <v>0</v>
      </c>
      <c r="R46" s="97">
        <f>SUMIFS(收支登记!$H:$H,收支登记!$E:$E,$A46,收支登记!$F:$F,R$4,收支登记!$A:$A,"&gt;="&amp;$B$2,收支登记!$A:$A,"&lt;="&amp;$D$2)</f>
        <v>0</v>
      </c>
      <c r="S46" s="99">
        <f t="shared" si="1"/>
        <v>0</v>
      </c>
    </row>
    <row r="47" ht="20.1" customHeight="1" spans="1:19">
      <c r="A47" s="96" t="str">
        <f>IF(INDEX(基础资料!$E$4:$E$2000,ROW(A43))="","",INDEX(基础资料!$E$4:$E$2000,ROW(A43)))</f>
        <v/>
      </c>
      <c r="B47" s="97">
        <f>SUMIFS(收支登记!$H:$H,收支登记!$E:$E,$A47,收支登记!$F:$F,B$4,收支登记!$A:$A,"&gt;="&amp;$B$2,收支登记!$A:$A,"&lt;="&amp;$D$2)</f>
        <v>0</v>
      </c>
      <c r="C47" s="97">
        <f>SUMIFS(收支登记!$H:$H,收支登记!$E:$E,$A47,收支登记!$F:$F,C$4,收支登记!$A:$A,"&gt;="&amp;$B$2,收支登记!$A:$A,"&lt;="&amp;$D$2)</f>
        <v>0</v>
      </c>
      <c r="D47" s="97">
        <f>SUMIFS(收支登记!$H:$H,收支登记!$E:$E,$A47,收支登记!$F:$F,D$4,收支登记!$A:$A,"&gt;="&amp;$B$2,收支登记!$A:$A,"&lt;="&amp;$D$2)</f>
        <v>0</v>
      </c>
      <c r="E47" s="97">
        <f>SUMIFS(收支登记!$H:$H,收支登记!$E:$E,$A47,收支登记!$F:$F,E$4,收支登记!$A:$A,"&gt;="&amp;$B$2,收支登记!$A:$A,"&lt;="&amp;$D$2)</f>
        <v>0</v>
      </c>
      <c r="F47" s="97">
        <f>SUMIFS(收支登记!$H:$H,收支登记!$E:$E,$A47,收支登记!$F:$F,F$4,收支登记!$A:$A,"&gt;="&amp;$B$2,收支登记!$A:$A,"&lt;="&amp;$D$2)</f>
        <v>0</v>
      </c>
      <c r="G47" s="97">
        <f>SUMIFS(收支登记!$H:$H,收支登记!$E:$E,$A47,收支登记!$F:$F,G$4,收支登记!$A:$A,"&gt;="&amp;$B$2,收支登记!$A:$A,"&lt;="&amp;$D$2)</f>
        <v>0</v>
      </c>
      <c r="H47" s="97">
        <f>SUMIFS(收支登记!$H:$H,收支登记!$E:$E,$A47,收支登记!$F:$F,H$4,收支登记!$A:$A,"&gt;="&amp;$B$2,收支登记!$A:$A,"&lt;="&amp;$D$2)</f>
        <v>0</v>
      </c>
      <c r="I47" s="97">
        <f>SUMIFS(收支登记!$H:$H,收支登记!$E:$E,$A47,收支登记!$F:$F,I$4,收支登记!$A:$A,"&gt;="&amp;$B$2,收支登记!$A:$A,"&lt;="&amp;$D$2)</f>
        <v>0</v>
      </c>
      <c r="J47" s="97">
        <f>SUMIFS(收支登记!$H:$H,收支登记!$E:$E,$A47,收支登记!$F:$F,J$4,收支登记!$A:$A,"&gt;="&amp;$B$2,收支登记!$A:$A,"&lt;="&amp;$D$2)</f>
        <v>0</v>
      </c>
      <c r="K47" s="97">
        <f>SUMIFS(收支登记!$H:$H,收支登记!$E:$E,$A47,收支登记!$F:$F,K$4,收支登记!$A:$A,"&gt;="&amp;$B$2,收支登记!$A:$A,"&lt;="&amp;$D$2)</f>
        <v>0</v>
      </c>
      <c r="L47" s="97">
        <f>SUMIFS(收支登记!$H:$H,收支登记!$E:$E,$A47,收支登记!$F:$F,L$4,收支登记!$A:$A,"&gt;="&amp;$B$2,收支登记!$A:$A,"&lt;="&amp;$D$2)</f>
        <v>0</v>
      </c>
      <c r="M47" s="97">
        <f>SUMIFS(收支登记!$H:$H,收支登记!$E:$E,$A47,收支登记!$F:$F,M$4,收支登记!$A:$A,"&gt;="&amp;$B$2,收支登记!$A:$A,"&lt;="&amp;$D$2)</f>
        <v>0</v>
      </c>
      <c r="N47" s="97">
        <f>SUMIFS(收支登记!$H:$H,收支登记!$E:$E,$A47,收支登记!$F:$F,N$4,收支登记!$A:$A,"&gt;="&amp;$B$2,收支登记!$A:$A,"&lt;="&amp;$D$2)</f>
        <v>0</v>
      </c>
      <c r="O47" s="97">
        <f>SUMIFS(收支登记!$H:$H,收支登记!$E:$E,$A47,收支登记!$F:$F,O$4,收支登记!$A:$A,"&gt;="&amp;$B$2,收支登记!$A:$A,"&lt;="&amp;$D$2)</f>
        <v>0</v>
      </c>
      <c r="P47" s="97">
        <f>SUMIFS(收支登记!$H:$H,收支登记!$E:$E,$A47,收支登记!$F:$F,P$4,收支登记!$A:$A,"&gt;="&amp;$B$2,收支登记!$A:$A,"&lt;="&amp;$D$2)</f>
        <v>0</v>
      </c>
      <c r="Q47" s="97">
        <f>SUMIFS(收支登记!$H:$H,收支登记!$E:$E,$A47,收支登记!$F:$F,Q$4,收支登记!$A:$A,"&gt;="&amp;$B$2,收支登记!$A:$A,"&lt;="&amp;$D$2)</f>
        <v>0</v>
      </c>
      <c r="R47" s="97">
        <f>SUMIFS(收支登记!$H:$H,收支登记!$E:$E,$A47,收支登记!$F:$F,R$4,收支登记!$A:$A,"&gt;="&amp;$B$2,收支登记!$A:$A,"&lt;="&amp;$D$2)</f>
        <v>0</v>
      </c>
      <c r="S47" s="99">
        <f t="shared" si="1"/>
        <v>0</v>
      </c>
    </row>
    <row r="48" ht="20.1" customHeight="1" spans="1:19">
      <c r="A48" s="96" t="str">
        <f>IF(INDEX(基础资料!$E$4:$E$2000,ROW(A44))="","",INDEX(基础资料!$E$4:$E$2000,ROW(A44)))</f>
        <v/>
      </c>
      <c r="B48" s="97">
        <f>SUMIFS(收支登记!$H:$H,收支登记!$E:$E,$A48,收支登记!$F:$F,B$4,收支登记!$A:$A,"&gt;="&amp;$B$2,收支登记!$A:$A,"&lt;="&amp;$D$2)</f>
        <v>0</v>
      </c>
      <c r="C48" s="97">
        <f>SUMIFS(收支登记!$H:$H,收支登记!$E:$E,$A48,收支登记!$F:$F,C$4,收支登记!$A:$A,"&gt;="&amp;$B$2,收支登记!$A:$A,"&lt;="&amp;$D$2)</f>
        <v>0</v>
      </c>
      <c r="D48" s="97">
        <f>SUMIFS(收支登记!$H:$H,收支登记!$E:$E,$A48,收支登记!$F:$F,D$4,收支登记!$A:$A,"&gt;="&amp;$B$2,收支登记!$A:$A,"&lt;="&amp;$D$2)</f>
        <v>0</v>
      </c>
      <c r="E48" s="97">
        <f>SUMIFS(收支登记!$H:$H,收支登记!$E:$E,$A48,收支登记!$F:$F,E$4,收支登记!$A:$A,"&gt;="&amp;$B$2,收支登记!$A:$A,"&lt;="&amp;$D$2)</f>
        <v>0</v>
      </c>
      <c r="F48" s="97">
        <f>SUMIFS(收支登记!$H:$H,收支登记!$E:$E,$A48,收支登记!$F:$F,F$4,收支登记!$A:$A,"&gt;="&amp;$B$2,收支登记!$A:$A,"&lt;="&amp;$D$2)</f>
        <v>0</v>
      </c>
      <c r="G48" s="97">
        <f>SUMIFS(收支登记!$H:$H,收支登记!$E:$E,$A48,收支登记!$F:$F,G$4,收支登记!$A:$A,"&gt;="&amp;$B$2,收支登记!$A:$A,"&lt;="&amp;$D$2)</f>
        <v>0</v>
      </c>
      <c r="H48" s="97">
        <f>SUMIFS(收支登记!$H:$H,收支登记!$E:$E,$A48,收支登记!$F:$F,H$4,收支登记!$A:$A,"&gt;="&amp;$B$2,收支登记!$A:$A,"&lt;="&amp;$D$2)</f>
        <v>0</v>
      </c>
      <c r="I48" s="97">
        <f>SUMIFS(收支登记!$H:$H,收支登记!$E:$E,$A48,收支登记!$F:$F,I$4,收支登记!$A:$A,"&gt;="&amp;$B$2,收支登记!$A:$A,"&lt;="&amp;$D$2)</f>
        <v>0</v>
      </c>
      <c r="J48" s="97">
        <f>SUMIFS(收支登记!$H:$H,收支登记!$E:$E,$A48,收支登记!$F:$F,J$4,收支登记!$A:$A,"&gt;="&amp;$B$2,收支登记!$A:$A,"&lt;="&amp;$D$2)</f>
        <v>0</v>
      </c>
      <c r="K48" s="97">
        <f>SUMIFS(收支登记!$H:$H,收支登记!$E:$E,$A48,收支登记!$F:$F,K$4,收支登记!$A:$A,"&gt;="&amp;$B$2,收支登记!$A:$A,"&lt;="&amp;$D$2)</f>
        <v>0</v>
      </c>
      <c r="L48" s="97">
        <f>SUMIFS(收支登记!$H:$H,收支登记!$E:$E,$A48,收支登记!$F:$F,L$4,收支登记!$A:$A,"&gt;="&amp;$B$2,收支登记!$A:$A,"&lt;="&amp;$D$2)</f>
        <v>0</v>
      </c>
      <c r="M48" s="97">
        <f>SUMIFS(收支登记!$H:$H,收支登记!$E:$E,$A48,收支登记!$F:$F,M$4,收支登记!$A:$A,"&gt;="&amp;$B$2,收支登记!$A:$A,"&lt;="&amp;$D$2)</f>
        <v>0</v>
      </c>
      <c r="N48" s="97">
        <f>SUMIFS(收支登记!$H:$H,收支登记!$E:$E,$A48,收支登记!$F:$F,N$4,收支登记!$A:$A,"&gt;="&amp;$B$2,收支登记!$A:$A,"&lt;="&amp;$D$2)</f>
        <v>0</v>
      </c>
      <c r="O48" s="97">
        <f>SUMIFS(收支登记!$H:$H,收支登记!$E:$E,$A48,收支登记!$F:$F,O$4,收支登记!$A:$A,"&gt;="&amp;$B$2,收支登记!$A:$A,"&lt;="&amp;$D$2)</f>
        <v>0</v>
      </c>
      <c r="P48" s="97">
        <f>SUMIFS(收支登记!$H:$H,收支登记!$E:$E,$A48,收支登记!$F:$F,P$4,收支登记!$A:$A,"&gt;="&amp;$B$2,收支登记!$A:$A,"&lt;="&amp;$D$2)</f>
        <v>0</v>
      </c>
      <c r="Q48" s="97">
        <f>SUMIFS(收支登记!$H:$H,收支登记!$E:$E,$A48,收支登记!$F:$F,Q$4,收支登记!$A:$A,"&gt;="&amp;$B$2,收支登记!$A:$A,"&lt;="&amp;$D$2)</f>
        <v>0</v>
      </c>
      <c r="R48" s="97">
        <f>SUMIFS(收支登记!$H:$H,收支登记!$E:$E,$A48,收支登记!$F:$F,R$4,收支登记!$A:$A,"&gt;="&amp;$B$2,收支登记!$A:$A,"&lt;="&amp;$D$2)</f>
        <v>0</v>
      </c>
      <c r="S48" s="99">
        <f t="shared" si="1"/>
        <v>0</v>
      </c>
    </row>
    <row r="49" ht="20.1" customHeight="1" spans="1:19">
      <c r="A49" s="96" t="str">
        <f>IF(INDEX(基础资料!$E$4:$E$2000,ROW(A45))="","",INDEX(基础资料!$E$4:$E$2000,ROW(A45)))</f>
        <v/>
      </c>
      <c r="B49" s="97">
        <f>SUMIFS(收支登记!$H:$H,收支登记!$E:$E,$A49,收支登记!$F:$F,B$4,收支登记!$A:$A,"&gt;="&amp;$B$2,收支登记!$A:$A,"&lt;="&amp;$D$2)</f>
        <v>0</v>
      </c>
      <c r="C49" s="97">
        <f>SUMIFS(收支登记!$H:$H,收支登记!$E:$E,$A49,收支登记!$F:$F,C$4,收支登记!$A:$A,"&gt;="&amp;$B$2,收支登记!$A:$A,"&lt;="&amp;$D$2)</f>
        <v>0</v>
      </c>
      <c r="D49" s="97">
        <f>SUMIFS(收支登记!$H:$H,收支登记!$E:$E,$A49,收支登记!$F:$F,D$4,收支登记!$A:$A,"&gt;="&amp;$B$2,收支登记!$A:$A,"&lt;="&amp;$D$2)</f>
        <v>0</v>
      </c>
      <c r="E49" s="97">
        <f>SUMIFS(收支登记!$H:$H,收支登记!$E:$E,$A49,收支登记!$F:$F,E$4,收支登记!$A:$A,"&gt;="&amp;$B$2,收支登记!$A:$A,"&lt;="&amp;$D$2)</f>
        <v>0</v>
      </c>
      <c r="F49" s="97">
        <f>SUMIFS(收支登记!$H:$H,收支登记!$E:$E,$A49,收支登记!$F:$F,F$4,收支登记!$A:$A,"&gt;="&amp;$B$2,收支登记!$A:$A,"&lt;="&amp;$D$2)</f>
        <v>0</v>
      </c>
      <c r="G49" s="97">
        <f>SUMIFS(收支登记!$H:$H,收支登记!$E:$E,$A49,收支登记!$F:$F,G$4,收支登记!$A:$A,"&gt;="&amp;$B$2,收支登记!$A:$A,"&lt;="&amp;$D$2)</f>
        <v>0</v>
      </c>
      <c r="H49" s="97">
        <f>SUMIFS(收支登记!$H:$H,收支登记!$E:$E,$A49,收支登记!$F:$F,H$4,收支登记!$A:$A,"&gt;="&amp;$B$2,收支登记!$A:$A,"&lt;="&amp;$D$2)</f>
        <v>0</v>
      </c>
      <c r="I49" s="97">
        <f>SUMIFS(收支登记!$H:$H,收支登记!$E:$E,$A49,收支登记!$F:$F,I$4,收支登记!$A:$A,"&gt;="&amp;$B$2,收支登记!$A:$A,"&lt;="&amp;$D$2)</f>
        <v>0</v>
      </c>
      <c r="J49" s="97">
        <f>SUMIFS(收支登记!$H:$H,收支登记!$E:$E,$A49,收支登记!$F:$F,J$4,收支登记!$A:$A,"&gt;="&amp;$B$2,收支登记!$A:$A,"&lt;="&amp;$D$2)</f>
        <v>0</v>
      </c>
      <c r="K49" s="97">
        <f>SUMIFS(收支登记!$H:$H,收支登记!$E:$E,$A49,收支登记!$F:$F,K$4,收支登记!$A:$A,"&gt;="&amp;$B$2,收支登记!$A:$A,"&lt;="&amp;$D$2)</f>
        <v>0</v>
      </c>
      <c r="L49" s="97">
        <f>SUMIFS(收支登记!$H:$H,收支登记!$E:$E,$A49,收支登记!$F:$F,L$4,收支登记!$A:$A,"&gt;="&amp;$B$2,收支登记!$A:$A,"&lt;="&amp;$D$2)</f>
        <v>0</v>
      </c>
      <c r="M49" s="97">
        <f>SUMIFS(收支登记!$H:$H,收支登记!$E:$E,$A49,收支登记!$F:$F,M$4,收支登记!$A:$A,"&gt;="&amp;$B$2,收支登记!$A:$A,"&lt;="&amp;$D$2)</f>
        <v>0</v>
      </c>
      <c r="N49" s="97">
        <f>SUMIFS(收支登记!$H:$H,收支登记!$E:$E,$A49,收支登记!$F:$F,N$4,收支登记!$A:$A,"&gt;="&amp;$B$2,收支登记!$A:$A,"&lt;="&amp;$D$2)</f>
        <v>0</v>
      </c>
      <c r="O49" s="97">
        <f>SUMIFS(收支登记!$H:$H,收支登记!$E:$E,$A49,收支登记!$F:$F,O$4,收支登记!$A:$A,"&gt;="&amp;$B$2,收支登记!$A:$A,"&lt;="&amp;$D$2)</f>
        <v>0</v>
      </c>
      <c r="P49" s="97">
        <f>SUMIFS(收支登记!$H:$H,收支登记!$E:$E,$A49,收支登记!$F:$F,P$4,收支登记!$A:$A,"&gt;="&amp;$B$2,收支登记!$A:$A,"&lt;="&amp;$D$2)</f>
        <v>0</v>
      </c>
      <c r="Q49" s="97">
        <f>SUMIFS(收支登记!$H:$H,收支登记!$E:$E,$A49,收支登记!$F:$F,Q$4,收支登记!$A:$A,"&gt;="&amp;$B$2,收支登记!$A:$A,"&lt;="&amp;$D$2)</f>
        <v>0</v>
      </c>
      <c r="R49" s="97">
        <f>SUMIFS(收支登记!$H:$H,收支登记!$E:$E,$A49,收支登记!$F:$F,R$4,收支登记!$A:$A,"&gt;="&amp;$B$2,收支登记!$A:$A,"&lt;="&amp;$D$2)</f>
        <v>0</v>
      </c>
      <c r="S49" s="99">
        <f t="shared" si="1"/>
        <v>0</v>
      </c>
    </row>
    <row r="50" ht="20.1" customHeight="1" spans="1:19">
      <c r="A50" s="96" t="str">
        <f>IF(INDEX(基础资料!$E$4:$E$2000,ROW(A46))="","",INDEX(基础资料!$E$4:$E$2000,ROW(A46)))</f>
        <v/>
      </c>
      <c r="B50" s="97">
        <f>SUMIFS(收支登记!$H:$H,收支登记!$E:$E,$A50,收支登记!$F:$F,B$4,收支登记!$A:$A,"&gt;="&amp;$B$2,收支登记!$A:$A,"&lt;="&amp;$D$2)</f>
        <v>0</v>
      </c>
      <c r="C50" s="97">
        <f>SUMIFS(收支登记!$H:$H,收支登记!$E:$E,$A50,收支登记!$F:$F,C$4,收支登记!$A:$A,"&gt;="&amp;$B$2,收支登记!$A:$A,"&lt;="&amp;$D$2)</f>
        <v>0</v>
      </c>
      <c r="D50" s="97">
        <f>SUMIFS(收支登记!$H:$H,收支登记!$E:$E,$A50,收支登记!$F:$F,D$4,收支登记!$A:$A,"&gt;="&amp;$B$2,收支登记!$A:$A,"&lt;="&amp;$D$2)</f>
        <v>0</v>
      </c>
      <c r="E50" s="97">
        <f>SUMIFS(收支登记!$H:$H,收支登记!$E:$E,$A50,收支登记!$F:$F,E$4,收支登记!$A:$A,"&gt;="&amp;$B$2,收支登记!$A:$A,"&lt;="&amp;$D$2)</f>
        <v>0</v>
      </c>
      <c r="F50" s="97">
        <f>SUMIFS(收支登记!$H:$H,收支登记!$E:$E,$A50,收支登记!$F:$F,F$4,收支登记!$A:$A,"&gt;="&amp;$B$2,收支登记!$A:$A,"&lt;="&amp;$D$2)</f>
        <v>0</v>
      </c>
      <c r="G50" s="97">
        <f>SUMIFS(收支登记!$H:$H,收支登记!$E:$E,$A50,收支登记!$F:$F,G$4,收支登记!$A:$A,"&gt;="&amp;$B$2,收支登记!$A:$A,"&lt;="&amp;$D$2)</f>
        <v>0</v>
      </c>
      <c r="H50" s="97">
        <f>SUMIFS(收支登记!$H:$H,收支登记!$E:$E,$A50,收支登记!$F:$F,H$4,收支登记!$A:$A,"&gt;="&amp;$B$2,收支登记!$A:$A,"&lt;="&amp;$D$2)</f>
        <v>0</v>
      </c>
      <c r="I50" s="97">
        <f>SUMIFS(收支登记!$H:$H,收支登记!$E:$E,$A50,收支登记!$F:$F,I$4,收支登记!$A:$A,"&gt;="&amp;$B$2,收支登记!$A:$A,"&lt;="&amp;$D$2)</f>
        <v>0</v>
      </c>
      <c r="J50" s="97">
        <f>SUMIFS(收支登记!$H:$H,收支登记!$E:$E,$A50,收支登记!$F:$F,J$4,收支登记!$A:$A,"&gt;="&amp;$B$2,收支登记!$A:$A,"&lt;="&amp;$D$2)</f>
        <v>0</v>
      </c>
      <c r="K50" s="97">
        <f>SUMIFS(收支登记!$H:$H,收支登记!$E:$E,$A50,收支登记!$F:$F,K$4,收支登记!$A:$A,"&gt;="&amp;$B$2,收支登记!$A:$A,"&lt;="&amp;$D$2)</f>
        <v>0</v>
      </c>
      <c r="L50" s="97">
        <f>SUMIFS(收支登记!$H:$H,收支登记!$E:$E,$A50,收支登记!$F:$F,L$4,收支登记!$A:$A,"&gt;="&amp;$B$2,收支登记!$A:$A,"&lt;="&amp;$D$2)</f>
        <v>0</v>
      </c>
      <c r="M50" s="97">
        <f>SUMIFS(收支登记!$H:$H,收支登记!$E:$E,$A50,收支登记!$F:$F,M$4,收支登记!$A:$A,"&gt;="&amp;$B$2,收支登记!$A:$A,"&lt;="&amp;$D$2)</f>
        <v>0</v>
      </c>
      <c r="N50" s="97">
        <f>SUMIFS(收支登记!$H:$H,收支登记!$E:$E,$A50,收支登记!$F:$F,N$4,收支登记!$A:$A,"&gt;="&amp;$B$2,收支登记!$A:$A,"&lt;="&amp;$D$2)</f>
        <v>0</v>
      </c>
      <c r="O50" s="97">
        <f>SUMIFS(收支登记!$H:$H,收支登记!$E:$E,$A50,收支登记!$F:$F,O$4,收支登记!$A:$A,"&gt;="&amp;$B$2,收支登记!$A:$A,"&lt;="&amp;$D$2)</f>
        <v>0</v>
      </c>
      <c r="P50" s="97">
        <f>SUMIFS(收支登记!$H:$H,收支登记!$E:$E,$A50,收支登记!$F:$F,P$4,收支登记!$A:$A,"&gt;="&amp;$B$2,收支登记!$A:$A,"&lt;="&amp;$D$2)</f>
        <v>0</v>
      </c>
      <c r="Q50" s="97">
        <f>SUMIFS(收支登记!$H:$H,收支登记!$E:$E,$A50,收支登记!$F:$F,Q$4,收支登记!$A:$A,"&gt;="&amp;$B$2,收支登记!$A:$A,"&lt;="&amp;$D$2)</f>
        <v>0</v>
      </c>
      <c r="R50" s="97">
        <f>SUMIFS(收支登记!$H:$H,收支登记!$E:$E,$A50,收支登记!$F:$F,R$4,收支登记!$A:$A,"&gt;="&amp;$B$2,收支登记!$A:$A,"&lt;="&amp;$D$2)</f>
        <v>0</v>
      </c>
      <c r="S50" s="99">
        <f t="shared" si="1"/>
        <v>0</v>
      </c>
    </row>
    <row r="51" ht="20.1" customHeight="1" spans="1:19">
      <c r="A51" s="96" t="str">
        <f>IF(INDEX(基础资料!$E$4:$E$2000,ROW(A47))="","",INDEX(基础资料!$E$4:$E$2000,ROW(A47)))</f>
        <v/>
      </c>
      <c r="B51" s="97">
        <f>SUMIFS(收支登记!$H:$H,收支登记!$E:$E,$A51,收支登记!$F:$F,B$4,收支登记!$A:$A,"&gt;="&amp;$B$2,收支登记!$A:$A,"&lt;="&amp;$D$2)</f>
        <v>0</v>
      </c>
      <c r="C51" s="97">
        <f>SUMIFS(收支登记!$H:$H,收支登记!$E:$E,$A51,收支登记!$F:$F,C$4,收支登记!$A:$A,"&gt;="&amp;$B$2,收支登记!$A:$A,"&lt;="&amp;$D$2)</f>
        <v>0</v>
      </c>
      <c r="D51" s="97">
        <f>SUMIFS(收支登记!$H:$H,收支登记!$E:$E,$A51,收支登记!$F:$F,D$4,收支登记!$A:$A,"&gt;="&amp;$B$2,收支登记!$A:$A,"&lt;="&amp;$D$2)</f>
        <v>0</v>
      </c>
      <c r="E51" s="97">
        <f>SUMIFS(收支登记!$H:$H,收支登记!$E:$E,$A51,收支登记!$F:$F,E$4,收支登记!$A:$A,"&gt;="&amp;$B$2,收支登记!$A:$A,"&lt;="&amp;$D$2)</f>
        <v>0</v>
      </c>
      <c r="F51" s="97">
        <f>SUMIFS(收支登记!$H:$H,收支登记!$E:$E,$A51,收支登记!$F:$F,F$4,收支登记!$A:$A,"&gt;="&amp;$B$2,收支登记!$A:$A,"&lt;="&amp;$D$2)</f>
        <v>0</v>
      </c>
      <c r="G51" s="97">
        <f>SUMIFS(收支登记!$H:$H,收支登记!$E:$E,$A51,收支登记!$F:$F,G$4,收支登记!$A:$A,"&gt;="&amp;$B$2,收支登记!$A:$A,"&lt;="&amp;$D$2)</f>
        <v>0</v>
      </c>
      <c r="H51" s="97">
        <f>SUMIFS(收支登记!$H:$H,收支登记!$E:$E,$A51,收支登记!$F:$F,H$4,收支登记!$A:$A,"&gt;="&amp;$B$2,收支登记!$A:$A,"&lt;="&amp;$D$2)</f>
        <v>0</v>
      </c>
      <c r="I51" s="97">
        <f>SUMIFS(收支登记!$H:$H,收支登记!$E:$E,$A51,收支登记!$F:$F,I$4,收支登记!$A:$A,"&gt;="&amp;$B$2,收支登记!$A:$A,"&lt;="&amp;$D$2)</f>
        <v>0</v>
      </c>
      <c r="J51" s="97">
        <f>SUMIFS(收支登记!$H:$H,收支登记!$E:$E,$A51,收支登记!$F:$F,J$4,收支登记!$A:$A,"&gt;="&amp;$B$2,收支登记!$A:$A,"&lt;="&amp;$D$2)</f>
        <v>0</v>
      </c>
      <c r="K51" s="97">
        <f>SUMIFS(收支登记!$H:$H,收支登记!$E:$E,$A51,收支登记!$F:$F,K$4,收支登记!$A:$A,"&gt;="&amp;$B$2,收支登记!$A:$A,"&lt;="&amp;$D$2)</f>
        <v>0</v>
      </c>
      <c r="L51" s="97">
        <f>SUMIFS(收支登记!$H:$H,收支登记!$E:$E,$A51,收支登记!$F:$F,L$4,收支登记!$A:$A,"&gt;="&amp;$B$2,收支登记!$A:$A,"&lt;="&amp;$D$2)</f>
        <v>0</v>
      </c>
      <c r="M51" s="97">
        <f>SUMIFS(收支登记!$H:$H,收支登记!$E:$E,$A51,收支登记!$F:$F,M$4,收支登记!$A:$A,"&gt;="&amp;$B$2,收支登记!$A:$A,"&lt;="&amp;$D$2)</f>
        <v>0</v>
      </c>
      <c r="N51" s="97">
        <f>SUMIFS(收支登记!$H:$H,收支登记!$E:$E,$A51,收支登记!$F:$F,N$4,收支登记!$A:$A,"&gt;="&amp;$B$2,收支登记!$A:$A,"&lt;="&amp;$D$2)</f>
        <v>0</v>
      </c>
      <c r="O51" s="97">
        <f>SUMIFS(收支登记!$H:$H,收支登记!$E:$E,$A51,收支登记!$F:$F,O$4,收支登记!$A:$A,"&gt;="&amp;$B$2,收支登记!$A:$A,"&lt;="&amp;$D$2)</f>
        <v>0</v>
      </c>
      <c r="P51" s="97">
        <f>SUMIFS(收支登记!$H:$H,收支登记!$E:$E,$A51,收支登记!$F:$F,P$4,收支登记!$A:$A,"&gt;="&amp;$B$2,收支登记!$A:$A,"&lt;="&amp;$D$2)</f>
        <v>0</v>
      </c>
      <c r="Q51" s="97">
        <f>SUMIFS(收支登记!$H:$H,收支登记!$E:$E,$A51,收支登记!$F:$F,Q$4,收支登记!$A:$A,"&gt;="&amp;$B$2,收支登记!$A:$A,"&lt;="&amp;$D$2)</f>
        <v>0</v>
      </c>
      <c r="R51" s="97">
        <f>SUMIFS(收支登记!$H:$H,收支登记!$E:$E,$A51,收支登记!$F:$F,R$4,收支登记!$A:$A,"&gt;="&amp;$B$2,收支登记!$A:$A,"&lt;="&amp;$D$2)</f>
        <v>0</v>
      </c>
      <c r="S51" s="99">
        <f t="shared" ref="S51:S70" si="2">SUM(B51:R51)</f>
        <v>0</v>
      </c>
    </row>
    <row r="52" ht="20.1" customHeight="1" spans="1:19">
      <c r="A52" s="96" t="str">
        <f>IF(INDEX(基础资料!$E$4:$E$2000,ROW(A48))="","",INDEX(基础资料!$E$4:$E$2000,ROW(A48)))</f>
        <v/>
      </c>
      <c r="B52" s="97">
        <f>SUMIFS(收支登记!$H:$H,收支登记!$E:$E,$A52,收支登记!$F:$F,B$4,收支登记!$A:$A,"&gt;="&amp;$B$2,收支登记!$A:$A,"&lt;="&amp;$D$2)</f>
        <v>0</v>
      </c>
      <c r="C52" s="97">
        <f>SUMIFS(收支登记!$H:$H,收支登记!$E:$E,$A52,收支登记!$F:$F,C$4,收支登记!$A:$A,"&gt;="&amp;$B$2,收支登记!$A:$A,"&lt;="&amp;$D$2)</f>
        <v>0</v>
      </c>
      <c r="D52" s="97">
        <f>SUMIFS(收支登记!$H:$H,收支登记!$E:$E,$A52,收支登记!$F:$F,D$4,收支登记!$A:$A,"&gt;="&amp;$B$2,收支登记!$A:$A,"&lt;="&amp;$D$2)</f>
        <v>0</v>
      </c>
      <c r="E52" s="97">
        <f>SUMIFS(收支登记!$H:$H,收支登记!$E:$E,$A52,收支登记!$F:$F,E$4,收支登记!$A:$A,"&gt;="&amp;$B$2,收支登记!$A:$A,"&lt;="&amp;$D$2)</f>
        <v>0</v>
      </c>
      <c r="F52" s="97">
        <f>SUMIFS(收支登记!$H:$H,收支登记!$E:$E,$A52,收支登记!$F:$F,F$4,收支登记!$A:$A,"&gt;="&amp;$B$2,收支登记!$A:$A,"&lt;="&amp;$D$2)</f>
        <v>0</v>
      </c>
      <c r="G52" s="97">
        <f>SUMIFS(收支登记!$H:$H,收支登记!$E:$E,$A52,收支登记!$F:$F,G$4,收支登记!$A:$A,"&gt;="&amp;$B$2,收支登记!$A:$A,"&lt;="&amp;$D$2)</f>
        <v>0</v>
      </c>
      <c r="H52" s="97">
        <f>SUMIFS(收支登记!$H:$H,收支登记!$E:$E,$A52,收支登记!$F:$F,H$4,收支登记!$A:$A,"&gt;="&amp;$B$2,收支登记!$A:$A,"&lt;="&amp;$D$2)</f>
        <v>0</v>
      </c>
      <c r="I52" s="97">
        <f>SUMIFS(收支登记!$H:$H,收支登记!$E:$E,$A52,收支登记!$F:$F,I$4,收支登记!$A:$A,"&gt;="&amp;$B$2,收支登记!$A:$A,"&lt;="&amp;$D$2)</f>
        <v>0</v>
      </c>
      <c r="J52" s="97">
        <f>SUMIFS(收支登记!$H:$H,收支登记!$E:$E,$A52,收支登记!$F:$F,J$4,收支登记!$A:$A,"&gt;="&amp;$B$2,收支登记!$A:$A,"&lt;="&amp;$D$2)</f>
        <v>0</v>
      </c>
      <c r="K52" s="97">
        <f>SUMIFS(收支登记!$H:$H,收支登记!$E:$E,$A52,收支登记!$F:$F,K$4,收支登记!$A:$A,"&gt;="&amp;$B$2,收支登记!$A:$A,"&lt;="&amp;$D$2)</f>
        <v>0</v>
      </c>
      <c r="L52" s="97">
        <f>SUMIFS(收支登记!$H:$H,收支登记!$E:$E,$A52,收支登记!$F:$F,L$4,收支登记!$A:$A,"&gt;="&amp;$B$2,收支登记!$A:$A,"&lt;="&amp;$D$2)</f>
        <v>0</v>
      </c>
      <c r="M52" s="97">
        <f>SUMIFS(收支登记!$H:$H,收支登记!$E:$E,$A52,收支登记!$F:$F,M$4,收支登记!$A:$A,"&gt;="&amp;$B$2,收支登记!$A:$A,"&lt;="&amp;$D$2)</f>
        <v>0</v>
      </c>
      <c r="N52" s="97">
        <f>SUMIFS(收支登记!$H:$H,收支登记!$E:$E,$A52,收支登记!$F:$F,N$4,收支登记!$A:$A,"&gt;="&amp;$B$2,收支登记!$A:$A,"&lt;="&amp;$D$2)</f>
        <v>0</v>
      </c>
      <c r="O52" s="97">
        <f>SUMIFS(收支登记!$H:$H,收支登记!$E:$E,$A52,收支登记!$F:$F,O$4,收支登记!$A:$A,"&gt;="&amp;$B$2,收支登记!$A:$A,"&lt;="&amp;$D$2)</f>
        <v>0</v>
      </c>
      <c r="P52" s="97">
        <f>SUMIFS(收支登记!$H:$H,收支登记!$E:$E,$A52,收支登记!$F:$F,P$4,收支登记!$A:$A,"&gt;="&amp;$B$2,收支登记!$A:$A,"&lt;="&amp;$D$2)</f>
        <v>0</v>
      </c>
      <c r="Q52" s="97">
        <f>SUMIFS(收支登记!$H:$H,收支登记!$E:$E,$A52,收支登记!$F:$F,Q$4,收支登记!$A:$A,"&gt;="&amp;$B$2,收支登记!$A:$A,"&lt;="&amp;$D$2)</f>
        <v>0</v>
      </c>
      <c r="R52" s="97">
        <f>SUMIFS(收支登记!$H:$H,收支登记!$E:$E,$A52,收支登记!$F:$F,R$4,收支登记!$A:$A,"&gt;="&amp;$B$2,收支登记!$A:$A,"&lt;="&amp;$D$2)</f>
        <v>0</v>
      </c>
      <c r="S52" s="99">
        <f t="shared" si="2"/>
        <v>0</v>
      </c>
    </row>
    <row r="53" ht="20.1" customHeight="1" spans="1:19">
      <c r="A53" s="96" t="str">
        <f>IF(INDEX(基础资料!$E$4:$E$2000,ROW(A49))="","",INDEX(基础资料!$E$4:$E$2000,ROW(A49)))</f>
        <v/>
      </c>
      <c r="B53" s="97">
        <f>SUMIFS(收支登记!$H:$H,收支登记!$E:$E,$A53,收支登记!$F:$F,B$4,收支登记!$A:$A,"&gt;="&amp;$B$2,收支登记!$A:$A,"&lt;="&amp;$D$2)</f>
        <v>0</v>
      </c>
      <c r="C53" s="97">
        <f>SUMIFS(收支登记!$H:$H,收支登记!$E:$E,$A53,收支登记!$F:$F,C$4,收支登记!$A:$A,"&gt;="&amp;$B$2,收支登记!$A:$A,"&lt;="&amp;$D$2)</f>
        <v>0</v>
      </c>
      <c r="D53" s="97">
        <f>SUMIFS(收支登记!$H:$H,收支登记!$E:$E,$A53,收支登记!$F:$F,D$4,收支登记!$A:$A,"&gt;="&amp;$B$2,收支登记!$A:$A,"&lt;="&amp;$D$2)</f>
        <v>0</v>
      </c>
      <c r="E53" s="97">
        <f>SUMIFS(收支登记!$H:$H,收支登记!$E:$E,$A53,收支登记!$F:$F,E$4,收支登记!$A:$A,"&gt;="&amp;$B$2,收支登记!$A:$A,"&lt;="&amp;$D$2)</f>
        <v>0</v>
      </c>
      <c r="F53" s="97">
        <f>SUMIFS(收支登记!$H:$H,收支登记!$E:$E,$A53,收支登记!$F:$F,F$4,收支登记!$A:$A,"&gt;="&amp;$B$2,收支登记!$A:$A,"&lt;="&amp;$D$2)</f>
        <v>0</v>
      </c>
      <c r="G53" s="97">
        <f>SUMIFS(收支登记!$H:$H,收支登记!$E:$E,$A53,收支登记!$F:$F,G$4,收支登记!$A:$A,"&gt;="&amp;$B$2,收支登记!$A:$A,"&lt;="&amp;$D$2)</f>
        <v>0</v>
      </c>
      <c r="H53" s="97">
        <f>SUMIFS(收支登记!$H:$H,收支登记!$E:$E,$A53,收支登记!$F:$F,H$4,收支登记!$A:$A,"&gt;="&amp;$B$2,收支登记!$A:$A,"&lt;="&amp;$D$2)</f>
        <v>0</v>
      </c>
      <c r="I53" s="97">
        <f>SUMIFS(收支登记!$H:$H,收支登记!$E:$E,$A53,收支登记!$F:$F,I$4,收支登记!$A:$A,"&gt;="&amp;$B$2,收支登记!$A:$A,"&lt;="&amp;$D$2)</f>
        <v>0</v>
      </c>
      <c r="J53" s="97">
        <f>SUMIFS(收支登记!$H:$H,收支登记!$E:$E,$A53,收支登记!$F:$F,J$4,收支登记!$A:$A,"&gt;="&amp;$B$2,收支登记!$A:$A,"&lt;="&amp;$D$2)</f>
        <v>0</v>
      </c>
      <c r="K53" s="97">
        <f>SUMIFS(收支登记!$H:$H,收支登记!$E:$E,$A53,收支登记!$F:$F,K$4,收支登记!$A:$A,"&gt;="&amp;$B$2,收支登记!$A:$A,"&lt;="&amp;$D$2)</f>
        <v>0</v>
      </c>
      <c r="L53" s="97">
        <f>SUMIFS(收支登记!$H:$H,收支登记!$E:$E,$A53,收支登记!$F:$F,L$4,收支登记!$A:$A,"&gt;="&amp;$B$2,收支登记!$A:$A,"&lt;="&amp;$D$2)</f>
        <v>0</v>
      </c>
      <c r="M53" s="97">
        <f>SUMIFS(收支登记!$H:$H,收支登记!$E:$E,$A53,收支登记!$F:$F,M$4,收支登记!$A:$A,"&gt;="&amp;$B$2,收支登记!$A:$A,"&lt;="&amp;$D$2)</f>
        <v>0</v>
      </c>
      <c r="N53" s="97">
        <f>SUMIFS(收支登记!$H:$H,收支登记!$E:$E,$A53,收支登记!$F:$F,N$4,收支登记!$A:$A,"&gt;="&amp;$B$2,收支登记!$A:$A,"&lt;="&amp;$D$2)</f>
        <v>0</v>
      </c>
      <c r="O53" s="97">
        <f>SUMIFS(收支登记!$H:$H,收支登记!$E:$E,$A53,收支登记!$F:$F,O$4,收支登记!$A:$A,"&gt;="&amp;$B$2,收支登记!$A:$A,"&lt;="&amp;$D$2)</f>
        <v>0</v>
      </c>
      <c r="P53" s="97">
        <f>SUMIFS(收支登记!$H:$H,收支登记!$E:$E,$A53,收支登记!$F:$F,P$4,收支登记!$A:$A,"&gt;="&amp;$B$2,收支登记!$A:$A,"&lt;="&amp;$D$2)</f>
        <v>0</v>
      </c>
      <c r="Q53" s="97">
        <f>SUMIFS(收支登记!$H:$H,收支登记!$E:$E,$A53,收支登记!$F:$F,Q$4,收支登记!$A:$A,"&gt;="&amp;$B$2,收支登记!$A:$A,"&lt;="&amp;$D$2)</f>
        <v>0</v>
      </c>
      <c r="R53" s="97">
        <f>SUMIFS(收支登记!$H:$H,收支登记!$E:$E,$A53,收支登记!$F:$F,R$4,收支登记!$A:$A,"&gt;="&amp;$B$2,收支登记!$A:$A,"&lt;="&amp;$D$2)</f>
        <v>0</v>
      </c>
      <c r="S53" s="99">
        <f t="shared" si="2"/>
        <v>0</v>
      </c>
    </row>
    <row r="54" ht="20.1" customHeight="1" spans="1:19">
      <c r="A54" s="96" t="str">
        <f>IF(INDEX(基础资料!$E$4:$E$2000,ROW(A50))="","",INDEX(基础资料!$E$4:$E$2000,ROW(A50)))</f>
        <v/>
      </c>
      <c r="B54" s="97">
        <f>SUMIFS(收支登记!$H:$H,收支登记!$E:$E,$A54,收支登记!$F:$F,B$4,收支登记!$A:$A,"&gt;="&amp;$B$2,收支登记!$A:$A,"&lt;="&amp;$D$2)</f>
        <v>0</v>
      </c>
      <c r="C54" s="97">
        <f>SUMIFS(收支登记!$H:$H,收支登记!$E:$E,$A54,收支登记!$F:$F,C$4,收支登记!$A:$A,"&gt;="&amp;$B$2,收支登记!$A:$A,"&lt;="&amp;$D$2)</f>
        <v>0</v>
      </c>
      <c r="D54" s="97">
        <f>SUMIFS(收支登记!$H:$H,收支登记!$E:$E,$A54,收支登记!$F:$F,D$4,收支登记!$A:$A,"&gt;="&amp;$B$2,收支登记!$A:$A,"&lt;="&amp;$D$2)</f>
        <v>0</v>
      </c>
      <c r="E54" s="97">
        <f>SUMIFS(收支登记!$H:$H,收支登记!$E:$E,$A54,收支登记!$F:$F,E$4,收支登记!$A:$A,"&gt;="&amp;$B$2,收支登记!$A:$A,"&lt;="&amp;$D$2)</f>
        <v>0</v>
      </c>
      <c r="F54" s="97">
        <f>SUMIFS(收支登记!$H:$H,收支登记!$E:$E,$A54,收支登记!$F:$F,F$4,收支登记!$A:$A,"&gt;="&amp;$B$2,收支登记!$A:$A,"&lt;="&amp;$D$2)</f>
        <v>0</v>
      </c>
      <c r="G54" s="97">
        <f>SUMIFS(收支登记!$H:$H,收支登记!$E:$E,$A54,收支登记!$F:$F,G$4,收支登记!$A:$A,"&gt;="&amp;$B$2,收支登记!$A:$A,"&lt;="&amp;$D$2)</f>
        <v>0</v>
      </c>
      <c r="H54" s="97">
        <f>SUMIFS(收支登记!$H:$H,收支登记!$E:$E,$A54,收支登记!$F:$F,H$4,收支登记!$A:$A,"&gt;="&amp;$B$2,收支登记!$A:$A,"&lt;="&amp;$D$2)</f>
        <v>0</v>
      </c>
      <c r="I54" s="97">
        <f>SUMIFS(收支登记!$H:$H,收支登记!$E:$E,$A54,收支登记!$F:$F,I$4,收支登记!$A:$A,"&gt;="&amp;$B$2,收支登记!$A:$A,"&lt;="&amp;$D$2)</f>
        <v>0</v>
      </c>
      <c r="J54" s="97">
        <f>SUMIFS(收支登记!$H:$H,收支登记!$E:$E,$A54,收支登记!$F:$F,J$4,收支登记!$A:$A,"&gt;="&amp;$B$2,收支登记!$A:$A,"&lt;="&amp;$D$2)</f>
        <v>0</v>
      </c>
      <c r="K54" s="97">
        <f>SUMIFS(收支登记!$H:$H,收支登记!$E:$E,$A54,收支登记!$F:$F,K$4,收支登记!$A:$A,"&gt;="&amp;$B$2,收支登记!$A:$A,"&lt;="&amp;$D$2)</f>
        <v>0</v>
      </c>
      <c r="L54" s="97">
        <f>SUMIFS(收支登记!$H:$H,收支登记!$E:$E,$A54,收支登记!$F:$F,L$4,收支登记!$A:$A,"&gt;="&amp;$B$2,收支登记!$A:$A,"&lt;="&amp;$D$2)</f>
        <v>0</v>
      </c>
      <c r="M54" s="97">
        <f>SUMIFS(收支登记!$H:$H,收支登记!$E:$E,$A54,收支登记!$F:$F,M$4,收支登记!$A:$A,"&gt;="&amp;$B$2,收支登记!$A:$A,"&lt;="&amp;$D$2)</f>
        <v>0</v>
      </c>
      <c r="N54" s="97">
        <f>SUMIFS(收支登记!$H:$H,收支登记!$E:$E,$A54,收支登记!$F:$F,N$4,收支登记!$A:$A,"&gt;="&amp;$B$2,收支登记!$A:$A,"&lt;="&amp;$D$2)</f>
        <v>0</v>
      </c>
      <c r="O54" s="97">
        <f>SUMIFS(收支登记!$H:$H,收支登记!$E:$E,$A54,收支登记!$F:$F,O$4,收支登记!$A:$A,"&gt;="&amp;$B$2,收支登记!$A:$A,"&lt;="&amp;$D$2)</f>
        <v>0</v>
      </c>
      <c r="P54" s="97">
        <f>SUMIFS(收支登记!$H:$H,收支登记!$E:$E,$A54,收支登记!$F:$F,P$4,收支登记!$A:$A,"&gt;="&amp;$B$2,收支登记!$A:$A,"&lt;="&amp;$D$2)</f>
        <v>0</v>
      </c>
      <c r="Q54" s="97">
        <f>SUMIFS(收支登记!$H:$H,收支登记!$E:$E,$A54,收支登记!$F:$F,Q$4,收支登记!$A:$A,"&gt;="&amp;$B$2,收支登记!$A:$A,"&lt;="&amp;$D$2)</f>
        <v>0</v>
      </c>
      <c r="R54" s="97">
        <f>SUMIFS(收支登记!$H:$H,收支登记!$E:$E,$A54,收支登记!$F:$F,R$4,收支登记!$A:$A,"&gt;="&amp;$B$2,收支登记!$A:$A,"&lt;="&amp;$D$2)</f>
        <v>0</v>
      </c>
      <c r="S54" s="99">
        <f t="shared" si="2"/>
        <v>0</v>
      </c>
    </row>
    <row r="55" ht="20.1" customHeight="1" spans="1:19">
      <c r="A55" s="96" t="str">
        <f>IF(INDEX(基础资料!$E$4:$E$2000,ROW(A51))="","",INDEX(基础资料!$E$4:$E$2000,ROW(A51)))</f>
        <v/>
      </c>
      <c r="B55" s="97">
        <f>SUMIFS(收支登记!$H:$H,收支登记!$E:$E,$A55,收支登记!$F:$F,B$4,收支登记!$A:$A,"&gt;="&amp;$B$2,收支登记!$A:$A,"&lt;="&amp;$D$2)</f>
        <v>0</v>
      </c>
      <c r="C55" s="97">
        <f>SUMIFS(收支登记!$H:$H,收支登记!$E:$E,$A55,收支登记!$F:$F,C$4,收支登记!$A:$A,"&gt;="&amp;$B$2,收支登记!$A:$A,"&lt;="&amp;$D$2)</f>
        <v>0</v>
      </c>
      <c r="D55" s="97">
        <f>SUMIFS(收支登记!$H:$H,收支登记!$E:$E,$A55,收支登记!$F:$F,D$4,收支登记!$A:$A,"&gt;="&amp;$B$2,收支登记!$A:$A,"&lt;="&amp;$D$2)</f>
        <v>0</v>
      </c>
      <c r="E55" s="97">
        <f>SUMIFS(收支登记!$H:$H,收支登记!$E:$E,$A55,收支登记!$F:$F,E$4,收支登记!$A:$A,"&gt;="&amp;$B$2,收支登记!$A:$A,"&lt;="&amp;$D$2)</f>
        <v>0</v>
      </c>
      <c r="F55" s="97">
        <f>SUMIFS(收支登记!$H:$H,收支登记!$E:$E,$A55,收支登记!$F:$F,F$4,收支登记!$A:$A,"&gt;="&amp;$B$2,收支登记!$A:$A,"&lt;="&amp;$D$2)</f>
        <v>0</v>
      </c>
      <c r="G55" s="97">
        <f>SUMIFS(收支登记!$H:$H,收支登记!$E:$E,$A55,收支登记!$F:$F,G$4,收支登记!$A:$A,"&gt;="&amp;$B$2,收支登记!$A:$A,"&lt;="&amp;$D$2)</f>
        <v>0</v>
      </c>
      <c r="H55" s="97">
        <f>SUMIFS(收支登记!$H:$H,收支登记!$E:$E,$A55,收支登记!$F:$F,H$4,收支登记!$A:$A,"&gt;="&amp;$B$2,收支登记!$A:$A,"&lt;="&amp;$D$2)</f>
        <v>0</v>
      </c>
      <c r="I55" s="97">
        <f>SUMIFS(收支登记!$H:$H,收支登记!$E:$E,$A55,收支登记!$F:$F,I$4,收支登记!$A:$A,"&gt;="&amp;$B$2,收支登记!$A:$A,"&lt;="&amp;$D$2)</f>
        <v>0</v>
      </c>
      <c r="J55" s="97">
        <f>SUMIFS(收支登记!$H:$H,收支登记!$E:$E,$A55,收支登记!$F:$F,J$4,收支登记!$A:$A,"&gt;="&amp;$B$2,收支登记!$A:$A,"&lt;="&amp;$D$2)</f>
        <v>0</v>
      </c>
      <c r="K55" s="97">
        <f>SUMIFS(收支登记!$H:$H,收支登记!$E:$E,$A55,收支登记!$F:$F,K$4,收支登记!$A:$A,"&gt;="&amp;$B$2,收支登记!$A:$A,"&lt;="&amp;$D$2)</f>
        <v>0</v>
      </c>
      <c r="L55" s="97">
        <f>SUMIFS(收支登记!$H:$H,收支登记!$E:$E,$A55,收支登记!$F:$F,L$4,收支登记!$A:$A,"&gt;="&amp;$B$2,收支登记!$A:$A,"&lt;="&amp;$D$2)</f>
        <v>0</v>
      </c>
      <c r="M55" s="97">
        <f>SUMIFS(收支登记!$H:$H,收支登记!$E:$E,$A55,收支登记!$F:$F,M$4,收支登记!$A:$A,"&gt;="&amp;$B$2,收支登记!$A:$A,"&lt;="&amp;$D$2)</f>
        <v>0</v>
      </c>
      <c r="N55" s="97">
        <f>SUMIFS(收支登记!$H:$H,收支登记!$E:$E,$A55,收支登记!$F:$F,N$4,收支登记!$A:$A,"&gt;="&amp;$B$2,收支登记!$A:$A,"&lt;="&amp;$D$2)</f>
        <v>0</v>
      </c>
      <c r="O55" s="97">
        <f>SUMIFS(收支登记!$H:$H,收支登记!$E:$E,$A55,收支登记!$F:$F,O$4,收支登记!$A:$A,"&gt;="&amp;$B$2,收支登记!$A:$A,"&lt;="&amp;$D$2)</f>
        <v>0</v>
      </c>
      <c r="P55" s="97">
        <f>SUMIFS(收支登记!$H:$H,收支登记!$E:$E,$A55,收支登记!$F:$F,P$4,收支登记!$A:$A,"&gt;="&amp;$B$2,收支登记!$A:$A,"&lt;="&amp;$D$2)</f>
        <v>0</v>
      </c>
      <c r="Q55" s="97">
        <f>SUMIFS(收支登记!$H:$H,收支登记!$E:$E,$A55,收支登记!$F:$F,Q$4,收支登记!$A:$A,"&gt;="&amp;$B$2,收支登记!$A:$A,"&lt;="&amp;$D$2)</f>
        <v>0</v>
      </c>
      <c r="R55" s="97">
        <f>SUMIFS(收支登记!$H:$H,收支登记!$E:$E,$A55,收支登记!$F:$F,R$4,收支登记!$A:$A,"&gt;="&amp;$B$2,收支登记!$A:$A,"&lt;="&amp;$D$2)</f>
        <v>0</v>
      </c>
      <c r="S55" s="99">
        <f t="shared" si="2"/>
        <v>0</v>
      </c>
    </row>
    <row r="56" ht="20.1" customHeight="1" spans="1:19">
      <c r="A56" s="96" t="str">
        <f>IF(INDEX(基础资料!$E$4:$E$2000,ROW(A52))="","",INDEX(基础资料!$E$4:$E$2000,ROW(A52)))</f>
        <v/>
      </c>
      <c r="B56" s="97">
        <f>SUMIFS(收支登记!$H:$H,收支登记!$E:$E,$A56,收支登记!$F:$F,B$4,收支登记!$A:$A,"&gt;="&amp;$B$2,收支登记!$A:$A,"&lt;="&amp;$D$2)</f>
        <v>0</v>
      </c>
      <c r="C56" s="97">
        <f>SUMIFS(收支登记!$H:$H,收支登记!$E:$E,$A56,收支登记!$F:$F,C$4,收支登记!$A:$A,"&gt;="&amp;$B$2,收支登记!$A:$A,"&lt;="&amp;$D$2)</f>
        <v>0</v>
      </c>
      <c r="D56" s="97">
        <f>SUMIFS(收支登记!$H:$H,收支登记!$E:$E,$A56,收支登记!$F:$F,D$4,收支登记!$A:$A,"&gt;="&amp;$B$2,收支登记!$A:$A,"&lt;="&amp;$D$2)</f>
        <v>0</v>
      </c>
      <c r="E56" s="97">
        <f>SUMIFS(收支登记!$H:$H,收支登记!$E:$E,$A56,收支登记!$F:$F,E$4,收支登记!$A:$A,"&gt;="&amp;$B$2,收支登记!$A:$A,"&lt;="&amp;$D$2)</f>
        <v>0</v>
      </c>
      <c r="F56" s="97">
        <f>SUMIFS(收支登记!$H:$H,收支登记!$E:$E,$A56,收支登记!$F:$F,F$4,收支登记!$A:$A,"&gt;="&amp;$B$2,收支登记!$A:$A,"&lt;="&amp;$D$2)</f>
        <v>0</v>
      </c>
      <c r="G56" s="97">
        <f>SUMIFS(收支登记!$H:$H,收支登记!$E:$E,$A56,收支登记!$F:$F,G$4,收支登记!$A:$A,"&gt;="&amp;$B$2,收支登记!$A:$A,"&lt;="&amp;$D$2)</f>
        <v>0</v>
      </c>
      <c r="H56" s="97">
        <f>SUMIFS(收支登记!$H:$H,收支登记!$E:$E,$A56,收支登记!$F:$F,H$4,收支登记!$A:$A,"&gt;="&amp;$B$2,收支登记!$A:$A,"&lt;="&amp;$D$2)</f>
        <v>0</v>
      </c>
      <c r="I56" s="97">
        <f>SUMIFS(收支登记!$H:$H,收支登记!$E:$E,$A56,收支登记!$F:$F,I$4,收支登记!$A:$A,"&gt;="&amp;$B$2,收支登记!$A:$A,"&lt;="&amp;$D$2)</f>
        <v>0</v>
      </c>
      <c r="J56" s="97">
        <f>SUMIFS(收支登记!$H:$H,收支登记!$E:$E,$A56,收支登记!$F:$F,J$4,收支登记!$A:$A,"&gt;="&amp;$B$2,收支登记!$A:$A,"&lt;="&amp;$D$2)</f>
        <v>0</v>
      </c>
      <c r="K56" s="97">
        <f>SUMIFS(收支登记!$H:$H,收支登记!$E:$E,$A56,收支登记!$F:$F,K$4,收支登记!$A:$A,"&gt;="&amp;$B$2,收支登记!$A:$A,"&lt;="&amp;$D$2)</f>
        <v>0</v>
      </c>
      <c r="L56" s="97">
        <f>SUMIFS(收支登记!$H:$H,收支登记!$E:$E,$A56,收支登记!$F:$F,L$4,收支登记!$A:$A,"&gt;="&amp;$B$2,收支登记!$A:$A,"&lt;="&amp;$D$2)</f>
        <v>0</v>
      </c>
      <c r="M56" s="97">
        <f>SUMIFS(收支登记!$H:$H,收支登记!$E:$E,$A56,收支登记!$F:$F,M$4,收支登记!$A:$A,"&gt;="&amp;$B$2,收支登记!$A:$A,"&lt;="&amp;$D$2)</f>
        <v>0</v>
      </c>
      <c r="N56" s="97">
        <f>SUMIFS(收支登记!$H:$H,收支登记!$E:$E,$A56,收支登记!$F:$F,N$4,收支登记!$A:$A,"&gt;="&amp;$B$2,收支登记!$A:$A,"&lt;="&amp;$D$2)</f>
        <v>0</v>
      </c>
      <c r="O56" s="97">
        <f>SUMIFS(收支登记!$H:$H,收支登记!$E:$E,$A56,收支登记!$F:$F,O$4,收支登记!$A:$A,"&gt;="&amp;$B$2,收支登记!$A:$A,"&lt;="&amp;$D$2)</f>
        <v>0</v>
      </c>
      <c r="P56" s="97">
        <f>SUMIFS(收支登记!$H:$H,收支登记!$E:$E,$A56,收支登记!$F:$F,P$4,收支登记!$A:$A,"&gt;="&amp;$B$2,收支登记!$A:$A,"&lt;="&amp;$D$2)</f>
        <v>0</v>
      </c>
      <c r="Q56" s="97">
        <f>SUMIFS(收支登记!$H:$H,收支登记!$E:$E,$A56,收支登记!$F:$F,Q$4,收支登记!$A:$A,"&gt;="&amp;$B$2,收支登记!$A:$A,"&lt;="&amp;$D$2)</f>
        <v>0</v>
      </c>
      <c r="R56" s="97">
        <f>SUMIFS(收支登记!$H:$H,收支登记!$E:$E,$A56,收支登记!$F:$F,R$4,收支登记!$A:$A,"&gt;="&amp;$B$2,收支登记!$A:$A,"&lt;="&amp;$D$2)</f>
        <v>0</v>
      </c>
      <c r="S56" s="99">
        <f t="shared" si="2"/>
        <v>0</v>
      </c>
    </row>
    <row r="57" ht="20.1" customHeight="1" spans="1:19">
      <c r="A57" s="96" t="str">
        <f>IF(INDEX(基础资料!$E$4:$E$2000,ROW(A53))="","",INDEX(基础资料!$E$4:$E$2000,ROW(A53)))</f>
        <v/>
      </c>
      <c r="B57" s="97">
        <f>SUMIFS(收支登记!$H:$H,收支登记!$E:$E,$A57,收支登记!$F:$F,B$4,收支登记!$A:$A,"&gt;="&amp;$B$2,收支登记!$A:$A,"&lt;="&amp;$D$2)</f>
        <v>0</v>
      </c>
      <c r="C57" s="97">
        <f>SUMIFS(收支登记!$H:$H,收支登记!$E:$E,$A57,收支登记!$F:$F,C$4,收支登记!$A:$A,"&gt;="&amp;$B$2,收支登记!$A:$A,"&lt;="&amp;$D$2)</f>
        <v>0</v>
      </c>
      <c r="D57" s="97">
        <f>SUMIFS(收支登记!$H:$H,收支登记!$E:$E,$A57,收支登记!$F:$F,D$4,收支登记!$A:$A,"&gt;="&amp;$B$2,收支登记!$A:$A,"&lt;="&amp;$D$2)</f>
        <v>0</v>
      </c>
      <c r="E57" s="97">
        <f>SUMIFS(收支登记!$H:$H,收支登记!$E:$E,$A57,收支登记!$F:$F,E$4,收支登记!$A:$A,"&gt;="&amp;$B$2,收支登记!$A:$A,"&lt;="&amp;$D$2)</f>
        <v>0</v>
      </c>
      <c r="F57" s="97">
        <f>SUMIFS(收支登记!$H:$H,收支登记!$E:$E,$A57,收支登记!$F:$F,F$4,收支登记!$A:$A,"&gt;="&amp;$B$2,收支登记!$A:$A,"&lt;="&amp;$D$2)</f>
        <v>0</v>
      </c>
      <c r="G57" s="97">
        <f>SUMIFS(收支登记!$H:$H,收支登记!$E:$E,$A57,收支登记!$F:$F,G$4,收支登记!$A:$A,"&gt;="&amp;$B$2,收支登记!$A:$A,"&lt;="&amp;$D$2)</f>
        <v>0</v>
      </c>
      <c r="H57" s="97">
        <f>SUMIFS(收支登记!$H:$H,收支登记!$E:$E,$A57,收支登记!$F:$F,H$4,收支登记!$A:$A,"&gt;="&amp;$B$2,收支登记!$A:$A,"&lt;="&amp;$D$2)</f>
        <v>0</v>
      </c>
      <c r="I57" s="97">
        <f>SUMIFS(收支登记!$H:$H,收支登记!$E:$E,$A57,收支登记!$F:$F,I$4,收支登记!$A:$A,"&gt;="&amp;$B$2,收支登记!$A:$A,"&lt;="&amp;$D$2)</f>
        <v>0</v>
      </c>
      <c r="J57" s="97">
        <f>SUMIFS(收支登记!$H:$H,收支登记!$E:$E,$A57,收支登记!$F:$F,J$4,收支登记!$A:$A,"&gt;="&amp;$B$2,收支登记!$A:$A,"&lt;="&amp;$D$2)</f>
        <v>0</v>
      </c>
      <c r="K57" s="97">
        <f>SUMIFS(收支登记!$H:$H,收支登记!$E:$E,$A57,收支登记!$F:$F,K$4,收支登记!$A:$A,"&gt;="&amp;$B$2,收支登记!$A:$A,"&lt;="&amp;$D$2)</f>
        <v>0</v>
      </c>
      <c r="L57" s="97">
        <f>SUMIFS(收支登记!$H:$H,收支登记!$E:$E,$A57,收支登记!$F:$F,L$4,收支登记!$A:$A,"&gt;="&amp;$B$2,收支登记!$A:$A,"&lt;="&amp;$D$2)</f>
        <v>0</v>
      </c>
      <c r="M57" s="97">
        <f>SUMIFS(收支登记!$H:$H,收支登记!$E:$E,$A57,收支登记!$F:$F,M$4,收支登记!$A:$A,"&gt;="&amp;$B$2,收支登记!$A:$A,"&lt;="&amp;$D$2)</f>
        <v>0</v>
      </c>
      <c r="N57" s="97">
        <f>SUMIFS(收支登记!$H:$H,收支登记!$E:$E,$A57,收支登记!$F:$F,N$4,收支登记!$A:$A,"&gt;="&amp;$B$2,收支登记!$A:$A,"&lt;="&amp;$D$2)</f>
        <v>0</v>
      </c>
      <c r="O57" s="97">
        <f>SUMIFS(收支登记!$H:$H,收支登记!$E:$E,$A57,收支登记!$F:$F,O$4,收支登记!$A:$A,"&gt;="&amp;$B$2,收支登记!$A:$A,"&lt;="&amp;$D$2)</f>
        <v>0</v>
      </c>
      <c r="P57" s="97">
        <f>SUMIFS(收支登记!$H:$H,收支登记!$E:$E,$A57,收支登记!$F:$F,P$4,收支登记!$A:$A,"&gt;="&amp;$B$2,收支登记!$A:$A,"&lt;="&amp;$D$2)</f>
        <v>0</v>
      </c>
      <c r="Q57" s="97">
        <f>SUMIFS(收支登记!$H:$H,收支登记!$E:$E,$A57,收支登记!$F:$F,Q$4,收支登记!$A:$A,"&gt;="&amp;$B$2,收支登记!$A:$A,"&lt;="&amp;$D$2)</f>
        <v>0</v>
      </c>
      <c r="R57" s="97">
        <f>SUMIFS(收支登记!$H:$H,收支登记!$E:$E,$A57,收支登记!$F:$F,R$4,收支登记!$A:$A,"&gt;="&amp;$B$2,收支登记!$A:$A,"&lt;="&amp;$D$2)</f>
        <v>0</v>
      </c>
      <c r="S57" s="99">
        <f t="shared" si="2"/>
        <v>0</v>
      </c>
    </row>
    <row r="58" ht="20.1" customHeight="1" spans="1:19">
      <c r="A58" s="96" t="str">
        <f>IF(INDEX(基础资料!$E$4:$E$2000,ROW(A54))="","",INDEX(基础资料!$E$4:$E$2000,ROW(A54)))</f>
        <v/>
      </c>
      <c r="B58" s="97">
        <f>SUMIFS(收支登记!$H:$H,收支登记!$E:$E,$A58,收支登记!$F:$F,B$4,收支登记!$A:$A,"&gt;="&amp;$B$2,收支登记!$A:$A,"&lt;="&amp;$D$2)</f>
        <v>0</v>
      </c>
      <c r="C58" s="97">
        <f>SUMIFS(收支登记!$H:$H,收支登记!$E:$E,$A58,收支登记!$F:$F,C$4,收支登记!$A:$A,"&gt;="&amp;$B$2,收支登记!$A:$A,"&lt;="&amp;$D$2)</f>
        <v>0</v>
      </c>
      <c r="D58" s="97">
        <f>SUMIFS(收支登记!$H:$H,收支登记!$E:$E,$A58,收支登记!$F:$F,D$4,收支登记!$A:$A,"&gt;="&amp;$B$2,收支登记!$A:$A,"&lt;="&amp;$D$2)</f>
        <v>0</v>
      </c>
      <c r="E58" s="97">
        <f>SUMIFS(收支登记!$H:$H,收支登记!$E:$E,$A58,收支登记!$F:$F,E$4,收支登记!$A:$A,"&gt;="&amp;$B$2,收支登记!$A:$A,"&lt;="&amp;$D$2)</f>
        <v>0</v>
      </c>
      <c r="F58" s="97">
        <f>SUMIFS(收支登记!$H:$H,收支登记!$E:$E,$A58,收支登记!$F:$F,F$4,收支登记!$A:$A,"&gt;="&amp;$B$2,收支登记!$A:$A,"&lt;="&amp;$D$2)</f>
        <v>0</v>
      </c>
      <c r="G58" s="97">
        <f>SUMIFS(收支登记!$H:$H,收支登记!$E:$E,$A58,收支登记!$F:$F,G$4,收支登记!$A:$A,"&gt;="&amp;$B$2,收支登记!$A:$A,"&lt;="&amp;$D$2)</f>
        <v>0</v>
      </c>
      <c r="H58" s="97">
        <f>SUMIFS(收支登记!$H:$H,收支登记!$E:$E,$A58,收支登记!$F:$F,H$4,收支登记!$A:$A,"&gt;="&amp;$B$2,收支登记!$A:$A,"&lt;="&amp;$D$2)</f>
        <v>0</v>
      </c>
      <c r="I58" s="97">
        <f>SUMIFS(收支登记!$H:$H,收支登记!$E:$E,$A58,收支登记!$F:$F,I$4,收支登记!$A:$A,"&gt;="&amp;$B$2,收支登记!$A:$A,"&lt;="&amp;$D$2)</f>
        <v>0</v>
      </c>
      <c r="J58" s="97">
        <f>SUMIFS(收支登记!$H:$H,收支登记!$E:$E,$A58,收支登记!$F:$F,J$4,收支登记!$A:$A,"&gt;="&amp;$B$2,收支登记!$A:$A,"&lt;="&amp;$D$2)</f>
        <v>0</v>
      </c>
      <c r="K58" s="97">
        <f>SUMIFS(收支登记!$H:$H,收支登记!$E:$E,$A58,收支登记!$F:$F,K$4,收支登记!$A:$A,"&gt;="&amp;$B$2,收支登记!$A:$A,"&lt;="&amp;$D$2)</f>
        <v>0</v>
      </c>
      <c r="L58" s="97">
        <f>SUMIFS(收支登记!$H:$H,收支登记!$E:$E,$A58,收支登记!$F:$F,L$4,收支登记!$A:$A,"&gt;="&amp;$B$2,收支登记!$A:$A,"&lt;="&amp;$D$2)</f>
        <v>0</v>
      </c>
      <c r="M58" s="97">
        <f>SUMIFS(收支登记!$H:$H,收支登记!$E:$E,$A58,收支登记!$F:$F,M$4,收支登记!$A:$A,"&gt;="&amp;$B$2,收支登记!$A:$A,"&lt;="&amp;$D$2)</f>
        <v>0</v>
      </c>
      <c r="N58" s="97">
        <f>SUMIFS(收支登记!$H:$H,收支登记!$E:$E,$A58,收支登记!$F:$F,N$4,收支登记!$A:$A,"&gt;="&amp;$B$2,收支登记!$A:$A,"&lt;="&amp;$D$2)</f>
        <v>0</v>
      </c>
      <c r="O58" s="97">
        <f>SUMIFS(收支登记!$H:$H,收支登记!$E:$E,$A58,收支登记!$F:$F,O$4,收支登记!$A:$A,"&gt;="&amp;$B$2,收支登记!$A:$A,"&lt;="&amp;$D$2)</f>
        <v>0</v>
      </c>
      <c r="P58" s="97">
        <f>SUMIFS(收支登记!$H:$H,收支登记!$E:$E,$A58,收支登记!$F:$F,P$4,收支登记!$A:$A,"&gt;="&amp;$B$2,收支登记!$A:$A,"&lt;="&amp;$D$2)</f>
        <v>0</v>
      </c>
      <c r="Q58" s="97">
        <f>SUMIFS(收支登记!$H:$H,收支登记!$E:$E,$A58,收支登记!$F:$F,Q$4,收支登记!$A:$A,"&gt;="&amp;$B$2,收支登记!$A:$A,"&lt;="&amp;$D$2)</f>
        <v>0</v>
      </c>
      <c r="R58" s="97">
        <f>SUMIFS(收支登记!$H:$H,收支登记!$E:$E,$A58,收支登记!$F:$F,R$4,收支登记!$A:$A,"&gt;="&amp;$B$2,收支登记!$A:$A,"&lt;="&amp;$D$2)</f>
        <v>0</v>
      </c>
      <c r="S58" s="99">
        <f t="shared" si="2"/>
        <v>0</v>
      </c>
    </row>
    <row r="59" ht="20.1" customHeight="1" spans="1:19">
      <c r="A59" s="96" t="str">
        <f>IF(INDEX(基础资料!$E$4:$E$2000,ROW(A55))="","",INDEX(基础资料!$E$4:$E$2000,ROW(A55)))</f>
        <v/>
      </c>
      <c r="B59" s="97">
        <f>SUMIFS(收支登记!$H:$H,收支登记!$E:$E,$A59,收支登记!$F:$F,B$4,收支登记!$A:$A,"&gt;="&amp;$B$2,收支登记!$A:$A,"&lt;="&amp;$D$2)</f>
        <v>0</v>
      </c>
      <c r="C59" s="97">
        <f>SUMIFS(收支登记!$H:$H,收支登记!$E:$E,$A59,收支登记!$F:$F,C$4,收支登记!$A:$A,"&gt;="&amp;$B$2,收支登记!$A:$A,"&lt;="&amp;$D$2)</f>
        <v>0</v>
      </c>
      <c r="D59" s="97">
        <f>SUMIFS(收支登记!$H:$H,收支登记!$E:$E,$A59,收支登记!$F:$F,D$4,收支登记!$A:$A,"&gt;="&amp;$B$2,收支登记!$A:$A,"&lt;="&amp;$D$2)</f>
        <v>0</v>
      </c>
      <c r="E59" s="97">
        <f>SUMIFS(收支登记!$H:$H,收支登记!$E:$E,$A59,收支登记!$F:$F,E$4,收支登记!$A:$A,"&gt;="&amp;$B$2,收支登记!$A:$A,"&lt;="&amp;$D$2)</f>
        <v>0</v>
      </c>
      <c r="F59" s="97">
        <f>SUMIFS(收支登记!$H:$H,收支登记!$E:$E,$A59,收支登记!$F:$F,F$4,收支登记!$A:$A,"&gt;="&amp;$B$2,收支登记!$A:$A,"&lt;="&amp;$D$2)</f>
        <v>0</v>
      </c>
      <c r="G59" s="97">
        <f>SUMIFS(收支登记!$H:$H,收支登记!$E:$E,$A59,收支登记!$F:$F,G$4,收支登记!$A:$A,"&gt;="&amp;$B$2,收支登记!$A:$A,"&lt;="&amp;$D$2)</f>
        <v>0</v>
      </c>
      <c r="H59" s="97">
        <f>SUMIFS(收支登记!$H:$H,收支登记!$E:$E,$A59,收支登记!$F:$F,H$4,收支登记!$A:$A,"&gt;="&amp;$B$2,收支登记!$A:$A,"&lt;="&amp;$D$2)</f>
        <v>0</v>
      </c>
      <c r="I59" s="97">
        <f>SUMIFS(收支登记!$H:$H,收支登记!$E:$E,$A59,收支登记!$F:$F,I$4,收支登记!$A:$A,"&gt;="&amp;$B$2,收支登记!$A:$A,"&lt;="&amp;$D$2)</f>
        <v>0</v>
      </c>
      <c r="J59" s="97">
        <f>SUMIFS(收支登记!$H:$H,收支登记!$E:$E,$A59,收支登记!$F:$F,J$4,收支登记!$A:$A,"&gt;="&amp;$B$2,收支登记!$A:$A,"&lt;="&amp;$D$2)</f>
        <v>0</v>
      </c>
      <c r="K59" s="97">
        <f>SUMIFS(收支登记!$H:$H,收支登记!$E:$E,$A59,收支登记!$F:$F,K$4,收支登记!$A:$A,"&gt;="&amp;$B$2,收支登记!$A:$A,"&lt;="&amp;$D$2)</f>
        <v>0</v>
      </c>
      <c r="L59" s="97">
        <f>SUMIFS(收支登记!$H:$H,收支登记!$E:$E,$A59,收支登记!$F:$F,L$4,收支登记!$A:$A,"&gt;="&amp;$B$2,收支登记!$A:$A,"&lt;="&amp;$D$2)</f>
        <v>0</v>
      </c>
      <c r="M59" s="97">
        <f>SUMIFS(收支登记!$H:$H,收支登记!$E:$E,$A59,收支登记!$F:$F,M$4,收支登记!$A:$A,"&gt;="&amp;$B$2,收支登记!$A:$A,"&lt;="&amp;$D$2)</f>
        <v>0</v>
      </c>
      <c r="N59" s="97">
        <f>SUMIFS(收支登记!$H:$H,收支登记!$E:$E,$A59,收支登记!$F:$F,N$4,收支登记!$A:$A,"&gt;="&amp;$B$2,收支登记!$A:$A,"&lt;="&amp;$D$2)</f>
        <v>0</v>
      </c>
      <c r="O59" s="97">
        <f>SUMIFS(收支登记!$H:$H,收支登记!$E:$E,$A59,收支登记!$F:$F,O$4,收支登记!$A:$A,"&gt;="&amp;$B$2,收支登记!$A:$A,"&lt;="&amp;$D$2)</f>
        <v>0</v>
      </c>
      <c r="P59" s="97">
        <f>SUMIFS(收支登记!$H:$H,收支登记!$E:$E,$A59,收支登记!$F:$F,P$4,收支登记!$A:$A,"&gt;="&amp;$B$2,收支登记!$A:$A,"&lt;="&amp;$D$2)</f>
        <v>0</v>
      </c>
      <c r="Q59" s="97">
        <f>SUMIFS(收支登记!$H:$H,收支登记!$E:$E,$A59,收支登记!$F:$F,Q$4,收支登记!$A:$A,"&gt;="&amp;$B$2,收支登记!$A:$A,"&lt;="&amp;$D$2)</f>
        <v>0</v>
      </c>
      <c r="R59" s="97">
        <f>SUMIFS(收支登记!$H:$H,收支登记!$E:$E,$A59,收支登记!$F:$F,R$4,收支登记!$A:$A,"&gt;="&amp;$B$2,收支登记!$A:$A,"&lt;="&amp;$D$2)</f>
        <v>0</v>
      </c>
      <c r="S59" s="99">
        <f t="shared" si="2"/>
        <v>0</v>
      </c>
    </row>
    <row r="60" ht="20.1" customHeight="1" spans="1:19">
      <c r="A60" s="96" t="str">
        <f>IF(INDEX(基础资料!$E$4:$E$2000,ROW(A56))="","",INDEX(基础资料!$E$4:$E$2000,ROW(A56)))</f>
        <v/>
      </c>
      <c r="B60" s="97">
        <f>SUMIFS(收支登记!$H:$H,收支登记!$E:$E,$A60,收支登记!$F:$F,B$4,收支登记!$A:$A,"&gt;="&amp;$B$2,收支登记!$A:$A,"&lt;="&amp;$D$2)</f>
        <v>0</v>
      </c>
      <c r="C60" s="97">
        <f>SUMIFS(收支登记!$H:$H,收支登记!$E:$E,$A60,收支登记!$F:$F,C$4,收支登记!$A:$A,"&gt;="&amp;$B$2,收支登记!$A:$A,"&lt;="&amp;$D$2)</f>
        <v>0</v>
      </c>
      <c r="D60" s="97">
        <f>SUMIFS(收支登记!$H:$H,收支登记!$E:$E,$A60,收支登记!$F:$F,D$4,收支登记!$A:$A,"&gt;="&amp;$B$2,收支登记!$A:$A,"&lt;="&amp;$D$2)</f>
        <v>0</v>
      </c>
      <c r="E60" s="97">
        <f>SUMIFS(收支登记!$H:$H,收支登记!$E:$E,$A60,收支登记!$F:$F,E$4,收支登记!$A:$A,"&gt;="&amp;$B$2,收支登记!$A:$A,"&lt;="&amp;$D$2)</f>
        <v>0</v>
      </c>
      <c r="F60" s="97">
        <f>SUMIFS(收支登记!$H:$H,收支登记!$E:$E,$A60,收支登记!$F:$F,F$4,收支登记!$A:$A,"&gt;="&amp;$B$2,收支登记!$A:$A,"&lt;="&amp;$D$2)</f>
        <v>0</v>
      </c>
      <c r="G60" s="97">
        <f>SUMIFS(收支登记!$H:$H,收支登记!$E:$E,$A60,收支登记!$F:$F,G$4,收支登记!$A:$A,"&gt;="&amp;$B$2,收支登记!$A:$A,"&lt;="&amp;$D$2)</f>
        <v>0</v>
      </c>
      <c r="H60" s="97">
        <f>SUMIFS(收支登记!$H:$H,收支登记!$E:$E,$A60,收支登记!$F:$F,H$4,收支登记!$A:$A,"&gt;="&amp;$B$2,收支登记!$A:$A,"&lt;="&amp;$D$2)</f>
        <v>0</v>
      </c>
      <c r="I60" s="97">
        <f>SUMIFS(收支登记!$H:$H,收支登记!$E:$E,$A60,收支登记!$F:$F,I$4,收支登记!$A:$A,"&gt;="&amp;$B$2,收支登记!$A:$A,"&lt;="&amp;$D$2)</f>
        <v>0</v>
      </c>
      <c r="J60" s="97">
        <f>SUMIFS(收支登记!$H:$H,收支登记!$E:$E,$A60,收支登记!$F:$F,J$4,收支登记!$A:$A,"&gt;="&amp;$B$2,收支登记!$A:$A,"&lt;="&amp;$D$2)</f>
        <v>0</v>
      </c>
      <c r="K60" s="97">
        <f>SUMIFS(收支登记!$H:$H,收支登记!$E:$E,$A60,收支登记!$F:$F,K$4,收支登记!$A:$A,"&gt;="&amp;$B$2,收支登记!$A:$A,"&lt;="&amp;$D$2)</f>
        <v>0</v>
      </c>
      <c r="L60" s="97">
        <f>SUMIFS(收支登记!$H:$H,收支登记!$E:$E,$A60,收支登记!$F:$F,L$4,收支登记!$A:$A,"&gt;="&amp;$B$2,收支登记!$A:$A,"&lt;="&amp;$D$2)</f>
        <v>0</v>
      </c>
      <c r="M60" s="97">
        <f>SUMIFS(收支登记!$H:$H,收支登记!$E:$E,$A60,收支登记!$F:$F,M$4,收支登记!$A:$A,"&gt;="&amp;$B$2,收支登记!$A:$A,"&lt;="&amp;$D$2)</f>
        <v>0</v>
      </c>
      <c r="N60" s="97">
        <f>SUMIFS(收支登记!$H:$H,收支登记!$E:$E,$A60,收支登记!$F:$F,N$4,收支登记!$A:$A,"&gt;="&amp;$B$2,收支登记!$A:$A,"&lt;="&amp;$D$2)</f>
        <v>0</v>
      </c>
      <c r="O60" s="97">
        <f>SUMIFS(收支登记!$H:$H,收支登记!$E:$E,$A60,收支登记!$F:$F,O$4,收支登记!$A:$A,"&gt;="&amp;$B$2,收支登记!$A:$A,"&lt;="&amp;$D$2)</f>
        <v>0</v>
      </c>
      <c r="P60" s="97">
        <f>SUMIFS(收支登记!$H:$H,收支登记!$E:$E,$A60,收支登记!$F:$F,P$4,收支登记!$A:$A,"&gt;="&amp;$B$2,收支登记!$A:$A,"&lt;="&amp;$D$2)</f>
        <v>0</v>
      </c>
      <c r="Q60" s="97">
        <f>SUMIFS(收支登记!$H:$H,收支登记!$E:$E,$A60,收支登记!$F:$F,Q$4,收支登记!$A:$A,"&gt;="&amp;$B$2,收支登记!$A:$A,"&lt;="&amp;$D$2)</f>
        <v>0</v>
      </c>
      <c r="R60" s="97">
        <f>SUMIFS(收支登记!$H:$H,收支登记!$E:$E,$A60,收支登记!$F:$F,R$4,收支登记!$A:$A,"&gt;="&amp;$B$2,收支登记!$A:$A,"&lt;="&amp;$D$2)</f>
        <v>0</v>
      </c>
      <c r="S60" s="99">
        <f t="shared" si="2"/>
        <v>0</v>
      </c>
    </row>
    <row r="61" ht="20.1" customHeight="1" spans="1:19">
      <c r="A61" s="96" t="str">
        <f>IF(INDEX(基础资料!$E$4:$E$2000,ROW(A57))="","",INDEX(基础资料!$E$4:$E$2000,ROW(A57)))</f>
        <v/>
      </c>
      <c r="B61" s="97">
        <f>SUMIFS(收支登记!$H:$H,收支登记!$E:$E,$A61,收支登记!$F:$F,B$4,收支登记!$A:$A,"&gt;="&amp;$B$2,收支登记!$A:$A,"&lt;="&amp;$D$2)</f>
        <v>0</v>
      </c>
      <c r="C61" s="97">
        <f>SUMIFS(收支登记!$H:$H,收支登记!$E:$E,$A61,收支登记!$F:$F,C$4,收支登记!$A:$A,"&gt;="&amp;$B$2,收支登记!$A:$A,"&lt;="&amp;$D$2)</f>
        <v>0</v>
      </c>
      <c r="D61" s="97">
        <f>SUMIFS(收支登记!$H:$H,收支登记!$E:$E,$A61,收支登记!$F:$F,D$4,收支登记!$A:$A,"&gt;="&amp;$B$2,收支登记!$A:$A,"&lt;="&amp;$D$2)</f>
        <v>0</v>
      </c>
      <c r="E61" s="97">
        <f>SUMIFS(收支登记!$H:$H,收支登记!$E:$E,$A61,收支登记!$F:$F,E$4,收支登记!$A:$A,"&gt;="&amp;$B$2,收支登记!$A:$A,"&lt;="&amp;$D$2)</f>
        <v>0</v>
      </c>
      <c r="F61" s="97">
        <f>SUMIFS(收支登记!$H:$H,收支登记!$E:$E,$A61,收支登记!$F:$F,F$4,收支登记!$A:$A,"&gt;="&amp;$B$2,收支登记!$A:$A,"&lt;="&amp;$D$2)</f>
        <v>0</v>
      </c>
      <c r="G61" s="97">
        <f>SUMIFS(收支登记!$H:$H,收支登记!$E:$E,$A61,收支登记!$F:$F,G$4,收支登记!$A:$A,"&gt;="&amp;$B$2,收支登记!$A:$A,"&lt;="&amp;$D$2)</f>
        <v>0</v>
      </c>
      <c r="H61" s="97">
        <f>SUMIFS(收支登记!$H:$H,收支登记!$E:$E,$A61,收支登记!$F:$F,H$4,收支登记!$A:$A,"&gt;="&amp;$B$2,收支登记!$A:$A,"&lt;="&amp;$D$2)</f>
        <v>0</v>
      </c>
      <c r="I61" s="97">
        <f>SUMIFS(收支登记!$H:$H,收支登记!$E:$E,$A61,收支登记!$F:$F,I$4,收支登记!$A:$A,"&gt;="&amp;$B$2,收支登记!$A:$A,"&lt;="&amp;$D$2)</f>
        <v>0</v>
      </c>
      <c r="J61" s="97">
        <f>SUMIFS(收支登记!$H:$H,收支登记!$E:$E,$A61,收支登记!$F:$F,J$4,收支登记!$A:$A,"&gt;="&amp;$B$2,收支登记!$A:$A,"&lt;="&amp;$D$2)</f>
        <v>0</v>
      </c>
      <c r="K61" s="97">
        <f>SUMIFS(收支登记!$H:$H,收支登记!$E:$E,$A61,收支登记!$F:$F,K$4,收支登记!$A:$A,"&gt;="&amp;$B$2,收支登记!$A:$A,"&lt;="&amp;$D$2)</f>
        <v>0</v>
      </c>
      <c r="L61" s="97">
        <f>SUMIFS(收支登记!$H:$H,收支登记!$E:$E,$A61,收支登记!$F:$F,L$4,收支登记!$A:$A,"&gt;="&amp;$B$2,收支登记!$A:$A,"&lt;="&amp;$D$2)</f>
        <v>0</v>
      </c>
      <c r="M61" s="97">
        <f>SUMIFS(收支登记!$H:$H,收支登记!$E:$E,$A61,收支登记!$F:$F,M$4,收支登记!$A:$A,"&gt;="&amp;$B$2,收支登记!$A:$A,"&lt;="&amp;$D$2)</f>
        <v>0</v>
      </c>
      <c r="N61" s="97">
        <f>SUMIFS(收支登记!$H:$H,收支登记!$E:$E,$A61,收支登记!$F:$F,N$4,收支登记!$A:$A,"&gt;="&amp;$B$2,收支登记!$A:$A,"&lt;="&amp;$D$2)</f>
        <v>0</v>
      </c>
      <c r="O61" s="97">
        <f>SUMIFS(收支登记!$H:$H,收支登记!$E:$E,$A61,收支登记!$F:$F,O$4,收支登记!$A:$A,"&gt;="&amp;$B$2,收支登记!$A:$A,"&lt;="&amp;$D$2)</f>
        <v>0</v>
      </c>
      <c r="P61" s="97">
        <f>SUMIFS(收支登记!$H:$H,收支登记!$E:$E,$A61,收支登记!$F:$F,P$4,收支登记!$A:$A,"&gt;="&amp;$B$2,收支登记!$A:$A,"&lt;="&amp;$D$2)</f>
        <v>0</v>
      </c>
      <c r="Q61" s="97">
        <f>SUMIFS(收支登记!$H:$H,收支登记!$E:$E,$A61,收支登记!$F:$F,Q$4,收支登记!$A:$A,"&gt;="&amp;$B$2,收支登记!$A:$A,"&lt;="&amp;$D$2)</f>
        <v>0</v>
      </c>
      <c r="R61" s="97">
        <f>SUMIFS(收支登记!$H:$H,收支登记!$E:$E,$A61,收支登记!$F:$F,R$4,收支登记!$A:$A,"&gt;="&amp;$B$2,收支登记!$A:$A,"&lt;="&amp;$D$2)</f>
        <v>0</v>
      </c>
      <c r="S61" s="99">
        <f t="shared" si="2"/>
        <v>0</v>
      </c>
    </row>
    <row r="62" ht="20.1" customHeight="1" spans="1:19">
      <c r="A62" s="96" t="str">
        <f>IF(INDEX(基础资料!$E$4:$E$2000,ROW(A58))="","",INDEX(基础资料!$E$4:$E$2000,ROW(A58)))</f>
        <v/>
      </c>
      <c r="B62" s="97">
        <f>SUMIFS(收支登记!$H:$H,收支登记!$E:$E,$A62,收支登记!$F:$F,B$4,收支登记!$A:$A,"&gt;="&amp;$B$2,收支登记!$A:$A,"&lt;="&amp;$D$2)</f>
        <v>0</v>
      </c>
      <c r="C62" s="97">
        <f>SUMIFS(收支登记!$H:$H,收支登记!$E:$E,$A62,收支登记!$F:$F,C$4,收支登记!$A:$A,"&gt;="&amp;$B$2,收支登记!$A:$A,"&lt;="&amp;$D$2)</f>
        <v>0</v>
      </c>
      <c r="D62" s="97">
        <f>SUMIFS(收支登记!$H:$H,收支登记!$E:$E,$A62,收支登记!$F:$F,D$4,收支登记!$A:$A,"&gt;="&amp;$B$2,收支登记!$A:$A,"&lt;="&amp;$D$2)</f>
        <v>0</v>
      </c>
      <c r="E62" s="97">
        <f>SUMIFS(收支登记!$H:$H,收支登记!$E:$E,$A62,收支登记!$F:$F,E$4,收支登记!$A:$A,"&gt;="&amp;$B$2,收支登记!$A:$A,"&lt;="&amp;$D$2)</f>
        <v>0</v>
      </c>
      <c r="F62" s="97">
        <f>SUMIFS(收支登记!$H:$H,收支登记!$E:$E,$A62,收支登记!$F:$F,F$4,收支登记!$A:$A,"&gt;="&amp;$B$2,收支登记!$A:$A,"&lt;="&amp;$D$2)</f>
        <v>0</v>
      </c>
      <c r="G62" s="97">
        <f>SUMIFS(收支登记!$H:$H,收支登记!$E:$E,$A62,收支登记!$F:$F,G$4,收支登记!$A:$A,"&gt;="&amp;$B$2,收支登记!$A:$A,"&lt;="&amp;$D$2)</f>
        <v>0</v>
      </c>
      <c r="H62" s="97">
        <f>SUMIFS(收支登记!$H:$H,收支登记!$E:$E,$A62,收支登记!$F:$F,H$4,收支登记!$A:$A,"&gt;="&amp;$B$2,收支登记!$A:$A,"&lt;="&amp;$D$2)</f>
        <v>0</v>
      </c>
      <c r="I62" s="97">
        <f>SUMIFS(收支登记!$H:$H,收支登记!$E:$E,$A62,收支登记!$F:$F,I$4,收支登记!$A:$A,"&gt;="&amp;$B$2,收支登记!$A:$A,"&lt;="&amp;$D$2)</f>
        <v>0</v>
      </c>
      <c r="J62" s="97">
        <f>SUMIFS(收支登记!$H:$H,收支登记!$E:$E,$A62,收支登记!$F:$F,J$4,收支登记!$A:$A,"&gt;="&amp;$B$2,收支登记!$A:$A,"&lt;="&amp;$D$2)</f>
        <v>0</v>
      </c>
      <c r="K62" s="97">
        <f>SUMIFS(收支登记!$H:$H,收支登记!$E:$E,$A62,收支登记!$F:$F,K$4,收支登记!$A:$A,"&gt;="&amp;$B$2,收支登记!$A:$A,"&lt;="&amp;$D$2)</f>
        <v>0</v>
      </c>
      <c r="L62" s="97">
        <f>SUMIFS(收支登记!$H:$H,收支登记!$E:$E,$A62,收支登记!$F:$F,L$4,收支登记!$A:$A,"&gt;="&amp;$B$2,收支登记!$A:$A,"&lt;="&amp;$D$2)</f>
        <v>0</v>
      </c>
      <c r="M62" s="97">
        <f>SUMIFS(收支登记!$H:$H,收支登记!$E:$E,$A62,收支登记!$F:$F,M$4,收支登记!$A:$A,"&gt;="&amp;$B$2,收支登记!$A:$A,"&lt;="&amp;$D$2)</f>
        <v>0</v>
      </c>
      <c r="N62" s="97">
        <f>SUMIFS(收支登记!$H:$H,收支登记!$E:$E,$A62,收支登记!$F:$F,N$4,收支登记!$A:$A,"&gt;="&amp;$B$2,收支登记!$A:$A,"&lt;="&amp;$D$2)</f>
        <v>0</v>
      </c>
      <c r="O62" s="97">
        <f>SUMIFS(收支登记!$H:$H,收支登记!$E:$E,$A62,收支登记!$F:$F,O$4,收支登记!$A:$A,"&gt;="&amp;$B$2,收支登记!$A:$A,"&lt;="&amp;$D$2)</f>
        <v>0</v>
      </c>
      <c r="P62" s="97">
        <f>SUMIFS(收支登记!$H:$H,收支登记!$E:$E,$A62,收支登记!$F:$F,P$4,收支登记!$A:$A,"&gt;="&amp;$B$2,收支登记!$A:$A,"&lt;="&amp;$D$2)</f>
        <v>0</v>
      </c>
      <c r="Q62" s="97">
        <f>SUMIFS(收支登记!$H:$H,收支登记!$E:$E,$A62,收支登记!$F:$F,Q$4,收支登记!$A:$A,"&gt;="&amp;$B$2,收支登记!$A:$A,"&lt;="&amp;$D$2)</f>
        <v>0</v>
      </c>
      <c r="R62" s="97">
        <f>SUMIFS(收支登记!$H:$H,收支登记!$E:$E,$A62,收支登记!$F:$F,R$4,收支登记!$A:$A,"&gt;="&amp;$B$2,收支登记!$A:$A,"&lt;="&amp;$D$2)</f>
        <v>0</v>
      </c>
      <c r="S62" s="99">
        <f t="shared" si="2"/>
        <v>0</v>
      </c>
    </row>
    <row r="63" ht="20.1" customHeight="1" spans="1:19">
      <c r="A63" s="96" t="str">
        <f>IF(INDEX(基础资料!$E$4:$E$2000,ROW(A59))="","",INDEX(基础资料!$E$4:$E$2000,ROW(A59)))</f>
        <v/>
      </c>
      <c r="B63" s="97">
        <f>SUMIFS(收支登记!$H:$H,收支登记!$E:$E,$A63,收支登记!$F:$F,B$4,收支登记!$A:$A,"&gt;="&amp;$B$2,收支登记!$A:$A,"&lt;="&amp;$D$2)</f>
        <v>0</v>
      </c>
      <c r="C63" s="97">
        <f>SUMIFS(收支登记!$H:$H,收支登记!$E:$E,$A63,收支登记!$F:$F,C$4,收支登记!$A:$A,"&gt;="&amp;$B$2,收支登记!$A:$A,"&lt;="&amp;$D$2)</f>
        <v>0</v>
      </c>
      <c r="D63" s="97">
        <f>SUMIFS(收支登记!$H:$H,收支登记!$E:$E,$A63,收支登记!$F:$F,D$4,收支登记!$A:$A,"&gt;="&amp;$B$2,收支登记!$A:$A,"&lt;="&amp;$D$2)</f>
        <v>0</v>
      </c>
      <c r="E63" s="97">
        <f>SUMIFS(收支登记!$H:$H,收支登记!$E:$E,$A63,收支登记!$F:$F,E$4,收支登记!$A:$A,"&gt;="&amp;$B$2,收支登记!$A:$A,"&lt;="&amp;$D$2)</f>
        <v>0</v>
      </c>
      <c r="F63" s="97">
        <f>SUMIFS(收支登记!$H:$H,收支登记!$E:$E,$A63,收支登记!$F:$F,F$4,收支登记!$A:$A,"&gt;="&amp;$B$2,收支登记!$A:$A,"&lt;="&amp;$D$2)</f>
        <v>0</v>
      </c>
      <c r="G63" s="97">
        <f>SUMIFS(收支登记!$H:$H,收支登记!$E:$E,$A63,收支登记!$F:$F,G$4,收支登记!$A:$A,"&gt;="&amp;$B$2,收支登记!$A:$A,"&lt;="&amp;$D$2)</f>
        <v>0</v>
      </c>
      <c r="H63" s="97">
        <f>SUMIFS(收支登记!$H:$H,收支登记!$E:$E,$A63,收支登记!$F:$F,H$4,收支登记!$A:$A,"&gt;="&amp;$B$2,收支登记!$A:$A,"&lt;="&amp;$D$2)</f>
        <v>0</v>
      </c>
      <c r="I63" s="97">
        <f>SUMIFS(收支登记!$H:$H,收支登记!$E:$E,$A63,收支登记!$F:$F,I$4,收支登记!$A:$A,"&gt;="&amp;$B$2,收支登记!$A:$A,"&lt;="&amp;$D$2)</f>
        <v>0</v>
      </c>
      <c r="J63" s="97">
        <f>SUMIFS(收支登记!$H:$H,收支登记!$E:$E,$A63,收支登记!$F:$F,J$4,收支登记!$A:$A,"&gt;="&amp;$B$2,收支登记!$A:$A,"&lt;="&amp;$D$2)</f>
        <v>0</v>
      </c>
      <c r="K63" s="97">
        <f>SUMIFS(收支登记!$H:$H,收支登记!$E:$E,$A63,收支登记!$F:$F,K$4,收支登记!$A:$A,"&gt;="&amp;$B$2,收支登记!$A:$A,"&lt;="&amp;$D$2)</f>
        <v>0</v>
      </c>
      <c r="L63" s="97">
        <f>SUMIFS(收支登记!$H:$H,收支登记!$E:$E,$A63,收支登记!$F:$F,L$4,收支登记!$A:$A,"&gt;="&amp;$B$2,收支登记!$A:$A,"&lt;="&amp;$D$2)</f>
        <v>0</v>
      </c>
      <c r="M63" s="97">
        <f>SUMIFS(收支登记!$H:$H,收支登记!$E:$E,$A63,收支登记!$F:$F,M$4,收支登记!$A:$A,"&gt;="&amp;$B$2,收支登记!$A:$A,"&lt;="&amp;$D$2)</f>
        <v>0</v>
      </c>
      <c r="N63" s="97">
        <f>SUMIFS(收支登记!$H:$H,收支登记!$E:$E,$A63,收支登记!$F:$F,N$4,收支登记!$A:$A,"&gt;="&amp;$B$2,收支登记!$A:$A,"&lt;="&amp;$D$2)</f>
        <v>0</v>
      </c>
      <c r="O63" s="97">
        <f>SUMIFS(收支登记!$H:$H,收支登记!$E:$E,$A63,收支登记!$F:$F,O$4,收支登记!$A:$A,"&gt;="&amp;$B$2,收支登记!$A:$A,"&lt;="&amp;$D$2)</f>
        <v>0</v>
      </c>
      <c r="P63" s="97">
        <f>SUMIFS(收支登记!$H:$H,收支登记!$E:$E,$A63,收支登记!$F:$F,P$4,收支登记!$A:$A,"&gt;="&amp;$B$2,收支登记!$A:$A,"&lt;="&amp;$D$2)</f>
        <v>0</v>
      </c>
      <c r="Q63" s="97">
        <f>SUMIFS(收支登记!$H:$H,收支登记!$E:$E,$A63,收支登记!$F:$F,Q$4,收支登记!$A:$A,"&gt;="&amp;$B$2,收支登记!$A:$A,"&lt;="&amp;$D$2)</f>
        <v>0</v>
      </c>
      <c r="R63" s="97">
        <f>SUMIFS(收支登记!$H:$H,收支登记!$E:$E,$A63,收支登记!$F:$F,R$4,收支登记!$A:$A,"&gt;="&amp;$B$2,收支登记!$A:$A,"&lt;="&amp;$D$2)</f>
        <v>0</v>
      </c>
      <c r="S63" s="99">
        <f t="shared" si="2"/>
        <v>0</v>
      </c>
    </row>
    <row r="64" ht="20.1" customHeight="1" spans="1:19">
      <c r="A64" s="96" t="str">
        <f>IF(INDEX(基础资料!$E$4:$E$2000,ROW(A60))="","",INDEX(基础资料!$E$4:$E$2000,ROW(A60)))</f>
        <v/>
      </c>
      <c r="B64" s="97">
        <f>SUMIFS(收支登记!$H:$H,收支登记!$E:$E,$A64,收支登记!$F:$F,B$4,收支登记!$A:$A,"&gt;="&amp;$B$2,收支登记!$A:$A,"&lt;="&amp;$D$2)</f>
        <v>0</v>
      </c>
      <c r="C64" s="97">
        <f>SUMIFS(收支登记!$H:$H,收支登记!$E:$E,$A64,收支登记!$F:$F,C$4,收支登记!$A:$A,"&gt;="&amp;$B$2,收支登记!$A:$A,"&lt;="&amp;$D$2)</f>
        <v>0</v>
      </c>
      <c r="D64" s="97">
        <f>SUMIFS(收支登记!$H:$H,收支登记!$E:$E,$A64,收支登记!$F:$F,D$4,收支登记!$A:$A,"&gt;="&amp;$B$2,收支登记!$A:$A,"&lt;="&amp;$D$2)</f>
        <v>0</v>
      </c>
      <c r="E64" s="97">
        <f>SUMIFS(收支登记!$H:$H,收支登记!$E:$E,$A64,收支登记!$F:$F,E$4,收支登记!$A:$A,"&gt;="&amp;$B$2,收支登记!$A:$A,"&lt;="&amp;$D$2)</f>
        <v>0</v>
      </c>
      <c r="F64" s="97">
        <f>SUMIFS(收支登记!$H:$H,收支登记!$E:$E,$A64,收支登记!$F:$F,F$4,收支登记!$A:$A,"&gt;="&amp;$B$2,收支登记!$A:$A,"&lt;="&amp;$D$2)</f>
        <v>0</v>
      </c>
      <c r="G64" s="97">
        <f>SUMIFS(收支登记!$H:$H,收支登记!$E:$E,$A64,收支登记!$F:$F,G$4,收支登记!$A:$A,"&gt;="&amp;$B$2,收支登记!$A:$A,"&lt;="&amp;$D$2)</f>
        <v>0</v>
      </c>
      <c r="H64" s="97">
        <f>SUMIFS(收支登记!$H:$H,收支登记!$E:$E,$A64,收支登记!$F:$F,H$4,收支登记!$A:$A,"&gt;="&amp;$B$2,收支登记!$A:$A,"&lt;="&amp;$D$2)</f>
        <v>0</v>
      </c>
      <c r="I64" s="97">
        <f>SUMIFS(收支登记!$H:$H,收支登记!$E:$E,$A64,收支登记!$F:$F,I$4,收支登记!$A:$A,"&gt;="&amp;$B$2,收支登记!$A:$A,"&lt;="&amp;$D$2)</f>
        <v>0</v>
      </c>
      <c r="J64" s="97">
        <f>SUMIFS(收支登记!$H:$H,收支登记!$E:$E,$A64,收支登记!$F:$F,J$4,收支登记!$A:$A,"&gt;="&amp;$B$2,收支登记!$A:$A,"&lt;="&amp;$D$2)</f>
        <v>0</v>
      </c>
      <c r="K64" s="97">
        <f>SUMIFS(收支登记!$H:$H,收支登记!$E:$E,$A64,收支登记!$F:$F,K$4,收支登记!$A:$A,"&gt;="&amp;$B$2,收支登记!$A:$A,"&lt;="&amp;$D$2)</f>
        <v>0</v>
      </c>
      <c r="L64" s="97">
        <f>SUMIFS(收支登记!$H:$H,收支登记!$E:$E,$A64,收支登记!$F:$F,L$4,收支登记!$A:$A,"&gt;="&amp;$B$2,收支登记!$A:$A,"&lt;="&amp;$D$2)</f>
        <v>0</v>
      </c>
      <c r="M64" s="97">
        <f>SUMIFS(收支登记!$H:$H,收支登记!$E:$E,$A64,收支登记!$F:$F,M$4,收支登记!$A:$A,"&gt;="&amp;$B$2,收支登记!$A:$A,"&lt;="&amp;$D$2)</f>
        <v>0</v>
      </c>
      <c r="N64" s="97">
        <f>SUMIFS(收支登记!$H:$H,收支登记!$E:$E,$A64,收支登记!$F:$F,N$4,收支登记!$A:$A,"&gt;="&amp;$B$2,收支登记!$A:$A,"&lt;="&amp;$D$2)</f>
        <v>0</v>
      </c>
      <c r="O64" s="97">
        <f>SUMIFS(收支登记!$H:$H,收支登记!$E:$E,$A64,收支登记!$F:$F,O$4,收支登记!$A:$A,"&gt;="&amp;$B$2,收支登记!$A:$A,"&lt;="&amp;$D$2)</f>
        <v>0</v>
      </c>
      <c r="P64" s="97">
        <f>SUMIFS(收支登记!$H:$H,收支登记!$E:$E,$A64,收支登记!$F:$F,P$4,收支登记!$A:$A,"&gt;="&amp;$B$2,收支登记!$A:$A,"&lt;="&amp;$D$2)</f>
        <v>0</v>
      </c>
      <c r="Q64" s="97">
        <f>SUMIFS(收支登记!$H:$H,收支登记!$E:$E,$A64,收支登记!$F:$F,Q$4,收支登记!$A:$A,"&gt;="&amp;$B$2,收支登记!$A:$A,"&lt;="&amp;$D$2)</f>
        <v>0</v>
      </c>
      <c r="R64" s="97">
        <f>SUMIFS(收支登记!$H:$H,收支登记!$E:$E,$A64,收支登记!$F:$F,R$4,收支登记!$A:$A,"&gt;="&amp;$B$2,收支登记!$A:$A,"&lt;="&amp;$D$2)</f>
        <v>0</v>
      </c>
      <c r="S64" s="99">
        <f t="shared" si="2"/>
        <v>0</v>
      </c>
    </row>
    <row r="65" ht="20.1" customHeight="1" spans="1:19">
      <c r="A65" s="96" t="str">
        <f>IF(INDEX(基础资料!$E$4:$E$2000,ROW(A61))="","",INDEX(基础资料!$E$4:$E$2000,ROW(A61)))</f>
        <v/>
      </c>
      <c r="B65" s="97">
        <f>SUMIFS(收支登记!$H:$H,收支登记!$E:$E,$A65,收支登记!$F:$F,B$4,收支登记!$A:$A,"&gt;="&amp;$B$2,收支登记!$A:$A,"&lt;="&amp;$D$2)</f>
        <v>0</v>
      </c>
      <c r="C65" s="97">
        <f>SUMIFS(收支登记!$H:$H,收支登记!$E:$E,$A65,收支登记!$F:$F,C$4,收支登记!$A:$A,"&gt;="&amp;$B$2,收支登记!$A:$A,"&lt;="&amp;$D$2)</f>
        <v>0</v>
      </c>
      <c r="D65" s="97">
        <f>SUMIFS(收支登记!$H:$H,收支登记!$E:$E,$A65,收支登记!$F:$F,D$4,收支登记!$A:$A,"&gt;="&amp;$B$2,收支登记!$A:$A,"&lt;="&amp;$D$2)</f>
        <v>0</v>
      </c>
      <c r="E65" s="97">
        <f>SUMIFS(收支登记!$H:$H,收支登记!$E:$E,$A65,收支登记!$F:$F,E$4,收支登记!$A:$A,"&gt;="&amp;$B$2,收支登记!$A:$A,"&lt;="&amp;$D$2)</f>
        <v>0</v>
      </c>
      <c r="F65" s="97">
        <f>SUMIFS(收支登记!$H:$H,收支登记!$E:$E,$A65,收支登记!$F:$F,F$4,收支登记!$A:$A,"&gt;="&amp;$B$2,收支登记!$A:$A,"&lt;="&amp;$D$2)</f>
        <v>0</v>
      </c>
      <c r="G65" s="97">
        <f>SUMIFS(收支登记!$H:$H,收支登记!$E:$E,$A65,收支登记!$F:$F,G$4,收支登记!$A:$A,"&gt;="&amp;$B$2,收支登记!$A:$A,"&lt;="&amp;$D$2)</f>
        <v>0</v>
      </c>
      <c r="H65" s="97">
        <f>SUMIFS(收支登记!$H:$H,收支登记!$E:$E,$A65,收支登记!$F:$F,H$4,收支登记!$A:$A,"&gt;="&amp;$B$2,收支登记!$A:$A,"&lt;="&amp;$D$2)</f>
        <v>0</v>
      </c>
      <c r="I65" s="97">
        <f>SUMIFS(收支登记!$H:$H,收支登记!$E:$E,$A65,收支登记!$F:$F,I$4,收支登记!$A:$A,"&gt;="&amp;$B$2,收支登记!$A:$A,"&lt;="&amp;$D$2)</f>
        <v>0</v>
      </c>
      <c r="J65" s="97">
        <f>SUMIFS(收支登记!$H:$H,收支登记!$E:$E,$A65,收支登记!$F:$F,J$4,收支登记!$A:$A,"&gt;="&amp;$B$2,收支登记!$A:$A,"&lt;="&amp;$D$2)</f>
        <v>0</v>
      </c>
      <c r="K65" s="97">
        <f>SUMIFS(收支登记!$H:$H,收支登记!$E:$E,$A65,收支登记!$F:$F,K$4,收支登记!$A:$A,"&gt;="&amp;$B$2,收支登记!$A:$A,"&lt;="&amp;$D$2)</f>
        <v>0</v>
      </c>
      <c r="L65" s="97">
        <f>SUMIFS(收支登记!$H:$H,收支登记!$E:$E,$A65,收支登记!$F:$F,L$4,收支登记!$A:$A,"&gt;="&amp;$B$2,收支登记!$A:$A,"&lt;="&amp;$D$2)</f>
        <v>0</v>
      </c>
      <c r="M65" s="97">
        <f>SUMIFS(收支登记!$H:$H,收支登记!$E:$E,$A65,收支登记!$F:$F,M$4,收支登记!$A:$A,"&gt;="&amp;$B$2,收支登记!$A:$A,"&lt;="&amp;$D$2)</f>
        <v>0</v>
      </c>
      <c r="N65" s="97">
        <f>SUMIFS(收支登记!$H:$H,收支登记!$E:$E,$A65,收支登记!$F:$F,N$4,收支登记!$A:$A,"&gt;="&amp;$B$2,收支登记!$A:$A,"&lt;="&amp;$D$2)</f>
        <v>0</v>
      </c>
      <c r="O65" s="97">
        <f>SUMIFS(收支登记!$H:$H,收支登记!$E:$E,$A65,收支登记!$F:$F,O$4,收支登记!$A:$A,"&gt;="&amp;$B$2,收支登记!$A:$A,"&lt;="&amp;$D$2)</f>
        <v>0</v>
      </c>
      <c r="P65" s="97">
        <f>SUMIFS(收支登记!$H:$H,收支登记!$E:$E,$A65,收支登记!$F:$F,P$4,收支登记!$A:$A,"&gt;="&amp;$B$2,收支登记!$A:$A,"&lt;="&amp;$D$2)</f>
        <v>0</v>
      </c>
      <c r="Q65" s="97">
        <f>SUMIFS(收支登记!$H:$H,收支登记!$E:$E,$A65,收支登记!$F:$F,Q$4,收支登记!$A:$A,"&gt;="&amp;$B$2,收支登记!$A:$A,"&lt;="&amp;$D$2)</f>
        <v>0</v>
      </c>
      <c r="R65" s="97">
        <f>SUMIFS(收支登记!$H:$H,收支登记!$E:$E,$A65,收支登记!$F:$F,R$4,收支登记!$A:$A,"&gt;="&amp;$B$2,收支登记!$A:$A,"&lt;="&amp;$D$2)</f>
        <v>0</v>
      </c>
      <c r="S65" s="99">
        <f t="shared" si="2"/>
        <v>0</v>
      </c>
    </row>
    <row r="66" ht="20.1" customHeight="1" spans="1:19">
      <c r="A66" s="96" t="str">
        <f>IF(INDEX(基础资料!$E$4:$E$2000,ROW(A62))="","",INDEX(基础资料!$E$4:$E$2000,ROW(A62)))</f>
        <v/>
      </c>
      <c r="B66" s="97">
        <f>SUMIFS(收支登记!$H:$H,收支登记!$E:$E,$A66,收支登记!$F:$F,B$4,收支登记!$A:$A,"&gt;="&amp;$B$2,收支登记!$A:$A,"&lt;="&amp;$D$2)</f>
        <v>0</v>
      </c>
      <c r="C66" s="97">
        <f>SUMIFS(收支登记!$H:$H,收支登记!$E:$E,$A66,收支登记!$F:$F,C$4,收支登记!$A:$A,"&gt;="&amp;$B$2,收支登记!$A:$A,"&lt;="&amp;$D$2)</f>
        <v>0</v>
      </c>
      <c r="D66" s="97">
        <f>SUMIFS(收支登记!$H:$H,收支登记!$E:$E,$A66,收支登记!$F:$F,D$4,收支登记!$A:$A,"&gt;="&amp;$B$2,收支登记!$A:$A,"&lt;="&amp;$D$2)</f>
        <v>0</v>
      </c>
      <c r="E66" s="97">
        <f>SUMIFS(收支登记!$H:$H,收支登记!$E:$E,$A66,收支登记!$F:$F,E$4,收支登记!$A:$A,"&gt;="&amp;$B$2,收支登记!$A:$A,"&lt;="&amp;$D$2)</f>
        <v>0</v>
      </c>
      <c r="F66" s="97">
        <f>SUMIFS(收支登记!$H:$H,收支登记!$E:$E,$A66,收支登记!$F:$F,F$4,收支登记!$A:$A,"&gt;="&amp;$B$2,收支登记!$A:$A,"&lt;="&amp;$D$2)</f>
        <v>0</v>
      </c>
      <c r="G66" s="97">
        <f>SUMIFS(收支登记!$H:$H,收支登记!$E:$E,$A66,收支登记!$F:$F,G$4,收支登记!$A:$A,"&gt;="&amp;$B$2,收支登记!$A:$A,"&lt;="&amp;$D$2)</f>
        <v>0</v>
      </c>
      <c r="H66" s="97">
        <f>SUMIFS(收支登记!$H:$H,收支登记!$E:$E,$A66,收支登记!$F:$F,H$4,收支登记!$A:$A,"&gt;="&amp;$B$2,收支登记!$A:$A,"&lt;="&amp;$D$2)</f>
        <v>0</v>
      </c>
      <c r="I66" s="97">
        <f>SUMIFS(收支登记!$H:$H,收支登记!$E:$E,$A66,收支登记!$F:$F,I$4,收支登记!$A:$A,"&gt;="&amp;$B$2,收支登记!$A:$A,"&lt;="&amp;$D$2)</f>
        <v>0</v>
      </c>
      <c r="J66" s="97">
        <f>SUMIFS(收支登记!$H:$H,收支登记!$E:$E,$A66,收支登记!$F:$F,J$4,收支登记!$A:$A,"&gt;="&amp;$B$2,收支登记!$A:$A,"&lt;="&amp;$D$2)</f>
        <v>0</v>
      </c>
      <c r="K66" s="97">
        <f>SUMIFS(收支登记!$H:$H,收支登记!$E:$E,$A66,收支登记!$F:$F,K$4,收支登记!$A:$A,"&gt;="&amp;$B$2,收支登记!$A:$A,"&lt;="&amp;$D$2)</f>
        <v>0</v>
      </c>
      <c r="L66" s="97">
        <f>SUMIFS(收支登记!$H:$H,收支登记!$E:$E,$A66,收支登记!$F:$F,L$4,收支登记!$A:$A,"&gt;="&amp;$B$2,收支登记!$A:$A,"&lt;="&amp;$D$2)</f>
        <v>0</v>
      </c>
      <c r="M66" s="97">
        <f>SUMIFS(收支登记!$H:$H,收支登记!$E:$E,$A66,收支登记!$F:$F,M$4,收支登记!$A:$A,"&gt;="&amp;$B$2,收支登记!$A:$A,"&lt;="&amp;$D$2)</f>
        <v>0</v>
      </c>
      <c r="N66" s="97">
        <f>SUMIFS(收支登记!$H:$H,收支登记!$E:$E,$A66,收支登记!$F:$F,N$4,收支登记!$A:$A,"&gt;="&amp;$B$2,收支登记!$A:$A,"&lt;="&amp;$D$2)</f>
        <v>0</v>
      </c>
      <c r="O66" s="97">
        <f>SUMIFS(收支登记!$H:$H,收支登记!$E:$E,$A66,收支登记!$F:$F,O$4,收支登记!$A:$A,"&gt;="&amp;$B$2,收支登记!$A:$A,"&lt;="&amp;$D$2)</f>
        <v>0</v>
      </c>
      <c r="P66" s="97">
        <f>SUMIFS(收支登记!$H:$H,收支登记!$E:$E,$A66,收支登记!$F:$F,P$4,收支登记!$A:$A,"&gt;="&amp;$B$2,收支登记!$A:$A,"&lt;="&amp;$D$2)</f>
        <v>0</v>
      </c>
      <c r="Q66" s="97">
        <f>SUMIFS(收支登记!$H:$H,收支登记!$E:$E,$A66,收支登记!$F:$F,Q$4,收支登记!$A:$A,"&gt;="&amp;$B$2,收支登记!$A:$A,"&lt;="&amp;$D$2)</f>
        <v>0</v>
      </c>
      <c r="R66" s="97">
        <f>SUMIFS(收支登记!$H:$H,收支登记!$E:$E,$A66,收支登记!$F:$F,R$4,收支登记!$A:$A,"&gt;="&amp;$B$2,收支登记!$A:$A,"&lt;="&amp;$D$2)</f>
        <v>0</v>
      </c>
      <c r="S66" s="99">
        <f t="shared" si="2"/>
        <v>0</v>
      </c>
    </row>
    <row r="67" ht="20.1" customHeight="1" spans="1:19">
      <c r="A67" s="96" t="str">
        <f>IF(INDEX(基础资料!$E$4:$E$2000,ROW(A63))="","",INDEX(基础资料!$E$4:$E$2000,ROW(A63)))</f>
        <v/>
      </c>
      <c r="B67" s="97">
        <f>SUMIFS(收支登记!$H:$H,收支登记!$E:$E,$A67,收支登记!$F:$F,B$4,收支登记!$A:$A,"&gt;="&amp;$B$2,收支登记!$A:$A,"&lt;="&amp;$D$2)</f>
        <v>0</v>
      </c>
      <c r="C67" s="97">
        <f>SUMIFS(收支登记!$H:$H,收支登记!$E:$E,$A67,收支登记!$F:$F,C$4,收支登记!$A:$A,"&gt;="&amp;$B$2,收支登记!$A:$A,"&lt;="&amp;$D$2)</f>
        <v>0</v>
      </c>
      <c r="D67" s="97">
        <f>SUMIFS(收支登记!$H:$H,收支登记!$E:$E,$A67,收支登记!$F:$F,D$4,收支登记!$A:$A,"&gt;="&amp;$B$2,收支登记!$A:$A,"&lt;="&amp;$D$2)</f>
        <v>0</v>
      </c>
      <c r="E67" s="97">
        <f>SUMIFS(收支登记!$H:$H,收支登记!$E:$E,$A67,收支登记!$F:$F,E$4,收支登记!$A:$A,"&gt;="&amp;$B$2,收支登记!$A:$A,"&lt;="&amp;$D$2)</f>
        <v>0</v>
      </c>
      <c r="F67" s="97">
        <f>SUMIFS(收支登记!$H:$H,收支登记!$E:$E,$A67,收支登记!$F:$F,F$4,收支登记!$A:$A,"&gt;="&amp;$B$2,收支登记!$A:$A,"&lt;="&amp;$D$2)</f>
        <v>0</v>
      </c>
      <c r="G67" s="97">
        <f>SUMIFS(收支登记!$H:$H,收支登记!$E:$E,$A67,收支登记!$F:$F,G$4,收支登记!$A:$A,"&gt;="&amp;$B$2,收支登记!$A:$A,"&lt;="&amp;$D$2)</f>
        <v>0</v>
      </c>
      <c r="H67" s="97">
        <f>SUMIFS(收支登记!$H:$H,收支登记!$E:$E,$A67,收支登记!$F:$F,H$4,收支登记!$A:$A,"&gt;="&amp;$B$2,收支登记!$A:$A,"&lt;="&amp;$D$2)</f>
        <v>0</v>
      </c>
      <c r="I67" s="97">
        <f>SUMIFS(收支登记!$H:$H,收支登记!$E:$E,$A67,收支登记!$F:$F,I$4,收支登记!$A:$A,"&gt;="&amp;$B$2,收支登记!$A:$A,"&lt;="&amp;$D$2)</f>
        <v>0</v>
      </c>
      <c r="J67" s="97">
        <f>SUMIFS(收支登记!$H:$H,收支登记!$E:$E,$A67,收支登记!$F:$F,J$4,收支登记!$A:$A,"&gt;="&amp;$B$2,收支登记!$A:$A,"&lt;="&amp;$D$2)</f>
        <v>0</v>
      </c>
      <c r="K67" s="97">
        <f>SUMIFS(收支登记!$H:$H,收支登记!$E:$E,$A67,收支登记!$F:$F,K$4,收支登记!$A:$A,"&gt;="&amp;$B$2,收支登记!$A:$A,"&lt;="&amp;$D$2)</f>
        <v>0</v>
      </c>
      <c r="L67" s="97">
        <f>SUMIFS(收支登记!$H:$H,收支登记!$E:$E,$A67,收支登记!$F:$F,L$4,收支登记!$A:$A,"&gt;="&amp;$B$2,收支登记!$A:$A,"&lt;="&amp;$D$2)</f>
        <v>0</v>
      </c>
      <c r="M67" s="97">
        <f>SUMIFS(收支登记!$H:$H,收支登记!$E:$E,$A67,收支登记!$F:$F,M$4,收支登记!$A:$A,"&gt;="&amp;$B$2,收支登记!$A:$A,"&lt;="&amp;$D$2)</f>
        <v>0</v>
      </c>
      <c r="N67" s="97">
        <f>SUMIFS(收支登记!$H:$H,收支登记!$E:$E,$A67,收支登记!$F:$F,N$4,收支登记!$A:$A,"&gt;="&amp;$B$2,收支登记!$A:$A,"&lt;="&amp;$D$2)</f>
        <v>0</v>
      </c>
      <c r="O67" s="97">
        <f>SUMIFS(收支登记!$H:$H,收支登记!$E:$E,$A67,收支登记!$F:$F,O$4,收支登记!$A:$A,"&gt;="&amp;$B$2,收支登记!$A:$A,"&lt;="&amp;$D$2)</f>
        <v>0</v>
      </c>
      <c r="P67" s="97">
        <f>SUMIFS(收支登记!$H:$H,收支登记!$E:$E,$A67,收支登记!$F:$F,P$4,收支登记!$A:$A,"&gt;="&amp;$B$2,收支登记!$A:$A,"&lt;="&amp;$D$2)</f>
        <v>0</v>
      </c>
      <c r="Q67" s="97">
        <f>SUMIFS(收支登记!$H:$H,收支登记!$E:$E,$A67,收支登记!$F:$F,Q$4,收支登记!$A:$A,"&gt;="&amp;$B$2,收支登记!$A:$A,"&lt;="&amp;$D$2)</f>
        <v>0</v>
      </c>
      <c r="R67" s="97">
        <f>SUMIFS(收支登记!$H:$H,收支登记!$E:$E,$A67,收支登记!$F:$F,R$4,收支登记!$A:$A,"&gt;="&amp;$B$2,收支登记!$A:$A,"&lt;="&amp;$D$2)</f>
        <v>0</v>
      </c>
      <c r="S67" s="99">
        <f t="shared" si="2"/>
        <v>0</v>
      </c>
    </row>
    <row r="68" ht="20.1" customHeight="1" spans="1:19">
      <c r="A68" s="96" t="str">
        <f>IF(INDEX(基础资料!$E$4:$E$2000,ROW(A64))="","",INDEX(基础资料!$E$4:$E$2000,ROW(A64)))</f>
        <v/>
      </c>
      <c r="B68" s="97">
        <f>SUMIFS(收支登记!$H:$H,收支登记!$E:$E,$A68,收支登记!$F:$F,B$4,收支登记!$A:$A,"&gt;="&amp;$B$2,收支登记!$A:$A,"&lt;="&amp;$D$2)</f>
        <v>0</v>
      </c>
      <c r="C68" s="97">
        <f>SUMIFS(收支登记!$H:$H,收支登记!$E:$E,$A68,收支登记!$F:$F,C$4,收支登记!$A:$A,"&gt;="&amp;$B$2,收支登记!$A:$A,"&lt;="&amp;$D$2)</f>
        <v>0</v>
      </c>
      <c r="D68" s="97">
        <f>SUMIFS(收支登记!$H:$H,收支登记!$E:$E,$A68,收支登记!$F:$F,D$4,收支登记!$A:$A,"&gt;="&amp;$B$2,收支登记!$A:$A,"&lt;="&amp;$D$2)</f>
        <v>0</v>
      </c>
      <c r="E68" s="97">
        <f>SUMIFS(收支登记!$H:$H,收支登记!$E:$E,$A68,收支登记!$F:$F,E$4,收支登记!$A:$A,"&gt;="&amp;$B$2,收支登记!$A:$A,"&lt;="&amp;$D$2)</f>
        <v>0</v>
      </c>
      <c r="F68" s="97">
        <f>SUMIFS(收支登记!$H:$H,收支登记!$E:$E,$A68,收支登记!$F:$F,F$4,收支登记!$A:$A,"&gt;="&amp;$B$2,收支登记!$A:$A,"&lt;="&amp;$D$2)</f>
        <v>0</v>
      </c>
      <c r="G68" s="97">
        <f>SUMIFS(收支登记!$H:$H,收支登记!$E:$E,$A68,收支登记!$F:$F,G$4,收支登记!$A:$A,"&gt;="&amp;$B$2,收支登记!$A:$A,"&lt;="&amp;$D$2)</f>
        <v>0</v>
      </c>
      <c r="H68" s="97">
        <f>SUMIFS(收支登记!$H:$H,收支登记!$E:$E,$A68,收支登记!$F:$F,H$4,收支登记!$A:$A,"&gt;="&amp;$B$2,收支登记!$A:$A,"&lt;="&amp;$D$2)</f>
        <v>0</v>
      </c>
      <c r="I68" s="97">
        <f>SUMIFS(收支登记!$H:$H,收支登记!$E:$E,$A68,收支登记!$F:$F,I$4,收支登记!$A:$A,"&gt;="&amp;$B$2,收支登记!$A:$A,"&lt;="&amp;$D$2)</f>
        <v>0</v>
      </c>
      <c r="J68" s="97">
        <f>SUMIFS(收支登记!$H:$H,收支登记!$E:$E,$A68,收支登记!$F:$F,J$4,收支登记!$A:$A,"&gt;="&amp;$B$2,收支登记!$A:$A,"&lt;="&amp;$D$2)</f>
        <v>0</v>
      </c>
      <c r="K68" s="97">
        <f>SUMIFS(收支登记!$H:$H,收支登记!$E:$E,$A68,收支登记!$F:$F,K$4,收支登记!$A:$A,"&gt;="&amp;$B$2,收支登记!$A:$A,"&lt;="&amp;$D$2)</f>
        <v>0</v>
      </c>
      <c r="L68" s="97">
        <f>SUMIFS(收支登记!$H:$H,收支登记!$E:$E,$A68,收支登记!$F:$F,L$4,收支登记!$A:$A,"&gt;="&amp;$B$2,收支登记!$A:$A,"&lt;="&amp;$D$2)</f>
        <v>0</v>
      </c>
      <c r="M68" s="97">
        <f>SUMIFS(收支登记!$H:$H,收支登记!$E:$E,$A68,收支登记!$F:$F,M$4,收支登记!$A:$A,"&gt;="&amp;$B$2,收支登记!$A:$A,"&lt;="&amp;$D$2)</f>
        <v>0</v>
      </c>
      <c r="N68" s="97">
        <f>SUMIFS(收支登记!$H:$H,收支登记!$E:$E,$A68,收支登记!$F:$F,N$4,收支登记!$A:$A,"&gt;="&amp;$B$2,收支登记!$A:$A,"&lt;="&amp;$D$2)</f>
        <v>0</v>
      </c>
      <c r="O68" s="97">
        <f>SUMIFS(收支登记!$H:$H,收支登记!$E:$E,$A68,收支登记!$F:$F,O$4,收支登记!$A:$A,"&gt;="&amp;$B$2,收支登记!$A:$A,"&lt;="&amp;$D$2)</f>
        <v>0</v>
      </c>
      <c r="P68" s="97">
        <f>SUMIFS(收支登记!$H:$H,收支登记!$E:$E,$A68,收支登记!$F:$F,P$4,收支登记!$A:$A,"&gt;="&amp;$B$2,收支登记!$A:$A,"&lt;="&amp;$D$2)</f>
        <v>0</v>
      </c>
      <c r="Q68" s="97">
        <f>SUMIFS(收支登记!$H:$H,收支登记!$E:$E,$A68,收支登记!$F:$F,Q$4,收支登记!$A:$A,"&gt;="&amp;$B$2,收支登记!$A:$A,"&lt;="&amp;$D$2)</f>
        <v>0</v>
      </c>
      <c r="R68" s="97">
        <f>SUMIFS(收支登记!$H:$H,收支登记!$E:$E,$A68,收支登记!$F:$F,R$4,收支登记!$A:$A,"&gt;="&amp;$B$2,收支登记!$A:$A,"&lt;="&amp;$D$2)</f>
        <v>0</v>
      </c>
      <c r="S68" s="99">
        <f t="shared" si="2"/>
        <v>0</v>
      </c>
    </row>
    <row r="69" ht="20.1" customHeight="1" spans="1:19">
      <c r="A69" s="96" t="str">
        <f>IF(INDEX(基础资料!$E$4:$E$2000,ROW(A65))="","",INDEX(基础资料!$E$4:$E$2000,ROW(A65)))</f>
        <v/>
      </c>
      <c r="B69" s="97">
        <f>SUMIFS(收支登记!$H:$H,收支登记!$E:$E,$A69,收支登记!$F:$F,B$4,收支登记!$A:$A,"&gt;="&amp;$B$2,收支登记!$A:$A,"&lt;="&amp;$D$2)</f>
        <v>0</v>
      </c>
      <c r="C69" s="97">
        <f>SUMIFS(收支登记!$H:$H,收支登记!$E:$E,$A69,收支登记!$F:$F,C$4,收支登记!$A:$A,"&gt;="&amp;$B$2,收支登记!$A:$A,"&lt;="&amp;$D$2)</f>
        <v>0</v>
      </c>
      <c r="D69" s="97">
        <f>SUMIFS(收支登记!$H:$H,收支登记!$E:$E,$A69,收支登记!$F:$F,D$4,收支登记!$A:$A,"&gt;="&amp;$B$2,收支登记!$A:$A,"&lt;="&amp;$D$2)</f>
        <v>0</v>
      </c>
      <c r="E69" s="97">
        <f>SUMIFS(收支登记!$H:$H,收支登记!$E:$E,$A69,收支登记!$F:$F,E$4,收支登记!$A:$A,"&gt;="&amp;$B$2,收支登记!$A:$A,"&lt;="&amp;$D$2)</f>
        <v>0</v>
      </c>
      <c r="F69" s="97">
        <f>SUMIFS(收支登记!$H:$H,收支登记!$E:$E,$A69,收支登记!$F:$F,F$4,收支登记!$A:$A,"&gt;="&amp;$B$2,收支登记!$A:$A,"&lt;="&amp;$D$2)</f>
        <v>0</v>
      </c>
      <c r="G69" s="97">
        <f>SUMIFS(收支登记!$H:$H,收支登记!$E:$E,$A69,收支登记!$F:$F,G$4,收支登记!$A:$A,"&gt;="&amp;$B$2,收支登记!$A:$A,"&lt;="&amp;$D$2)</f>
        <v>0</v>
      </c>
      <c r="H69" s="97">
        <f>SUMIFS(收支登记!$H:$H,收支登记!$E:$E,$A69,收支登记!$F:$F,H$4,收支登记!$A:$A,"&gt;="&amp;$B$2,收支登记!$A:$A,"&lt;="&amp;$D$2)</f>
        <v>0</v>
      </c>
      <c r="I69" s="97">
        <f>SUMIFS(收支登记!$H:$H,收支登记!$E:$E,$A69,收支登记!$F:$F,I$4,收支登记!$A:$A,"&gt;="&amp;$B$2,收支登记!$A:$A,"&lt;="&amp;$D$2)</f>
        <v>0</v>
      </c>
      <c r="J69" s="97">
        <f>SUMIFS(收支登记!$H:$H,收支登记!$E:$E,$A69,收支登记!$F:$F,J$4,收支登记!$A:$A,"&gt;="&amp;$B$2,收支登记!$A:$A,"&lt;="&amp;$D$2)</f>
        <v>0</v>
      </c>
      <c r="K69" s="97">
        <f>SUMIFS(收支登记!$H:$H,收支登记!$E:$E,$A69,收支登记!$F:$F,K$4,收支登记!$A:$A,"&gt;="&amp;$B$2,收支登记!$A:$A,"&lt;="&amp;$D$2)</f>
        <v>0</v>
      </c>
      <c r="L69" s="97">
        <f>SUMIFS(收支登记!$H:$H,收支登记!$E:$E,$A69,收支登记!$F:$F,L$4,收支登记!$A:$A,"&gt;="&amp;$B$2,收支登记!$A:$A,"&lt;="&amp;$D$2)</f>
        <v>0</v>
      </c>
      <c r="M69" s="97">
        <f>SUMIFS(收支登记!$H:$H,收支登记!$E:$E,$A69,收支登记!$F:$F,M$4,收支登记!$A:$A,"&gt;="&amp;$B$2,收支登记!$A:$A,"&lt;="&amp;$D$2)</f>
        <v>0</v>
      </c>
      <c r="N69" s="97">
        <f>SUMIFS(收支登记!$H:$H,收支登记!$E:$E,$A69,收支登记!$F:$F,N$4,收支登记!$A:$A,"&gt;="&amp;$B$2,收支登记!$A:$A,"&lt;="&amp;$D$2)</f>
        <v>0</v>
      </c>
      <c r="O69" s="97">
        <f>SUMIFS(收支登记!$H:$H,收支登记!$E:$E,$A69,收支登记!$F:$F,O$4,收支登记!$A:$A,"&gt;="&amp;$B$2,收支登记!$A:$A,"&lt;="&amp;$D$2)</f>
        <v>0</v>
      </c>
      <c r="P69" s="97">
        <f>SUMIFS(收支登记!$H:$H,收支登记!$E:$E,$A69,收支登记!$F:$F,P$4,收支登记!$A:$A,"&gt;="&amp;$B$2,收支登记!$A:$A,"&lt;="&amp;$D$2)</f>
        <v>0</v>
      </c>
      <c r="Q69" s="97">
        <f>SUMIFS(收支登记!$H:$H,收支登记!$E:$E,$A69,收支登记!$F:$F,Q$4,收支登记!$A:$A,"&gt;="&amp;$B$2,收支登记!$A:$A,"&lt;="&amp;$D$2)</f>
        <v>0</v>
      </c>
      <c r="R69" s="97">
        <f>SUMIFS(收支登记!$H:$H,收支登记!$E:$E,$A69,收支登记!$F:$F,R$4,收支登记!$A:$A,"&gt;="&amp;$B$2,收支登记!$A:$A,"&lt;="&amp;$D$2)</f>
        <v>0</v>
      </c>
      <c r="S69" s="99">
        <f t="shared" si="2"/>
        <v>0</v>
      </c>
    </row>
    <row r="70" ht="20.1" customHeight="1" spans="1:19">
      <c r="A70" s="96" t="str">
        <f>IF(INDEX(基础资料!$E$4:$E$2000,ROW(A66))="","",INDEX(基础资料!$E$4:$E$2000,ROW(A66)))</f>
        <v/>
      </c>
      <c r="B70" s="97">
        <f>SUMIFS(收支登记!$H:$H,收支登记!$E:$E,$A70,收支登记!$F:$F,B$4,收支登记!$A:$A,"&gt;="&amp;$B$2,收支登记!$A:$A,"&lt;="&amp;$D$2)</f>
        <v>0</v>
      </c>
      <c r="C70" s="97">
        <f>SUMIFS(收支登记!$H:$H,收支登记!$E:$E,$A70,收支登记!$F:$F,C$4,收支登记!$A:$A,"&gt;="&amp;$B$2,收支登记!$A:$A,"&lt;="&amp;$D$2)</f>
        <v>0</v>
      </c>
      <c r="D70" s="97">
        <f>SUMIFS(收支登记!$H:$H,收支登记!$E:$E,$A70,收支登记!$F:$F,D$4,收支登记!$A:$A,"&gt;="&amp;$B$2,收支登记!$A:$A,"&lt;="&amp;$D$2)</f>
        <v>0</v>
      </c>
      <c r="E70" s="97">
        <f>SUMIFS(收支登记!$H:$H,收支登记!$E:$E,$A70,收支登记!$F:$F,E$4,收支登记!$A:$A,"&gt;="&amp;$B$2,收支登记!$A:$A,"&lt;="&amp;$D$2)</f>
        <v>0</v>
      </c>
      <c r="F70" s="97">
        <f>SUMIFS(收支登记!$H:$H,收支登记!$E:$E,$A70,收支登记!$F:$F,F$4,收支登记!$A:$A,"&gt;="&amp;$B$2,收支登记!$A:$A,"&lt;="&amp;$D$2)</f>
        <v>0</v>
      </c>
      <c r="G70" s="97">
        <f>SUMIFS(收支登记!$H:$H,收支登记!$E:$E,$A70,收支登记!$F:$F,G$4,收支登记!$A:$A,"&gt;="&amp;$B$2,收支登记!$A:$A,"&lt;="&amp;$D$2)</f>
        <v>0</v>
      </c>
      <c r="H70" s="97">
        <f>SUMIFS(收支登记!$H:$H,收支登记!$E:$E,$A70,收支登记!$F:$F,H$4,收支登记!$A:$A,"&gt;="&amp;$B$2,收支登记!$A:$A,"&lt;="&amp;$D$2)</f>
        <v>0</v>
      </c>
      <c r="I70" s="97">
        <f>SUMIFS(收支登记!$H:$H,收支登记!$E:$E,$A70,收支登记!$F:$F,I$4,收支登记!$A:$A,"&gt;="&amp;$B$2,收支登记!$A:$A,"&lt;="&amp;$D$2)</f>
        <v>0</v>
      </c>
      <c r="J70" s="97">
        <f>SUMIFS(收支登记!$H:$H,收支登记!$E:$E,$A70,收支登记!$F:$F,J$4,收支登记!$A:$A,"&gt;="&amp;$B$2,收支登记!$A:$A,"&lt;="&amp;$D$2)</f>
        <v>0</v>
      </c>
      <c r="K70" s="97">
        <f>SUMIFS(收支登记!$H:$H,收支登记!$E:$E,$A70,收支登记!$F:$F,K$4,收支登记!$A:$A,"&gt;="&amp;$B$2,收支登记!$A:$A,"&lt;="&amp;$D$2)</f>
        <v>0</v>
      </c>
      <c r="L70" s="97">
        <f>SUMIFS(收支登记!$H:$H,收支登记!$E:$E,$A70,收支登记!$F:$F,L$4,收支登记!$A:$A,"&gt;="&amp;$B$2,收支登记!$A:$A,"&lt;="&amp;$D$2)</f>
        <v>0</v>
      </c>
      <c r="M70" s="97">
        <f>SUMIFS(收支登记!$H:$H,收支登记!$E:$E,$A70,收支登记!$F:$F,M$4,收支登记!$A:$A,"&gt;="&amp;$B$2,收支登记!$A:$A,"&lt;="&amp;$D$2)</f>
        <v>0</v>
      </c>
      <c r="N70" s="97">
        <f>SUMIFS(收支登记!$H:$H,收支登记!$E:$E,$A70,收支登记!$F:$F,N$4,收支登记!$A:$A,"&gt;="&amp;$B$2,收支登记!$A:$A,"&lt;="&amp;$D$2)</f>
        <v>0</v>
      </c>
      <c r="O70" s="97">
        <f>SUMIFS(收支登记!$H:$H,收支登记!$E:$E,$A70,收支登记!$F:$F,O$4,收支登记!$A:$A,"&gt;="&amp;$B$2,收支登记!$A:$A,"&lt;="&amp;$D$2)</f>
        <v>0</v>
      </c>
      <c r="P70" s="97">
        <f>SUMIFS(收支登记!$H:$H,收支登记!$E:$E,$A70,收支登记!$F:$F,P$4,收支登记!$A:$A,"&gt;="&amp;$B$2,收支登记!$A:$A,"&lt;="&amp;$D$2)</f>
        <v>0</v>
      </c>
      <c r="Q70" s="97">
        <f>SUMIFS(收支登记!$H:$H,收支登记!$E:$E,$A70,收支登记!$F:$F,Q$4,收支登记!$A:$A,"&gt;="&amp;$B$2,收支登记!$A:$A,"&lt;="&amp;$D$2)</f>
        <v>0</v>
      </c>
      <c r="R70" s="97">
        <f>SUMIFS(收支登记!$H:$H,收支登记!$E:$E,$A70,收支登记!$F:$F,R$4,收支登记!$A:$A,"&gt;="&amp;$B$2,收支登记!$A:$A,"&lt;="&amp;$D$2)</f>
        <v>0</v>
      </c>
      <c r="S70" s="99">
        <f t="shared" si="2"/>
        <v>0</v>
      </c>
    </row>
    <row r="71" ht="20.1" customHeight="1" spans="1:19">
      <c r="A71" s="96" t="str">
        <f>IF(INDEX(基础资料!$E$4:$E$2000,ROW(A67))="","",INDEX(基础资料!$E$4:$E$2000,ROW(A67)))</f>
        <v/>
      </c>
      <c r="B71" s="97">
        <f>SUMIFS(收支登记!$H:$H,收支登记!$E:$E,$A71,收支登记!$F:$F,B$4,收支登记!$A:$A,"&gt;="&amp;$B$2,收支登记!$A:$A,"&lt;="&amp;$D$2)</f>
        <v>0</v>
      </c>
      <c r="C71" s="97">
        <f>SUMIFS(收支登记!$H:$H,收支登记!$E:$E,$A71,收支登记!$F:$F,C$4,收支登记!$A:$A,"&gt;="&amp;$B$2,收支登记!$A:$A,"&lt;="&amp;$D$2)</f>
        <v>0</v>
      </c>
      <c r="D71" s="97">
        <f>SUMIFS(收支登记!$H:$H,收支登记!$E:$E,$A71,收支登记!$F:$F,D$4,收支登记!$A:$A,"&gt;="&amp;$B$2,收支登记!$A:$A,"&lt;="&amp;$D$2)</f>
        <v>0</v>
      </c>
      <c r="E71" s="97">
        <f>SUMIFS(收支登记!$H:$H,收支登记!$E:$E,$A71,收支登记!$F:$F,E$4,收支登记!$A:$A,"&gt;="&amp;$B$2,收支登记!$A:$A,"&lt;="&amp;$D$2)</f>
        <v>0</v>
      </c>
      <c r="F71" s="97">
        <f>SUMIFS(收支登记!$H:$H,收支登记!$E:$E,$A71,收支登记!$F:$F,F$4,收支登记!$A:$A,"&gt;="&amp;$B$2,收支登记!$A:$A,"&lt;="&amp;$D$2)</f>
        <v>0</v>
      </c>
      <c r="G71" s="97">
        <f>SUMIFS(收支登记!$H:$H,收支登记!$E:$E,$A71,收支登记!$F:$F,G$4,收支登记!$A:$A,"&gt;="&amp;$B$2,收支登记!$A:$A,"&lt;="&amp;$D$2)</f>
        <v>0</v>
      </c>
      <c r="H71" s="97">
        <f>SUMIFS(收支登记!$H:$H,收支登记!$E:$E,$A71,收支登记!$F:$F,H$4,收支登记!$A:$A,"&gt;="&amp;$B$2,收支登记!$A:$A,"&lt;="&amp;$D$2)</f>
        <v>0</v>
      </c>
      <c r="I71" s="97">
        <f>SUMIFS(收支登记!$H:$H,收支登记!$E:$E,$A71,收支登记!$F:$F,I$4,收支登记!$A:$A,"&gt;="&amp;$B$2,收支登记!$A:$A,"&lt;="&amp;$D$2)</f>
        <v>0</v>
      </c>
      <c r="J71" s="97">
        <f>SUMIFS(收支登记!$H:$H,收支登记!$E:$E,$A71,收支登记!$F:$F,J$4,收支登记!$A:$A,"&gt;="&amp;$B$2,收支登记!$A:$A,"&lt;="&amp;$D$2)</f>
        <v>0</v>
      </c>
      <c r="K71" s="97">
        <f>SUMIFS(收支登记!$H:$H,收支登记!$E:$E,$A71,收支登记!$F:$F,K$4,收支登记!$A:$A,"&gt;="&amp;$B$2,收支登记!$A:$A,"&lt;="&amp;$D$2)</f>
        <v>0</v>
      </c>
      <c r="L71" s="97">
        <f>SUMIFS(收支登记!$H:$H,收支登记!$E:$E,$A71,收支登记!$F:$F,L$4,收支登记!$A:$A,"&gt;="&amp;$B$2,收支登记!$A:$A,"&lt;="&amp;$D$2)</f>
        <v>0</v>
      </c>
      <c r="M71" s="97">
        <f>SUMIFS(收支登记!$H:$H,收支登记!$E:$E,$A71,收支登记!$F:$F,M$4,收支登记!$A:$A,"&gt;="&amp;$B$2,收支登记!$A:$A,"&lt;="&amp;$D$2)</f>
        <v>0</v>
      </c>
      <c r="N71" s="97">
        <f>SUMIFS(收支登记!$H:$H,收支登记!$E:$E,$A71,收支登记!$F:$F,N$4,收支登记!$A:$A,"&gt;="&amp;$B$2,收支登记!$A:$A,"&lt;="&amp;$D$2)</f>
        <v>0</v>
      </c>
      <c r="O71" s="97">
        <f>SUMIFS(收支登记!$H:$H,收支登记!$E:$E,$A71,收支登记!$F:$F,O$4,收支登记!$A:$A,"&gt;="&amp;$B$2,收支登记!$A:$A,"&lt;="&amp;$D$2)</f>
        <v>0</v>
      </c>
      <c r="P71" s="97">
        <f>SUMIFS(收支登记!$H:$H,收支登记!$E:$E,$A71,收支登记!$F:$F,P$4,收支登记!$A:$A,"&gt;="&amp;$B$2,收支登记!$A:$A,"&lt;="&amp;$D$2)</f>
        <v>0</v>
      </c>
      <c r="Q71" s="97">
        <f>SUMIFS(收支登记!$H:$H,收支登记!$E:$E,$A71,收支登记!$F:$F,Q$4,收支登记!$A:$A,"&gt;="&amp;$B$2,收支登记!$A:$A,"&lt;="&amp;$D$2)</f>
        <v>0</v>
      </c>
      <c r="R71" s="97">
        <f>SUMIFS(收支登记!$H:$H,收支登记!$E:$E,$A71,收支登记!$F:$F,R$4,收支登记!$A:$A,"&gt;="&amp;$B$2,收支登记!$A:$A,"&lt;="&amp;$D$2)</f>
        <v>0</v>
      </c>
      <c r="S71" s="99">
        <f t="shared" ref="S71:S100" si="3">SUM(B71:R71)</f>
        <v>0</v>
      </c>
    </row>
    <row r="72" ht="20.1" customHeight="1" spans="1:19">
      <c r="A72" s="96" t="str">
        <f>IF(INDEX(基础资料!$E$4:$E$2000,ROW(A68))="","",INDEX(基础资料!$E$4:$E$2000,ROW(A68)))</f>
        <v/>
      </c>
      <c r="B72" s="97">
        <f>SUMIFS(收支登记!$H:$H,收支登记!$E:$E,$A72,收支登记!$F:$F,B$4,收支登记!$A:$A,"&gt;="&amp;$B$2,收支登记!$A:$A,"&lt;="&amp;$D$2)</f>
        <v>0</v>
      </c>
      <c r="C72" s="97">
        <f>SUMIFS(收支登记!$H:$H,收支登记!$E:$E,$A72,收支登记!$F:$F,C$4,收支登记!$A:$A,"&gt;="&amp;$B$2,收支登记!$A:$A,"&lt;="&amp;$D$2)</f>
        <v>0</v>
      </c>
      <c r="D72" s="97">
        <f>SUMIFS(收支登记!$H:$H,收支登记!$E:$E,$A72,收支登记!$F:$F,D$4,收支登记!$A:$A,"&gt;="&amp;$B$2,收支登记!$A:$A,"&lt;="&amp;$D$2)</f>
        <v>0</v>
      </c>
      <c r="E72" s="97">
        <f>SUMIFS(收支登记!$H:$H,收支登记!$E:$E,$A72,收支登记!$F:$F,E$4,收支登记!$A:$A,"&gt;="&amp;$B$2,收支登记!$A:$A,"&lt;="&amp;$D$2)</f>
        <v>0</v>
      </c>
      <c r="F72" s="97">
        <f>SUMIFS(收支登记!$H:$H,收支登记!$E:$E,$A72,收支登记!$F:$F,F$4,收支登记!$A:$A,"&gt;="&amp;$B$2,收支登记!$A:$A,"&lt;="&amp;$D$2)</f>
        <v>0</v>
      </c>
      <c r="G72" s="97">
        <f>SUMIFS(收支登记!$H:$H,收支登记!$E:$E,$A72,收支登记!$F:$F,G$4,收支登记!$A:$A,"&gt;="&amp;$B$2,收支登记!$A:$A,"&lt;="&amp;$D$2)</f>
        <v>0</v>
      </c>
      <c r="H72" s="97">
        <f>SUMIFS(收支登记!$H:$H,收支登记!$E:$E,$A72,收支登记!$F:$F,H$4,收支登记!$A:$A,"&gt;="&amp;$B$2,收支登记!$A:$A,"&lt;="&amp;$D$2)</f>
        <v>0</v>
      </c>
      <c r="I72" s="97">
        <f>SUMIFS(收支登记!$H:$H,收支登记!$E:$E,$A72,收支登记!$F:$F,I$4,收支登记!$A:$A,"&gt;="&amp;$B$2,收支登记!$A:$A,"&lt;="&amp;$D$2)</f>
        <v>0</v>
      </c>
      <c r="J72" s="97">
        <f>SUMIFS(收支登记!$H:$H,收支登记!$E:$E,$A72,收支登记!$F:$F,J$4,收支登记!$A:$A,"&gt;="&amp;$B$2,收支登记!$A:$A,"&lt;="&amp;$D$2)</f>
        <v>0</v>
      </c>
      <c r="K72" s="97">
        <f>SUMIFS(收支登记!$H:$H,收支登记!$E:$E,$A72,收支登记!$F:$F,K$4,收支登记!$A:$A,"&gt;="&amp;$B$2,收支登记!$A:$A,"&lt;="&amp;$D$2)</f>
        <v>0</v>
      </c>
      <c r="L72" s="97">
        <f>SUMIFS(收支登记!$H:$H,收支登记!$E:$E,$A72,收支登记!$F:$F,L$4,收支登记!$A:$A,"&gt;="&amp;$B$2,收支登记!$A:$A,"&lt;="&amp;$D$2)</f>
        <v>0</v>
      </c>
      <c r="M72" s="97">
        <f>SUMIFS(收支登记!$H:$H,收支登记!$E:$E,$A72,收支登记!$F:$F,M$4,收支登记!$A:$A,"&gt;="&amp;$B$2,收支登记!$A:$A,"&lt;="&amp;$D$2)</f>
        <v>0</v>
      </c>
      <c r="N72" s="97">
        <f>SUMIFS(收支登记!$H:$H,收支登记!$E:$E,$A72,收支登记!$F:$F,N$4,收支登记!$A:$A,"&gt;="&amp;$B$2,收支登记!$A:$A,"&lt;="&amp;$D$2)</f>
        <v>0</v>
      </c>
      <c r="O72" s="97">
        <f>SUMIFS(收支登记!$H:$H,收支登记!$E:$E,$A72,收支登记!$F:$F,O$4,收支登记!$A:$A,"&gt;="&amp;$B$2,收支登记!$A:$A,"&lt;="&amp;$D$2)</f>
        <v>0</v>
      </c>
      <c r="P72" s="97">
        <f>SUMIFS(收支登记!$H:$H,收支登记!$E:$E,$A72,收支登记!$F:$F,P$4,收支登记!$A:$A,"&gt;="&amp;$B$2,收支登记!$A:$A,"&lt;="&amp;$D$2)</f>
        <v>0</v>
      </c>
      <c r="Q72" s="97">
        <f>SUMIFS(收支登记!$H:$H,收支登记!$E:$E,$A72,收支登记!$F:$F,Q$4,收支登记!$A:$A,"&gt;="&amp;$B$2,收支登记!$A:$A,"&lt;="&amp;$D$2)</f>
        <v>0</v>
      </c>
      <c r="R72" s="97">
        <f>SUMIFS(收支登记!$H:$H,收支登记!$E:$E,$A72,收支登记!$F:$F,R$4,收支登记!$A:$A,"&gt;="&amp;$B$2,收支登记!$A:$A,"&lt;="&amp;$D$2)</f>
        <v>0</v>
      </c>
      <c r="S72" s="99">
        <f t="shared" si="3"/>
        <v>0</v>
      </c>
    </row>
    <row r="73" ht="20.1" customHeight="1" spans="1:19">
      <c r="A73" s="96" t="str">
        <f>IF(INDEX(基础资料!$E$4:$E$2000,ROW(A69))="","",INDEX(基础资料!$E$4:$E$2000,ROW(A69)))</f>
        <v/>
      </c>
      <c r="B73" s="97">
        <f>SUMIFS(收支登记!$H:$H,收支登记!$E:$E,$A73,收支登记!$F:$F,B$4,收支登记!$A:$A,"&gt;="&amp;$B$2,收支登记!$A:$A,"&lt;="&amp;$D$2)</f>
        <v>0</v>
      </c>
      <c r="C73" s="97">
        <f>SUMIFS(收支登记!$H:$H,收支登记!$E:$E,$A73,收支登记!$F:$F,C$4,收支登记!$A:$A,"&gt;="&amp;$B$2,收支登记!$A:$A,"&lt;="&amp;$D$2)</f>
        <v>0</v>
      </c>
      <c r="D73" s="97">
        <f>SUMIFS(收支登记!$H:$H,收支登记!$E:$E,$A73,收支登记!$F:$F,D$4,收支登记!$A:$A,"&gt;="&amp;$B$2,收支登记!$A:$A,"&lt;="&amp;$D$2)</f>
        <v>0</v>
      </c>
      <c r="E73" s="97">
        <f>SUMIFS(收支登记!$H:$H,收支登记!$E:$E,$A73,收支登记!$F:$F,E$4,收支登记!$A:$A,"&gt;="&amp;$B$2,收支登记!$A:$A,"&lt;="&amp;$D$2)</f>
        <v>0</v>
      </c>
      <c r="F73" s="97">
        <f>SUMIFS(收支登记!$H:$H,收支登记!$E:$E,$A73,收支登记!$F:$F,F$4,收支登记!$A:$A,"&gt;="&amp;$B$2,收支登记!$A:$A,"&lt;="&amp;$D$2)</f>
        <v>0</v>
      </c>
      <c r="G73" s="97">
        <f>SUMIFS(收支登记!$H:$H,收支登记!$E:$E,$A73,收支登记!$F:$F,G$4,收支登记!$A:$A,"&gt;="&amp;$B$2,收支登记!$A:$A,"&lt;="&amp;$D$2)</f>
        <v>0</v>
      </c>
      <c r="H73" s="97">
        <f>SUMIFS(收支登记!$H:$H,收支登记!$E:$E,$A73,收支登记!$F:$F,H$4,收支登记!$A:$A,"&gt;="&amp;$B$2,收支登记!$A:$A,"&lt;="&amp;$D$2)</f>
        <v>0</v>
      </c>
      <c r="I73" s="97">
        <f>SUMIFS(收支登记!$H:$H,收支登记!$E:$E,$A73,收支登记!$F:$F,I$4,收支登记!$A:$A,"&gt;="&amp;$B$2,收支登记!$A:$A,"&lt;="&amp;$D$2)</f>
        <v>0</v>
      </c>
      <c r="J73" s="97">
        <f>SUMIFS(收支登记!$H:$H,收支登记!$E:$E,$A73,收支登记!$F:$F,J$4,收支登记!$A:$A,"&gt;="&amp;$B$2,收支登记!$A:$A,"&lt;="&amp;$D$2)</f>
        <v>0</v>
      </c>
      <c r="K73" s="97">
        <f>SUMIFS(收支登记!$H:$H,收支登记!$E:$E,$A73,收支登记!$F:$F,K$4,收支登记!$A:$A,"&gt;="&amp;$B$2,收支登记!$A:$A,"&lt;="&amp;$D$2)</f>
        <v>0</v>
      </c>
      <c r="L73" s="97">
        <f>SUMIFS(收支登记!$H:$H,收支登记!$E:$E,$A73,收支登记!$F:$F,L$4,收支登记!$A:$A,"&gt;="&amp;$B$2,收支登记!$A:$A,"&lt;="&amp;$D$2)</f>
        <v>0</v>
      </c>
      <c r="M73" s="97">
        <f>SUMIFS(收支登记!$H:$H,收支登记!$E:$E,$A73,收支登记!$F:$F,M$4,收支登记!$A:$A,"&gt;="&amp;$B$2,收支登记!$A:$A,"&lt;="&amp;$D$2)</f>
        <v>0</v>
      </c>
      <c r="N73" s="97">
        <f>SUMIFS(收支登记!$H:$H,收支登记!$E:$E,$A73,收支登记!$F:$F,N$4,收支登记!$A:$A,"&gt;="&amp;$B$2,收支登记!$A:$A,"&lt;="&amp;$D$2)</f>
        <v>0</v>
      </c>
      <c r="O73" s="97">
        <f>SUMIFS(收支登记!$H:$H,收支登记!$E:$E,$A73,收支登记!$F:$F,O$4,收支登记!$A:$A,"&gt;="&amp;$B$2,收支登记!$A:$A,"&lt;="&amp;$D$2)</f>
        <v>0</v>
      </c>
      <c r="P73" s="97">
        <f>SUMIFS(收支登记!$H:$H,收支登记!$E:$E,$A73,收支登记!$F:$F,P$4,收支登记!$A:$A,"&gt;="&amp;$B$2,收支登记!$A:$A,"&lt;="&amp;$D$2)</f>
        <v>0</v>
      </c>
      <c r="Q73" s="97">
        <f>SUMIFS(收支登记!$H:$H,收支登记!$E:$E,$A73,收支登记!$F:$F,Q$4,收支登记!$A:$A,"&gt;="&amp;$B$2,收支登记!$A:$A,"&lt;="&amp;$D$2)</f>
        <v>0</v>
      </c>
      <c r="R73" s="97">
        <f>SUMIFS(收支登记!$H:$H,收支登记!$E:$E,$A73,收支登记!$F:$F,R$4,收支登记!$A:$A,"&gt;="&amp;$B$2,收支登记!$A:$A,"&lt;="&amp;$D$2)</f>
        <v>0</v>
      </c>
      <c r="S73" s="99">
        <f t="shared" si="3"/>
        <v>0</v>
      </c>
    </row>
    <row r="74" ht="20.1" customHeight="1" spans="1:19">
      <c r="A74" s="96" t="str">
        <f>IF(INDEX(基础资料!$E$4:$E$2000,ROW(A70))="","",INDEX(基础资料!$E$4:$E$2000,ROW(A70)))</f>
        <v/>
      </c>
      <c r="B74" s="97">
        <f>SUMIFS(收支登记!$H:$H,收支登记!$E:$E,$A74,收支登记!$F:$F,B$4,收支登记!$A:$A,"&gt;="&amp;$B$2,收支登记!$A:$A,"&lt;="&amp;$D$2)</f>
        <v>0</v>
      </c>
      <c r="C74" s="97">
        <f>SUMIFS(收支登记!$H:$H,收支登记!$E:$E,$A74,收支登记!$F:$F,C$4,收支登记!$A:$A,"&gt;="&amp;$B$2,收支登记!$A:$A,"&lt;="&amp;$D$2)</f>
        <v>0</v>
      </c>
      <c r="D74" s="97">
        <f>SUMIFS(收支登记!$H:$H,收支登记!$E:$E,$A74,收支登记!$F:$F,D$4,收支登记!$A:$A,"&gt;="&amp;$B$2,收支登记!$A:$A,"&lt;="&amp;$D$2)</f>
        <v>0</v>
      </c>
      <c r="E74" s="97">
        <f>SUMIFS(收支登记!$H:$H,收支登记!$E:$E,$A74,收支登记!$F:$F,E$4,收支登记!$A:$A,"&gt;="&amp;$B$2,收支登记!$A:$A,"&lt;="&amp;$D$2)</f>
        <v>0</v>
      </c>
      <c r="F74" s="97">
        <f>SUMIFS(收支登记!$H:$H,收支登记!$E:$E,$A74,收支登记!$F:$F,F$4,收支登记!$A:$A,"&gt;="&amp;$B$2,收支登记!$A:$A,"&lt;="&amp;$D$2)</f>
        <v>0</v>
      </c>
      <c r="G74" s="97">
        <f>SUMIFS(收支登记!$H:$H,收支登记!$E:$E,$A74,收支登记!$F:$F,G$4,收支登记!$A:$A,"&gt;="&amp;$B$2,收支登记!$A:$A,"&lt;="&amp;$D$2)</f>
        <v>0</v>
      </c>
      <c r="H74" s="97">
        <f>SUMIFS(收支登记!$H:$H,收支登记!$E:$E,$A74,收支登记!$F:$F,H$4,收支登记!$A:$A,"&gt;="&amp;$B$2,收支登记!$A:$A,"&lt;="&amp;$D$2)</f>
        <v>0</v>
      </c>
      <c r="I74" s="97">
        <f>SUMIFS(收支登记!$H:$H,收支登记!$E:$E,$A74,收支登记!$F:$F,I$4,收支登记!$A:$A,"&gt;="&amp;$B$2,收支登记!$A:$A,"&lt;="&amp;$D$2)</f>
        <v>0</v>
      </c>
      <c r="J74" s="97">
        <f>SUMIFS(收支登记!$H:$H,收支登记!$E:$E,$A74,收支登记!$F:$F,J$4,收支登记!$A:$A,"&gt;="&amp;$B$2,收支登记!$A:$A,"&lt;="&amp;$D$2)</f>
        <v>0</v>
      </c>
      <c r="K74" s="97">
        <f>SUMIFS(收支登记!$H:$H,收支登记!$E:$E,$A74,收支登记!$F:$F,K$4,收支登记!$A:$A,"&gt;="&amp;$B$2,收支登记!$A:$A,"&lt;="&amp;$D$2)</f>
        <v>0</v>
      </c>
      <c r="L74" s="97">
        <f>SUMIFS(收支登记!$H:$H,收支登记!$E:$E,$A74,收支登记!$F:$F,L$4,收支登记!$A:$A,"&gt;="&amp;$B$2,收支登记!$A:$A,"&lt;="&amp;$D$2)</f>
        <v>0</v>
      </c>
      <c r="M74" s="97">
        <f>SUMIFS(收支登记!$H:$H,收支登记!$E:$E,$A74,收支登记!$F:$F,M$4,收支登记!$A:$A,"&gt;="&amp;$B$2,收支登记!$A:$A,"&lt;="&amp;$D$2)</f>
        <v>0</v>
      </c>
      <c r="N74" s="97">
        <f>SUMIFS(收支登记!$H:$H,收支登记!$E:$E,$A74,收支登记!$F:$F,N$4,收支登记!$A:$A,"&gt;="&amp;$B$2,收支登记!$A:$A,"&lt;="&amp;$D$2)</f>
        <v>0</v>
      </c>
      <c r="O74" s="97">
        <f>SUMIFS(收支登记!$H:$H,收支登记!$E:$E,$A74,收支登记!$F:$F,O$4,收支登记!$A:$A,"&gt;="&amp;$B$2,收支登记!$A:$A,"&lt;="&amp;$D$2)</f>
        <v>0</v>
      </c>
      <c r="P74" s="97">
        <f>SUMIFS(收支登记!$H:$H,收支登记!$E:$E,$A74,收支登记!$F:$F,P$4,收支登记!$A:$A,"&gt;="&amp;$B$2,收支登记!$A:$A,"&lt;="&amp;$D$2)</f>
        <v>0</v>
      </c>
      <c r="Q74" s="97">
        <f>SUMIFS(收支登记!$H:$H,收支登记!$E:$E,$A74,收支登记!$F:$F,Q$4,收支登记!$A:$A,"&gt;="&amp;$B$2,收支登记!$A:$A,"&lt;="&amp;$D$2)</f>
        <v>0</v>
      </c>
      <c r="R74" s="97">
        <f>SUMIFS(收支登记!$H:$H,收支登记!$E:$E,$A74,收支登记!$F:$F,R$4,收支登记!$A:$A,"&gt;="&amp;$B$2,收支登记!$A:$A,"&lt;="&amp;$D$2)</f>
        <v>0</v>
      </c>
      <c r="S74" s="99">
        <f t="shared" si="3"/>
        <v>0</v>
      </c>
    </row>
    <row r="75" ht="20.1" customHeight="1" spans="1:19">
      <c r="A75" s="96" t="str">
        <f>IF(INDEX(基础资料!$E$4:$E$2000,ROW(A71))="","",INDEX(基础资料!$E$4:$E$2000,ROW(A71)))</f>
        <v/>
      </c>
      <c r="B75" s="97">
        <f>SUMIFS(收支登记!$H:$H,收支登记!$E:$E,$A75,收支登记!$F:$F,B$4,收支登记!$A:$A,"&gt;="&amp;$B$2,收支登记!$A:$A,"&lt;="&amp;$D$2)</f>
        <v>0</v>
      </c>
      <c r="C75" s="97">
        <f>SUMIFS(收支登记!$H:$H,收支登记!$E:$E,$A75,收支登记!$F:$F,C$4,收支登记!$A:$A,"&gt;="&amp;$B$2,收支登记!$A:$A,"&lt;="&amp;$D$2)</f>
        <v>0</v>
      </c>
      <c r="D75" s="97">
        <f>SUMIFS(收支登记!$H:$H,收支登记!$E:$E,$A75,收支登记!$F:$F,D$4,收支登记!$A:$A,"&gt;="&amp;$B$2,收支登记!$A:$A,"&lt;="&amp;$D$2)</f>
        <v>0</v>
      </c>
      <c r="E75" s="97">
        <f>SUMIFS(收支登记!$H:$H,收支登记!$E:$E,$A75,收支登记!$F:$F,E$4,收支登记!$A:$A,"&gt;="&amp;$B$2,收支登记!$A:$A,"&lt;="&amp;$D$2)</f>
        <v>0</v>
      </c>
      <c r="F75" s="97">
        <f>SUMIFS(收支登记!$H:$H,收支登记!$E:$E,$A75,收支登记!$F:$F,F$4,收支登记!$A:$A,"&gt;="&amp;$B$2,收支登记!$A:$A,"&lt;="&amp;$D$2)</f>
        <v>0</v>
      </c>
      <c r="G75" s="97">
        <f>SUMIFS(收支登记!$H:$H,收支登记!$E:$E,$A75,收支登记!$F:$F,G$4,收支登记!$A:$A,"&gt;="&amp;$B$2,收支登记!$A:$A,"&lt;="&amp;$D$2)</f>
        <v>0</v>
      </c>
      <c r="H75" s="97">
        <f>SUMIFS(收支登记!$H:$H,收支登记!$E:$E,$A75,收支登记!$F:$F,H$4,收支登记!$A:$A,"&gt;="&amp;$B$2,收支登记!$A:$A,"&lt;="&amp;$D$2)</f>
        <v>0</v>
      </c>
      <c r="I75" s="97">
        <f>SUMIFS(收支登记!$H:$H,收支登记!$E:$E,$A75,收支登记!$F:$F,I$4,收支登记!$A:$A,"&gt;="&amp;$B$2,收支登记!$A:$A,"&lt;="&amp;$D$2)</f>
        <v>0</v>
      </c>
      <c r="J75" s="97">
        <f>SUMIFS(收支登记!$H:$H,收支登记!$E:$E,$A75,收支登记!$F:$F,J$4,收支登记!$A:$A,"&gt;="&amp;$B$2,收支登记!$A:$A,"&lt;="&amp;$D$2)</f>
        <v>0</v>
      </c>
      <c r="K75" s="97">
        <f>SUMIFS(收支登记!$H:$H,收支登记!$E:$E,$A75,收支登记!$F:$F,K$4,收支登记!$A:$A,"&gt;="&amp;$B$2,收支登记!$A:$A,"&lt;="&amp;$D$2)</f>
        <v>0</v>
      </c>
      <c r="L75" s="97">
        <f>SUMIFS(收支登记!$H:$H,收支登记!$E:$E,$A75,收支登记!$F:$F,L$4,收支登记!$A:$A,"&gt;="&amp;$B$2,收支登记!$A:$A,"&lt;="&amp;$D$2)</f>
        <v>0</v>
      </c>
      <c r="M75" s="97">
        <f>SUMIFS(收支登记!$H:$H,收支登记!$E:$E,$A75,收支登记!$F:$F,M$4,收支登记!$A:$A,"&gt;="&amp;$B$2,收支登记!$A:$A,"&lt;="&amp;$D$2)</f>
        <v>0</v>
      </c>
      <c r="N75" s="97">
        <f>SUMIFS(收支登记!$H:$H,收支登记!$E:$E,$A75,收支登记!$F:$F,N$4,收支登记!$A:$A,"&gt;="&amp;$B$2,收支登记!$A:$A,"&lt;="&amp;$D$2)</f>
        <v>0</v>
      </c>
      <c r="O75" s="97">
        <f>SUMIFS(收支登记!$H:$H,收支登记!$E:$E,$A75,收支登记!$F:$F,O$4,收支登记!$A:$A,"&gt;="&amp;$B$2,收支登记!$A:$A,"&lt;="&amp;$D$2)</f>
        <v>0</v>
      </c>
      <c r="P75" s="97">
        <f>SUMIFS(收支登记!$H:$H,收支登记!$E:$E,$A75,收支登记!$F:$F,P$4,收支登记!$A:$A,"&gt;="&amp;$B$2,收支登记!$A:$A,"&lt;="&amp;$D$2)</f>
        <v>0</v>
      </c>
      <c r="Q75" s="97">
        <f>SUMIFS(收支登记!$H:$H,收支登记!$E:$E,$A75,收支登记!$F:$F,Q$4,收支登记!$A:$A,"&gt;="&amp;$B$2,收支登记!$A:$A,"&lt;="&amp;$D$2)</f>
        <v>0</v>
      </c>
      <c r="R75" s="97">
        <f>SUMIFS(收支登记!$H:$H,收支登记!$E:$E,$A75,收支登记!$F:$F,R$4,收支登记!$A:$A,"&gt;="&amp;$B$2,收支登记!$A:$A,"&lt;="&amp;$D$2)</f>
        <v>0</v>
      </c>
      <c r="S75" s="99">
        <f t="shared" si="3"/>
        <v>0</v>
      </c>
    </row>
    <row r="76" ht="20.1" customHeight="1" spans="1:19">
      <c r="A76" s="96" t="str">
        <f>IF(INDEX(基础资料!$E$4:$E$2000,ROW(A72))="","",INDEX(基础资料!$E$4:$E$2000,ROW(A72)))</f>
        <v/>
      </c>
      <c r="B76" s="97">
        <f>SUMIFS(收支登记!$H:$H,收支登记!$E:$E,$A76,收支登记!$F:$F,B$4,收支登记!$A:$A,"&gt;="&amp;$B$2,收支登记!$A:$A,"&lt;="&amp;$D$2)</f>
        <v>0</v>
      </c>
      <c r="C76" s="97">
        <f>SUMIFS(收支登记!$H:$H,收支登记!$E:$E,$A76,收支登记!$F:$F,C$4,收支登记!$A:$A,"&gt;="&amp;$B$2,收支登记!$A:$A,"&lt;="&amp;$D$2)</f>
        <v>0</v>
      </c>
      <c r="D76" s="97">
        <f>SUMIFS(收支登记!$H:$H,收支登记!$E:$E,$A76,收支登记!$F:$F,D$4,收支登记!$A:$A,"&gt;="&amp;$B$2,收支登记!$A:$A,"&lt;="&amp;$D$2)</f>
        <v>0</v>
      </c>
      <c r="E76" s="97">
        <f>SUMIFS(收支登记!$H:$H,收支登记!$E:$E,$A76,收支登记!$F:$F,E$4,收支登记!$A:$A,"&gt;="&amp;$B$2,收支登记!$A:$A,"&lt;="&amp;$D$2)</f>
        <v>0</v>
      </c>
      <c r="F76" s="97">
        <f>SUMIFS(收支登记!$H:$H,收支登记!$E:$E,$A76,收支登记!$F:$F,F$4,收支登记!$A:$A,"&gt;="&amp;$B$2,收支登记!$A:$A,"&lt;="&amp;$D$2)</f>
        <v>0</v>
      </c>
      <c r="G76" s="97">
        <f>SUMIFS(收支登记!$H:$H,收支登记!$E:$E,$A76,收支登记!$F:$F,G$4,收支登记!$A:$A,"&gt;="&amp;$B$2,收支登记!$A:$A,"&lt;="&amp;$D$2)</f>
        <v>0</v>
      </c>
      <c r="H76" s="97">
        <f>SUMIFS(收支登记!$H:$H,收支登记!$E:$E,$A76,收支登记!$F:$F,H$4,收支登记!$A:$A,"&gt;="&amp;$B$2,收支登记!$A:$A,"&lt;="&amp;$D$2)</f>
        <v>0</v>
      </c>
      <c r="I76" s="97">
        <f>SUMIFS(收支登记!$H:$H,收支登记!$E:$E,$A76,收支登记!$F:$F,I$4,收支登记!$A:$A,"&gt;="&amp;$B$2,收支登记!$A:$A,"&lt;="&amp;$D$2)</f>
        <v>0</v>
      </c>
      <c r="J76" s="97">
        <f>SUMIFS(收支登记!$H:$H,收支登记!$E:$E,$A76,收支登记!$F:$F,J$4,收支登记!$A:$A,"&gt;="&amp;$B$2,收支登记!$A:$A,"&lt;="&amp;$D$2)</f>
        <v>0</v>
      </c>
      <c r="K76" s="97">
        <f>SUMIFS(收支登记!$H:$H,收支登记!$E:$E,$A76,收支登记!$F:$F,K$4,收支登记!$A:$A,"&gt;="&amp;$B$2,收支登记!$A:$A,"&lt;="&amp;$D$2)</f>
        <v>0</v>
      </c>
      <c r="L76" s="97">
        <f>SUMIFS(收支登记!$H:$H,收支登记!$E:$E,$A76,收支登记!$F:$F,L$4,收支登记!$A:$A,"&gt;="&amp;$B$2,收支登记!$A:$A,"&lt;="&amp;$D$2)</f>
        <v>0</v>
      </c>
      <c r="M76" s="97">
        <f>SUMIFS(收支登记!$H:$H,收支登记!$E:$E,$A76,收支登记!$F:$F,M$4,收支登记!$A:$A,"&gt;="&amp;$B$2,收支登记!$A:$A,"&lt;="&amp;$D$2)</f>
        <v>0</v>
      </c>
      <c r="N76" s="97">
        <f>SUMIFS(收支登记!$H:$H,收支登记!$E:$E,$A76,收支登记!$F:$F,N$4,收支登记!$A:$A,"&gt;="&amp;$B$2,收支登记!$A:$A,"&lt;="&amp;$D$2)</f>
        <v>0</v>
      </c>
      <c r="O76" s="97">
        <f>SUMIFS(收支登记!$H:$H,收支登记!$E:$E,$A76,收支登记!$F:$F,O$4,收支登记!$A:$A,"&gt;="&amp;$B$2,收支登记!$A:$A,"&lt;="&amp;$D$2)</f>
        <v>0</v>
      </c>
      <c r="P76" s="97">
        <f>SUMIFS(收支登记!$H:$H,收支登记!$E:$E,$A76,收支登记!$F:$F,P$4,收支登记!$A:$A,"&gt;="&amp;$B$2,收支登记!$A:$A,"&lt;="&amp;$D$2)</f>
        <v>0</v>
      </c>
      <c r="Q76" s="97">
        <f>SUMIFS(收支登记!$H:$H,收支登记!$E:$E,$A76,收支登记!$F:$F,Q$4,收支登记!$A:$A,"&gt;="&amp;$B$2,收支登记!$A:$A,"&lt;="&amp;$D$2)</f>
        <v>0</v>
      </c>
      <c r="R76" s="97">
        <f>SUMIFS(收支登记!$H:$H,收支登记!$E:$E,$A76,收支登记!$F:$F,R$4,收支登记!$A:$A,"&gt;="&amp;$B$2,收支登记!$A:$A,"&lt;="&amp;$D$2)</f>
        <v>0</v>
      </c>
      <c r="S76" s="99">
        <f t="shared" si="3"/>
        <v>0</v>
      </c>
    </row>
    <row r="77" ht="20.1" customHeight="1" spans="1:19">
      <c r="A77" s="96" t="str">
        <f>IF(INDEX(基础资料!$E$4:$E$2000,ROW(A73))="","",INDEX(基础资料!$E$4:$E$2000,ROW(A73)))</f>
        <v/>
      </c>
      <c r="B77" s="97">
        <f>SUMIFS(收支登记!$H:$H,收支登记!$E:$E,$A77,收支登记!$F:$F,B$4,收支登记!$A:$A,"&gt;="&amp;$B$2,收支登记!$A:$A,"&lt;="&amp;$D$2)</f>
        <v>0</v>
      </c>
      <c r="C77" s="97">
        <f>SUMIFS(收支登记!$H:$H,收支登记!$E:$E,$A77,收支登记!$F:$F,C$4,收支登记!$A:$A,"&gt;="&amp;$B$2,收支登记!$A:$A,"&lt;="&amp;$D$2)</f>
        <v>0</v>
      </c>
      <c r="D77" s="97">
        <f>SUMIFS(收支登记!$H:$H,收支登记!$E:$E,$A77,收支登记!$F:$F,D$4,收支登记!$A:$A,"&gt;="&amp;$B$2,收支登记!$A:$A,"&lt;="&amp;$D$2)</f>
        <v>0</v>
      </c>
      <c r="E77" s="97">
        <f>SUMIFS(收支登记!$H:$H,收支登记!$E:$E,$A77,收支登记!$F:$F,E$4,收支登记!$A:$A,"&gt;="&amp;$B$2,收支登记!$A:$A,"&lt;="&amp;$D$2)</f>
        <v>0</v>
      </c>
      <c r="F77" s="97">
        <f>SUMIFS(收支登记!$H:$H,收支登记!$E:$E,$A77,收支登记!$F:$F,F$4,收支登记!$A:$A,"&gt;="&amp;$B$2,收支登记!$A:$A,"&lt;="&amp;$D$2)</f>
        <v>0</v>
      </c>
      <c r="G77" s="97">
        <f>SUMIFS(收支登记!$H:$H,收支登记!$E:$E,$A77,收支登记!$F:$F,G$4,收支登记!$A:$A,"&gt;="&amp;$B$2,收支登记!$A:$A,"&lt;="&amp;$D$2)</f>
        <v>0</v>
      </c>
      <c r="H77" s="97">
        <f>SUMIFS(收支登记!$H:$H,收支登记!$E:$E,$A77,收支登记!$F:$F,H$4,收支登记!$A:$A,"&gt;="&amp;$B$2,收支登记!$A:$A,"&lt;="&amp;$D$2)</f>
        <v>0</v>
      </c>
      <c r="I77" s="97">
        <f>SUMIFS(收支登记!$H:$H,收支登记!$E:$E,$A77,收支登记!$F:$F,I$4,收支登记!$A:$A,"&gt;="&amp;$B$2,收支登记!$A:$A,"&lt;="&amp;$D$2)</f>
        <v>0</v>
      </c>
      <c r="J77" s="97">
        <f>SUMIFS(收支登记!$H:$H,收支登记!$E:$E,$A77,收支登记!$F:$F,J$4,收支登记!$A:$A,"&gt;="&amp;$B$2,收支登记!$A:$A,"&lt;="&amp;$D$2)</f>
        <v>0</v>
      </c>
      <c r="K77" s="97">
        <f>SUMIFS(收支登记!$H:$H,收支登记!$E:$E,$A77,收支登记!$F:$F,K$4,收支登记!$A:$A,"&gt;="&amp;$B$2,收支登记!$A:$A,"&lt;="&amp;$D$2)</f>
        <v>0</v>
      </c>
      <c r="L77" s="97">
        <f>SUMIFS(收支登记!$H:$H,收支登记!$E:$E,$A77,收支登记!$F:$F,L$4,收支登记!$A:$A,"&gt;="&amp;$B$2,收支登记!$A:$A,"&lt;="&amp;$D$2)</f>
        <v>0</v>
      </c>
      <c r="M77" s="97">
        <f>SUMIFS(收支登记!$H:$H,收支登记!$E:$E,$A77,收支登记!$F:$F,M$4,收支登记!$A:$A,"&gt;="&amp;$B$2,收支登记!$A:$A,"&lt;="&amp;$D$2)</f>
        <v>0</v>
      </c>
      <c r="N77" s="97">
        <f>SUMIFS(收支登记!$H:$H,收支登记!$E:$E,$A77,收支登记!$F:$F,N$4,收支登记!$A:$A,"&gt;="&amp;$B$2,收支登记!$A:$A,"&lt;="&amp;$D$2)</f>
        <v>0</v>
      </c>
      <c r="O77" s="97">
        <f>SUMIFS(收支登记!$H:$H,收支登记!$E:$E,$A77,收支登记!$F:$F,O$4,收支登记!$A:$A,"&gt;="&amp;$B$2,收支登记!$A:$A,"&lt;="&amp;$D$2)</f>
        <v>0</v>
      </c>
      <c r="P77" s="97">
        <f>SUMIFS(收支登记!$H:$H,收支登记!$E:$E,$A77,收支登记!$F:$F,P$4,收支登记!$A:$A,"&gt;="&amp;$B$2,收支登记!$A:$A,"&lt;="&amp;$D$2)</f>
        <v>0</v>
      </c>
      <c r="Q77" s="97">
        <f>SUMIFS(收支登记!$H:$H,收支登记!$E:$E,$A77,收支登记!$F:$F,Q$4,收支登记!$A:$A,"&gt;="&amp;$B$2,收支登记!$A:$A,"&lt;="&amp;$D$2)</f>
        <v>0</v>
      </c>
      <c r="R77" s="97">
        <f>SUMIFS(收支登记!$H:$H,收支登记!$E:$E,$A77,收支登记!$F:$F,R$4,收支登记!$A:$A,"&gt;="&amp;$B$2,收支登记!$A:$A,"&lt;="&amp;$D$2)</f>
        <v>0</v>
      </c>
      <c r="S77" s="99">
        <f t="shared" si="3"/>
        <v>0</v>
      </c>
    </row>
    <row r="78" ht="20.1" customHeight="1" spans="1:19">
      <c r="A78" s="96" t="str">
        <f>IF(INDEX(基础资料!$E$4:$E$2000,ROW(A74))="","",INDEX(基础资料!$E$4:$E$2000,ROW(A74)))</f>
        <v/>
      </c>
      <c r="B78" s="97">
        <f>SUMIFS(收支登记!$H:$H,收支登记!$E:$E,$A78,收支登记!$F:$F,B$4,收支登记!$A:$A,"&gt;="&amp;$B$2,收支登记!$A:$A,"&lt;="&amp;$D$2)</f>
        <v>0</v>
      </c>
      <c r="C78" s="97">
        <f>SUMIFS(收支登记!$H:$H,收支登记!$E:$E,$A78,收支登记!$F:$F,C$4,收支登记!$A:$A,"&gt;="&amp;$B$2,收支登记!$A:$A,"&lt;="&amp;$D$2)</f>
        <v>0</v>
      </c>
      <c r="D78" s="97">
        <f>SUMIFS(收支登记!$H:$H,收支登记!$E:$E,$A78,收支登记!$F:$F,D$4,收支登记!$A:$A,"&gt;="&amp;$B$2,收支登记!$A:$A,"&lt;="&amp;$D$2)</f>
        <v>0</v>
      </c>
      <c r="E78" s="97">
        <f>SUMIFS(收支登记!$H:$H,收支登记!$E:$E,$A78,收支登记!$F:$F,E$4,收支登记!$A:$A,"&gt;="&amp;$B$2,收支登记!$A:$A,"&lt;="&amp;$D$2)</f>
        <v>0</v>
      </c>
      <c r="F78" s="97">
        <f>SUMIFS(收支登记!$H:$H,收支登记!$E:$E,$A78,收支登记!$F:$F,F$4,收支登记!$A:$A,"&gt;="&amp;$B$2,收支登记!$A:$A,"&lt;="&amp;$D$2)</f>
        <v>0</v>
      </c>
      <c r="G78" s="97">
        <f>SUMIFS(收支登记!$H:$H,收支登记!$E:$E,$A78,收支登记!$F:$F,G$4,收支登记!$A:$A,"&gt;="&amp;$B$2,收支登记!$A:$A,"&lt;="&amp;$D$2)</f>
        <v>0</v>
      </c>
      <c r="H78" s="97">
        <f>SUMIFS(收支登记!$H:$H,收支登记!$E:$E,$A78,收支登记!$F:$F,H$4,收支登记!$A:$A,"&gt;="&amp;$B$2,收支登记!$A:$A,"&lt;="&amp;$D$2)</f>
        <v>0</v>
      </c>
      <c r="I78" s="97">
        <f>SUMIFS(收支登记!$H:$H,收支登记!$E:$E,$A78,收支登记!$F:$F,I$4,收支登记!$A:$A,"&gt;="&amp;$B$2,收支登记!$A:$A,"&lt;="&amp;$D$2)</f>
        <v>0</v>
      </c>
      <c r="J78" s="97">
        <f>SUMIFS(收支登记!$H:$H,收支登记!$E:$E,$A78,收支登记!$F:$F,J$4,收支登记!$A:$A,"&gt;="&amp;$B$2,收支登记!$A:$A,"&lt;="&amp;$D$2)</f>
        <v>0</v>
      </c>
      <c r="K78" s="97">
        <f>SUMIFS(收支登记!$H:$H,收支登记!$E:$E,$A78,收支登记!$F:$F,K$4,收支登记!$A:$A,"&gt;="&amp;$B$2,收支登记!$A:$A,"&lt;="&amp;$D$2)</f>
        <v>0</v>
      </c>
      <c r="L78" s="97">
        <f>SUMIFS(收支登记!$H:$H,收支登记!$E:$E,$A78,收支登记!$F:$F,L$4,收支登记!$A:$A,"&gt;="&amp;$B$2,收支登记!$A:$A,"&lt;="&amp;$D$2)</f>
        <v>0</v>
      </c>
      <c r="M78" s="97">
        <f>SUMIFS(收支登记!$H:$H,收支登记!$E:$E,$A78,收支登记!$F:$F,M$4,收支登记!$A:$A,"&gt;="&amp;$B$2,收支登记!$A:$A,"&lt;="&amp;$D$2)</f>
        <v>0</v>
      </c>
      <c r="N78" s="97">
        <f>SUMIFS(收支登记!$H:$H,收支登记!$E:$E,$A78,收支登记!$F:$F,N$4,收支登记!$A:$A,"&gt;="&amp;$B$2,收支登记!$A:$A,"&lt;="&amp;$D$2)</f>
        <v>0</v>
      </c>
      <c r="O78" s="97">
        <f>SUMIFS(收支登记!$H:$H,收支登记!$E:$E,$A78,收支登记!$F:$F,O$4,收支登记!$A:$A,"&gt;="&amp;$B$2,收支登记!$A:$A,"&lt;="&amp;$D$2)</f>
        <v>0</v>
      </c>
      <c r="P78" s="97">
        <f>SUMIFS(收支登记!$H:$H,收支登记!$E:$E,$A78,收支登记!$F:$F,P$4,收支登记!$A:$A,"&gt;="&amp;$B$2,收支登记!$A:$A,"&lt;="&amp;$D$2)</f>
        <v>0</v>
      </c>
      <c r="Q78" s="97">
        <f>SUMIFS(收支登记!$H:$H,收支登记!$E:$E,$A78,收支登记!$F:$F,Q$4,收支登记!$A:$A,"&gt;="&amp;$B$2,收支登记!$A:$A,"&lt;="&amp;$D$2)</f>
        <v>0</v>
      </c>
      <c r="R78" s="97">
        <f>SUMIFS(收支登记!$H:$H,收支登记!$E:$E,$A78,收支登记!$F:$F,R$4,收支登记!$A:$A,"&gt;="&amp;$B$2,收支登记!$A:$A,"&lt;="&amp;$D$2)</f>
        <v>0</v>
      </c>
      <c r="S78" s="99">
        <f t="shared" si="3"/>
        <v>0</v>
      </c>
    </row>
    <row r="79" ht="20.1" customHeight="1" spans="1:19">
      <c r="A79" s="96" t="str">
        <f>IF(INDEX(基础资料!$E$4:$E$2000,ROW(A75))="","",INDEX(基础资料!$E$4:$E$2000,ROW(A75)))</f>
        <v/>
      </c>
      <c r="B79" s="97">
        <f>SUMIFS(收支登记!$H:$H,收支登记!$E:$E,$A79,收支登记!$F:$F,B$4,收支登记!$A:$A,"&gt;="&amp;$B$2,收支登记!$A:$A,"&lt;="&amp;$D$2)</f>
        <v>0</v>
      </c>
      <c r="C79" s="97">
        <f>SUMIFS(收支登记!$H:$H,收支登记!$E:$E,$A79,收支登记!$F:$F,C$4,收支登记!$A:$A,"&gt;="&amp;$B$2,收支登记!$A:$A,"&lt;="&amp;$D$2)</f>
        <v>0</v>
      </c>
      <c r="D79" s="97">
        <f>SUMIFS(收支登记!$H:$H,收支登记!$E:$E,$A79,收支登记!$F:$F,D$4,收支登记!$A:$A,"&gt;="&amp;$B$2,收支登记!$A:$A,"&lt;="&amp;$D$2)</f>
        <v>0</v>
      </c>
      <c r="E79" s="97">
        <f>SUMIFS(收支登记!$H:$H,收支登记!$E:$E,$A79,收支登记!$F:$F,E$4,收支登记!$A:$A,"&gt;="&amp;$B$2,收支登记!$A:$A,"&lt;="&amp;$D$2)</f>
        <v>0</v>
      </c>
      <c r="F79" s="97">
        <f>SUMIFS(收支登记!$H:$H,收支登记!$E:$E,$A79,收支登记!$F:$F,F$4,收支登记!$A:$A,"&gt;="&amp;$B$2,收支登记!$A:$A,"&lt;="&amp;$D$2)</f>
        <v>0</v>
      </c>
      <c r="G79" s="97">
        <f>SUMIFS(收支登记!$H:$H,收支登记!$E:$E,$A79,收支登记!$F:$F,G$4,收支登记!$A:$A,"&gt;="&amp;$B$2,收支登记!$A:$A,"&lt;="&amp;$D$2)</f>
        <v>0</v>
      </c>
      <c r="H79" s="97">
        <f>SUMIFS(收支登记!$H:$H,收支登记!$E:$E,$A79,收支登记!$F:$F,H$4,收支登记!$A:$A,"&gt;="&amp;$B$2,收支登记!$A:$A,"&lt;="&amp;$D$2)</f>
        <v>0</v>
      </c>
      <c r="I79" s="97">
        <f>SUMIFS(收支登记!$H:$H,收支登记!$E:$E,$A79,收支登记!$F:$F,I$4,收支登记!$A:$A,"&gt;="&amp;$B$2,收支登记!$A:$A,"&lt;="&amp;$D$2)</f>
        <v>0</v>
      </c>
      <c r="J79" s="97">
        <f>SUMIFS(收支登记!$H:$H,收支登记!$E:$E,$A79,收支登记!$F:$F,J$4,收支登记!$A:$A,"&gt;="&amp;$B$2,收支登记!$A:$A,"&lt;="&amp;$D$2)</f>
        <v>0</v>
      </c>
      <c r="K79" s="97">
        <f>SUMIFS(收支登记!$H:$H,收支登记!$E:$E,$A79,收支登记!$F:$F,K$4,收支登记!$A:$A,"&gt;="&amp;$B$2,收支登记!$A:$A,"&lt;="&amp;$D$2)</f>
        <v>0</v>
      </c>
      <c r="L79" s="97">
        <f>SUMIFS(收支登记!$H:$H,收支登记!$E:$E,$A79,收支登记!$F:$F,L$4,收支登记!$A:$A,"&gt;="&amp;$B$2,收支登记!$A:$A,"&lt;="&amp;$D$2)</f>
        <v>0</v>
      </c>
      <c r="M79" s="97">
        <f>SUMIFS(收支登记!$H:$H,收支登记!$E:$E,$A79,收支登记!$F:$F,M$4,收支登记!$A:$A,"&gt;="&amp;$B$2,收支登记!$A:$A,"&lt;="&amp;$D$2)</f>
        <v>0</v>
      </c>
      <c r="N79" s="97">
        <f>SUMIFS(收支登记!$H:$H,收支登记!$E:$E,$A79,收支登记!$F:$F,N$4,收支登记!$A:$A,"&gt;="&amp;$B$2,收支登记!$A:$A,"&lt;="&amp;$D$2)</f>
        <v>0</v>
      </c>
      <c r="O79" s="97">
        <f>SUMIFS(收支登记!$H:$H,收支登记!$E:$E,$A79,收支登记!$F:$F,O$4,收支登记!$A:$A,"&gt;="&amp;$B$2,收支登记!$A:$A,"&lt;="&amp;$D$2)</f>
        <v>0</v>
      </c>
      <c r="P79" s="97">
        <f>SUMIFS(收支登记!$H:$H,收支登记!$E:$E,$A79,收支登记!$F:$F,P$4,收支登记!$A:$A,"&gt;="&amp;$B$2,收支登记!$A:$A,"&lt;="&amp;$D$2)</f>
        <v>0</v>
      </c>
      <c r="Q79" s="97">
        <f>SUMIFS(收支登记!$H:$H,收支登记!$E:$E,$A79,收支登记!$F:$F,Q$4,收支登记!$A:$A,"&gt;="&amp;$B$2,收支登记!$A:$A,"&lt;="&amp;$D$2)</f>
        <v>0</v>
      </c>
      <c r="R79" s="97">
        <f>SUMIFS(收支登记!$H:$H,收支登记!$E:$E,$A79,收支登记!$F:$F,R$4,收支登记!$A:$A,"&gt;="&amp;$B$2,收支登记!$A:$A,"&lt;="&amp;$D$2)</f>
        <v>0</v>
      </c>
      <c r="S79" s="99">
        <f t="shared" si="3"/>
        <v>0</v>
      </c>
    </row>
    <row r="80" ht="20.1" customHeight="1" spans="1:19">
      <c r="A80" s="96" t="str">
        <f>IF(INDEX(基础资料!$E$4:$E$2000,ROW(A76))="","",INDEX(基础资料!$E$4:$E$2000,ROW(A76)))</f>
        <v/>
      </c>
      <c r="B80" s="97">
        <f>SUMIFS(收支登记!$H:$H,收支登记!$E:$E,$A80,收支登记!$F:$F,B$4,收支登记!$A:$A,"&gt;="&amp;$B$2,收支登记!$A:$A,"&lt;="&amp;$D$2)</f>
        <v>0</v>
      </c>
      <c r="C80" s="97">
        <f>SUMIFS(收支登记!$H:$H,收支登记!$E:$E,$A80,收支登记!$F:$F,C$4,收支登记!$A:$A,"&gt;="&amp;$B$2,收支登记!$A:$A,"&lt;="&amp;$D$2)</f>
        <v>0</v>
      </c>
      <c r="D80" s="97">
        <f>SUMIFS(收支登记!$H:$H,收支登记!$E:$E,$A80,收支登记!$F:$F,D$4,收支登记!$A:$A,"&gt;="&amp;$B$2,收支登记!$A:$A,"&lt;="&amp;$D$2)</f>
        <v>0</v>
      </c>
      <c r="E80" s="97">
        <f>SUMIFS(收支登记!$H:$H,收支登记!$E:$E,$A80,收支登记!$F:$F,E$4,收支登记!$A:$A,"&gt;="&amp;$B$2,收支登记!$A:$A,"&lt;="&amp;$D$2)</f>
        <v>0</v>
      </c>
      <c r="F80" s="97">
        <f>SUMIFS(收支登记!$H:$H,收支登记!$E:$E,$A80,收支登记!$F:$F,F$4,收支登记!$A:$A,"&gt;="&amp;$B$2,收支登记!$A:$A,"&lt;="&amp;$D$2)</f>
        <v>0</v>
      </c>
      <c r="G80" s="97">
        <f>SUMIFS(收支登记!$H:$H,收支登记!$E:$E,$A80,收支登记!$F:$F,G$4,收支登记!$A:$A,"&gt;="&amp;$B$2,收支登记!$A:$A,"&lt;="&amp;$D$2)</f>
        <v>0</v>
      </c>
      <c r="H80" s="97">
        <f>SUMIFS(收支登记!$H:$H,收支登记!$E:$E,$A80,收支登记!$F:$F,H$4,收支登记!$A:$A,"&gt;="&amp;$B$2,收支登记!$A:$A,"&lt;="&amp;$D$2)</f>
        <v>0</v>
      </c>
      <c r="I80" s="97">
        <f>SUMIFS(收支登记!$H:$H,收支登记!$E:$E,$A80,收支登记!$F:$F,I$4,收支登记!$A:$A,"&gt;="&amp;$B$2,收支登记!$A:$A,"&lt;="&amp;$D$2)</f>
        <v>0</v>
      </c>
      <c r="J80" s="97">
        <f>SUMIFS(收支登记!$H:$H,收支登记!$E:$E,$A80,收支登记!$F:$F,J$4,收支登记!$A:$A,"&gt;="&amp;$B$2,收支登记!$A:$A,"&lt;="&amp;$D$2)</f>
        <v>0</v>
      </c>
      <c r="K80" s="97">
        <f>SUMIFS(收支登记!$H:$H,收支登记!$E:$E,$A80,收支登记!$F:$F,K$4,收支登记!$A:$A,"&gt;="&amp;$B$2,收支登记!$A:$A,"&lt;="&amp;$D$2)</f>
        <v>0</v>
      </c>
      <c r="L80" s="97">
        <f>SUMIFS(收支登记!$H:$H,收支登记!$E:$E,$A80,收支登记!$F:$F,L$4,收支登记!$A:$A,"&gt;="&amp;$B$2,收支登记!$A:$A,"&lt;="&amp;$D$2)</f>
        <v>0</v>
      </c>
      <c r="M80" s="97">
        <f>SUMIFS(收支登记!$H:$H,收支登记!$E:$E,$A80,收支登记!$F:$F,M$4,收支登记!$A:$A,"&gt;="&amp;$B$2,收支登记!$A:$A,"&lt;="&amp;$D$2)</f>
        <v>0</v>
      </c>
      <c r="N80" s="97">
        <f>SUMIFS(收支登记!$H:$H,收支登记!$E:$E,$A80,收支登记!$F:$F,N$4,收支登记!$A:$A,"&gt;="&amp;$B$2,收支登记!$A:$A,"&lt;="&amp;$D$2)</f>
        <v>0</v>
      </c>
      <c r="O80" s="97">
        <f>SUMIFS(收支登记!$H:$H,收支登记!$E:$E,$A80,收支登记!$F:$F,O$4,收支登记!$A:$A,"&gt;="&amp;$B$2,收支登记!$A:$A,"&lt;="&amp;$D$2)</f>
        <v>0</v>
      </c>
      <c r="P80" s="97">
        <f>SUMIFS(收支登记!$H:$H,收支登记!$E:$E,$A80,收支登记!$F:$F,P$4,收支登记!$A:$A,"&gt;="&amp;$B$2,收支登记!$A:$A,"&lt;="&amp;$D$2)</f>
        <v>0</v>
      </c>
      <c r="Q80" s="97">
        <f>SUMIFS(收支登记!$H:$H,收支登记!$E:$E,$A80,收支登记!$F:$F,Q$4,收支登记!$A:$A,"&gt;="&amp;$B$2,收支登记!$A:$A,"&lt;="&amp;$D$2)</f>
        <v>0</v>
      </c>
      <c r="R80" s="97">
        <f>SUMIFS(收支登记!$H:$H,收支登记!$E:$E,$A80,收支登记!$F:$F,R$4,收支登记!$A:$A,"&gt;="&amp;$B$2,收支登记!$A:$A,"&lt;="&amp;$D$2)</f>
        <v>0</v>
      </c>
      <c r="S80" s="99">
        <f t="shared" si="3"/>
        <v>0</v>
      </c>
    </row>
    <row r="81" ht="20.1" customHeight="1" spans="1:19">
      <c r="A81" s="96" t="str">
        <f>IF(INDEX(基础资料!$E$4:$E$2000,ROW(A77))="","",INDEX(基础资料!$E$4:$E$2000,ROW(A77)))</f>
        <v/>
      </c>
      <c r="B81" s="97">
        <f>SUMIFS(收支登记!$H:$H,收支登记!$E:$E,$A81,收支登记!$F:$F,B$4,收支登记!$A:$A,"&gt;="&amp;$B$2,收支登记!$A:$A,"&lt;="&amp;$D$2)</f>
        <v>0</v>
      </c>
      <c r="C81" s="97">
        <f>SUMIFS(收支登记!$H:$H,收支登记!$E:$E,$A81,收支登记!$F:$F,C$4,收支登记!$A:$A,"&gt;="&amp;$B$2,收支登记!$A:$A,"&lt;="&amp;$D$2)</f>
        <v>0</v>
      </c>
      <c r="D81" s="97">
        <f>SUMIFS(收支登记!$H:$H,收支登记!$E:$E,$A81,收支登记!$F:$F,D$4,收支登记!$A:$A,"&gt;="&amp;$B$2,收支登记!$A:$A,"&lt;="&amp;$D$2)</f>
        <v>0</v>
      </c>
      <c r="E81" s="97">
        <f>SUMIFS(收支登记!$H:$H,收支登记!$E:$E,$A81,收支登记!$F:$F,E$4,收支登记!$A:$A,"&gt;="&amp;$B$2,收支登记!$A:$A,"&lt;="&amp;$D$2)</f>
        <v>0</v>
      </c>
      <c r="F81" s="97">
        <f>SUMIFS(收支登记!$H:$H,收支登记!$E:$E,$A81,收支登记!$F:$F,F$4,收支登记!$A:$A,"&gt;="&amp;$B$2,收支登记!$A:$A,"&lt;="&amp;$D$2)</f>
        <v>0</v>
      </c>
      <c r="G81" s="97">
        <f>SUMIFS(收支登记!$H:$H,收支登记!$E:$E,$A81,收支登记!$F:$F,G$4,收支登记!$A:$A,"&gt;="&amp;$B$2,收支登记!$A:$A,"&lt;="&amp;$D$2)</f>
        <v>0</v>
      </c>
      <c r="H81" s="97">
        <f>SUMIFS(收支登记!$H:$H,收支登记!$E:$E,$A81,收支登记!$F:$F,H$4,收支登记!$A:$A,"&gt;="&amp;$B$2,收支登记!$A:$A,"&lt;="&amp;$D$2)</f>
        <v>0</v>
      </c>
      <c r="I81" s="97">
        <f>SUMIFS(收支登记!$H:$H,收支登记!$E:$E,$A81,收支登记!$F:$F,I$4,收支登记!$A:$A,"&gt;="&amp;$B$2,收支登记!$A:$A,"&lt;="&amp;$D$2)</f>
        <v>0</v>
      </c>
      <c r="J81" s="97">
        <f>SUMIFS(收支登记!$H:$H,收支登记!$E:$E,$A81,收支登记!$F:$F,J$4,收支登记!$A:$A,"&gt;="&amp;$B$2,收支登记!$A:$A,"&lt;="&amp;$D$2)</f>
        <v>0</v>
      </c>
      <c r="K81" s="97">
        <f>SUMIFS(收支登记!$H:$H,收支登记!$E:$E,$A81,收支登记!$F:$F,K$4,收支登记!$A:$A,"&gt;="&amp;$B$2,收支登记!$A:$A,"&lt;="&amp;$D$2)</f>
        <v>0</v>
      </c>
      <c r="L81" s="97">
        <f>SUMIFS(收支登记!$H:$H,收支登记!$E:$E,$A81,收支登记!$F:$F,L$4,收支登记!$A:$A,"&gt;="&amp;$B$2,收支登记!$A:$A,"&lt;="&amp;$D$2)</f>
        <v>0</v>
      </c>
      <c r="M81" s="97">
        <f>SUMIFS(收支登记!$H:$H,收支登记!$E:$E,$A81,收支登记!$F:$F,M$4,收支登记!$A:$A,"&gt;="&amp;$B$2,收支登记!$A:$A,"&lt;="&amp;$D$2)</f>
        <v>0</v>
      </c>
      <c r="N81" s="97">
        <f>SUMIFS(收支登记!$H:$H,收支登记!$E:$E,$A81,收支登记!$F:$F,N$4,收支登记!$A:$A,"&gt;="&amp;$B$2,收支登记!$A:$A,"&lt;="&amp;$D$2)</f>
        <v>0</v>
      </c>
      <c r="O81" s="97">
        <f>SUMIFS(收支登记!$H:$H,收支登记!$E:$E,$A81,收支登记!$F:$F,O$4,收支登记!$A:$A,"&gt;="&amp;$B$2,收支登记!$A:$A,"&lt;="&amp;$D$2)</f>
        <v>0</v>
      </c>
      <c r="P81" s="97">
        <f>SUMIFS(收支登记!$H:$H,收支登记!$E:$E,$A81,收支登记!$F:$F,P$4,收支登记!$A:$A,"&gt;="&amp;$B$2,收支登记!$A:$A,"&lt;="&amp;$D$2)</f>
        <v>0</v>
      </c>
      <c r="Q81" s="97">
        <f>SUMIFS(收支登记!$H:$H,收支登记!$E:$E,$A81,收支登记!$F:$F,Q$4,收支登记!$A:$A,"&gt;="&amp;$B$2,收支登记!$A:$A,"&lt;="&amp;$D$2)</f>
        <v>0</v>
      </c>
      <c r="R81" s="97">
        <f>SUMIFS(收支登记!$H:$H,收支登记!$E:$E,$A81,收支登记!$F:$F,R$4,收支登记!$A:$A,"&gt;="&amp;$B$2,收支登记!$A:$A,"&lt;="&amp;$D$2)</f>
        <v>0</v>
      </c>
      <c r="S81" s="99">
        <f t="shared" si="3"/>
        <v>0</v>
      </c>
    </row>
    <row r="82" ht="20.1" customHeight="1" spans="1:19">
      <c r="A82" s="96" t="str">
        <f>IF(INDEX(基础资料!$E$4:$E$2000,ROW(A78))="","",INDEX(基础资料!$E$4:$E$2000,ROW(A78)))</f>
        <v/>
      </c>
      <c r="B82" s="97">
        <f>SUMIFS(收支登记!$H:$H,收支登记!$E:$E,$A82,收支登记!$F:$F,B$4,收支登记!$A:$A,"&gt;="&amp;$B$2,收支登记!$A:$A,"&lt;="&amp;$D$2)</f>
        <v>0</v>
      </c>
      <c r="C82" s="97">
        <f>SUMIFS(收支登记!$H:$H,收支登记!$E:$E,$A82,收支登记!$F:$F,C$4,收支登记!$A:$A,"&gt;="&amp;$B$2,收支登记!$A:$A,"&lt;="&amp;$D$2)</f>
        <v>0</v>
      </c>
      <c r="D82" s="97">
        <f>SUMIFS(收支登记!$H:$H,收支登记!$E:$E,$A82,收支登记!$F:$F,D$4,收支登记!$A:$A,"&gt;="&amp;$B$2,收支登记!$A:$A,"&lt;="&amp;$D$2)</f>
        <v>0</v>
      </c>
      <c r="E82" s="97">
        <f>SUMIFS(收支登记!$H:$H,收支登记!$E:$E,$A82,收支登记!$F:$F,E$4,收支登记!$A:$A,"&gt;="&amp;$B$2,收支登记!$A:$A,"&lt;="&amp;$D$2)</f>
        <v>0</v>
      </c>
      <c r="F82" s="97">
        <f>SUMIFS(收支登记!$H:$H,收支登记!$E:$E,$A82,收支登记!$F:$F,F$4,收支登记!$A:$A,"&gt;="&amp;$B$2,收支登记!$A:$A,"&lt;="&amp;$D$2)</f>
        <v>0</v>
      </c>
      <c r="G82" s="97">
        <f>SUMIFS(收支登记!$H:$H,收支登记!$E:$E,$A82,收支登记!$F:$F,G$4,收支登记!$A:$A,"&gt;="&amp;$B$2,收支登记!$A:$A,"&lt;="&amp;$D$2)</f>
        <v>0</v>
      </c>
      <c r="H82" s="97">
        <f>SUMIFS(收支登记!$H:$H,收支登记!$E:$E,$A82,收支登记!$F:$F,H$4,收支登记!$A:$A,"&gt;="&amp;$B$2,收支登记!$A:$A,"&lt;="&amp;$D$2)</f>
        <v>0</v>
      </c>
      <c r="I82" s="97">
        <f>SUMIFS(收支登记!$H:$H,收支登记!$E:$E,$A82,收支登记!$F:$F,I$4,收支登记!$A:$A,"&gt;="&amp;$B$2,收支登记!$A:$A,"&lt;="&amp;$D$2)</f>
        <v>0</v>
      </c>
      <c r="J82" s="97">
        <f>SUMIFS(收支登记!$H:$H,收支登记!$E:$E,$A82,收支登记!$F:$F,J$4,收支登记!$A:$A,"&gt;="&amp;$B$2,收支登记!$A:$A,"&lt;="&amp;$D$2)</f>
        <v>0</v>
      </c>
      <c r="K82" s="97">
        <f>SUMIFS(收支登记!$H:$H,收支登记!$E:$E,$A82,收支登记!$F:$F,K$4,收支登记!$A:$A,"&gt;="&amp;$B$2,收支登记!$A:$A,"&lt;="&amp;$D$2)</f>
        <v>0</v>
      </c>
      <c r="L82" s="97">
        <f>SUMIFS(收支登记!$H:$H,收支登记!$E:$E,$A82,收支登记!$F:$F,L$4,收支登记!$A:$A,"&gt;="&amp;$B$2,收支登记!$A:$A,"&lt;="&amp;$D$2)</f>
        <v>0</v>
      </c>
      <c r="M82" s="97">
        <f>SUMIFS(收支登记!$H:$H,收支登记!$E:$E,$A82,收支登记!$F:$F,M$4,收支登记!$A:$A,"&gt;="&amp;$B$2,收支登记!$A:$A,"&lt;="&amp;$D$2)</f>
        <v>0</v>
      </c>
      <c r="N82" s="97">
        <f>SUMIFS(收支登记!$H:$H,收支登记!$E:$E,$A82,收支登记!$F:$F,N$4,收支登记!$A:$A,"&gt;="&amp;$B$2,收支登记!$A:$A,"&lt;="&amp;$D$2)</f>
        <v>0</v>
      </c>
      <c r="O82" s="97">
        <f>SUMIFS(收支登记!$H:$H,收支登记!$E:$E,$A82,收支登记!$F:$F,O$4,收支登记!$A:$A,"&gt;="&amp;$B$2,收支登记!$A:$A,"&lt;="&amp;$D$2)</f>
        <v>0</v>
      </c>
      <c r="P82" s="97">
        <f>SUMIFS(收支登记!$H:$H,收支登记!$E:$E,$A82,收支登记!$F:$F,P$4,收支登记!$A:$A,"&gt;="&amp;$B$2,收支登记!$A:$A,"&lt;="&amp;$D$2)</f>
        <v>0</v>
      </c>
      <c r="Q82" s="97">
        <f>SUMIFS(收支登记!$H:$H,收支登记!$E:$E,$A82,收支登记!$F:$F,Q$4,收支登记!$A:$A,"&gt;="&amp;$B$2,收支登记!$A:$A,"&lt;="&amp;$D$2)</f>
        <v>0</v>
      </c>
      <c r="R82" s="97">
        <f>SUMIFS(收支登记!$H:$H,收支登记!$E:$E,$A82,收支登记!$F:$F,R$4,收支登记!$A:$A,"&gt;="&amp;$B$2,收支登记!$A:$A,"&lt;="&amp;$D$2)</f>
        <v>0</v>
      </c>
      <c r="S82" s="99">
        <f t="shared" si="3"/>
        <v>0</v>
      </c>
    </row>
    <row r="83" ht="20.1" customHeight="1" spans="1:19">
      <c r="A83" s="96" t="str">
        <f>IF(INDEX(基础资料!$E$4:$E$2000,ROW(A79))="","",INDEX(基础资料!$E$4:$E$2000,ROW(A79)))</f>
        <v/>
      </c>
      <c r="B83" s="97">
        <f>SUMIFS(收支登记!$H:$H,收支登记!$E:$E,$A83,收支登记!$F:$F,B$4,收支登记!$A:$A,"&gt;="&amp;$B$2,收支登记!$A:$A,"&lt;="&amp;$D$2)</f>
        <v>0</v>
      </c>
      <c r="C83" s="97">
        <f>SUMIFS(收支登记!$H:$H,收支登记!$E:$E,$A83,收支登记!$F:$F,C$4,收支登记!$A:$A,"&gt;="&amp;$B$2,收支登记!$A:$A,"&lt;="&amp;$D$2)</f>
        <v>0</v>
      </c>
      <c r="D83" s="97">
        <f>SUMIFS(收支登记!$H:$H,收支登记!$E:$E,$A83,收支登记!$F:$F,D$4,收支登记!$A:$A,"&gt;="&amp;$B$2,收支登记!$A:$A,"&lt;="&amp;$D$2)</f>
        <v>0</v>
      </c>
      <c r="E83" s="97">
        <f>SUMIFS(收支登记!$H:$H,收支登记!$E:$E,$A83,收支登记!$F:$F,E$4,收支登记!$A:$A,"&gt;="&amp;$B$2,收支登记!$A:$A,"&lt;="&amp;$D$2)</f>
        <v>0</v>
      </c>
      <c r="F83" s="97">
        <f>SUMIFS(收支登记!$H:$H,收支登记!$E:$E,$A83,收支登记!$F:$F,F$4,收支登记!$A:$A,"&gt;="&amp;$B$2,收支登记!$A:$A,"&lt;="&amp;$D$2)</f>
        <v>0</v>
      </c>
      <c r="G83" s="97">
        <f>SUMIFS(收支登记!$H:$H,收支登记!$E:$E,$A83,收支登记!$F:$F,G$4,收支登记!$A:$A,"&gt;="&amp;$B$2,收支登记!$A:$A,"&lt;="&amp;$D$2)</f>
        <v>0</v>
      </c>
      <c r="H83" s="97">
        <f>SUMIFS(收支登记!$H:$H,收支登记!$E:$E,$A83,收支登记!$F:$F,H$4,收支登记!$A:$A,"&gt;="&amp;$B$2,收支登记!$A:$A,"&lt;="&amp;$D$2)</f>
        <v>0</v>
      </c>
      <c r="I83" s="97">
        <f>SUMIFS(收支登记!$H:$H,收支登记!$E:$E,$A83,收支登记!$F:$F,I$4,收支登记!$A:$A,"&gt;="&amp;$B$2,收支登记!$A:$A,"&lt;="&amp;$D$2)</f>
        <v>0</v>
      </c>
      <c r="J83" s="97">
        <f>SUMIFS(收支登记!$H:$H,收支登记!$E:$E,$A83,收支登记!$F:$F,J$4,收支登记!$A:$A,"&gt;="&amp;$B$2,收支登记!$A:$A,"&lt;="&amp;$D$2)</f>
        <v>0</v>
      </c>
      <c r="K83" s="97">
        <f>SUMIFS(收支登记!$H:$H,收支登记!$E:$E,$A83,收支登记!$F:$F,K$4,收支登记!$A:$A,"&gt;="&amp;$B$2,收支登记!$A:$A,"&lt;="&amp;$D$2)</f>
        <v>0</v>
      </c>
      <c r="L83" s="97">
        <f>SUMIFS(收支登记!$H:$H,收支登记!$E:$E,$A83,收支登记!$F:$F,L$4,收支登记!$A:$A,"&gt;="&amp;$B$2,收支登记!$A:$A,"&lt;="&amp;$D$2)</f>
        <v>0</v>
      </c>
      <c r="M83" s="97">
        <f>SUMIFS(收支登记!$H:$H,收支登记!$E:$E,$A83,收支登记!$F:$F,M$4,收支登记!$A:$A,"&gt;="&amp;$B$2,收支登记!$A:$A,"&lt;="&amp;$D$2)</f>
        <v>0</v>
      </c>
      <c r="N83" s="97">
        <f>SUMIFS(收支登记!$H:$H,收支登记!$E:$E,$A83,收支登记!$F:$F,N$4,收支登记!$A:$A,"&gt;="&amp;$B$2,收支登记!$A:$A,"&lt;="&amp;$D$2)</f>
        <v>0</v>
      </c>
      <c r="O83" s="97">
        <f>SUMIFS(收支登记!$H:$H,收支登记!$E:$E,$A83,收支登记!$F:$F,O$4,收支登记!$A:$A,"&gt;="&amp;$B$2,收支登记!$A:$A,"&lt;="&amp;$D$2)</f>
        <v>0</v>
      </c>
      <c r="P83" s="97">
        <f>SUMIFS(收支登记!$H:$H,收支登记!$E:$E,$A83,收支登记!$F:$F,P$4,收支登记!$A:$A,"&gt;="&amp;$B$2,收支登记!$A:$A,"&lt;="&amp;$D$2)</f>
        <v>0</v>
      </c>
      <c r="Q83" s="97">
        <f>SUMIFS(收支登记!$H:$H,收支登记!$E:$E,$A83,收支登记!$F:$F,Q$4,收支登记!$A:$A,"&gt;="&amp;$B$2,收支登记!$A:$A,"&lt;="&amp;$D$2)</f>
        <v>0</v>
      </c>
      <c r="R83" s="97">
        <f>SUMIFS(收支登记!$H:$H,收支登记!$E:$E,$A83,收支登记!$F:$F,R$4,收支登记!$A:$A,"&gt;="&amp;$B$2,收支登记!$A:$A,"&lt;="&amp;$D$2)</f>
        <v>0</v>
      </c>
      <c r="S83" s="99">
        <f t="shared" si="3"/>
        <v>0</v>
      </c>
    </row>
    <row r="84" ht="20.1" customHeight="1" spans="1:19">
      <c r="A84" s="96" t="str">
        <f>IF(INDEX(基础资料!$E$4:$E$2000,ROW(A80))="","",INDEX(基础资料!$E$4:$E$2000,ROW(A80)))</f>
        <v/>
      </c>
      <c r="B84" s="97">
        <f>SUMIFS(收支登记!$H:$H,收支登记!$E:$E,$A84,收支登记!$F:$F,B$4,收支登记!$A:$A,"&gt;="&amp;$B$2,收支登记!$A:$A,"&lt;="&amp;$D$2)</f>
        <v>0</v>
      </c>
      <c r="C84" s="97">
        <f>SUMIFS(收支登记!$H:$H,收支登记!$E:$E,$A84,收支登记!$F:$F,C$4,收支登记!$A:$A,"&gt;="&amp;$B$2,收支登记!$A:$A,"&lt;="&amp;$D$2)</f>
        <v>0</v>
      </c>
      <c r="D84" s="97">
        <f>SUMIFS(收支登记!$H:$H,收支登记!$E:$E,$A84,收支登记!$F:$F,D$4,收支登记!$A:$A,"&gt;="&amp;$B$2,收支登记!$A:$A,"&lt;="&amp;$D$2)</f>
        <v>0</v>
      </c>
      <c r="E84" s="97">
        <f>SUMIFS(收支登记!$H:$H,收支登记!$E:$E,$A84,收支登记!$F:$F,E$4,收支登记!$A:$A,"&gt;="&amp;$B$2,收支登记!$A:$A,"&lt;="&amp;$D$2)</f>
        <v>0</v>
      </c>
      <c r="F84" s="97">
        <f>SUMIFS(收支登记!$H:$H,收支登记!$E:$E,$A84,收支登记!$F:$F,F$4,收支登记!$A:$A,"&gt;="&amp;$B$2,收支登记!$A:$A,"&lt;="&amp;$D$2)</f>
        <v>0</v>
      </c>
      <c r="G84" s="97">
        <f>SUMIFS(收支登记!$H:$H,收支登记!$E:$E,$A84,收支登记!$F:$F,G$4,收支登记!$A:$A,"&gt;="&amp;$B$2,收支登记!$A:$A,"&lt;="&amp;$D$2)</f>
        <v>0</v>
      </c>
      <c r="H84" s="97">
        <f>SUMIFS(收支登记!$H:$H,收支登记!$E:$E,$A84,收支登记!$F:$F,H$4,收支登记!$A:$A,"&gt;="&amp;$B$2,收支登记!$A:$A,"&lt;="&amp;$D$2)</f>
        <v>0</v>
      </c>
      <c r="I84" s="97">
        <f>SUMIFS(收支登记!$H:$H,收支登记!$E:$E,$A84,收支登记!$F:$F,I$4,收支登记!$A:$A,"&gt;="&amp;$B$2,收支登记!$A:$A,"&lt;="&amp;$D$2)</f>
        <v>0</v>
      </c>
      <c r="J84" s="97">
        <f>SUMIFS(收支登记!$H:$H,收支登记!$E:$E,$A84,收支登记!$F:$F,J$4,收支登记!$A:$A,"&gt;="&amp;$B$2,收支登记!$A:$A,"&lt;="&amp;$D$2)</f>
        <v>0</v>
      </c>
      <c r="K84" s="97">
        <f>SUMIFS(收支登记!$H:$H,收支登记!$E:$E,$A84,收支登记!$F:$F,K$4,收支登记!$A:$A,"&gt;="&amp;$B$2,收支登记!$A:$A,"&lt;="&amp;$D$2)</f>
        <v>0</v>
      </c>
      <c r="L84" s="97">
        <f>SUMIFS(收支登记!$H:$H,收支登记!$E:$E,$A84,收支登记!$F:$F,L$4,收支登记!$A:$A,"&gt;="&amp;$B$2,收支登记!$A:$A,"&lt;="&amp;$D$2)</f>
        <v>0</v>
      </c>
      <c r="M84" s="97">
        <f>SUMIFS(收支登记!$H:$H,收支登记!$E:$E,$A84,收支登记!$F:$F,M$4,收支登记!$A:$A,"&gt;="&amp;$B$2,收支登记!$A:$A,"&lt;="&amp;$D$2)</f>
        <v>0</v>
      </c>
      <c r="N84" s="97">
        <f>SUMIFS(收支登记!$H:$H,收支登记!$E:$E,$A84,收支登记!$F:$F,N$4,收支登记!$A:$A,"&gt;="&amp;$B$2,收支登记!$A:$A,"&lt;="&amp;$D$2)</f>
        <v>0</v>
      </c>
      <c r="O84" s="97">
        <f>SUMIFS(收支登记!$H:$H,收支登记!$E:$E,$A84,收支登记!$F:$F,O$4,收支登记!$A:$A,"&gt;="&amp;$B$2,收支登记!$A:$A,"&lt;="&amp;$D$2)</f>
        <v>0</v>
      </c>
      <c r="P84" s="97">
        <f>SUMIFS(收支登记!$H:$H,收支登记!$E:$E,$A84,收支登记!$F:$F,P$4,收支登记!$A:$A,"&gt;="&amp;$B$2,收支登记!$A:$A,"&lt;="&amp;$D$2)</f>
        <v>0</v>
      </c>
      <c r="Q84" s="97">
        <f>SUMIFS(收支登记!$H:$H,收支登记!$E:$E,$A84,收支登记!$F:$F,Q$4,收支登记!$A:$A,"&gt;="&amp;$B$2,收支登记!$A:$A,"&lt;="&amp;$D$2)</f>
        <v>0</v>
      </c>
      <c r="R84" s="97">
        <f>SUMIFS(收支登记!$H:$H,收支登记!$E:$E,$A84,收支登记!$F:$F,R$4,收支登记!$A:$A,"&gt;="&amp;$B$2,收支登记!$A:$A,"&lt;="&amp;$D$2)</f>
        <v>0</v>
      </c>
      <c r="S84" s="99">
        <f t="shared" si="3"/>
        <v>0</v>
      </c>
    </row>
    <row r="85" ht="20.1" customHeight="1" spans="1:19">
      <c r="A85" s="96" t="str">
        <f>IF(INDEX(基础资料!$E$4:$E$2000,ROW(A81))="","",INDEX(基础资料!$E$4:$E$2000,ROW(A81)))</f>
        <v/>
      </c>
      <c r="B85" s="97">
        <f>SUMIFS(收支登记!$H:$H,收支登记!$E:$E,$A85,收支登记!$F:$F,B$4,收支登记!$A:$A,"&gt;="&amp;$B$2,收支登记!$A:$A,"&lt;="&amp;$D$2)</f>
        <v>0</v>
      </c>
      <c r="C85" s="97">
        <f>SUMIFS(收支登记!$H:$H,收支登记!$E:$E,$A85,收支登记!$F:$F,C$4,收支登记!$A:$A,"&gt;="&amp;$B$2,收支登记!$A:$A,"&lt;="&amp;$D$2)</f>
        <v>0</v>
      </c>
      <c r="D85" s="97">
        <f>SUMIFS(收支登记!$H:$H,收支登记!$E:$E,$A85,收支登记!$F:$F,D$4,收支登记!$A:$A,"&gt;="&amp;$B$2,收支登记!$A:$A,"&lt;="&amp;$D$2)</f>
        <v>0</v>
      </c>
      <c r="E85" s="97">
        <f>SUMIFS(收支登记!$H:$H,收支登记!$E:$E,$A85,收支登记!$F:$F,E$4,收支登记!$A:$A,"&gt;="&amp;$B$2,收支登记!$A:$A,"&lt;="&amp;$D$2)</f>
        <v>0</v>
      </c>
      <c r="F85" s="97">
        <f>SUMIFS(收支登记!$H:$H,收支登记!$E:$E,$A85,收支登记!$F:$F,F$4,收支登记!$A:$A,"&gt;="&amp;$B$2,收支登记!$A:$A,"&lt;="&amp;$D$2)</f>
        <v>0</v>
      </c>
      <c r="G85" s="97">
        <f>SUMIFS(收支登记!$H:$H,收支登记!$E:$E,$A85,收支登记!$F:$F,G$4,收支登记!$A:$A,"&gt;="&amp;$B$2,收支登记!$A:$A,"&lt;="&amp;$D$2)</f>
        <v>0</v>
      </c>
      <c r="H85" s="97">
        <f>SUMIFS(收支登记!$H:$H,收支登记!$E:$E,$A85,收支登记!$F:$F,H$4,收支登记!$A:$A,"&gt;="&amp;$B$2,收支登记!$A:$A,"&lt;="&amp;$D$2)</f>
        <v>0</v>
      </c>
      <c r="I85" s="97">
        <f>SUMIFS(收支登记!$H:$H,收支登记!$E:$E,$A85,收支登记!$F:$F,I$4,收支登记!$A:$A,"&gt;="&amp;$B$2,收支登记!$A:$A,"&lt;="&amp;$D$2)</f>
        <v>0</v>
      </c>
      <c r="J85" s="97">
        <f>SUMIFS(收支登记!$H:$H,收支登记!$E:$E,$A85,收支登记!$F:$F,J$4,收支登记!$A:$A,"&gt;="&amp;$B$2,收支登记!$A:$A,"&lt;="&amp;$D$2)</f>
        <v>0</v>
      </c>
      <c r="K85" s="97">
        <f>SUMIFS(收支登记!$H:$H,收支登记!$E:$E,$A85,收支登记!$F:$F,K$4,收支登记!$A:$A,"&gt;="&amp;$B$2,收支登记!$A:$A,"&lt;="&amp;$D$2)</f>
        <v>0</v>
      </c>
      <c r="L85" s="97">
        <f>SUMIFS(收支登记!$H:$H,收支登记!$E:$E,$A85,收支登记!$F:$F,L$4,收支登记!$A:$A,"&gt;="&amp;$B$2,收支登记!$A:$A,"&lt;="&amp;$D$2)</f>
        <v>0</v>
      </c>
      <c r="M85" s="97">
        <f>SUMIFS(收支登记!$H:$H,收支登记!$E:$E,$A85,收支登记!$F:$F,M$4,收支登记!$A:$A,"&gt;="&amp;$B$2,收支登记!$A:$A,"&lt;="&amp;$D$2)</f>
        <v>0</v>
      </c>
      <c r="N85" s="97">
        <f>SUMIFS(收支登记!$H:$H,收支登记!$E:$E,$A85,收支登记!$F:$F,N$4,收支登记!$A:$A,"&gt;="&amp;$B$2,收支登记!$A:$A,"&lt;="&amp;$D$2)</f>
        <v>0</v>
      </c>
      <c r="O85" s="97">
        <f>SUMIFS(收支登记!$H:$H,收支登记!$E:$E,$A85,收支登记!$F:$F,O$4,收支登记!$A:$A,"&gt;="&amp;$B$2,收支登记!$A:$A,"&lt;="&amp;$D$2)</f>
        <v>0</v>
      </c>
      <c r="P85" s="97">
        <f>SUMIFS(收支登记!$H:$H,收支登记!$E:$E,$A85,收支登记!$F:$F,P$4,收支登记!$A:$A,"&gt;="&amp;$B$2,收支登记!$A:$A,"&lt;="&amp;$D$2)</f>
        <v>0</v>
      </c>
      <c r="Q85" s="97">
        <f>SUMIFS(收支登记!$H:$H,收支登记!$E:$E,$A85,收支登记!$F:$F,Q$4,收支登记!$A:$A,"&gt;="&amp;$B$2,收支登记!$A:$A,"&lt;="&amp;$D$2)</f>
        <v>0</v>
      </c>
      <c r="R85" s="97">
        <f>SUMIFS(收支登记!$H:$H,收支登记!$E:$E,$A85,收支登记!$F:$F,R$4,收支登记!$A:$A,"&gt;="&amp;$B$2,收支登记!$A:$A,"&lt;="&amp;$D$2)</f>
        <v>0</v>
      </c>
      <c r="S85" s="99">
        <f t="shared" si="3"/>
        <v>0</v>
      </c>
    </row>
    <row r="86" ht="20.1" customHeight="1" spans="1:19">
      <c r="A86" s="96" t="str">
        <f>IF(INDEX(基础资料!$E$4:$E$2000,ROW(A82))="","",INDEX(基础资料!$E$4:$E$2000,ROW(A82)))</f>
        <v/>
      </c>
      <c r="B86" s="97">
        <f>SUMIFS(收支登记!$H:$H,收支登记!$E:$E,$A86,收支登记!$F:$F,B$4,收支登记!$A:$A,"&gt;="&amp;$B$2,收支登记!$A:$A,"&lt;="&amp;$D$2)</f>
        <v>0</v>
      </c>
      <c r="C86" s="97">
        <f>SUMIFS(收支登记!$H:$H,收支登记!$E:$E,$A86,收支登记!$F:$F,C$4,收支登记!$A:$A,"&gt;="&amp;$B$2,收支登记!$A:$A,"&lt;="&amp;$D$2)</f>
        <v>0</v>
      </c>
      <c r="D86" s="97">
        <f>SUMIFS(收支登记!$H:$H,收支登记!$E:$E,$A86,收支登记!$F:$F,D$4,收支登记!$A:$A,"&gt;="&amp;$B$2,收支登记!$A:$A,"&lt;="&amp;$D$2)</f>
        <v>0</v>
      </c>
      <c r="E86" s="97">
        <f>SUMIFS(收支登记!$H:$H,收支登记!$E:$E,$A86,收支登记!$F:$F,E$4,收支登记!$A:$A,"&gt;="&amp;$B$2,收支登记!$A:$A,"&lt;="&amp;$D$2)</f>
        <v>0</v>
      </c>
      <c r="F86" s="97">
        <f>SUMIFS(收支登记!$H:$H,收支登记!$E:$E,$A86,收支登记!$F:$F,F$4,收支登记!$A:$A,"&gt;="&amp;$B$2,收支登记!$A:$A,"&lt;="&amp;$D$2)</f>
        <v>0</v>
      </c>
      <c r="G86" s="97">
        <f>SUMIFS(收支登记!$H:$H,收支登记!$E:$E,$A86,收支登记!$F:$F,G$4,收支登记!$A:$A,"&gt;="&amp;$B$2,收支登记!$A:$A,"&lt;="&amp;$D$2)</f>
        <v>0</v>
      </c>
      <c r="H86" s="97">
        <f>SUMIFS(收支登记!$H:$H,收支登记!$E:$E,$A86,收支登记!$F:$F,H$4,收支登记!$A:$A,"&gt;="&amp;$B$2,收支登记!$A:$A,"&lt;="&amp;$D$2)</f>
        <v>0</v>
      </c>
      <c r="I86" s="97">
        <f>SUMIFS(收支登记!$H:$H,收支登记!$E:$E,$A86,收支登记!$F:$F,I$4,收支登记!$A:$A,"&gt;="&amp;$B$2,收支登记!$A:$A,"&lt;="&amp;$D$2)</f>
        <v>0</v>
      </c>
      <c r="J86" s="97">
        <f>SUMIFS(收支登记!$H:$H,收支登记!$E:$E,$A86,收支登记!$F:$F,J$4,收支登记!$A:$A,"&gt;="&amp;$B$2,收支登记!$A:$A,"&lt;="&amp;$D$2)</f>
        <v>0</v>
      </c>
      <c r="K86" s="97">
        <f>SUMIFS(收支登记!$H:$H,收支登记!$E:$E,$A86,收支登记!$F:$F,K$4,收支登记!$A:$A,"&gt;="&amp;$B$2,收支登记!$A:$A,"&lt;="&amp;$D$2)</f>
        <v>0</v>
      </c>
      <c r="L86" s="97">
        <f>SUMIFS(收支登记!$H:$H,收支登记!$E:$E,$A86,收支登记!$F:$F,L$4,收支登记!$A:$A,"&gt;="&amp;$B$2,收支登记!$A:$A,"&lt;="&amp;$D$2)</f>
        <v>0</v>
      </c>
      <c r="M86" s="97">
        <f>SUMIFS(收支登记!$H:$H,收支登记!$E:$E,$A86,收支登记!$F:$F,M$4,收支登记!$A:$A,"&gt;="&amp;$B$2,收支登记!$A:$A,"&lt;="&amp;$D$2)</f>
        <v>0</v>
      </c>
      <c r="N86" s="97">
        <f>SUMIFS(收支登记!$H:$H,收支登记!$E:$E,$A86,收支登记!$F:$F,N$4,收支登记!$A:$A,"&gt;="&amp;$B$2,收支登记!$A:$A,"&lt;="&amp;$D$2)</f>
        <v>0</v>
      </c>
      <c r="O86" s="97">
        <f>SUMIFS(收支登记!$H:$H,收支登记!$E:$E,$A86,收支登记!$F:$F,O$4,收支登记!$A:$A,"&gt;="&amp;$B$2,收支登记!$A:$A,"&lt;="&amp;$D$2)</f>
        <v>0</v>
      </c>
      <c r="P86" s="97">
        <f>SUMIFS(收支登记!$H:$H,收支登记!$E:$E,$A86,收支登记!$F:$F,P$4,收支登记!$A:$A,"&gt;="&amp;$B$2,收支登记!$A:$A,"&lt;="&amp;$D$2)</f>
        <v>0</v>
      </c>
      <c r="Q86" s="97">
        <f>SUMIFS(收支登记!$H:$H,收支登记!$E:$E,$A86,收支登记!$F:$F,Q$4,收支登记!$A:$A,"&gt;="&amp;$B$2,收支登记!$A:$A,"&lt;="&amp;$D$2)</f>
        <v>0</v>
      </c>
      <c r="R86" s="97">
        <f>SUMIFS(收支登记!$H:$H,收支登记!$E:$E,$A86,收支登记!$F:$F,R$4,收支登记!$A:$A,"&gt;="&amp;$B$2,收支登记!$A:$A,"&lt;="&amp;$D$2)</f>
        <v>0</v>
      </c>
      <c r="S86" s="99">
        <f t="shared" si="3"/>
        <v>0</v>
      </c>
    </row>
    <row r="87" ht="20.1" customHeight="1" spans="1:19">
      <c r="A87" s="96" t="str">
        <f>IF(INDEX(基础资料!$E$4:$E$2000,ROW(A83))="","",INDEX(基础资料!$E$4:$E$2000,ROW(A83)))</f>
        <v/>
      </c>
      <c r="B87" s="97">
        <f>SUMIFS(收支登记!$H:$H,收支登记!$E:$E,$A87,收支登记!$F:$F,B$4,收支登记!$A:$A,"&gt;="&amp;$B$2,收支登记!$A:$A,"&lt;="&amp;$D$2)</f>
        <v>0</v>
      </c>
      <c r="C87" s="97">
        <f>SUMIFS(收支登记!$H:$H,收支登记!$E:$E,$A87,收支登记!$F:$F,C$4,收支登记!$A:$A,"&gt;="&amp;$B$2,收支登记!$A:$A,"&lt;="&amp;$D$2)</f>
        <v>0</v>
      </c>
      <c r="D87" s="97">
        <f>SUMIFS(收支登记!$H:$H,收支登记!$E:$E,$A87,收支登记!$F:$F,D$4,收支登记!$A:$A,"&gt;="&amp;$B$2,收支登记!$A:$A,"&lt;="&amp;$D$2)</f>
        <v>0</v>
      </c>
      <c r="E87" s="97">
        <f>SUMIFS(收支登记!$H:$H,收支登记!$E:$E,$A87,收支登记!$F:$F,E$4,收支登记!$A:$A,"&gt;="&amp;$B$2,收支登记!$A:$A,"&lt;="&amp;$D$2)</f>
        <v>0</v>
      </c>
      <c r="F87" s="97">
        <f>SUMIFS(收支登记!$H:$H,收支登记!$E:$E,$A87,收支登记!$F:$F,F$4,收支登记!$A:$A,"&gt;="&amp;$B$2,收支登记!$A:$A,"&lt;="&amp;$D$2)</f>
        <v>0</v>
      </c>
      <c r="G87" s="97">
        <f>SUMIFS(收支登记!$H:$H,收支登记!$E:$E,$A87,收支登记!$F:$F,G$4,收支登记!$A:$A,"&gt;="&amp;$B$2,收支登记!$A:$A,"&lt;="&amp;$D$2)</f>
        <v>0</v>
      </c>
      <c r="H87" s="97">
        <f>SUMIFS(收支登记!$H:$H,收支登记!$E:$E,$A87,收支登记!$F:$F,H$4,收支登记!$A:$A,"&gt;="&amp;$B$2,收支登记!$A:$A,"&lt;="&amp;$D$2)</f>
        <v>0</v>
      </c>
      <c r="I87" s="97">
        <f>SUMIFS(收支登记!$H:$H,收支登记!$E:$E,$A87,收支登记!$F:$F,I$4,收支登记!$A:$A,"&gt;="&amp;$B$2,收支登记!$A:$A,"&lt;="&amp;$D$2)</f>
        <v>0</v>
      </c>
      <c r="J87" s="97">
        <f>SUMIFS(收支登记!$H:$H,收支登记!$E:$E,$A87,收支登记!$F:$F,J$4,收支登记!$A:$A,"&gt;="&amp;$B$2,收支登记!$A:$A,"&lt;="&amp;$D$2)</f>
        <v>0</v>
      </c>
      <c r="K87" s="97">
        <f>SUMIFS(收支登记!$H:$H,收支登记!$E:$E,$A87,收支登记!$F:$F,K$4,收支登记!$A:$A,"&gt;="&amp;$B$2,收支登记!$A:$A,"&lt;="&amp;$D$2)</f>
        <v>0</v>
      </c>
      <c r="L87" s="97">
        <f>SUMIFS(收支登记!$H:$H,收支登记!$E:$E,$A87,收支登记!$F:$F,L$4,收支登记!$A:$A,"&gt;="&amp;$B$2,收支登记!$A:$A,"&lt;="&amp;$D$2)</f>
        <v>0</v>
      </c>
      <c r="M87" s="97">
        <f>SUMIFS(收支登记!$H:$H,收支登记!$E:$E,$A87,收支登记!$F:$F,M$4,收支登记!$A:$A,"&gt;="&amp;$B$2,收支登记!$A:$A,"&lt;="&amp;$D$2)</f>
        <v>0</v>
      </c>
      <c r="N87" s="97">
        <f>SUMIFS(收支登记!$H:$H,收支登记!$E:$E,$A87,收支登记!$F:$F,N$4,收支登记!$A:$A,"&gt;="&amp;$B$2,收支登记!$A:$A,"&lt;="&amp;$D$2)</f>
        <v>0</v>
      </c>
      <c r="O87" s="97">
        <f>SUMIFS(收支登记!$H:$H,收支登记!$E:$E,$A87,收支登记!$F:$F,O$4,收支登记!$A:$A,"&gt;="&amp;$B$2,收支登记!$A:$A,"&lt;="&amp;$D$2)</f>
        <v>0</v>
      </c>
      <c r="P87" s="97">
        <f>SUMIFS(收支登记!$H:$H,收支登记!$E:$E,$A87,收支登记!$F:$F,P$4,收支登记!$A:$A,"&gt;="&amp;$B$2,收支登记!$A:$A,"&lt;="&amp;$D$2)</f>
        <v>0</v>
      </c>
      <c r="Q87" s="97">
        <f>SUMIFS(收支登记!$H:$H,收支登记!$E:$E,$A87,收支登记!$F:$F,Q$4,收支登记!$A:$A,"&gt;="&amp;$B$2,收支登记!$A:$A,"&lt;="&amp;$D$2)</f>
        <v>0</v>
      </c>
      <c r="R87" s="97">
        <f>SUMIFS(收支登记!$H:$H,收支登记!$E:$E,$A87,收支登记!$F:$F,R$4,收支登记!$A:$A,"&gt;="&amp;$B$2,收支登记!$A:$A,"&lt;="&amp;$D$2)</f>
        <v>0</v>
      </c>
      <c r="S87" s="99">
        <f t="shared" si="3"/>
        <v>0</v>
      </c>
    </row>
    <row r="88" ht="20.1" customHeight="1" spans="1:19">
      <c r="A88" s="96" t="str">
        <f>IF(INDEX(基础资料!$E$4:$E$2000,ROW(A84))="","",INDEX(基础资料!$E$4:$E$2000,ROW(A84)))</f>
        <v/>
      </c>
      <c r="B88" s="97">
        <f>SUMIFS(收支登记!$H:$H,收支登记!$E:$E,$A88,收支登记!$F:$F,B$4,收支登记!$A:$A,"&gt;="&amp;$B$2,收支登记!$A:$A,"&lt;="&amp;$D$2)</f>
        <v>0</v>
      </c>
      <c r="C88" s="97">
        <f>SUMIFS(收支登记!$H:$H,收支登记!$E:$E,$A88,收支登记!$F:$F,C$4,收支登记!$A:$A,"&gt;="&amp;$B$2,收支登记!$A:$A,"&lt;="&amp;$D$2)</f>
        <v>0</v>
      </c>
      <c r="D88" s="97">
        <f>SUMIFS(收支登记!$H:$H,收支登记!$E:$E,$A88,收支登记!$F:$F,D$4,收支登记!$A:$A,"&gt;="&amp;$B$2,收支登记!$A:$A,"&lt;="&amp;$D$2)</f>
        <v>0</v>
      </c>
      <c r="E88" s="97">
        <f>SUMIFS(收支登记!$H:$H,收支登记!$E:$E,$A88,收支登记!$F:$F,E$4,收支登记!$A:$A,"&gt;="&amp;$B$2,收支登记!$A:$A,"&lt;="&amp;$D$2)</f>
        <v>0</v>
      </c>
      <c r="F88" s="97">
        <f>SUMIFS(收支登记!$H:$H,收支登记!$E:$E,$A88,收支登记!$F:$F,F$4,收支登记!$A:$A,"&gt;="&amp;$B$2,收支登记!$A:$A,"&lt;="&amp;$D$2)</f>
        <v>0</v>
      </c>
      <c r="G88" s="97">
        <f>SUMIFS(收支登记!$H:$H,收支登记!$E:$E,$A88,收支登记!$F:$F,G$4,收支登记!$A:$A,"&gt;="&amp;$B$2,收支登记!$A:$A,"&lt;="&amp;$D$2)</f>
        <v>0</v>
      </c>
      <c r="H88" s="97">
        <f>SUMIFS(收支登记!$H:$H,收支登记!$E:$E,$A88,收支登记!$F:$F,H$4,收支登记!$A:$A,"&gt;="&amp;$B$2,收支登记!$A:$A,"&lt;="&amp;$D$2)</f>
        <v>0</v>
      </c>
      <c r="I88" s="97">
        <f>SUMIFS(收支登记!$H:$H,收支登记!$E:$E,$A88,收支登记!$F:$F,I$4,收支登记!$A:$A,"&gt;="&amp;$B$2,收支登记!$A:$A,"&lt;="&amp;$D$2)</f>
        <v>0</v>
      </c>
      <c r="J88" s="97">
        <f>SUMIFS(收支登记!$H:$H,收支登记!$E:$E,$A88,收支登记!$F:$F,J$4,收支登记!$A:$A,"&gt;="&amp;$B$2,收支登记!$A:$A,"&lt;="&amp;$D$2)</f>
        <v>0</v>
      </c>
      <c r="K88" s="97">
        <f>SUMIFS(收支登记!$H:$H,收支登记!$E:$E,$A88,收支登记!$F:$F,K$4,收支登记!$A:$A,"&gt;="&amp;$B$2,收支登记!$A:$A,"&lt;="&amp;$D$2)</f>
        <v>0</v>
      </c>
      <c r="L88" s="97">
        <f>SUMIFS(收支登记!$H:$H,收支登记!$E:$E,$A88,收支登记!$F:$F,L$4,收支登记!$A:$A,"&gt;="&amp;$B$2,收支登记!$A:$A,"&lt;="&amp;$D$2)</f>
        <v>0</v>
      </c>
      <c r="M88" s="97">
        <f>SUMIFS(收支登记!$H:$H,收支登记!$E:$E,$A88,收支登记!$F:$F,M$4,收支登记!$A:$A,"&gt;="&amp;$B$2,收支登记!$A:$A,"&lt;="&amp;$D$2)</f>
        <v>0</v>
      </c>
      <c r="N88" s="97">
        <f>SUMIFS(收支登记!$H:$H,收支登记!$E:$E,$A88,收支登记!$F:$F,N$4,收支登记!$A:$A,"&gt;="&amp;$B$2,收支登记!$A:$A,"&lt;="&amp;$D$2)</f>
        <v>0</v>
      </c>
      <c r="O88" s="97">
        <f>SUMIFS(收支登记!$H:$H,收支登记!$E:$E,$A88,收支登记!$F:$F,O$4,收支登记!$A:$A,"&gt;="&amp;$B$2,收支登记!$A:$A,"&lt;="&amp;$D$2)</f>
        <v>0</v>
      </c>
      <c r="P88" s="97">
        <f>SUMIFS(收支登记!$H:$H,收支登记!$E:$E,$A88,收支登记!$F:$F,P$4,收支登记!$A:$A,"&gt;="&amp;$B$2,收支登记!$A:$A,"&lt;="&amp;$D$2)</f>
        <v>0</v>
      </c>
      <c r="Q88" s="97">
        <f>SUMIFS(收支登记!$H:$H,收支登记!$E:$E,$A88,收支登记!$F:$F,Q$4,收支登记!$A:$A,"&gt;="&amp;$B$2,收支登记!$A:$A,"&lt;="&amp;$D$2)</f>
        <v>0</v>
      </c>
      <c r="R88" s="97">
        <f>SUMIFS(收支登记!$H:$H,收支登记!$E:$E,$A88,收支登记!$F:$F,R$4,收支登记!$A:$A,"&gt;="&amp;$B$2,收支登记!$A:$A,"&lt;="&amp;$D$2)</f>
        <v>0</v>
      </c>
      <c r="S88" s="99">
        <f t="shared" si="3"/>
        <v>0</v>
      </c>
    </row>
    <row r="89" ht="20.1" customHeight="1" spans="1:19">
      <c r="A89" s="96" t="str">
        <f>IF(INDEX(基础资料!$E$4:$E$2000,ROW(A85))="","",INDEX(基础资料!$E$4:$E$2000,ROW(A85)))</f>
        <v/>
      </c>
      <c r="B89" s="97">
        <f>SUMIFS(收支登记!$H:$H,收支登记!$E:$E,$A89,收支登记!$F:$F,B$4,收支登记!$A:$A,"&gt;="&amp;$B$2,收支登记!$A:$A,"&lt;="&amp;$D$2)</f>
        <v>0</v>
      </c>
      <c r="C89" s="97">
        <f>SUMIFS(收支登记!$H:$H,收支登记!$E:$E,$A89,收支登记!$F:$F,C$4,收支登记!$A:$A,"&gt;="&amp;$B$2,收支登记!$A:$A,"&lt;="&amp;$D$2)</f>
        <v>0</v>
      </c>
      <c r="D89" s="97">
        <f>SUMIFS(收支登记!$H:$H,收支登记!$E:$E,$A89,收支登记!$F:$F,D$4,收支登记!$A:$A,"&gt;="&amp;$B$2,收支登记!$A:$A,"&lt;="&amp;$D$2)</f>
        <v>0</v>
      </c>
      <c r="E89" s="97">
        <f>SUMIFS(收支登记!$H:$H,收支登记!$E:$E,$A89,收支登记!$F:$F,E$4,收支登记!$A:$A,"&gt;="&amp;$B$2,收支登记!$A:$A,"&lt;="&amp;$D$2)</f>
        <v>0</v>
      </c>
      <c r="F89" s="97">
        <f>SUMIFS(收支登记!$H:$H,收支登记!$E:$E,$A89,收支登记!$F:$F,F$4,收支登记!$A:$A,"&gt;="&amp;$B$2,收支登记!$A:$A,"&lt;="&amp;$D$2)</f>
        <v>0</v>
      </c>
      <c r="G89" s="97">
        <f>SUMIFS(收支登记!$H:$H,收支登记!$E:$E,$A89,收支登记!$F:$F,G$4,收支登记!$A:$A,"&gt;="&amp;$B$2,收支登记!$A:$A,"&lt;="&amp;$D$2)</f>
        <v>0</v>
      </c>
      <c r="H89" s="97">
        <f>SUMIFS(收支登记!$H:$H,收支登记!$E:$E,$A89,收支登记!$F:$F,H$4,收支登记!$A:$A,"&gt;="&amp;$B$2,收支登记!$A:$A,"&lt;="&amp;$D$2)</f>
        <v>0</v>
      </c>
      <c r="I89" s="97">
        <f>SUMIFS(收支登记!$H:$H,收支登记!$E:$E,$A89,收支登记!$F:$F,I$4,收支登记!$A:$A,"&gt;="&amp;$B$2,收支登记!$A:$A,"&lt;="&amp;$D$2)</f>
        <v>0</v>
      </c>
      <c r="J89" s="97">
        <f>SUMIFS(收支登记!$H:$H,收支登记!$E:$E,$A89,收支登记!$F:$F,J$4,收支登记!$A:$A,"&gt;="&amp;$B$2,收支登记!$A:$A,"&lt;="&amp;$D$2)</f>
        <v>0</v>
      </c>
      <c r="K89" s="97">
        <f>SUMIFS(收支登记!$H:$H,收支登记!$E:$E,$A89,收支登记!$F:$F,K$4,收支登记!$A:$A,"&gt;="&amp;$B$2,收支登记!$A:$A,"&lt;="&amp;$D$2)</f>
        <v>0</v>
      </c>
      <c r="L89" s="97">
        <f>SUMIFS(收支登记!$H:$H,收支登记!$E:$E,$A89,收支登记!$F:$F,L$4,收支登记!$A:$A,"&gt;="&amp;$B$2,收支登记!$A:$A,"&lt;="&amp;$D$2)</f>
        <v>0</v>
      </c>
      <c r="M89" s="97">
        <f>SUMIFS(收支登记!$H:$H,收支登记!$E:$E,$A89,收支登记!$F:$F,M$4,收支登记!$A:$A,"&gt;="&amp;$B$2,收支登记!$A:$A,"&lt;="&amp;$D$2)</f>
        <v>0</v>
      </c>
      <c r="N89" s="97">
        <f>SUMIFS(收支登记!$H:$H,收支登记!$E:$E,$A89,收支登记!$F:$F,N$4,收支登记!$A:$A,"&gt;="&amp;$B$2,收支登记!$A:$A,"&lt;="&amp;$D$2)</f>
        <v>0</v>
      </c>
      <c r="O89" s="97">
        <f>SUMIFS(收支登记!$H:$H,收支登记!$E:$E,$A89,收支登记!$F:$F,O$4,收支登记!$A:$A,"&gt;="&amp;$B$2,收支登记!$A:$A,"&lt;="&amp;$D$2)</f>
        <v>0</v>
      </c>
      <c r="P89" s="97">
        <f>SUMIFS(收支登记!$H:$H,收支登记!$E:$E,$A89,收支登记!$F:$F,P$4,收支登记!$A:$A,"&gt;="&amp;$B$2,收支登记!$A:$A,"&lt;="&amp;$D$2)</f>
        <v>0</v>
      </c>
      <c r="Q89" s="97">
        <f>SUMIFS(收支登记!$H:$H,收支登记!$E:$E,$A89,收支登记!$F:$F,Q$4,收支登记!$A:$A,"&gt;="&amp;$B$2,收支登记!$A:$A,"&lt;="&amp;$D$2)</f>
        <v>0</v>
      </c>
      <c r="R89" s="97">
        <f>SUMIFS(收支登记!$H:$H,收支登记!$E:$E,$A89,收支登记!$F:$F,R$4,收支登记!$A:$A,"&gt;="&amp;$B$2,收支登记!$A:$A,"&lt;="&amp;$D$2)</f>
        <v>0</v>
      </c>
      <c r="S89" s="99">
        <f t="shared" si="3"/>
        <v>0</v>
      </c>
    </row>
    <row r="90" ht="20.1" customHeight="1" spans="1:19">
      <c r="A90" s="96" t="str">
        <f>IF(INDEX(基础资料!$E$4:$E$2000,ROW(A86))="","",INDEX(基础资料!$E$4:$E$2000,ROW(A86)))</f>
        <v/>
      </c>
      <c r="B90" s="97">
        <f>SUMIFS(收支登记!$H:$H,收支登记!$E:$E,$A90,收支登记!$F:$F,B$4,收支登记!$A:$A,"&gt;="&amp;$B$2,收支登记!$A:$A,"&lt;="&amp;$D$2)</f>
        <v>0</v>
      </c>
      <c r="C90" s="97">
        <f>SUMIFS(收支登记!$H:$H,收支登记!$E:$E,$A90,收支登记!$F:$F,C$4,收支登记!$A:$A,"&gt;="&amp;$B$2,收支登记!$A:$A,"&lt;="&amp;$D$2)</f>
        <v>0</v>
      </c>
      <c r="D90" s="97">
        <f>SUMIFS(收支登记!$H:$H,收支登记!$E:$E,$A90,收支登记!$F:$F,D$4,收支登记!$A:$A,"&gt;="&amp;$B$2,收支登记!$A:$A,"&lt;="&amp;$D$2)</f>
        <v>0</v>
      </c>
      <c r="E90" s="97">
        <f>SUMIFS(收支登记!$H:$H,收支登记!$E:$E,$A90,收支登记!$F:$F,E$4,收支登记!$A:$A,"&gt;="&amp;$B$2,收支登记!$A:$A,"&lt;="&amp;$D$2)</f>
        <v>0</v>
      </c>
      <c r="F90" s="97">
        <f>SUMIFS(收支登记!$H:$H,收支登记!$E:$E,$A90,收支登记!$F:$F,F$4,收支登记!$A:$A,"&gt;="&amp;$B$2,收支登记!$A:$A,"&lt;="&amp;$D$2)</f>
        <v>0</v>
      </c>
      <c r="G90" s="97">
        <f>SUMIFS(收支登记!$H:$H,收支登记!$E:$E,$A90,收支登记!$F:$F,G$4,收支登记!$A:$A,"&gt;="&amp;$B$2,收支登记!$A:$A,"&lt;="&amp;$D$2)</f>
        <v>0</v>
      </c>
      <c r="H90" s="97">
        <f>SUMIFS(收支登记!$H:$H,收支登记!$E:$E,$A90,收支登记!$F:$F,H$4,收支登记!$A:$A,"&gt;="&amp;$B$2,收支登记!$A:$A,"&lt;="&amp;$D$2)</f>
        <v>0</v>
      </c>
      <c r="I90" s="97">
        <f>SUMIFS(收支登记!$H:$H,收支登记!$E:$E,$A90,收支登记!$F:$F,I$4,收支登记!$A:$A,"&gt;="&amp;$B$2,收支登记!$A:$A,"&lt;="&amp;$D$2)</f>
        <v>0</v>
      </c>
      <c r="J90" s="97">
        <f>SUMIFS(收支登记!$H:$H,收支登记!$E:$E,$A90,收支登记!$F:$F,J$4,收支登记!$A:$A,"&gt;="&amp;$B$2,收支登记!$A:$A,"&lt;="&amp;$D$2)</f>
        <v>0</v>
      </c>
      <c r="K90" s="97">
        <f>SUMIFS(收支登记!$H:$H,收支登记!$E:$E,$A90,收支登记!$F:$F,K$4,收支登记!$A:$A,"&gt;="&amp;$B$2,收支登记!$A:$A,"&lt;="&amp;$D$2)</f>
        <v>0</v>
      </c>
      <c r="L90" s="97">
        <f>SUMIFS(收支登记!$H:$H,收支登记!$E:$E,$A90,收支登记!$F:$F,L$4,收支登记!$A:$A,"&gt;="&amp;$B$2,收支登记!$A:$A,"&lt;="&amp;$D$2)</f>
        <v>0</v>
      </c>
      <c r="M90" s="97">
        <f>SUMIFS(收支登记!$H:$H,收支登记!$E:$E,$A90,收支登记!$F:$F,M$4,收支登记!$A:$A,"&gt;="&amp;$B$2,收支登记!$A:$A,"&lt;="&amp;$D$2)</f>
        <v>0</v>
      </c>
      <c r="N90" s="97">
        <f>SUMIFS(收支登记!$H:$H,收支登记!$E:$E,$A90,收支登记!$F:$F,N$4,收支登记!$A:$A,"&gt;="&amp;$B$2,收支登记!$A:$A,"&lt;="&amp;$D$2)</f>
        <v>0</v>
      </c>
      <c r="O90" s="97">
        <f>SUMIFS(收支登记!$H:$H,收支登记!$E:$E,$A90,收支登记!$F:$F,O$4,收支登记!$A:$A,"&gt;="&amp;$B$2,收支登记!$A:$A,"&lt;="&amp;$D$2)</f>
        <v>0</v>
      </c>
      <c r="P90" s="97">
        <f>SUMIFS(收支登记!$H:$H,收支登记!$E:$E,$A90,收支登记!$F:$F,P$4,收支登记!$A:$A,"&gt;="&amp;$B$2,收支登记!$A:$A,"&lt;="&amp;$D$2)</f>
        <v>0</v>
      </c>
      <c r="Q90" s="97">
        <f>SUMIFS(收支登记!$H:$H,收支登记!$E:$E,$A90,收支登记!$F:$F,Q$4,收支登记!$A:$A,"&gt;="&amp;$B$2,收支登记!$A:$A,"&lt;="&amp;$D$2)</f>
        <v>0</v>
      </c>
      <c r="R90" s="97">
        <f>SUMIFS(收支登记!$H:$H,收支登记!$E:$E,$A90,收支登记!$F:$F,R$4,收支登记!$A:$A,"&gt;="&amp;$B$2,收支登记!$A:$A,"&lt;="&amp;$D$2)</f>
        <v>0</v>
      </c>
      <c r="S90" s="99">
        <f t="shared" si="3"/>
        <v>0</v>
      </c>
    </row>
    <row r="91" ht="20.1" customHeight="1" spans="1:19">
      <c r="A91" s="96" t="str">
        <f>IF(INDEX(基础资料!$E$4:$E$2000,ROW(A87))="","",INDEX(基础资料!$E$4:$E$2000,ROW(A87)))</f>
        <v/>
      </c>
      <c r="B91" s="97">
        <f>SUMIFS(收支登记!$H:$H,收支登记!$E:$E,$A91,收支登记!$F:$F,B$4,收支登记!$A:$A,"&gt;="&amp;$B$2,收支登记!$A:$A,"&lt;="&amp;$D$2)</f>
        <v>0</v>
      </c>
      <c r="C91" s="97">
        <f>SUMIFS(收支登记!$H:$H,收支登记!$E:$E,$A91,收支登记!$F:$F,C$4,收支登记!$A:$A,"&gt;="&amp;$B$2,收支登记!$A:$A,"&lt;="&amp;$D$2)</f>
        <v>0</v>
      </c>
      <c r="D91" s="97">
        <f>SUMIFS(收支登记!$H:$H,收支登记!$E:$E,$A91,收支登记!$F:$F,D$4,收支登记!$A:$A,"&gt;="&amp;$B$2,收支登记!$A:$A,"&lt;="&amp;$D$2)</f>
        <v>0</v>
      </c>
      <c r="E91" s="97">
        <f>SUMIFS(收支登记!$H:$H,收支登记!$E:$E,$A91,收支登记!$F:$F,E$4,收支登记!$A:$A,"&gt;="&amp;$B$2,收支登记!$A:$A,"&lt;="&amp;$D$2)</f>
        <v>0</v>
      </c>
      <c r="F91" s="97">
        <f>SUMIFS(收支登记!$H:$H,收支登记!$E:$E,$A91,收支登记!$F:$F,F$4,收支登记!$A:$A,"&gt;="&amp;$B$2,收支登记!$A:$A,"&lt;="&amp;$D$2)</f>
        <v>0</v>
      </c>
      <c r="G91" s="97">
        <f>SUMIFS(收支登记!$H:$H,收支登记!$E:$E,$A91,收支登记!$F:$F,G$4,收支登记!$A:$A,"&gt;="&amp;$B$2,收支登记!$A:$A,"&lt;="&amp;$D$2)</f>
        <v>0</v>
      </c>
      <c r="H91" s="97">
        <f>SUMIFS(收支登记!$H:$H,收支登记!$E:$E,$A91,收支登记!$F:$F,H$4,收支登记!$A:$A,"&gt;="&amp;$B$2,收支登记!$A:$A,"&lt;="&amp;$D$2)</f>
        <v>0</v>
      </c>
      <c r="I91" s="97">
        <f>SUMIFS(收支登记!$H:$H,收支登记!$E:$E,$A91,收支登记!$F:$F,I$4,收支登记!$A:$A,"&gt;="&amp;$B$2,收支登记!$A:$A,"&lt;="&amp;$D$2)</f>
        <v>0</v>
      </c>
      <c r="J91" s="97">
        <f>SUMIFS(收支登记!$H:$H,收支登记!$E:$E,$A91,收支登记!$F:$F,J$4,收支登记!$A:$A,"&gt;="&amp;$B$2,收支登记!$A:$A,"&lt;="&amp;$D$2)</f>
        <v>0</v>
      </c>
      <c r="K91" s="97">
        <f>SUMIFS(收支登记!$H:$H,收支登记!$E:$E,$A91,收支登记!$F:$F,K$4,收支登记!$A:$A,"&gt;="&amp;$B$2,收支登记!$A:$A,"&lt;="&amp;$D$2)</f>
        <v>0</v>
      </c>
      <c r="L91" s="97">
        <f>SUMIFS(收支登记!$H:$H,收支登记!$E:$E,$A91,收支登记!$F:$F,L$4,收支登记!$A:$A,"&gt;="&amp;$B$2,收支登记!$A:$A,"&lt;="&amp;$D$2)</f>
        <v>0</v>
      </c>
      <c r="M91" s="97">
        <f>SUMIFS(收支登记!$H:$H,收支登记!$E:$E,$A91,收支登记!$F:$F,M$4,收支登记!$A:$A,"&gt;="&amp;$B$2,收支登记!$A:$A,"&lt;="&amp;$D$2)</f>
        <v>0</v>
      </c>
      <c r="N91" s="97">
        <f>SUMIFS(收支登记!$H:$H,收支登记!$E:$E,$A91,收支登记!$F:$F,N$4,收支登记!$A:$A,"&gt;="&amp;$B$2,收支登记!$A:$A,"&lt;="&amp;$D$2)</f>
        <v>0</v>
      </c>
      <c r="O91" s="97">
        <f>SUMIFS(收支登记!$H:$H,收支登记!$E:$E,$A91,收支登记!$F:$F,O$4,收支登记!$A:$A,"&gt;="&amp;$B$2,收支登记!$A:$A,"&lt;="&amp;$D$2)</f>
        <v>0</v>
      </c>
      <c r="P91" s="97">
        <f>SUMIFS(收支登记!$H:$H,收支登记!$E:$E,$A91,收支登记!$F:$F,P$4,收支登记!$A:$A,"&gt;="&amp;$B$2,收支登记!$A:$A,"&lt;="&amp;$D$2)</f>
        <v>0</v>
      </c>
      <c r="Q91" s="97">
        <f>SUMIFS(收支登记!$H:$H,收支登记!$E:$E,$A91,收支登记!$F:$F,Q$4,收支登记!$A:$A,"&gt;="&amp;$B$2,收支登记!$A:$A,"&lt;="&amp;$D$2)</f>
        <v>0</v>
      </c>
      <c r="R91" s="97">
        <f>SUMIFS(收支登记!$H:$H,收支登记!$E:$E,$A91,收支登记!$F:$F,R$4,收支登记!$A:$A,"&gt;="&amp;$B$2,收支登记!$A:$A,"&lt;="&amp;$D$2)</f>
        <v>0</v>
      </c>
      <c r="S91" s="99">
        <f t="shared" si="3"/>
        <v>0</v>
      </c>
    </row>
    <row r="92" ht="20.1" customHeight="1" spans="1:19">
      <c r="A92" s="96" t="str">
        <f>IF(INDEX(基础资料!$E$4:$E$2000,ROW(A88))="","",INDEX(基础资料!$E$4:$E$2000,ROW(A88)))</f>
        <v/>
      </c>
      <c r="B92" s="97">
        <f>SUMIFS(收支登记!$H:$H,收支登记!$E:$E,$A92,收支登记!$F:$F,B$4,收支登记!$A:$A,"&gt;="&amp;$B$2,收支登记!$A:$A,"&lt;="&amp;$D$2)</f>
        <v>0</v>
      </c>
      <c r="C92" s="97">
        <f>SUMIFS(收支登记!$H:$H,收支登记!$E:$E,$A92,收支登记!$F:$F,C$4,收支登记!$A:$A,"&gt;="&amp;$B$2,收支登记!$A:$A,"&lt;="&amp;$D$2)</f>
        <v>0</v>
      </c>
      <c r="D92" s="97">
        <f>SUMIFS(收支登记!$H:$H,收支登记!$E:$E,$A92,收支登记!$F:$F,D$4,收支登记!$A:$A,"&gt;="&amp;$B$2,收支登记!$A:$A,"&lt;="&amp;$D$2)</f>
        <v>0</v>
      </c>
      <c r="E92" s="97">
        <f>SUMIFS(收支登记!$H:$H,收支登记!$E:$E,$A92,收支登记!$F:$F,E$4,收支登记!$A:$A,"&gt;="&amp;$B$2,收支登记!$A:$A,"&lt;="&amp;$D$2)</f>
        <v>0</v>
      </c>
      <c r="F92" s="97">
        <f>SUMIFS(收支登记!$H:$H,收支登记!$E:$E,$A92,收支登记!$F:$F,F$4,收支登记!$A:$A,"&gt;="&amp;$B$2,收支登记!$A:$A,"&lt;="&amp;$D$2)</f>
        <v>0</v>
      </c>
      <c r="G92" s="97">
        <f>SUMIFS(收支登记!$H:$H,收支登记!$E:$E,$A92,收支登记!$F:$F,G$4,收支登记!$A:$A,"&gt;="&amp;$B$2,收支登记!$A:$A,"&lt;="&amp;$D$2)</f>
        <v>0</v>
      </c>
      <c r="H92" s="97">
        <f>SUMIFS(收支登记!$H:$H,收支登记!$E:$E,$A92,收支登记!$F:$F,H$4,收支登记!$A:$A,"&gt;="&amp;$B$2,收支登记!$A:$A,"&lt;="&amp;$D$2)</f>
        <v>0</v>
      </c>
      <c r="I92" s="97">
        <f>SUMIFS(收支登记!$H:$H,收支登记!$E:$E,$A92,收支登记!$F:$F,I$4,收支登记!$A:$A,"&gt;="&amp;$B$2,收支登记!$A:$A,"&lt;="&amp;$D$2)</f>
        <v>0</v>
      </c>
      <c r="J92" s="97">
        <f>SUMIFS(收支登记!$H:$H,收支登记!$E:$E,$A92,收支登记!$F:$F,J$4,收支登记!$A:$A,"&gt;="&amp;$B$2,收支登记!$A:$A,"&lt;="&amp;$D$2)</f>
        <v>0</v>
      </c>
      <c r="K92" s="97">
        <f>SUMIFS(收支登记!$H:$H,收支登记!$E:$E,$A92,收支登记!$F:$F,K$4,收支登记!$A:$A,"&gt;="&amp;$B$2,收支登记!$A:$A,"&lt;="&amp;$D$2)</f>
        <v>0</v>
      </c>
      <c r="L92" s="97">
        <f>SUMIFS(收支登记!$H:$H,收支登记!$E:$E,$A92,收支登记!$F:$F,L$4,收支登记!$A:$A,"&gt;="&amp;$B$2,收支登记!$A:$A,"&lt;="&amp;$D$2)</f>
        <v>0</v>
      </c>
      <c r="M92" s="97">
        <f>SUMIFS(收支登记!$H:$H,收支登记!$E:$E,$A92,收支登记!$F:$F,M$4,收支登记!$A:$A,"&gt;="&amp;$B$2,收支登记!$A:$A,"&lt;="&amp;$D$2)</f>
        <v>0</v>
      </c>
      <c r="N92" s="97">
        <f>SUMIFS(收支登记!$H:$H,收支登记!$E:$E,$A92,收支登记!$F:$F,N$4,收支登记!$A:$A,"&gt;="&amp;$B$2,收支登记!$A:$A,"&lt;="&amp;$D$2)</f>
        <v>0</v>
      </c>
      <c r="O92" s="97">
        <f>SUMIFS(收支登记!$H:$H,收支登记!$E:$E,$A92,收支登记!$F:$F,O$4,收支登记!$A:$A,"&gt;="&amp;$B$2,收支登记!$A:$A,"&lt;="&amp;$D$2)</f>
        <v>0</v>
      </c>
      <c r="P92" s="97">
        <f>SUMIFS(收支登记!$H:$H,收支登记!$E:$E,$A92,收支登记!$F:$F,P$4,收支登记!$A:$A,"&gt;="&amp;$B$2,收支登记!$A:$A,"&lt;="&amp;$D$2)</f>
        <v>0</v>
      </c>
      <c r="Q92" s="97">
        <f>SUMIFS(收支登记!$H:$H,收支登记!$E:$E,$A92,收支登记!$F:$F,Q$4,收支登记!$A:$A,"&gt;="&amp;$B$2,收支登记!$A:$A,"&lt;="&amp;$D$2)</f>
        <v>0</v>
      </c>
      <c r="R92" s="97">
        <f>SUMIFS(收支登记!$H:$H,收支登记!$E:$E,$A92,收支登记!$F:$F,R$4,收支登记!$A:$A,"&gt;="&amp;$B$2,收支登记!$A:$A,"&lt;="&amp;$D$2)</f>
        <v>0</v>
      </c>
      <c r="S92" s="99">
        <f t="shared" si="3"/>
        <v>0</v>
      </c>
    </row>
    <row r="93" ht="20.1" customHeight="1" spans="1:19">
      <c r="A93" s="96" t="str">
        <f>IF(INDEX(基础资料!$E$4:$E$2000,ROW(A89))="","",INDEX(基础资料!$E$4:$E$2000,ROW(A89)))</f>
        <v/>
      </c>
      <c r="B93" s="97">
        <f>SUMIFS(收支登记!$H:$H,收支登记!$E:$E,$A93,收支登记!$F:$F,B$4,收支登记!$A:$A,"&gt;="&amp;$B$2,收支登记!$A:$A,"&lt;="&amp;$D$2)</f>
        <v>0</v>
      </c>
      <c r="C93" s="97">
        <f>SUMIFS(收支登记!$H:$H,收支登记!$E:$E,$A93,收支登记!$F:$F,C$4,收支登记!$A:$A,"&gt;="&amp;$B$2,收支登记!$A:$A,"&lt;="&amp;$D$2)</f>
        <v>0</v>
      </c>
      <c r="D93" s="97">
        <f>SUMIFS(收支登记!$H:$H,收支登记!$E:$E,$A93,收支登记!$F:$F,D$4,收支登记!$A:$A,"&gt;="&amp;$B$2,收支登记!$A:$A,"&lt;="&amp;$D$2)</f>
        <v>0</v>
      </c>
      <c r="E93" s="97">
        <f>SUMIFS(收支登记!$H:$H,收支登记!$E:$E,$A93,收支登记!$F:$F,E$4,收支登记!$A:$A,"&gt;="&amp;$B$2,收支登记!$A:$A,"&lt;="&amp;$D$2)</f>
        <v>0</v>
      </c>
      <c r="F93" s="97">
        <f>SUMIFS(收支登记!$H:$H,收支登记!$E:$E,$A93,收支登记!$F:$F,F$4,收支登记!$A:$A,"&gt;="&amp;$B$2,收支登记!$A:$A,"&lt;="&amp;$D$2)</f>
        <v>0</v>
      </c>
      <c r="G93" s="97">
        <f>SUMIFS(收支登记!$H:$H,收支登记!$E:$E,$A93,收支登记!$F:$F,G$4,收支登记!$A:$A,"&gt;="&amp;$B$2,收支登记!$A:$A,"&lt;="&amp;$D$2)</f>
        <v>0</v>
      </c>
      <c r="H93" s="97">
        <f>SUMIFS(收支登记!$H:$H,收支登记!$E:$E,$A93,收支登记!$F:$F,H$4,收支登记!$A:$A,"&gt;="&amp;$B$2,收支登记!$A:$A,"&lt;="&amp;$D$2)</f>
        <v>0</v>
      </c>
      <c r="I93" s="97">
        <f>SUMIFS(收支登记!$H:$H,收支登记!$E:$E,$A93,收支登记!$F:$F,I$4,收支登记!$A:$A,"&gt;="&amp;$B$2,收支登记!$A:$A,"&lt;="&amp;$D$2)</f>
        <v>0</v>
      </c>
      <c r="J93" s="97">
        <f>SUMIFS(收支登记!$H:$H,收支登记!$E:$E,$A93,收支登记!$F:$F,J$4,收支登记!$A:$A,"&gt;="&amp;$B$2,收支登记!$A:$A,"&lt;="&amp;$D$2)</f>
        <v>0</v>
      </c>
      <c r="K93" s="97">
        <f>SUMIFS(收支登记!$H:$H,收支登记!$E:$E,$A93,收支登记!$F:$F,K$4,收支登记!$A:$A,"&gt;="&amp;$B$2,收支登记!$A:$A,"&lt;="&amp;$D$2)</f>
        <v>0</v>
      </c>
      <c r="L93" s="97">
        <f>SUMIFS(收支登记!$H:$H,收支登记!$E:$E,$A93,收支登记!$F:$F,L$4,收支登记!$A:$A,"&gt;="&amp;$B$2,收支登记!$A:$A,"&lt;="&amp;$D$2)</f>
        <v>0</v>
      </c>
      <c r="M93" s="97">
        <f>SUMIFS(收支登记!$H:$H,收支登记!$E:$E,$A93,收支登记!$F:$F,M$4,收支登记!$A:$A,"&gt;="&amp;$B$2,收支登记!$A:$A,"&lt;="&amp;$D$2)</f>
        <v>0</v>
      </c>
      <c r="N93" s="97">
        <f>SUMIFS(收支登记!$H:$H,收支登记!$E:$E,$A93,收支登记!$F:$F,N$4,收支登记!$A:$A,"&gt;="&amp;$B$2,收支登记!$A:$A,"&lt;="&amp;$D$2)</f>
        <v>0</v>
      </c>
      <c r="O93" s="97">
        <f>SUMIFS(收支登记!$H:$H,收支登记!$E:$E,$A93,收支登记!$F:$F,O$4,收支登记!$A:$A,"&gt;="&amp;$B$2,收支登记!$A:$A,"&lt;="&amp;$D$2)</f>
        <v>0</v>
      </c>
      <c r="P93" s="97">
        <f>SUMIFS(收支登记!$H:$H,收支登记!$E:$E,$A93,收支登记!$F:$F,P$4,收支登记!$A:$A,"&gt;="&amp;$B$2,收支登记!$A:$A,"&lt;="&amp;$D$2)</f>
        <v>0</v>
      </c>
      <c r="Q93" s="97">
        <f>SUMIFS(收支登记!$H:$H,收支登记!$E:$E,$A93,收支登记!$F:$F,Q$4,收支登记!$A:$A,"&gt;="&amp;$B$2,收支登记!$A:$A,"&lt;="&amp;$D$2)</f>
        <v>0</v>
      </c>
      <c r="R93" s="97">
        <f>SUMIFS(收支登记!$H:$H,收支登记!$E:$E,$A93,收支登记!$F:$F,R$4,收支登记!$A:$A,"&gt;="&amp;$B$2,收支登记!$A:$A,"&lt;="&amp;$D$2)</f>
        <v>0</v>
      </c>
      <c r="S93" s="99">
        <f t="shared" si="3"/>
        <v>0</v>
      </c>
    </row>
    <row r="94" ht="20.1" customHeight="1" spans="1:19">
      <c r="A94" s="96" t="str">
        <f>IF(INDEX(基础资料!$E$4:$E$2000,ROW(A90))="","",INDEX(基础资料!$E$4:$E$2000,ROW(A90)))</f>
        <v/>
      </c>
      <c r="B94" s="97">
        <f>SUMIFS(收支登记!$H:$H,收支登记!$E:$E,$A94,收支登记!$F:$F,B$4,收支登记!$A:$A,"&gt;="&amp;$B$2,收支登记!$A:$A,"&lt;="&amp;$D$2)</f>
        <v>0</v>
      </c>
      <c r="C94" s="97">
        <f>SUMIFS(收支登记!$H:$H,收支登记!$E:$E,$A94,收支登记!$F:$F,C$4,收支登记!$A:$A,"&gt;="&amp;$B$2,收支登记!$A:$A,"&lt;="&amp;$D$2)</f>
        <v>0</v>
      </c>
      <c r="D94" s="97">
        <f>SUMIFS(收支登记!$H:$H,收支登记!$E:$E,$A94,收支登记!$F:$F,D$4,收支登记!$A:$A,"&gt;="&amp;$B$2,收支登记!$A:$A,"&lt;="&amp;$D$2)</f>
        <v>0</v>
      </c>
      <c r="E94" s="97">
        <f>SUMIFS(收支登记!$H:$H,收支登记!$E:$E,$A94,收支登记!$F:$F,E$4,收支登记!$A:$A,"&gt;="&amp;$B$2,收支登记!$A:$A,"&lt;="&amp;$D$2)</f>
        <v>0</v>
      </c>
      <c r="F94" s="97">
        <f>SUMIFS(收支登记!$H:$H,收支登记!$E:$E,$A94,收支登记!$F:$F,F$4,收支登记!$A:$A,"&gt;="&amp;$B$2,收支登记!$A:$A,"&lt;="&amp;$D$2)</f>
        <v>0</v>
      </c>
      <c r="G94" s="97">
        <f>SUMIFS(收支登记!$H:$H,收支登记!$E:$E,$A94,收支登记!$F:$F,G$4,收支登记!$A:$A,"&gt;="&amp;$B$2,收支登记!$A:$A,"&lt;="&amp;$D$2)</f>
        <v>0</v>
      </c>
      <c r="H94" s="97">
        <f>SUMIFS(收支登记!$H:$H,收支登记!$E:$E,$A94,收支登记!$F:$F,H$4,收支登记!$A:$A,"&gt;="&amp;$B$2,收支登记!$A:$A,"&lt;="&amp;$D$2)</f>
        <v>0</v>
      </c>
      <c r="I94" s="97">
        <f>SUMIFS(收支登记!$H:$H,收支登记!$E:$E,$A94,收支登记!$F:$F,I$4,收支登记!$A:$A,"&gt;="&amp;$B$2,收支登记!$A:$A,"&lt;="&amp;$D$2)</f>
        <v>0</v>
      </c>
      <c r="J94" s="97">
        <f>SUMIFS(收支登记!$H:$H,收支登记!$E:$E,$A94,收支登记!$F:$F,J$4,收支登记!$A:$A,"&gt;="&amp;$B$2,收支登记!$A:$A,"&lt;="&amp;$D$2)</f>
        <v>0</v>
      </c>
      <c r="K94" s="97">
        <f>SUMIFS(收支登记!$H:$H,收支登记!$E:$E,$A94,收支登记!$F:$F,K$4,收支登记!$A:$A,"&gt;="&amp;$B$2,收支登记!$A:$A,"&lt;="&amp;$D$2)</f>
        <v>0</v>
      </c>
      <c r="L94" s="97">
        <f>SUMIFS(收支登记!$H:$H,收支登记!$E:$E,$A94,收支登记!$F:$F,L$4,收支登记!$A:$A,"&gt;="&amp;$B$2,收支登记!$A:$A,"&lt;="&amp;$D$2)</f>
        <v>0</v>
      </c>
      <c r="M94" s="97">
        <f>SUMIFS(收支登记!$H:$H,收支登记!$E:$E,$A94,收支登记!$F:$F,M$4,收支登记!$A:$A,"&gt;="&amp;$B$2,收支登记!$A:$A,"&lt;="&amp;$D$2)</f>
        <v>0</v>
      </c>
      <c r="N94" s="97">
        <f>SUMIFS(收支登记!$H:$H,收支登记!$E:$E,$A94,收支登记!$F:$F,N$4,收支登记!$A:$A,"&gt;="&amp;$B$2,收支登记!$A:$A,"&lt;="&amp;$D$2)</f>
        <v>0</v>
      </c>
      <c r="O94" s="97">
        <f>SUMIFS(收支登记!$H:$H,收支登记!$E:$E,$A94,收支登记!$F:$F,O$4,收支登记!$A:$A,"&gt;="&amp;$B$2,收支登记!$A:$A,"&lt;="&amp;$D$2)</f>
        <v>0</v>
      </c>
      <c r="P94" s="97">
        <f>SUMIFS(收支登记!$H:$H,收支登记!$E:$E,$A94,收支登记!$F:$F,P$4,收支登记!$A:$A,"&gt;="&amp;$B$2,收支登记!$A:$A,"&lt;="&amp;$D$2)</f>
        <v>0</v>
      </c>
      <c r="Q94" s="97">
        <f>SUMIFS(收支登记!$H:$H,收支登记!$E:$E,$A94,收支登记!$F:$F,Q$4,收支登记!$A:$A,"&gt;="&amp;$B$2,收支登记!$A:$A,"&lt;="&amp;$D$2)</f>
        <v>0</v>
      </c>
      <c r="R94" s="97">
        <f>SUMIFS(收支登记!$H:$H,收支登记!$E:$E,$A94,收支登记!$F:$F,R$4,收支登记!$A:$A,"&gt;="&amp;$B$2,收支登记!$A:$A,"&lt;="&amp;$D$2)</f>
        <v>0</v>
      </c>
      <c r="S94" s="99">
        <f t="shared" si="3"/>
        <v>0</v>
      </c>
    </row>
    <row r="95" ht="20.1" customHeight="1" spans="1:19">
      <c r="A95" s="96" t="str">
        <f>IF(INDEX(基础资料!$E$4:$E$2000,ROW(A91))="","",INDEX(基础资料!$E$4:$E$2000,ROW(A91)))</f>
        <v/>
      </c>
      <c r="B95" s="97">
        <f>SUMIFS(收支登记!$H:$H,收支登记!$E:$E,$A95,收支登记!$F:$F,B$4,收支登记!$A:$A,"&gt;="&amp;$B$2,收支登记!$A:$A,"&lt;="&amp;$D$2)</f>
        <v>0</v>
      </c>
      <c r="C95" s="97">
        <f>SUMIFS(收支登记!$H:$H,收支登记!$E:$E,$A95,收支登记!$F:$F,C$4,收支登记!$A:$A,"&gt;="&amp;$B$2,收支登记!$A:$A,"&lt;="&amp;$D$2)</f>
        <v>0</v>
      </c>
      <c r="D95" s="97">
        <f>SUMIFS(收支登记!$H:$H,收支登记!$E:$E,$A95,收支登记!$F:$F,D$4,收支登记!$A:$A,"&gt;="&amp;$B$2,收支登记!$A:$A,"&lt;="&amp;$D$2)</f>
        <v>0</v>
      </c>
      <c r="E95" s="97">
        <f>SUMIFS(收支登记!$H:$H,收支登记!$E:$E,$A95,收支登记!$F:$F,E$4,收支登记!$A:$A,"&gt;="&amp;$B$2,收支登记!$A:$A,"&lt;="&amp;$D$2)</f>
        <v>0</v>
      </c>
      <c r="F95" s="97">
        <f>SUMIFS(收支登记!$H:$H,收支登记!$E:$E,$A95,收支登记!$F:$F,F$4,收支登记!$A:$A,"&gt;="&amp;$B$2,收支登记!$A:$A,"&lt;="&amp;$D$2)</f>
        <v>0</v>
      </c>
      <c r="G95" s="97">
        <f>SUMIFS(收支登记!$H:$H,收支登记!$E:$E,$A95,收支登记!$F:$F,G$4,收支登记!$A:$A,"&gt;="&amp;$B$2,收支登记!$A:$A,"&lt;="&amp;$D$2)</f>
        <v>0</v>
      </c>
      <c r="H95" s="97">
        <f>SUMIFS(收支登记!$H:$H,收支登记!$E:$E,$A95,收支登记!$F:$F,H$4,收支登记!$A:$A,"&gt;="&amp;$B$2,收支登记!$A:$A,"&lt;="&amp;$D$2)</f>
        <v>0</v>
      </c>
      <c r="I95" s="97">
        <f>SUMIFS(收支登记!$H:$H,收支登记!$E:$E,$A95,收支登记!$F:$F,I$4,收支登记!$A:$A,"&gt;="&amp;$B$2,收支登记!$A:$A,"&lt;="&amp;$D$2)</f>
        <v>0</v>
      </c>
      <c r="J95" s="97">
        <f>SUMIFS(收支登记!$H:$H,收支登记!$E:$E,$A95,收支登记!$F:$F,J$4,收支登记!$A:$A,"&gt;="&amp;$B$2,收支登记!$A:$A,"&lt;="&amp;$D$2)</f>
        <v>0</v>
      </c>
      <c r="K95" s="97">
        <f>SUMIFS(收支登记!$H:$H,收支登记!$E:$E,$A95,收支登记!$F:$F,K$4,收支登记!$A:$A,"&gt;="&amp;$B$2,收支登记!$A:$A,"&lt;="&amp;$D$2)</f>
        <v>0</v>
      </c>
      <c r="L95" s="97">
        <f>SUMIFS(收支登记!$H:$H,收支登记!$E:$E,$A95,收支登记!$F:$F,L$4,收支登记!$A:$A,"&gt;="&amp;$B$2,收支登记!$A:$A,"&lt;="&amp;$D$2)</f>
        <v>0</v>
      </c>
      <c r="M95" s="97">
        <f>SUMIFS(收支登记!$H:$H,收支登记!$E:$E,$A95,收支登记!$F:$F,M$4,收支登记!$A:$A,"&gt;="&amp;$B$2,收支登记!$A:$A,"&lt;="&amp;$D$2)</f>
        <v>0</v>
      </c>
      <c r="N95" s="97">
        <f>SUMIFS(收支登记!$H:$H,收支登记!$E:$E,$A95,收支登记!$F:$F,N$4,收支登记!$A:$A,"&gt;="&amp;$B$2,收支登记!$A:$A,"&lt;="&amp;$D$2)</f>
        <v>0</v>
      </c>
      <c r="O95" s="97">
        <f>SUMIFS(收支登记!$H:$H,收支登记!$E:$E,$A95,收支登记!$F:$F,O$4,收支登记!$A:$A,"&gt;="&amp;$B$2,收支登记!$A:$A,"&lt;="&amp;$D$2)</f>
        <v>0</v>
      </c>
      <c r="P95" s="97">
        <f>SUMIFS(收支登记!$H:$H,收支登记!$E:$E,$A95,收支登记!$F:$F,P$4,收支登记!$A:$A,"&gt;="&amp;$B$2,收支登记!$A:$A,"&lt;="&amp;$D$2)</f>
        <v>0</v>
      </c>
      <c r="Q95" s="97">
        <f>SUMIFS(收支登记!$H:$H,收支登记!$E:$E,$A95,收支登记!$F:$F,Q$4,收支登记!$A:$A,"&gt;="&amp;$B$2,收支登记!$A:$A,"&lt;="&amp;$D$2)</f>
        <v>0</v>
      </c>
      <c r="R95" s="97">
        <f>SUMIFS(收支登记!$H:$H,收支登记!$E:$E,$A95,收支登记!$F:$F,R$4,收支登记!$A:$A,"&gt;="&amp;$B$2,收支登记!$A:$A,"&lt;="&amp;$D$2)</f>
        <v>0</v>
      </c>
      <c r="S95" s="99">
        <f t="shared" si="3"/>
        <v>0</v>
      </c>
    </row>
    <row r="96" ht="20.1" customHeight="1" spans="1:19">
      <c r="A96" s="96" t="str">
        <f>IF(INDEX(基础资料!$E$4:$E$2000,ROW(A92))="","",INDEX(基础资料!$E$4:$E$2000,ROW(A92)))</f>
        <v/>
      </c>
      <c r="B96" s="97">
        <f>SUMIFS(收支登记!$H:$H,收支登记!$E:$E,$A96,收支登记!$F:$F,B$4,收支登记!$A:$A,"&gt;="&amp;$B$2,收支登记!$A:$A,"&lt;="&amp;$D$2)</f>
        <v>0</v>
      </c>
      <c r="C96" s="97">
        <f>SUMIFS(收支登记!$H:$H,收支登记!$E:$E,$A96,收支登记!$F:$F,C$4,收支登记!$A:$A,"&gt;="&amp;$B$2,收支登记!$A:$A,"&lt;="&amp;$D$2)</f>
        <v>0</v>
      </c>
      <c r="D96" s="97">
        <f>SUMIFS(收支登记!$H:$H,收支登记!$E:$E,$A96,收支登记!$F:$F,D$4,收支登记!$A:$A,"&gt;="&amp;$B$2,收支登记!$A:$A,"&lt;="&amp;$D$2)</f>
        <v>0</v>
      </c>
      <c r="E96" s="97">
        <f>SUMIFS(收支登记!$H:$H,收支登记!$E:$E,$A96,收支登记!$F:$F,E$4,收支登记!$A:$A,"&gt;="&amp;$B$2,收支登记!$A:$A,"&lt;="&amp;$D$2)</f>
        <v>0</v>
      </c>
      <c r="F96" s="97">
        <f>SUMIFS(收支登记!$H:$H,收支登记!$E:$E,$A96,收支登记!$F:$F,F$4,收支登记!$A:$A,"&gt;="&amp;$B$2,收支登记!$A:$A,"&lt;="&amp;$D$2)</f>
        <v>0</v>
      </c>
      <c r="G96" s="97">
        <f>SUMIFS(收支登记!$H:$H,收支登记!$E:$E,$A96,收支登记!$F:$F,G$4,收支登记!$A:$A,"&gt;="&amp;$B$2,收支登记!$A:$A,"&lt;="&amp;$D$2)</f>
        <v>0</v>
      </c>
      <c r="H96" s="97">
        <f>SUMIFS(收支登记!$H:$H,收支登记!$E:$E,$A96,收支登记!$F:$F,H$4,收支登记!$A:$A,"&gt;="&amp;$B$2,收支登记!$A:$A,"&lt;="&amp;$D$2)</f>
        <v>0</v>
      </c>
      <c r="I96" s="97">
        <f>SUMIFS(收支登记!$H:$H,收支登记!$E:$E,$A96,收支登记!$F:$F,I$4,收支登记!$A:$A,"&gt;="&amp;$B$2,收支登记!$A:$A,"&lt;="&amp;$D$2)</f>
        <v>0</v>
      </c>
      <c r="J96" s="97">
        <f>SUMIFS(收支登记!$H:$H,收支登记!$E:$E,$A96,收支登记!$F:$F,J$4,收支登记!$A:$A,"&gt;="&amp;$B$2,收支登记!$A:$A,"&lt;="&amp;$D$2)</f>
        <v>0</v>
      </c>
      <c r="K96" s="97">
        <f>SUMIFS(收支登记!$H:$H,收支登记!$E:$E,$A96,收支登记!$F:$F,K$4,收支登记!$A:$A,"&gt;="&amp;$B$2,收支登记!$A:$A,"&lt;="&amp;$D$2)</f>
        <v>0</v>
      </c>
      <c r="L96" s="97">
        <f>SUMIFS(收支登记!$H:$H,收支登记!$E:$E,$A96,收支登记!$F:$F,L$4,收支登记!$A:$A,"&gt;="&amp;$B$2,收支登记!$A:$A,"&lt;="&amp;$D$2)</f>
        <v>0</v>
      </c>
      <c r="M96" s="97">
        <f>SUMIFS(收支登记!$H:$H,收支登记!$E:$E,$A96,收支登记!$F:$F,M$4,收支登记!$A:$A,"&gt;="&amp;$B$2,收支登记!$A:$A,"&lt;="&amp;$D$2)</f>
        <v>0</v>
      </c>
      <c r="N96" s="97">
        <f>SUMIFS(收支登记!$H:$H,收支登记!$E:$E,$A96,收支登记!$F:$F,N$4,收支登记!$A:$A,"&gt;="&amp;$B$2,收支登记!$A:$A,"&lt;="&amp;$D$2)</f>
        <v>0</v>
      </c>
      <c r="O96" s="97">
        <f>SUMIFS(收支登记!$H:$H,收支登记!$E:$E,$A96,收支登记!$F:$F,O$4,收支登记!$A:$A,"&gt;="&amp;$B$2,收支登记!$A:$A,"&lt;="&amp;$D$2)</f>
        <v>0</v>
      </c>
      <c r="P96" s="97">
        <f>SUMIFS(收支登记!$H:$H,收支登记!$E:$E,$A96,收支登记!$F:$F,P$4,收支登记!$A:$A,"&gt;="&amp;$B$2,收支登记!$A:$A,"&lt;="&amp;$D$2)</f>
        <v>0</v>
      </c>
      <c r="Q96" s="97">
        <f>SUMIFS(收支登记!$H:$H,收支登记!$E:$E,$A96,收支登记!$F:$F,Q$4,收支登记!$A:$A,"&gt;="&amp;$B$2,收支登记!$A:$A,"&lt;="&amp;$D$2)</f>
        <v>0</v>
      </c>
      <c r="R96" s="97">
        <f>SUMIFS(收支登记!$H:$H,收支登记!$E:$E,$A96,收支登记!$F:$F,R$4,收支登记!$A:$A,"&gt;="&amp;$B$2,收支登记!$A:$A,"&lt;="&amp;$D$2)</f>
        <v>0</v>
      </c>
      <c r="S96" s="99">
        <f t="shared" si="3"/>
        <v>0</v>
      </c>
    </row>
    <row r="97" ht="20.1" customHeight="1" spans="1:19">
      <c r="A97" s="96" t="str">
        <f>IF(INDEX(基础资料!$E$4:$E$2000,ROW(A93))="","",INDEX(基础资料!$E$4:$E$2000,ROW(A93)))</f>
        <v/>
      </c>
      <c r="B97" s="97">
        <f>SUMIFS(收支登记!$H:$H,收支登记!$E:$E,$A97,收支登记!$F:$F,B$4,收支登记!$A:$A,"&gt;="&amp;$B$2,收支登记!$A:$A,"&lt;="&amp;$D$2)</f>
        <v>0</v>
      </c>
      <c r="C97" s="97">
        <f>SUMIFS(收支登记!$H:$H,收支登记!$E:$E,$A97,收支登记!$F:$F,C$4,收支登记!$A:$A,"&gt;="&amp;$B$2,收支登记!$A:$A,"&lt;="&amp;$D$2)</f>
        <v>0</v>
      </c>
      <c r="D97" s="97">
        <f>SUMIFS(收支登记!$H:$H,收支登记!$E:$E,$A97,收支登记!$F:$F,D$4,收支登记!$A:$A,"&gt;="&amp;$B$2,收支登记!$A:$A,"&lt;="&amp;$D$2)</f>
        <v>0</v>
      </c>
      <c r="E97" s="97">
        <f>SUMIFS(收支登记!$H:$H,收支登记!$E:$E,$A97,收支登记!$F:$F,E$4,收支登记!$A:$A,"&gt;="&amp;$B$2,收支登记!$A:$A,"&lt;="&amp;$D$2)</f>
        <v>0</v>
      </c>
      <c r="F97" s="97">
        <f>SUMIFS(收支登记!$H:$H,收支登记!$E:$E,$A97,收支登记!$F:$F,F$4,收支登记!$A:$A,"&gt;="&amp;$B$2,收支登记!$A:$A,"&lt;="&amp;$D$2)</f>
        <v>0</v>
      </c>
      <c r="G97" s="97">
        <f>SUMIFS(收支登记!$H:$H,收支登记!$E:$E,$A97,收支登记!$F:$F,G$4,收支登记!$A:$A,"&gt;="&amp;$B$2,收支登记!$A:$A,"&lt;="&amp;$D$2)</f>
        <v>0</v>
      </c>
      <c r="H97" s="97">
        <f>SUMIFS(收支登记!$H:$H,收支登记!$E:$E,$A97,收支登记!$F:$F,H$4,收支登记!$A:$A,"&gt;="&amp;$B$2,收支登记!$A:$A,"&lt;="&amp;$D$2)</f>
        <v>0</v>
      </c>
      <c r="I97" s="97">
        <f>SUMIFS(收支登记!$H:$H,收支登记!$E:$E,$A97,收支登记!$F:$F,I$4,收支登记!$A:$A,"&gt;="&amp;$B$2,收支登记!$A:$A,"&lt;="&amp;$D$2)</f>
        <v>0</v>
      </c>
      <c r="J97" s="97">
        <f>SUMIFS(收支登记!$H:$H,收支登记!$E:$E,$A97,收支登记!$F:$F,J$4,收支登记!$A:$A,"&gt;="&amp;$B$2,收支登记!$A:$A,"&lt;="&amp;$D$2)</f>
        <v>0</v>
      </c>
      <c r="K97" s="97">
        <f>SUMIFS(收支登记!$H:$H,收支登记!$E:$E,$A97,收支登记!$F:$F,K$4,收支登记!$A:$A,"&gt;="&amp;$B$2,收支登记!$A:$A,"&lt;="&amp;$D$2)</f>
        <v>0</v>
      </c>
      <c r="L97" s="97">
        <f>SUMIFS(收支登记!$H:$H,收支登记!$E:$E,$A97,收支登记!$F:$F,L$4,收支登记!$A:$A,"&gt;="&amp;$B$2,收支登记!$A:$A,"&lt;="&amp;$D$2)</f>
        <v>0</v>
      </c>
      <c r="M97" s="97">
        <f>SUMIFS(收支登记!$H:$H,收支登记!$E:$E,$A97,收支登记!$F:$F,M$4,收支登记!$A:$A,"&gt;="&amp;$B$2,收支登记!$A:$A,"&lt;="&amp;$D$2)</f>
        <v>0</v>
      </c>
      <c r="N97" s="97">
        <f>SUMIFS(收支登记!$H:$H,收支登记!$E:$E,$A97,收支登记!$F:$F,N$4,收支登记!$A:$A,"&gt;="&amp;$B$2,收支登记!$A:$A,"&lt;="&amp;$D$2)</f>
        <v>0</v>
      </c>
      <c r="O97" s="97">
        <f>SUMIFS(收支登记!$H:$H,收支登记!$E:$E,$A97,收支登记!$F:$F,O$4,收支登记!$A:$A,"&gt;="&amp;$B$2,收支登记!$A:$A,"&lt;="&amp;$D$2)</f>
        <v>0</v>
      </c>
      <c r="P97" s="97">
        <f>SUMIFS(收支登记!$H:$H,收支登记!$E:$E,$A97,收支登记!$F:$F,P$4,收支登记!$A:$A,"&gt;="&amp;$B$2,收支登记!$A:$A,"&lt;="&amp;$D$2)</f>
        <v>0</v>
      </c>
      <c r="Q97" s="97">
        <f>SUMIFS(收支登记!$H:$H,收支登记!$E:$E,$A97,收支登记!$F:$F,Q$4,收支登记!$A:$A,"&gt;="&amp;$B$2,收支登记!$A:$A,"&lt;="&amp;$D$2)</f>
        <v>0</v>
      </c>
      <c r="R97" s="97">
        <f>SUMIFS(收支登记!$H:$H,收支登记!$E:$E,$A97,收支登记!$F:$F,R$4,收支登记!$A:$A,"&gt;="&amp;$B$2,收支登记!$A:$A,"&lt;="&amp;$D$2)</f>
        <v>0</v>
      </c>
      <c r="S97" s="99">
        <f t="shared" si="3"/>
        <v>0</v>
      </c>
    </row>
    <row r="98" ht="20.1" customHeight="1" spans="1:19">
      <c r="A98" s="96" t="str">
        <f>IF(INDEX(基础资料!$E$4:$E$2000,ROW(A94))="","",INDEX(基础资料!$E$4:$E$2000,ROW(A94)))</f>
        <v/>
      </c>
      <c r="B98" s="97">
        <f>SUMIFS(收支登记!$H:$H,收支登记!$E:$E,$A98,收支登记!$F:$F,B$4,收支登记!$A:$A,"&gt;="&amp;$B$2,收支登记!$A:$A,"&lt;="&amp;$D$2)</f>
        <v>0</v>
      </c>
      <c r="C98" s="97">
        <f>SUMIFS(收支登记!$H:$H,收支登记!$E:$E,$A98,收支登记!$F:$F,C$4,收支登记!$A:$A,"&gt;="&amp;$B$2,收支登记!$A:$A,"&lt;="&amp;$D$2)</f>
        <v>0</v>
      </c>
      <c r="D98" s="97">
        <f>SUMIFS(收支登记!$H:$H,收支登记!$E:$E,$A98,收支登记!$F:$F,D$4,收支登记!$A:$A,"&gt;="&amp;$B$2,收支登记!$A:$A,"&lt;="&amp;$D$2)</f>
        <v>0</v>
      </c>
      <c r="E98" s="97">
        <f>SUMIFS(收支登记!$H:$H,收支登记!$E:$E,$A98,收支登记!$F:$F,E$4,收支登记!$A:$A,"&gt;="&amp;$B$2,收支登记!$A:$A,"&lt;="&amp;$D$2)</f>
        <v>0</v>
      </c>
      <c r="F98" s="97">
        <f>SUMIFS(收支登记!$H:$H,收支登记!$E:$E,$A98,收支登记!$F:$F,F$4,收支登记!$A:$A,"&gt;="&amp;$B$2,收支登记!$A:$A,"&lt;="&amp;$D$2)</f>
        <v>0</v>
      </c>
      <c r="G98" s="97">
        <f>SUMIFS(收支登记!$H:$H,收支登记!$E:$E,$A98,收支登记!$F:$F,G$4,收支登记!$A:$A,"&gt;="&amp;$B$2,收支登记!$A:$A,"&lt;="&amp;$D$2)</f>
        <v>0</v>
      </c>
      <c r="H98" s="97">
        <f>SUMIFS(收支登记!$H:$H,收支登记!$E:$E,$A98,收支登记!$F:$F,H$4,收支登记!$A:$A,"&gt;="&amp;$B$2,收支登记!$A:$A,"&lt;="&amp;$D$2)</f>
        <v>0</v>
      </c>
      <c r="I98" s="97">
        <f>SUMIFS(收支登记!$H:$H,收支登记!$E:$E,$A98,收支登记!$F:$F,I$4,收支登记!$A:$A,"&gt;="&amp;$B$2,收支登记!$A:$A,"&lt;="&amp;$D$2)</f>
        <v>0</v>
      </c>
      <c r="J98" s="97">
        <f>SUMIFS(收支登记!$H:$H,收支登记!$E:$E,$A98,收支登记!$F:$F,J$4,收支登记!$A:$A,"&gt;="&amp;$B$2,收支登记!$A:$A,"&lt;="&amp;$D$2)</f>
        <v>0</v>
      </c>
      <c r="K98" s="97">
        <f>SUMIFS(收支登记!$H:$H,收支登记!$E:$E,$A98,收支登记!$F:$F,K$4,收支登记!$A:$A,"&gt;="&amp;$B$2,收支登记!$A:$A,"&lt;="&amp;$D$2)</f>
        <v>0</v>
      </c>
      <c r="L98" s="97">
        <f>SUMIFS(收支登记!$H:$H,收支登记!$E:$E,$A98,收支登记!$F:$F,L$4,收支登记!$A:$A,"&gt;="&amp;$B$2,收支登记!$A:$A,"&lt;="&amp;$D$2)</f>
        <v>0</v>
      </c>
      <c r="M98" s="97">
        <f>SUMIFS(收支登记!$H:$H,收支登记!$E:$E,$A98,收支登记!$F:$F,M$4,收支登记!$A:$A,"&gt;="&amp;$B$2,收支登记!$A:$A,"&lt;="&amp;$D$2)</f>
        <v>0</v>
      </c>
      <c r="N98" s="97">
        <f>SUMIFS(收支登记!$H:$H,收支登记!$E:$E,$A98,收支登记!$F:$F,N$4,收支登记!$A:$A,"&gt;="&amp;$B$2,收支登记!$A:$A,"&lt;="&amp;$D$2)</f>
        <v>0</v>
      </c>
      <c r="O98" s="97">
        <f>SUMIFS(收支登记!$H:$H,收支登记!$E:$E,$A98,收支登记!$F:$F,O$4,收支登记!$A:$A,"&gt;="&amp;$B$2,收支登记!$A:$A,"&lt;="&amp;$D$2)</f>
        <v>0</v>
      </c>
      <c r="P98" s="97">
        <f>SUMIFS(收支登记!$H:$H,收支登记!$E:$E,$A98,收支登记!$F:$F,P$4,收支登记!$A:$A,"&gt;="&amp;$B$2,收支登记!$A:$A,"&lt;="&amp;$D$2)</f>
        <v>0</v>
      </c>
      <c r="Q98" s="97">
        <f>SUMIFS(收支登记!$H:$H,收支登记!$E:$E,$A98,收支登记!$F:$F,Q$4,收支登记!$A:$A,"&gt;="&amp;$B$2,收支登记!$A:$A,"&lt;="&amp;$D$2)</f>
        <v>0</v>
      </c>
      <c r="R98" s="97">
        <f>SUMIFS(收支登记!$H:$H,收支登记!$E:$E,$A98,收支登记!$F:$F,R$4,收支登记!$A:$A,"&gt;="&amp;$B$2,收支登记!$A:$A,"&lt;="&amp;$D$2)</f>
        <v>0</v>
      </c>
      <c r="S98" s="99">
        <f t="shared" si="3"/>
        <v>0</v>
      </c>
    </row>
    <row r="99" ht="20.1" customHeight="1" spans="1:19">
      <c r="A99" s="96" t="str">
        <f>IF(INDEX(基础资料!$E$4:$E$2000,ROW(A95))="","",INDEX(基础资料!$E$4:$E$2000,ROW(A95)))</f>
        <v/>
      </c>
      <c r="B99" s="97">
        <f>SUMIFS(收支登记!$H:$H,收支登记!$E:$E,$A99,收支登记!$F:$F,B$4,收支登记!$A:$A,"&gt;="&amp;$B$2,收支登记!$A:$A,"&lt;="&amp;$D$2)</f>
        <v>0</v>
      </c>
      <c r="C99" s="97">
        <f>SUMIFS(收支登记!$H:$H,收支登记!$E:$E,$A99,收支登记!$F:$F,C$4,收支登记!$A:$A,"&gt;="&amp;$B$2,收支登记!$A:$A,"&lt;="&amp;$D$2)</f>
        <v>0</v>
      </c>
      <c r="D99" s="97">
        <f>SUMIFS(收支登记!$H:$H,收支登记!$E:$E,$A99,收支登记!$F:$F,D$4,收支登记!$A:$A,"&gt;="&amp;$B$2,收支登记!$A:$A,"&lt;="&amp;$D$2)</f>
        <v>0</v>
      </c>
      <c r="E99" s="97">
        <f>SUMIFS(收支登记!$H:$H,收支登记!$E:$E,$A99,收支登记!$F:$F,E$4,收支登记!$A:$A,"&gt;="&amp;$B$2,收支登记!$A:$A,"&lt;="&amp;$D$2)</f>
        <v>0</v>
      </c>
      <c r="F99" s="97">
        <f>SUMIFS(收支登记!$H:$H,收支登记!$E:$E,$A99,收支登记!$F:$F,F$4,收支登记!$A:$A,"&gt;="&amp;$B$2,收支登记!$A:$A,"&lt;="&amp;$D$2)</f>
        <v>0</v>
      </c>
      <c r="G99" s="97">
        <f>SUMIFS(收支登记!$H:$H,收支登记!$E:$E,$A99,收支登记!$F:$F,G$4,收支登记!$A:$A,"&gt;="&amp;$B$2,收支登记!$A:$A,"&lt;="&amp;$D$2)</f>
        <v>0</v>
      </c>
      <c r="H99" s="97">
        <f>SUMIFS(收支登记!$H:$H,收支登记!$E:$E,$A99,收支登记!$F:$F,H$4,收支登记!$A:$A,"&gt;="&amp;$B$2,收支登记!$A:$A,"&lt;="&amp;$D$2)</f>
        <v>0</v>
      </c>
      <c r="I99" s="97">
        <f>SUMIFS(收支登记!$H:$H,收支登记!$E:$E,$A99,收支登记!$F:$F,I$4,收支登记!$A:$A,"&gt;="&amp;$B$2,收支登记!$A:$A,"&lt;="&amp;$D$2)</f>
        <v>0</v>
      </c>
      <c r="J99" s="97">
        <f>SUMIFS(收支登记!$H:$H,收支登记!$E:$E,$A99,收支登记!$F:$F,J$4,收支登记!$A:$A,"&gt;="&amp;$B$2,收支登记!$A:$A,"&lt;="&amp;$D$2)</f>
        <v>0</v>
      </c>
      <c r="K99" s="97">
        <f>SUMIFS(收支登记!$H:$H,收支登记!$E:$E,$A99,收支登记!$F:$F,K$4,收支登记!$A:$A,"&gt;="&amp;$B$2,收支登记!$A:$A,"&lt;="&amp;$D$2)</f>
        <v>0</v>
      </c>
      <c r="L99" s="97">
        <f>SUMIFS(收支登记!$H:$H,收支登记!$E:$E,$A99,收支登记!$F:$F,L$4,收支登记!$A:$A,"&gt;="&amp;$B$2,收支登记!$A:$A,"&lt;="&amp;$D$2)</f>
        <v>0</v>
      </c>
      <c r="M99" s="97">
        <f>SUMIFS(收支登记!$H:$H,收支登记!$E:$E,$A99,收支登记!$F:$F,M$4,收支登记!$A:$A,"&gt;="&amp;$B$2,收支登记!$A:$A,"&lt;="&amp;$D$2)</f>
        <v>0</v>
      </c>
      <c r="N99" s="97">
        <f>SUMIFS(收支登记!$H:$H,收支登记!$E:$E,$A99,收支登记!$F:$F,N$4,收支登记!$A:$A,"&gt;="&amp;$B$2,收支登记!$A:$A,"&lt;="&amp;$D$2)</f>
        <v>0</v>
      </c>
      <c r="O99" s="97">
        <f>SUMIFS(收支登记!$H:$H,收支登记!$E:$E,$A99,收支登记!$F:$F,O$4,收支登记!$A:$A,"&gt;="&amp;$B$2,收支登记!$A:$A,"&lt;="&amp;$D$2)</f>
        <v>0</v>
      </c>
      <c r="P99" s="97">
        <f>SUMIFS(收支登记!$H:$H,收支登记!$E:$E,$A99,收支登记!$F:$F,P$4,收支登记!$A:$A,"&gt;="&amp;$B$2,收支登记!$A:$A,"&lt;="&amp;$D$2)</f>
        <v>0</v>
      </c>
      <c r="Q99" s="97">
        <f>SUMIFS(收支登记!$H:$H,收支登记!$E:$E,$A99,收支登记!$F:$F,Q$4,收支登记!$A:$A,"&gt;="&amp;$B$2,收支登记!$A:$A,"&lt;="&amp;$D$2)</f>
        <v>0</v>
      </c>
      <c r="R99" s="97">
        <f>SUMIFS(收支登记!$H:$H,收支登记!$E:$E,$A99,收支登记!$F:$F,R$4,收支登记!$A:$A,"&gt;="&amp;$B$2,收支登记!$A:$A,"&lt;="&amp;$D$2)</f>
        <v>0</v>
      </c>
      <c r="S99" s="99">
        <f t="shared" si="3"/>
        <v>0</v>
      </c>
    </row>
    <row r="100" ht="20.1" customHeight="1" spans="1:19">
      <c r="A100" s="96" t="str">
        <f>IF(INDEX(基础资料!$E$4:$E$2000,ROW(A96))="","",INDEX(基础资料!$E$4:$E$2000,ROW(A96)))</f>
        <v/>
      </c>
      <c r="B100" s="97">
        <f>SUMIFS(收支登记!$H:$H,收支登记!$E:$E,$A100,收支登记!$F:$F,B$4,收支登记!$A:$A,"&gt;="&amp;$B$2,收支登记!$A:$A,"&lt;="&amp;$D$2)</f>
        <v>0</v>
      </c>
      <c r="C100" s="97">
        <f>SUMIFS(收支登记!$H:$H,收支登记!$E:$E,$A100,收支登记!$F:$F,C$4,收支登记!$A:$A,"&gt;="&amp;$B$2,收支登记!$A:$A,"&lt;="&amp;$D$2)</f>
        <v>0</v>
      </c>
      <c r="D100" s="97">
        <f>SUMIFS(收支登记!$H:$H,收支登记!$E:$E,$A100,收支登记!$F:$F,D$4,收支登记!$A:$A,"&gt;="&amp;$B$2,收支登记!$A:$A,"&lt;="&amp;$D$2)</f>
        <v>0</v>
      </c>
      <c r="E100" s="97">
        <f>SUMIFS(收支登记!$H:$H,收支登记!$E:$E,$A100,收支登记!$F:$F,E$4,收支登记!$A:$A,"&gt;="&amp;$B$2,收支登记!$A:$A,"&lt;="&amp;$D$2)</f>
        <v>0</v>
      </c>
      <c r="F100" s="97">
        <f>SUMIFS(收支登记!$H:$H,收支登记!$E:$E,$A100,收支登记!$F:$F,F$4,收支登记!$A:$A,"&gt;="&amp;$B$2,收支登记!$A:$A,"&lt;="&amp;$D$2)</f>
        <v>0</v>
      </c>
      <c r="G100" s="97">
        <f>SUMIFS(收支登记!$H:$H,收支登记!$E:$E,$A100,收支登记!$F:$F,G$4,收支登记!$A:$A,"&gt;="&amp;$B$2,收支登记!$A:$A,"&lt;="&amp;$D$2)</f>
        <v>0</v>
      </c>
      <c r="H100" s="97">
        <f>SUMIFS(收支登记!$H:$H,收支登记!$E:$E,$A100,收支登记!$F:$F,H$4,收支登记!$A:$A,"&gt;="&amp;$B$2,收支登记!$A:$A,"&lt;="&amp;$D$2)</f>
        <v>0</v>
      </c>
      <c r="I100" s="97">
        <f>SUMIFS(收支登记!$H:$H,收支登记!$E:$E,$A100,收支登记!$F:$F,I$4,收支登记!$A:$A,"&gt;="&amp;$B$2,收支登记!$A:$A,"&lt;="&amp;$D$2)</f>
        <v>0</v>
      </c>
      <c r="J100" s="97">
        <f>SUMIFS(收支登记!$H:$H,收支登记!$E:$E,$A100,收支登记!$F:$F,J$4,收支登记!$A:$A,"&gt;="&amp;$B$2,收支登记!$A:$A,"&lt;="&amp;$D$2)</f>
        <v>0</v>
      </c>
      <c r="K100" s="97">
        <f>SUMIFS(收支登记!$H:$H,收支登记!$E:$E,$A100,收支登记!$F:$F,K$4,收支登记!$A:$A,"&gt;="&amp;$B$2,收支登记!$A:$A,"&lt;="&amp;$D$2)</f>
        <v>0</v>
      </c>
      <c r="L100" s="97">
        <f>SUMIFS(收支登记!$H:$H,收支登记!$E:$E,$A100,收支登记!$F:$F,L$4,收支登记!$A:$A,"&gt;="&amp;$B$2,收支登记!$A:$A,"&lt;="&amp;$D$2)</f>
        <v>0</v>
      </c>
      <c r="M100" s="97">
        <f>SUMIFS(收支登记!$H:$H,收支登记!$E:$E,$A100,收支登记!$F:$F,M$4,收支登记!$A:$A,"&gt;="&amp;$B$2,收支登记!$A:$A,"&lt;="&amp;$D$2)</f>
        <v>0</v>
      </c>
      <c r="N100" s="97">
        <f>SUMIFS(收支登记!$H:$H,收支登记!$E:$E,$A100,收支登记!$F:$F,N$4,收支登记!$A:$A,"&gt;="&amp;$B$2,收支登记!$A:$A,"&lt;="&amp;$D$2)</f>
        <v>0</v>
      </c>
      <c r="O100" s="97">
        <f>SUMIFS(收支登记!$H:$H,收支登记!$E:$E,$A100,收支登记!$F:$F,O$4,收支登记!$A:$A,"&gt;="&amp;$B$2,收支登记!$A:$A,"&lt;="&amp;$D$2)</f>
        <v>0</v>
      </c>
      <c r="P100" s="97">
        <f>SUMIFS(收支登记!$H:$H,收支登记!$E:$E,$A100,收支登记!$F:$F,P$4,收支登记!$A:$A,"&gt;="&amp;$B$2,收支登记!$A:$A,"&lt;="&amp;$D$2)</f>
        <v>0</v>
      </c>
      <c r="Q100" s="97">
        <f>SUMIFS(收支登记!$H:$H,收支登记!$E:$E,$A100,收支登记!$F:$F,Q$4,收支登记!$A:$A,"&gt;="&amp;$B$2,收支登记!$A:$A,"&lt;="&amp;$D$2)</f>
        <v>0</v>
      </c>
      <c r="R100" s="97">
        <f>SUMIFS(收支登记!$H:$H,收支登记!$E:$E,$A100,收支登记!$F:$F,R$4,收支登记!$A:$A,"&gt;="&amp;$B$2,收支登记!$A:$A,"&lt;="&amp;$D$2)</f>
        <v>0</v>
      </c>
      <c r="S100" s="99">
        <f t="shared" si="3"/>
        <v>0</v>
      </c>
    </row>
  </sheetData>
  <sheetProtection password="CF7A" sheet="1" formatCells="0" formatColumns="0" formatRows="0" insertHyperlinks="0" sort="0" autoFilter="0" pivotTables="0"/>
  <protectedRanges>
    <protectedRange sqref="B2 D2" name="区域1" securityDescriptor=""/>
  </protectedRanges>
  <autoFilter ref="A4:S100">
    <extLst/>
  </autoFilter>
  <mergeCells count="1">
    <mergeCell ref="A1:S1"/>
  </mergeCell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V100"/>
  <sheetViews>
    <sheetView showGridLines="0" zoomScale="90" zoomScaleNormal="90" workbookViewId="0">
      <selection activeCell="W19" sqref="W19"/>
    </sheetView>
  </sheetViews>
  <sheetFormatPr defaultColWidth="8.875" defaultRowHeight="27" customHeight="1"/>
  <cols>
    <col min="1" max="1" width="12.875" style="60" customWidth="1"/>
    <col min="2" max="2" width="14.625" style="60" customWidth="1"/>
    <col min="3" max="3" width="11.5" style="60" customWidth="1"/>
    <col min="4" max="4" width="12.5" style="60" customWidth="1"/>
    <col min="5" max="6" width="12.875" style="60" customWidth="1"/>
    <col min="7" max="21" width="10.5" style="60" customWidth="1"/>
    <col min="22" max="22" width="14.625" style="60" customWidth="1"/>
    <col min="23" max="16384" width="8.875" style="60"/>
  </cols>
  <sheetData>
    <row r="1" ht="38.1" customHeight="1" spans="1:22">
      <c r="A1" s="86" t="s">
        <v>94</v>
      </c>
      <c r="B1" s="86"/>
      <c r="C1" s="86"/>
      <c r="D1" s="86"/>
      <c r="E1" s="86"/>
      <c r="F1" s="86"/>
      <c r="G1" s="86"/>
      <c r="H1" s="86"/>
      <c r="I1" s="86"/>
      <c r="J1" s="86"/>
      <c r="K1" s="86"/>
      <c r="L1" s="86"/>
      <c r="M1" s="86"/>
      <c r="N1" s="86"/>
      <c r="O1" s="86"/>
      <c r="P1" s="86"/>
      <c r="Q1" s="86"/>
      <c r="R1" s="86"/>
      <c r="S1" s="86"/>
      <c r="T1" s="86"/>
      <c r="U1" s="86"/>
      <c r="V1" s="86"/>
    </row>
    <row r="2" ht="24.95" customHeight="1" spans="1:22">
      <c r="A2" s="87" t="s">
        <v>85</v>
      </c>
      <c r="B2" s="88">
        <v>44197</v>
      </c>
      <c r="C2" s="87" t="s">
        <v>86</v>
      </c>
      <c r="D2" s="89">
        <v>44561</v>
      </c>
      <c r="E2" s="90" t="s">
        <v>95</v>
      </c>
      <c r="F2" s="53"/>
      <c r="G2" s="53"/>
      <c r="H2" s="91"/>
      <c r="I2" s="91"/>
      <c r="J2" s="91"/>
      <c r="K2" s="91"/>
      <c r="L2" s="91"/>
      <c r="M2" s="91"/>
      <c r="N2" s="91"/>
      <c r="O2" s="91"/>
      <c r="P2" s="91"/>
      <c r="Q2" s="91"/>
      <c r="R2" s="91"/>
      <c r="S2" s="91"/>
      <c r="T2" s="91"/>
      <c r="U2" s="91"/>
      <c r="V2" s="91"/>
    </row>
    <row r="3" ht="24.95" customHeight="1" spans="1:22">
      <c r="A3" s="92" t="s">
        <v>90</v>
      </c>
      <c r="B3" s="93">
        <f t="shared" ref="B3:O3" si="0">SUBTOTAL(9,B5:B2000)</f>
        <v>700</v>
      </c>
      <c r="C3" s="93">
        <f t="shared" si="0"/>
        <v>0</v>
      </c>
      <c r="D3" s="93">
        <f t="shared" si="0"/>
        <v>585</v>
      </c>
      <c r="E3" s="93">
        <f t="shared" si="0"/>
        <v>245</v>
      </c>
      <c r="F3" s="93">
        <f t="shared" si="0"/>
        <v>0</v>
      </c>
      <c r="G3" s="93">
        <f t="shared" si="0"/>
        <v>0</v>
      </c>
      <c r="H3" s="93">
        <f t="shared" si="0"/>
        <v>560</v>
      </c>
      <c r="I3" s="93">
        <f t="shared" si="0"/>
        <v>680</v>
      </c>
      <c r="J3" s="93">
        <f t="shared" si="0"/>
        <v>0</v>
      </c>
      <c r="K3" s="93">
        <f t="shared" si="0"/>
        <v>0</v>
      </c>
      <c r="L3" s="93">
        <f t="shared" si="0"/>
        <v>0</v>
      </c>
      <c r="M3" s="93">
        <f t="shared" si="0"/>
        <v>0</v>
      </c>
      <c r="N3" s="93">
        <f t="shared" si="0"/>
        <v>0</v>
      </c>
      <c r="O3" s="93">
        <f t="shared" si="0"/>
        <v>0</v>
      </c>
      <c r="P3" s="93">
        <f t="shared" ref="P3:V3" si="1">SUBTOTAL(9,P5:P2000)</f>
        <v>0</v>
      </c>
      <c r="Q3" s="93">
        <f t="shared" si="1"/>
        <v>0</v>
      </c>
      <c r="R3" s="93">
        <f t="shared" si="1"/>
        <v>0</v>
      </c>
      <c r="S3" s="93">
        <f t="shared" si="1"/>
        <v>0</v>
      </c>
      <c r="T3" s="93">
        <f t="shared" si="1"/>
        <v>0</v>
      </c>
      <c r="U3" s="93">
        <f t="shared" si="1"/>
        <v>0</v>
      </c>
      <c r="V3" s="93">
        <f t="shared" si="1"/>
        <v>2770</v>
      </c>
    </row>
    <row r="4" ht="30" customHeight="1" spans="1:22">
      <c r="A4" s="92" t="s">
        <v>91</v>
      </c>
      <c r="B4" s="94" t="s">
        <v>3</v>
      </c>
      <c r="C4" s="95" t="s">
        <v>6</v>
      </c>
      <c r="D4" s="95" t="s">
        <v>8</v>
      </c>
      <c r="E4" s="95" t="s">
        <v>10</v>
      </c>
      <c r="F4" s="95" t="s">
        <v>12</v>
      </c>
      <c r="G4" s="95" t="s">
        <v>13</v>
      </c>
      <c r="H4" s="95" t="s">
        <v>14</v>
      </c>
      <c r="I4" s="95" t="s">
        <v>15</v>
      </c>
      <c r="J4" s="95" t="s">
        <v>16</v>
      </c>
      <c r="K4" s="95" t="s">
        <v>92</v>
      </c>
      <c r="L4" s="95" t="s">
        <v>92</v>
      </c>
      <c r="M4" s="95" t="s">
        <v>92</v>
      </c>
      <c r="N4" s="95" t="s">
        <v>92</v>
      </c>
      <c r="O4" s="95" t="s">
        <v>92</v>
      </c>
      <c r="P4" s="95" t="s">
        <v>92</v>
      </c>
      <c r="Q4" s="95" t="s">
        <v>92</v>
      </c>
      <c r="R4" s="95" t="s">
        <v>92</v>
      </c>
      <c r="S4" s="95" t="s">
        <v>92</v>
      </c>
      <c r="T4" s="95" t="s">
        <v>92</v>
      </c>
      <c r="U4" s="95" t="s">
        <v>92</v>
      </c>
      <c r="V4" s="98" t="s">
        <v>93</v>
      </c>
    </row>
    <row r="5" ht="20.1" customHeight="1" spans="1:22">
      <c r="A5" s="96" t="str">
        <f>IF(INDEX(基础资料!$E$4:$E$2000,ROW(A1))="","",INDEX(基础资料!$E$4:$E$2000,ROW(A1)))</f>
        <v>杭州工地</v>
      </c>
      <c r="B5" s="97">
        <f>SUMIFS(收支登记!$I:$I,收支登记!$E:$E,$A5,收支登记!$F:$F,B$4,收支登记!$A:$A,"&gt;="&amp;$B$2,收支登记!$A:$A,"&lt;="&amp;$D$2)</f>
        <v>300</v>
      </c>
      <c r="C5" s="97">
        <f>SUMIFS(收支登记!$I:$I,收支登记!$E:$E,$A5,收支登记!$F:$F,C$4,收支登记!$A:$A,"&gt;="&amp;$B$2,收支登记!$A:$A,"&lt;="&amp;$D$2)</f>
        <v>0</v>
      </c>
      <c r="D5" s="97">
        <f>SUMIFS(收支登记!$I:$I,收支登记!$E:$E,$A5,收支登记!$F:$F,D$4,收支登记!$A:$A,"&gt;="&amp;$B$2,收支登记!$A:$A,"&lt;="&amp;$D$2)</f>
        <v>0</v>
      </c>
      <c r="E5" s="97">
        <f>SUMIFS(收支登记!$I:$I,收支登记!$E:$E,$A5,收支登记!$F:$F,E$4,收支登记!$A:$A,"&gt;="&amp;$B$2,收支登记!$A:$A,"&lt;="&amp;$D$2)</f>
        <v>0</v>
      </c>
      <c r="F5" s="97">
        <f>SUMIFS(收支登记!$I:$I,收支登记!$E:$E,$A5,收支登记!$F:$F,F$4,收支登记!$A:$A,"&gt;="&amp;$B$2,收支登记!$A:$A,"&lt;="&amp;$D$2)</f>
        <v>0</v>
      </c>
      <c r="G5" s="97">
        <f>SUMIFS(收支登记!$I:$I,收支登记!$E:$E,$A5,收支登记!$F:$F,G$4,收支登记!$A:$A,"&gt;="&amp;$B$2,收支登记!$A:$A,"&lt;="&amp;$D$2)</f>
        <v>0</v>
      </c>
      <c r="H5" s="97">
        <f>SUMIFS(收支登记!$I:$I,收支登记!$E:$E,$A5,收支登记!$F:$F,H$4,收支登记!$A:$A,"&gt;="&amp;$B$2,收支登记!$A:$A,"&lt;="&amp;$D$2)</f>
        <v>560</v>
      </c>
      <c r="I5" s="97">
        <f>SUMIFS(收支登记!$I:$I,收支登记!$E:$E,$A5,收支登记!$F:$F,I$4,收支登记!$A:$A,"&gt;="&amp;$B$2,收支登记!$A:$A,"&lt;="&amp;$D$2)</f>
        <v>0</v>
      </c>
      <c r="J5" s="97">
        <f>SUMIFS(收支登记!$I:$I,收支登记!$E:$E,$A5,收支登记!$F:$F,J$4,收支登记!$A:$A,"&gt;="&amp;$B$2,收支登记!$A:$A,"&lt;="&amp;$D$2)</f>
        <v>0</v>
      </c>
      <c r="K5" s="97">
        <f>SUMIFS(收支登记!$I:$I,收支登记!$E:$E,$A5,收支登记!$F:$F,K$4,收支登记!$A:$A,"&gt;="&amp;$B$2,收支登记!$A:$A,"&lt;="&amp;$D$2)</f>
        <v>0</v>
      </c>
      <c r="L5" s="97">
        <f>SUMIFS(收支登记!$I:$I,收支登记!$E:$E,$A5,收支登记!$F:$F,L$4,收支登记!$A:$A,"&gt;="&amp;$B$2,收支登记!$A:$A,"&lt;="&amp;$D$2)</f>
        <v>0</v>
      </c>
      <c r="M5" s="97">
        <f>SUMIFS(收支登记!$I:$I,收支登记!$E:$E,$A5,收支登记!$F:$F,M$4,收支登记!$A:$A,"&gt;="&amp;$B$2,收支登记!$A:$A,"&lt;="&amp;$D$2)</f>
        <v>0</v>
      </c>
      <c r="N5" s="97">
        <f>SUMIFS(收支登记!$I:$I,收支登记!$E:$E,$A5,收支登记!$F:$F,N$4,收支登记!$A:$A,"&gt;="&amp;$B$2,收支登记!$A:$A,"&lt;="&amp;$D$2)</f>
        <v>0</v>
      </c>
      <c r="O5" s="97">
        <f>SUMIFS(收支登记!$I:$I,收支登记!$E:$E,$A5,收支登记!$F:$F,O$4,收支登记!$A:$A,"&gt;="&amp;$B$2,收支登记!$A:$A,"&lt;="&amp;$D$2)</f>
        <v>0</v>
      </c>
      <c r="P5" s="97">
        <f>SUMIFS(收支登记!$I:$I,收支登记!$E:$E,$A5,收支登记!$F:$F,P$4,收支登记!$A:$A,"&gt;="&amp;$B$2,收支登记!$A:$A,"&lt;="&amp;$D$2)</f>
        <v>0</v>
      </c>
      <c r="Q5" s="97">
        <f>SUMIFS(收支登记!$I:$I,收支登记!$E:$E,$A5,收支登记!$F:$F,Q$4,收支登记!$A:$A,"&gt;="&amp;$B$2,收支登记!$A:$A,"&lt;="&amp;$D$2)</f>
        <v>0</v>
      </c>
      <c r="R5" s="97">
        <f>SUMIFS(收支登记!$I:$I,收支登记!$E:$E,$A5,收支登记!$F:$F,R$4,收支登记!$A:$A,"&gt;="&amp;$B$2,收支登记!$A:$A,"&lt;="&amp;$D$2)</f>
        <v>0</v>
      </c>
      <c r="S5" s="97">
        <f>SUMIFS(收支登记!$I:$I,收支登记!$E:$E,$A5,收支登记!$F:$F,S$4,收支登记!$A:$A,"&gt;="&amp;$B$2,收支登记!$A:$A,"&lt;="&amp;$D$2)</f>
        <v>0</v>
      </c>
      <c r="T5" s="97">
        <f>SUMIFS(收支登记!$I:$I,收支登记!$E:$E,$A5,收支登记!$F:$F,T$4,收支登记!$A:$A,"&gt;="&amp;$B$2,收支登记!$A:$A,"&lt;="&amp;$D$2)</f>
        <v>0</v>
      </c>
      <c r="U5" s="97">
        <f>SUMIFS(收支登记!$I:$I,收支登记!$E:$E,$A5,收支登记!$F:$F,U$4,收支登记!$A:$A,"&gt;="&amp;$B$2,收支登记!$A:$A,"&lt;="&amp;$D$2)</f>
        <v>0</v>
      </c>
      <c r="V5" s="99">
        <f t="shared" ref="V5:V68" si="2">SUM(B5:U5)</f>
        <v>860</v>
      </c>
    </row>
    <row r="6" ht="20.1" customHeight="1" spans="1:22">
      <c r="A6" s="96" t="str">
        <f>IF(INDEX(基础资料!$E$4:$E$2000,ROW(A2))="","",INDEX(基础资料!$E$4:$E$2000,ROW(A2)))</f>
        <v>北京工地</v>
      </c>
      <c r="B6" s="97">
        <f>SUMIFS(收支登记!$I:$I,收支登记!$E:$E,$A6,收支登记!$F:$F,B$4,收支登记!$A:$A,"&gt;="&amp;$B$2,收支登记!$A:$A,"&lt;="&amp;$D$2)</f>
        <v>0</v>
      </c>
      <c r="C6" s="97">
        <f>SUMIFS(收支登记!$I:$I,收支登记!$E:$E,$A6,收支登记!$F:$F,C$4,收支登记!$A:$A,"&gt;="&amp;$B$2,收支登记!$A:$A,"&lt;="&amp;$D$2)</f>
        <v>0</v>
      </c>
      <c r="D6" s="97">
        <f>SUMIFS(收支登记!$I:$I,收支登记!$E:$E,$A6,收支登记!$F:$F,D$4,收支登记!$A:$A,"&gt;="&amp;$B$2,收支登记!$A:$A,"&lt;="&amp;$D$2)</f>
        <v>345</v>
      </c>
      <c r="E6" s="97">
        <f>SUMIFS(收支登记!$I:$I,收支登记!$E:$E,$A6,收支登记!$F:$F,E$4,收支登记!$A:$A,"&gt;="&amp;$B$2,收支登记!$A:$A,"&lt;="&amp;$D$2)</f>
        <v>245</v>
      </c>
      <c r="F6" s="97">
        <f>SUMIFS(收支登记!$I:$I,收支登记!$E:$E,$A6,收支登记!$F:$F,F$4,收支登记!$A:$A,"&gt;="&amp;$B$2,收支登记!$A:$A,"&lt;="&amp;$D$2)</f>
        <v>0</v>
      </c>
      <c r="G6" s="97">
        <f>SUMIFS(收支登记!$I:$I,收支登记!$E:$E,$A6,收支登记!$F:$F,G$4,收支登记!$A:$A,"&gt;="&amp;$B$2,收支登记!$A:$A,"&lt;="&amp;$D$2)</f>
        <v>0</v>
      </c>
      <c r="H6" s="97">
        <f>SUMIFS(收支登记!$I:$I,收支登记!$E:$E,$A6,收支登记!$F:$F,H$4,收支登记!$A:$A,"&gt;="&amp;$B$2,收支登记!$A:$A,"&lt;="&amp;$D$2)</f>
        <v>0</v>
      </c>
      <c r="I6" s="97">
        <f>SUMIFS(收支登记!$I:$I,收支登记!$E:$E,$A6,收支登记!$F:$F,I$4,收支登记!$A:$A,"&gt;="&amp;$B$2,收支登记!$A:$A,"&lt;="&amp;$D$2)</f>
        <v>0</v>
      </c>
      <c r="J6" s="97">
        <f>SUMIFS(收支登记!$I:$I,收支登记!$E:$E,$A6,收支登记!$F:$F,J$4,收支登记!$A:$A,"&gt;="&amp;$B$2,收支登记!$A:$A,"&lt;="&amp;$D$2)</f>
        <v>0</v>
      </c>
      <c r="K6" s="97">
        <f>SUMIFS(收支登记!$I:$I,收支登记!$E:$E,$A6,收支登记!$F:$F,K$4,收支登记!$A:$A,"&gt;="&amp;$B$2,收支登记!$A:$A,"&lt;="&amp;$D$2)</f>
        <v>0</v>
      </c>
      <c r="L6" s="97">
        <f>SUMIFS(收支登记!$I:$I,收支登记!$E:$E,$A6,收支登记!$F:$F,L$4,收支登记!$A:$A,"&gt;="&amp;$B$2,收支登记!$A:$A,"&lt;="&amp;$D$2)</f>
        <v>0</v>
      </c>
      <c r="M6" s="97">
        <f>SUMIFS(收支登记!$I:$I,收支登记!$E:$E,$A6,收支登记!$F:$F,M$4,收支登记!$A:$A,"&gt;="&amp;$B$2,收支登记!$A:$A,"&lt;="&amp;$D$2)</f>
        <v>0</v>
      </c>
      <c r="N6" s="97">
        <f>SUMIFS(收支登记!$I:$I,收支登记!$E:$E,$A6,收支登记!$F:$F,N$4,收支登记!$A:$A,"&gt;="&amp;$B$2,收支登记!$A:$A,"&lt;="&amp;$D$2)</f>
        <v>0</v>
      </c>
      <c r="O6" s="97">
        <f>SUMIFS(收支登记!$I:$I,收支登记!$E:$E,$A6,收支登记!$F:$F,O$4,收支登记!$A:$A,"&gt;="&amp;$B$2,收支登记!$A:$A,"&lt;="&amp;$D$2)</f>
        <v>0</v>
      </c>
      <c r="P6" s="97">
        <f>SUMIFS(收支登记!$I:$I,收支登记!$E:$E,$A6,收支登记!$F:$F,P$4,收支登记!$A:$A,"&gt;="&amp;$B$2,收支登记!$A:$A,"&lt;="&amp;$D$2)</f>
        <v>0</v>
      </c>
      <c r="Q6" s="97">
        <f>SUMIFS(收支登记!$I:$I,收支登记!$E:$E,$A6,收支登记!$F:$F,Q$4,收支登记!$A:$A,"&gt;="&amp;$B$2,收支登记!$A:$A,"&lt;="&amp;$D$2)</f>
        <v>0</v>
      </c>
      <c r="R6" s="97">
        <f>SUMIFS(收支登记!$I:$I,收支登记!$E:$E,$A6,收支登记!$F:$F,R$4,收支登记!$A:$A,"&gt;="&amp;$B$2,收支登记!$A:$A,"&lt;="&amp;$D$2)</f>
        <v>0</v>
      </c>
      <c r="S6" s="97">
        <f>SUMIFS(收支登记!$I:$I,收支登记!$E:$E,$A6,收支登记!$F:$F,S$4,收支登记!$A:$A,"&gt;="&amp;$B$2,收支登记!$A:$A,"&lt;="&amp;$D$2)</f>
        <v>0</v>
      </c>
      <c r="T6" s="97">
        <f>SUMIFS(收支登记!$I:$I,收支登记!$E:$E,$A6,收支登记!$F:$F,T$4,收支登记!$A:$A,"&gt;="&amp;$B$2,收支登记!$A:$A,"&lt;="&amp;$D$2)</f>
        <v>0</v>
      </c>
      <c r="U6" s="97">
        <f>SUMIFS(收支登记!$I:$I,收支登记!$E:$E,$A6,收支登记!$F:$F,U$4,收支登记!$A:$A,"&gt;="&amp;$B$2,收支登记!$A:$A,"&lt;="&amp;$D$2)</f>
        <v>0</v>
      </c>
      <c r="V6" s="99">
        <f t="shared" si="2"/>
        <v>590</v>
      </c>
    </row>
    <row r="7" ht="20.1" customHeight="1" spans="1:22">
      <c r="A7" s="96" t="str">
        <f>IF(INDEX(基础资料!$E$4:$E$2000,ROW(A3))="","",INDEX(基础资料!$E$4:$E$2000,ROW(A3)))</f>
        <v>南京工地</v>
      </c>
      <c r="B7" s="97">
        <f>SUMIFS(收支登记!$I:$I,收支登记!$E:$E,$A7,收支登记!$F:$F,B$4,收支登记!$A:$A,"&gt;="&amp;$B$2,收支登记!$A:$A,"&lt;="&amp;$D$2)</f>
        <v>400</v>
      </c>
      <c r="C7" s="97">
        <f>SUMIFS(收支登记!$I:$I,收支登记!$E:$E,$A7,收支登记!$F:$F,C$4,收支登记!$A:$A,"&gt;="&amp;$B$2,收支登记!$A:$A,"&lt;="&amp;$D$2)</f>
        <v>0</v>
      </c>
      <c r="D7" s="97">
        <f>SUMIFS(收支登记!$I:$I,收支登记!$E:$E,$A7,收支登记!$F:$F,D$4,收支登记!$A:$A,"&gt;="&amp;$B$2,收支登记!$A:$A,"&lt;="&amp;$D$2)</f>
        <v>240</v>
      </c>
      <c r="E7" s="97">
        <f>SUMIFS(收支登记!$I:$I,收支登记!$E:$E,$A7,收支登记!$F:$F,E$4,收支登记!$A:$A,"&gt;="&amp;$B$2,收支登记!$A:$A,"&lt;="&amp;$D$2)</f>
        <v>0</v>
      </c>
      <c r="F7" s="97">
        <f>SUMIFS(收支登记!$I:$I,收支登记!$E:$E,$A7,收支登记!$F:$F,F$4,收支登记!$A:$A,"&gt;="&amp;$B$2,收支登记!$A:$A,"&lt;="&amp;$D$2)</f>
        <v>0</v>
      </c>
      <c r="G7" s="97">
        <f>SUMIFS(收支登记!$I:$I,收支登记!$E:$E,$A7,收支登记!$F:$F,G$4,收支登记!$A:$A,"&gt;="&amp;$B$2,收支登记!$A:$A,"&lt;="&amp;$D$2)</f>
        <v>0</v>
      </c>
      <c r="H7" s="97">
        <f>SUMIFS(收支登记!$I:$I,收支登记!$E:$E,$A7,收支登记!$F:$F,H$4,收支登记!$A:$A,"&gt;="&amp;$B$2,收支登记!$A:$A,"&lt;="&amp;$D$2)</f>
        <v>0</v>
      </c>
      <c r="I7" s="97">
        <f>SUMIFS(收支登记!$I:$I,收支登记!$E:$E,$A7,收支登记!$F:$F,I$4,收支登记!$A:$A,"&gt;="&amp;$B$2,收支登记!$A:$A,"&lt;="&amp;$D$2)</f>
        <v>680</v>
      </c>
      <c r="J7" s="97">
        <f>SUMIFS(收支登记!$I:$I,收支登记!$E:$E,$A7,收支登记!$F:$F,J$4,收支登记!$A:$A,"&gt;="&amp;$B$2,收支登记!$A:$A,"&lt;="&amp;$D$2)</f>
        <v>0</v>
      </c>
      <c r="K7" s="97">
        <f>SUMIFS(收支登记!$I:$I,收支登记!$E:$E,$A7,收支登记!$F:$F,K$4,收支登记!$A:$A,"&gt;="&amp;$B$2,收支登记!$A:$A,"&lt;="&amp;$D$2)</f>
        <v>0</v>
      </c>
      <c r="L7" s="97">
        <f>SUMIFS(收支登记!$I:$I,收支登记!$E:$E,$A7,收支登记!$F:$F,L$4,收支登记!$A:$A,"&gt;="&amp;$B$2,收支登记!$A:$A,"&lt;="&amp;$D$2)</f>
        <v>0</v>
      </c>
      <c r="M7" s="97">
        <f>SUMIFS(收支登记!$I:$I,收支登记!$E:$E,$A7,收支登记!$F:$F,M$4,收支登记!$A:$A,"&gt;="&amp;$B$2,收支登记!$A:$A,"&lt;="&amp;$D$2)</f>
        <v>0</v>
      </c>
      <c r="N7" s="97">
        <f>SUMIFS(收支登记!$I:$I,收支登记!$E:$E,$A7,收支登记!$F:$F,N$4,收支登记!$A:$A,"&gt;="&amp;$B$2,收支登记!$A:$A,"&lt;="&amp;$D$2)</f>
        <v>0</v>
      </c>
      <c r="O7" s="97">
        <f>SUMIFS(收支登记!$I:$I,收支登记!$E:$E,$A7,收支登记!$F:$F,O$4,收支登记!$A:$A,"&gt;="&amp;$B$2,收支登记!$A:$A,"&lt;="&amp;$D$2)</f>
        <v>0</v>
      </c>
      <c r="P7" s="97">
        <f>SUMIFS(收支登记!$I:$I,收支登记!$E:$E,$A7,收支登记!$F:$F,P$4,收支登记!$A:$A,"&gt;="&amp;$B$2,收支登记!$A:$A,"&lt;="&amp;$D$2)</f>
        <v>0</v>
      </c>
      <c r="Q7" s="97">
        <f>SUMIFS(收支登记!$I:$I,收支登记!$E:$E,$A7,收支登记!$F:$F,Q$4,收支登记!$A:$A,"&gt;="&amp;$B$2,收支登记!$A:$A,"&lt;="&amp;$D$2)</f>
        <v>0</v>
      </c>
      <c r="R7" s="97">
        <f>SUMIFS(收支登记!$I:$I,收支登记!$E:$E,$A7,收支登记!$F:$F,R$4,收支登记!$A:$A,"&gt;="&amp;$B$2,收支登记!$A:$A,"&lt;="&amp;$D$2)</f>
        <v>0</v>
      </c>
      <c r="S7" s="97">
        <f>SUMIFS(收支登记!$I:$I,收支登记!$E:$E,$A7,收支登记!$F:$F,S$4,收支登记!$A:$A,"&gt;="&amp;$B$2,收支登记!$A:$A,"&lt;="&amp;$D$2)</f>
        <v>0</v>
      </c>
      <c r="T7" s="97">
        <f>SUMIFS(收支登记!$I:$I,收支登记!$E:$E,$A7,收支登记!$F:$F,T$4,收支登记!$A:$A,"&gt;="&amp;$B$2,收支登记!$A:$A,"&lt;="&amp;$D$2)</f>
        <v>0</v>
      </c>
      <c r="U7" s="97">
        <f>SUMIFS(收支登记!$I:$I,收支登记!$E:$E,$A7,收支登记!$F:$F,U$4,收支登记!$A:$A,"&gt;="&amp;$B$2,收支登记!$A:$A,"&lt;="&amp;$D$2)</f>
        <v>0</v>
      </c>
      <c r="V7" s="99">
        <f t="shared" si="2"/>
        <v>1320</v>
      </c>
    </row>
    <row r="8" ht="20.1" customHeight="1" spans="1:22">
      <c r="A8" s="96" t="str">
        <f>IF(INDEX(基础资料!$E$4:$E$2000,ROW(A4))="","",INDEX(基础资料!$E$4:$E$2000,ROW(A4)))</f>
        <v>天津工地</v>
      </c>
      <c r="B8" s="97">
        <f>SUMIFS(收支登记!$I:$I,收支登记!$E:$E,$A8,收支登记!$F:$F,B$4,收支登记!$A:$A,"&gt;="&amp;$B$2,收支登记!$A:$A,"&lt;="&amp;$D$2)</f>
        <v>0</v>
      </c>
      <c r="C8" s="97">
        <f>SUMIFS(收支登记!$I:$I,收支登记!$E:$E,$A8,收支登记!$F:$F,C$4,收支登记!$A:$A,"&gt;="&amp;$B$2,收支登记!$A:$A,"&lt;="&amp;$D$2)</f>
        <v>0</v>
      </c>
      <c r="D8" s="97">
        <f>SUMIFS(收支登记!$I:$I,收支登记!$E:$E,$A8,收支登记!$F:$F,D$4,收支登记!$A:$A,"&gt;="&amp;$B$2,收支登记!$A:$A,"&lt;="&amp;$D$2)</f>
        <v>0</v>
      </c>
      <c r="E8" s="97">
        <f>SUMIFS(收支登记!$I:$I,收支登记!$E:$E,$A8,收支登记!$F:$F,E$4,收支登记!$A:$A,"&gt;="&amp;$B$2,收支登记!$A:$A,"&lt;="&amp;$D$2)</f>
        <v>0</v>
      </c>
      <c r="F8" s="97">
        <f>SUMIFS(收支登记!$I:$I,收支登记!$E:$E,$A8,收支登记!$F:$F,F$4,收支登记!$A:$A,"&gt;="&amp;$B$2,收支登记!$A:$A,"&lt;="&amp;$D$2)</f>
        <v>0</v>
      </c>
      <c r="G8" s="97">
        <f>SUMIFS(收支登记!$I:$I,收支登记!$E:$E,$A8,收支登记!$F:$F,G$4,收支登记!$A:$A,"&gt;="&amp;$B$2,收支登记!$A:$A,"&lt;="&amp;$D$2)</f>
        <v>0</v>
      </c>
      <c r="H8" s="97">
        <f>SUMIFS(收支登记!$I:$I,收支登记!$E:$E,$A8,收支登记!$F:$F,H$4,收支登记!$A:$A,"&gt;="&amp;$B$2,收支登记!$A:$A,"&lt;="&amp;$D$2)</f>
        <v>0</v>
      </c>
      <c r="I8" s="97">
        <f>SUMIFS(收支登记!$I:$I,收支登记!$E:$E,$A8,收支登记!$F:$F,I$4,收支登记!$A:$A,"&gt;="&amp;$B$2,收支登记!$A:$A,"&lt;="&amp;$D$2)</f>
        <v>0</v>
      </c>
      <c r="J8" s="97">
        <f>SUMIFS(收支登记!$I:$I,收支登记!$E:$E,$A8,收支登记!$F:$F,J$4,收支登记!$A:$A,"&gt;="&amp;$B$2,收支登记!$A:$A,"&lt;="&amp;$D$2)</f>
        <v>0</v>
      </c>
      <c r="K8" s="97">
        <f>SUMIFS(收支登记!$I:$I,收支登记!$E:$E,$A8,收支登记!$F:$F,K$4,收支登记!$A:$A,"&gt;="&amp;$B$2,收支登记!$A:$A,"&lt;="&amp;$D$2)</f>
        <v>0</v>
      </c>
      <c r="L8" s="97">
        <f>SUMIFS(收支登记!$I:$I,收支登记!$E:$E,$A8,收支登记!$F:$F,L$4,收支登记!$A:$A,"&gt;="&amp;$B$2,收支登记!$A:$A,"&lt;="&amp;$D$2)</f>
        <v>0</v>
      </c>
      <c r="M8" s="97">
        <f>SUMIFS(收支登记!$I:$I,收支登记!$E:$E,$A8,收支登记!$F:$F,M$4,收支登记!$A:$A,"&gt;="&amp;$B$2,收支登记!$A:$A,"&lt;="&amp;$D$2)</f>
        <v>0</v>
      </c>
      <c r="N8" s="97">
        <f>SUMIFS(收支登记!$I:$I,收支登记!$E:$E,$A8,收支登记!$F:$F,N$4,收支登记!$A:$A,"&gt;="&amp;$B$2,收支登记!$A:$A,"&lt;="&amp;$D$2)</f>
        <v>0</v>
      </c>
      <c r="O8" s="97">
        <f>SUMIFS(收支登记!$I:$I,收支登记!$E:$E,$A8,收支登记!$F:$F,O$4,收支登记!$A:$A,"&gt;="&amp;$B$2,收支登记!$A:$A,"&lt;="&amp;$D$2)</f>
        <v>0</v>
      </c>
      <c r="P8" s="97">
        <f>SUMIFS(收支登记!$I:$I,收支登记!$E:$E,$A8,收支登记!$F:$F,P$4,收支登记!$A:$A,"&gt;="&amp;$B$2,收支登记!$A:$A,"&lt;="&amp;$D$2)</f>
        <v>0</v>
      </c>
      <c r="Q8" s="97">
        <f>SUMIFS(收支登记!$I:$I,收支登记!$E:$E,$A8,收支登记!$F:$F,Q$4,收支登记!$A:$A,"&gt;="&amp;$B$2,收支登记!$A:$A,"&lt;="&amp;$D$2)</f>
        <v>0</v>
      </c>
      <c r="R8" s="97">
        <f>SUMIFS(收支登记!$I:$I,收支登记!$E:$E,$A8,收支登记!$F:$F,R$4,收支登记!$A:$A,"&gt;="&amp;$B$2,收支登记!$A:$A,"&lt;="&amp;$D$2)</f>
        <v>0</v>
      </c>
      <c r="S8" s="97">
        <f>SUMIFS(收支登记!$I:$I,收支登记!$E:$E,$A8,收支登记!$F:$F,S$4,收支登记!$A:$A,"&gt;="&amp;$B$2,收支登记!$A:$A,"&lt;="&amp;$D$2)</f>
        <v>0</v>
      </c>
      <c r="T8" s="97">
        <f>SUMIFS(收支登记!$I:$I,收支登记!$E:$E,$A8,收支登记!$F:$F,T$4,收支登记!$A:$A,"&gt;="&amp;$B$2,收支登记!$A:$A,"&lt;="&amp;$D$2)</f>
        <v>0</v>
      </c>
      <c r="U8" s="97">
        <f>SUMIFS(收支登记!$I:$I,收支登记!$E:$E,$A8,收支登记!$F:$F,U$4,收支登记!$A:$A,"&gt;="&amp;$B$2,收支登记!$A:$A,"&lt;="&amp;$D$2)</f>
        <v>0</v>
      </c>
      <c r="V8" s="99">
        <f t="shared" si="2"/>
        <v>0</v>
      </c>
    </row>
    <row r="9" ht="20.1" customHeight="1" spans="1:22">
      <c r="A9" s="96" t="str">
        <f>IF(INDEX(基础资料!$E$4:$E$2000,ROW(A5))="","",INDEX(基础资料!$E$4:$E$2000,ROW(A5)))</f>
        <v>西安工地</v>
      </c>
      <c r="B9" s="97">
        <f>SUMIFS(收支登记!$I:$I,收支登记!$E:$E,$A9,收支登记!$F:$F,B$4,收支登记!$A:$A,"&gt;="&amp;$B$2,收支登记!$A:$A,"&lt;="&amp;$D$2)</f>
        <v>0</v>
      </c>
      <c r="C9" s="97">
        <f>SUMIFS(收支登记!$I:$I,收支登记!$E:$E,$A9,收支登记!$F:$F,C$4,收支登记!$A:$A,"&gt;="&amp;$B$2,收支登记!$A:$A,"&lt;="&amp;$D$2)</f>
        <v>0</v>
      </c>
      <c r="D9" s="97">
        <f>SUMIFS(收支登记!$I:$I,收支登记!$E:$E,$A9,收支登记!$F:$F,D$4,收支登记!$A:$A,"&gt;="&amp;$B$2,收支登记!$A:$A,"&lt;="&amp;$D$2)</f>
        <v>0</v>
      </c>
      <c r="E9" s="97">
        <f>SUMIFS(收支登记!$I:$I,收支登记!$E:$E,$A9,收支登记!$F:$F,E$4,收支登记!$A:$A,"&gt;="&amp;$B$2,收支登记!$A:$A,"&lt;="&amp;$D$2)</f>
        <v>0</v>
      </c>
      <c r="F9" s="97">
        <f>SUMIFS(收支登记!$I:$I,收支登记!$E:$E,$A9,收支登记!$F:$F,F$4,收支登记!$A:$A,"&gt;="&amp;$B$2,收支登记!$A:$A,"&lt;="&amp;$D$2)</f>
        <v>0</v>
      </c>
      <c r="G9" s="97">
        <f>SUMIFS(收支登记!$I:$I,收支登记!$E:$E,$A9,收支登记!$F:$F,G$4,收支登记!$A:$A,"&gt;="&amp;$B$2,收支登记!$A:$A,"&lt;="&amp;$D$2)</f>
        <v>0</v>
      </c>
      <c r="H9" s="97">
        <f>SUMIFS(收支登记!$I:$I,收支登记!$E:$E,$A9,收支登记!$F:$F,H$4,收支登记!$A:$A,"&gt;="&amp;$B$2,收支登记!$A:$A,"&lt;="&amp;$D$2)</f>
        <v>0</v>
      </c>
      <c r="I9" s="97">
        <f>SUMIFS(收支登记!$I:$I,收支登记!$E:$E,$A9,收支登记!$F:$F,I$4,收支登记!$A:$A,"&gt;="&amp;$B$2,收支登记!$A:$A,"&lt;="&amp;$D$2)</f>
        <v>0</v>
      </c>
      <c r="J9" s="97">
        <f>SUMIFS(收支登记!$I:$I,收支登记!$E:$E,$A9,收支登记!$F:$F,J$4,收支登记!$A:$A,"&gt;="&amp;$B$2,收支登记!$A:$A,"&lt;="&amp;$D$2)</f>
        <v>0</v>
      </c>
      <c r="K9" s="97">
        <f>SUMIFS(收支登记!$I:$I,收支登记!$E:$E,$A9,收支登记!$F:$F,K$4,收支登记!$A:$A,"&gt;="&amp;$B$2,收支登记!$A:$A,"&lt;="&amp;$D$2)</f>
        <v>0</v>
      </c>
      <c r="L9" s="97">
        <f>SUMIFS(收支登记!$I:$I,收支登记!$E:$E,$A9,收支登记!$F:$F,L$4,收支登记!$A:$A,"&gt;="&amp;$B$2,收支登记!$A:$A,"&lt;="&amp;$D$2)</f>
        <v>0</v>
      </c>
      <c r="M9" s="97">
        <f>SUMIFS(收支登记!$I:$I,收支登记!$E:$E,$A9,收支登记!$F:$F,M$4,收支登记!$A:$A,"&gt;="&amp;$B$2,收支登记!$A:$A,"&lt;="&amp;$D$2)</f>
        <v>0</v>
      </c>
      <c r="N9" s="97">
        <f>SUMIFS(收支登记!$I:$I,收支登记!$E:$E,$A9,收支登记!$F:$F,N$4,收支登记!$A:$A,"&gt;="&amp;$B$2,收支登记!$A:$A,"&lt;="&amp;$D$2)</f>
        <v>0</v>
      </c>
      <c r="O9" s="97">
        <f>SUMIFS(收支登记!$I:$I,收支登记!$E:$E,$A9,收支登记!$F:$F,O$4,收支登记!$A:$A,"&gt;="&amp;$B$2,收支登记!$A:$A,"&lt;="&amp;$D$2)</f>
        <v>0</v>
      </c>
      <c r="P9" s="97">
        <f>SUMIFS(收支登记!$I:$I,收支登记!$E:$E,$A9,收支登记!$F:$F,P$4,收支登记!$A:$A,"&gt;="&amp;$B$2,收支登记!$A:$A,"&lt;="&amp;$D$2)</f>
        <v>0</v>
      </c>
      <c r="Q9" s="97">
        <f>SUMIFS(收支登记!$I:$I,收支登记!$E:$E,$A9,收支登记!$F:$F,Q$4,收支登记!$A:$A,"&gt;="&amp;$B$2,收支登记!$A:$A,"&lt;="&amp;$D$2)</f>
        <v>0</v>
      </c>
      <c r="R9" s="97">
        <f>SUMIFS(收支登记!$I:$I,收支登记!$E:$E,$A9,收支登记!$F:$F,R$4,收支登记!$A:$A,"&gt;="&amp;$B$2,收支登记!$A:$A,"&lt;="&amp;$D$2)</f>
        <v>0</v>
      </c>
      <c r="S9" s="97">
        <f>SUMIFS(收支登记!$I:$I,收支登记!$E:$E,$A9,收支登记!$F:$F,S$4,收支登记!$A:$A,"&gt;="&amp;$B$2,收支登记!$A:$A,"&lt;="&amp;$D$2)</f>
        <v>0</v>
      </c>
      <c r="T9" s="97">
        <f>SUMIFS(收支登记!$I:$I,收支登记!$E:$E,$A9,收支登记!$F:$F,T$4,收支登记!$A:$A,"&gt;="&amp;$B$2,收支登记!$A:$A,"&lt;="&amp;$D$2)</f>
        <v>0</v>
      </c>
      <c r="U9" s="97">
        <f>SUMIFS(收支登记!$I:$I,收支登记!$E:$E,$A9,收支登记!$F:$F,U$4,收支登记!$A:$A,"&gt;="&amp;$B$2,收支登记!$A:$A,"&lt;="&amp;$D$2)</f>
        <v>0</v>
      </c>
      <c r="V9" s="99">
        <f t="shared" si="2"/>
        <v>0</v>
      </c>
    </row>
    <row r="10" ht="20.1" customHeight="1" spans="1:22">
      <c r="A10" s="96" t="str">
        <f>IF(INDEX(基础资料!$E$4:$E$2000,ROW(A6))="","",INDEX(基础资料!$E$4:$E$2000,ROW(A6)))</f>
        <v>上海工地</v>
      </c>
      <c r="B10" s="97">
        <f>SUMIFS(收支登记!$I:$I,收支登记!$E:$E,$A10,收支登记!$F:$F,B$4,收支登记!$A:$A,"&gt;="&amp;$B$2,收支登记!$A:$A,"&lt;="&amp;$D$2)</f>
        <v>0</v>
      </c>
      <c r="C10" s="97">
        <f>SUMIFS(收支登记!$I:$I,收支登记!$E:$E,$A10,收支登记!$F:$F,C$4,收支登记!$A:$A,"&gt;="&amp;$B$2,收支登记!$A:$A,"&lt;="&amp;$D$2)</f>
        <v>0</v>
      </c>
      <c r="D10" s="97">
        <f>SUMIFS(收支登记!$I:$I,收支登记!$E:$E,$A10,收支登记!$F:$F,D$4,收支登记!$A:$A,"&gt;="&amp;$B$2,收支登记!$A:$A,"&lt;="&amp;$D$2)</f>
        <v>0</v>
      </c>
      <c r="E10" s="97">
        <f>SUMIFS(收支登记!$I:$I,收支登记!$E:$E,$A10,收支登记!$F:$F,E$4,收支登记!$A:$A,"&gt;="&amp;$B$2,收支登记!$A:$A,"&lt;="&amp;$D$2)</f>
        <v>0</v>
      </c>
      <c r="F10" s="97">
        <f>SUMIFS(收支登记!$I:$I,收支登记!$E:$E,$A10,收支登记!$F:$F,F$4,收支登记!$A:$A,"&gt;="&amp;$B$2,收支登记!$A:$A,"&lt;="&amp;$D$2)</f>
        <v>0</v>
      </c>
      <c r="G10" s="97">
        <f>SUMIFS(收支登记!$I:$I,收支登记!$E:$E,$A10,收支登记!$F:$F,G$4,收支登记!$A:$A,"&gt;="&amp;$B$2,收支登记!$A:$A,"&lt;="&amp;$D$2)</f>
        <v>0</v>
      </c>
      <c r="H10" s="97">
        <f>SUMIFS(收支登记!$I:$I,收支登记!$E:$E,$A10,收支登记!$F:$F,H$4,收支登记!$A:$A,"&gt;="&amp;$B$2,收支登记!$A:$A,"&lt;="&amp;$D$2)</f>
        <v>0</v>
      </c>
      <c r="I10" s="97">
        <f>SUMIFS(收支登记!$I:$I,收支登记!$E:$E,$A10,收支登记!$F:$F,I$4,收支登记!$A:$A,"&gt;="&amp;$B$2,收支登记!$A:$A,"&lt;="&amp;$D$2)</f>
        <v>0</v>
      </c>
      <c r="J10" s="97">
        <f>SUMIFS(收支登记!$I:$I,收支登记!$E:$E,$A10,收支登记!$F:$F,J$4,收支登记!$A:$A,"&gt;="&amp;$B$2,收支登记!$A:$A,"&lt;="&amp;$D$2)</f>
        <v>0</v>
      </c>
      <c r="K10" s="97">
        <f>SUMIFS(收支登记!$I:$I,收支登记!$E:$E,$A10,收支登记!$F:$F,K$4,收支登记!$A:$A,"&gt;="&amp;$B$2,收支登记!$A:$A,"&lt;="&amp;$D$2)</f>
        <v>0</v>
      </c>
      <c r="L10" s="97">
        <f>SUMIFS(收支登记!$I:$I,收支登记!$E:$E,$A10,收支登记!$F:$F,L$4,收支登记!$A:$A,"&gt;="&amp;$B$2,收支登记!$A:$A,"&lt;="&amp;$D$2)</f>
        <v>0</v>
      </c>
      <c r="M10" s="97">
        <f>SUMIFS(收支登记!$I:$I,收支登记!$E:$E,$A10,收支登记!$F:$F,M$4,收支登记!$A:$A,"&gt;="&amp;$B$2,收支登记!$A:$A,"&lt;="&amp;$D$2)</f>
        <v>0</v>
      </c>
      <c r="N10" s="97">
        <f>SUMIFS(收支登记!$I:$I,收支登记!$E:$E,$A10,收支登记!$F:$F,N$4,收支登记!$A:$A,"&gt;="&amp;$B$2,收支登记!$A:$A,"&lt;="&amp;$D$2)</f>
        <v>0</v>
      </c>
      <c r="O10" s="97">
        <f>SUMIFS(收支登记!$I:$I,收支登记!$E:$E,$A10,收支登记!$F:$F,O$4,收支登记!$A:$A,"&gt;="&amp;$B$2,收支登记!$A:$A,"&lt;="&amp;$D$2)</f>
        <v>0</v>
      </c>
      <c r="P10" s="97">
        <f>SUMIFS(收支登记!$I:$I,收支登记!$E:$E,$A10,收支登记!$F:$F,P$4,收支登记!$A:$A,"&gt;="&amp;$B$2,收支登记!$A:$A,"&lt;="&amp;$D$2)</f>
        <v>0</v>
      </c>
      <c r="Q10" s="97">
        <f>SUMIFS(收支登记!$I:$I,收支登记!$E:$E,$A10,收支登记!$F:$F,Q$4,收支登记!$A:$A,"&gt;="&amp;$B$2,收支登记!$A:$A,"&lt;="&amp;$D$2)</f>
        <v>0</v>
      </c>
      <c r="R10" s="97">
        <f>SUMIFS(收支登记!$I:$I,收支登记!$E:$E,$A10,收支登记!$F:$F,R$4,收支登记!$A:$A,"&gt;="&amp;$B$2,收支登记!$A:$A,"&lt;="&amp;$D$2)</f>
        <v>0</v>
      </c>
      <c r="S10" s="97">
        <f>SUMIFS(收支登记!$I:$I,收支登记!$E:$E,$A10,收支登记!$F:$F,S$4,收支登记!$A:$A,"&gt;="&amp;$B$2,收支登记!$A:$A,"&lt;="&amp;$D$2)</f>
        <v>0</v>
      </c>
      <c r="T10" s="97">
        <f>SUMIFS(收支登记!$I:$I,收支登记!$E:$E,$A10,收支登记!$F:$F,T$4,收支登记!$A:$A,"&gt;="&amp;$B$2,收支登记!$A:$A,"&lt;="&amp;$D$2)</f>
        <v>0</v>
      </c>
      <c r="U10" s="97">
        <f>SUMIFS(收支登记!$I:$I,收支登记!$E:$E,$A10,收支登记!$F:$F,U$4,收支登记!$A:$A,"&gt;="&amp;$B$2,收支登记!$A:$A,"&lt;="&amp;$D$2)</f>
        <v>0</v>
      </c>
      <c r="V10" s="99">
        <f t="shared" si="2"/>
        <v>0</v>
      </c>
    </row>
    <row r="11" ht="20.1" customHeight="1" spans="1:22">
      <c r="A11" s="96" t="str">
        <f>IF(INDEX(基础资料!$E$4:$E$2000,ROW(A7))="","",INDEX(基础资料!$E$4:$E$2000,ROW(A7)))</f>
        <v/>
      </c>
      <c r="B11" s="97">
        <f>SUMIFS(收支登记!$I:$I,收支登记!$E:$E,$A11,收支登记!$F:$F,B$4,收支登记!$A:$A,"&gt;="&amp;$B$2,收支登记!$A:$A,"&lt;="&amp;$D$2)</f>
        <v>0</v>
      </c>
      <c r="C11" s="97">
        <f>SUMIFS(收支登记!$I:$I,收支登记!$E:$E,$A11,收支登记!$F:$F,C$4,收支登记!$A:$A,"&gt;="&amp;$B$2,收支登记!$A:$A,"&lt;="&amp;$D$2)</f>
        <v>0</v>
      </c>
      <c r="D11" s="97">
        <f>SUMIFS(收支登记!$I:$I,收支登记!$E:$E,$A11,收支登记!$F:$F,D$4,收支登记!$A:$A,"&gt;="&amp;$B$2,收支登记!$A:$A,"&lt;="&amp;$D$2)</f>
        <v>0</v>
      </c>
      <c r="E11" s="97">
        <f>SUMIFS(收支登记!$I:$I,收支登记!$E:$E,$A11,收支登记!$F:$F,E$4,收支登记!$A:$A,"&gt;="&amp;$B$2,收支登记!$A:$A,"&lt;="&amp;$D$2)</f>
        <v>0</v>
      </c>
      <c r="F11" s="97">
        <f>SUMIFS(收支登记!$I:$I,收支登记!$E:$E,$A11,收支登记!$F:$F,F$4,收支登记!$A:$A,"&gt;="&amp;$B$2,收支登记!$A:$A,"&lt;="&amp;$D$2)</f>
        <v>0</v>
      </c>
      <c r="G11" s="97">
        <f>SUMIFS(收支登记!$I:$I,收支登记!$E:$E,$A11,收支登记!$F:$F,G$4,收支登记!$A:$A,"&gt;="&amp;$B$2,收支登记!$A:$A,"&lt;="&amp;$D$2)</f>
        <v>0</v>
      </c>
      <c r="H11" s="97">
        <f>SUMIFS(收支登记!$I:$I,收支登记!$E:$E,$A11,收支登记!$F:$F,H$4,收支登记!$A:$A,"&gt;="&amp;$B$2,收支登记!$A:$A,"&lt;="&amp;$D$2)</f>
        <v>0</v>
      </c>
      <c r="I11" s="97">
        <f>SUMIFS(收支登记!$I:$I,收支登记!$E:$E,$A11,收支登记!$F:$F,I$4,收支登记!$A:$A,"&gt;="&amp;$B$2,收支登记!$A:$A,"&lt;="&amp;$D$2)</f>
        <v>0</v>
      </c>
      <c r="J11" s="97">
        <f>SUMIFS(收支登记!$I:$I,收支登记!$E:$E,$A11,收支登记!$F:$F,J$4,收支登记!$A:$A,"&gt;="&amp;$B$2,收支登记!$A:$A,"&lt;="&amp;$D$2)</f>
        <v>0</v>
      </c>
      <c r="K11" s="97">
        <f>SUMIFS(收支登记!$I:$I,收支登记!$E:$E,$A11,收支登记!$F:$F,K$4,收支登记!$A:$A,"&gt;="&amp;$B$2,收支登记!$A:$A,"&lt;="&amp;$D$2)</f>
        <v>0</v>
      </c>
      <c r="L11" s="97">
        <f>SUMIFS(收支登记!$I:$I,收支登记!$E:$E,$A11,收支登记!$F:$F,L$4,收支登记!$A:$A,"&gt;="&amp;$B$2,收支登记!$A:$A,"&lt;="&amp;$D$2)</f>
        <v>0</v>
      </c>
      <c r="M11" s="97">
        <f>SUMIFS(收支登记!$I:$I,收支登记!$E:$E,$A11,收支登记!$F:$F,M$4,收支登记!$A:$A,"&gt;="&amp;$B$2,收支登记!$A:$A,"&lt;="&amp;$D$2)</f>
        <v>0</v>
      </c>
      <c r="N11" s="97">
        <f>SUMIFS(收支登记!$I:$I,收支登记!$E:$E,$A11,收支登记!$F:$F,N$4,收支登记!$A:$A,"&gt;="&amp;$B$2,收支登记!$A:$A,"&lt;="&amp;$D$2)</f>
        <v>0</v>
      </c>
      <c r="O11" s="97">
        <f>SUMIFS(收支登记!$I:$I,收支登记!$E:$E,$A11,收支登记!$F:$F,O$4,收支登记!$A:$A,"&gt;="&amp;$B$2,收支登记!$A:$A,"&lt;="&amp;$D$2)</f>
        <v>0</v>
      </c>
      <c r="P11" s="97">
        <f>SUMIFS(收支登记!$I:$I,收支登记!$E:$E,$A11,收支登记!$F:$F,P$4,收支登记!$A:$A,"&gt;="&amp;$B$2,收支登记!$A:$A,"&lt;="&amp;$D$2)</f>
        <v>0</v>
      </c>
      <c r="Q11" s="97">
        <f>SUMIFS(收支登记!$I:$I,收支登记!$E:$E,$A11,收支登记!$F:$F,Q$4,收支登记!$A:$A,"&gt;="&amp;$B$2,收支登记!$A:$A,"&lt;="&amp;$D$2)</f>
        <v>0</v>
      </c>
      <c r="R11" s="97">
        <f>SUMIFS(收支登记!$I:$I,收支登记!$E:$E,$A11,收支登记!$F:$F,R$4,收支登记!$A:$A,"&gt;="&amp;$B$2,收支登记!$A:$A,"&lt;="&amp;$D$2)</f>
        <v>0</v>
      </c>
      <c r="S11" s="97">
        <f>SUMIFS(收支登记!$I:$I,收支登记!$E:$E,$A11,收支登记!$F:$F,S$4,收支登记!$A:$A,"&gt;="&amp;$B$2,收支登记!$A:$A,"&lt;="&amp;$D$2)</f>
        <v>0</v>
      </c>
      <c r="T11" s="97">
        <f>SUMIFS(收支登记!$I:$I,收支登记!$E:$E,$A11,收支登记!$F:$F,T$4,收支登记!$A:$A,"&gt;="&amp;$B$2,收支登记!$A:$A,"&lt;="&amp;$D$2)</f>
        <v>0</v>
      </c>
      <c r="U11" s="97">
        <f>SUMIFS(收支登记!$I:$I,收支登记!$E:$E,$A11,收支登记!$F:$F,U$4,收支登记!$A:$A,"&gt;="&amp;$B$2,收支登记!$A:$A,"&lt;="&amp;$D$2)</f>
        <v>0</v>
      </c>
      <c r="V11" s="99">
        <f t="shared" si="2"/>
        <v>0</v>
      </c>
    </row>
    <row r="12" ht="20.1" customHeight="1" spans="1:22">
      <c r="A12" s="96" t="str">
        <f>IF(INDEX(基础资料!$E$4:$E$2000,ROW(A8))="","",INDEX(基础资料!$E$4:$E$2000,ROW(A8)))</f>
        <v/>
      </c>
      <c r="B12" s="97">
        <f>SUMIFS(收支登记!$I:$I,收支登记!$E:$E,$A12,收支登记!$F:$F,B$4,收支登记!$A:$A,"&gt;="&amp;$B$2,收支登记!$A:$A,"&lt;="&amp;$D$2)</f>
        <v>0</v>
      </c>
      <c r="C12" s="97">
        <f>SUMIFS(收支登记!$I:$I,收支登记!$E:$E,$A12,收支登记!$F:$F,C$4,收支登记!$A:$A,"&gt;="&amp;$B$2,收支登记!$A:$A,"&lt;="&amp;$D$2)</f>
        <v>0</v>
      </c>
      <c r="D12" s="97">
        <f>SUMIFS(收支登记!$I:$I,收支登记!$E:$E,$A12,收支登记!$F:$F,D$4,收支登记!$A:$A,"&gt;="&amp;$B$2,收支登记!$A:$A,"&lt;="&amp;$D$2)</f>
        <v>0</v>
      </c>
      <c r="E12" s="97">
        <f>SUMIFS(收支登记!$I:$I,收支登记!$E:$E,$A12,收支登记!$F:$F,E$4,收支登记!$A:$A,"&gt;="&amp;$B$2,收支登记!$A:$A,"&lt;="&amp;$D$2)</f>
        <v>0</v>
      </c>
      <c r="F12" s="97">
        <f>SUMIFS(收支登记!$I:$I,收支登记!$E:$E,$A12,收支登记!$F:$F,F$4,收支登记!$A:$A,"&gt;="&amp;$B$2,收支登记!$A:$A,"&lt;="&amp;$D$2)</f>
        <v>0</v>
      </c>
      <c r="G12" s="97">
        <f>SUMIFS(收支登记!$I:$I,收支登记!$E:$E,$A12,收支登记!$F:$F,G$4,收支登记!$A:$A,"&gt;="&amp;$B$2,收支登记!$A:$A,"&lt;="&amp;$D$2)</f>
        <v>0</v>
      </c>
      <c r="H12" s="97">
        <f>SUMIFS(收支登记!$I:$I,收支登记!$E:$E,$A12,收支登记!$F:$F,H$4,收支登记!$A:$A,"&gt;="&amp;$B$2,收支登记!$A:$A,"&lt;="&amp;$D$2)</f>
        <v>0</v>
      </c>
      <c r="I12" s="97">
        <f>SUMIFS(收支登记!$I:$I,收支登记!$E:$E,$A12,收支登记!$F:$F,I$4,收支登记!$A:$A,"&gt;="&amp;$B$2,收支登记!$A:$A,"&lt;="&amp;$D$2)</f>
        <v>0</v>
      </c>
      <c r="J12" s="97">
        <f>SUMIFS(收支登记!$I:$I,收支登记!$E:$E,$A12,收支登记!$F:$F,J$4,收支登记!$A:$A,"&gt;="&amp;$B$2,收支登记!$A:$A,"&lt;="&amp;$D$2)</f>
        <v>0</v>
      </c>
      <c r="K12" s="97">
        <f>SUMIFS(收支登记!$I:$I,收支登记!$E:$E,$A12,收支登记!$F:$F,K$4,收支登记!$A:$A,"&gt;="&amp;$B$2,收支登记!$A:$A,"&lt;="&amp;$D$2)</f>
        <v>0</v>
      </c>
      <c r="L12" s="97">
        <f>SUMIFS(收支登记!$I:$I,收支登记!$E:$E,$A12,收支登记!$F:$F,L$4,收支登记!$A:$A,"&gt;="&amp;$B$2,收支登记!$A:$A,"&lt;="&amp;$D$2)</f>
        <v>0</v>
      </c>
      <c r="M12" s="97">
        <f>SUMIFS(收支登记!$I:$I,收支登记!$E:$E,$A12,收支登记!$F:$F,M$4,收支登记!$A:$A,"&gt;="&amp;$B$2,收支登记!$A:$A,"&lt;="&amp;$D$2)</f>
        <v>0</v>
      </c>
      <c r="N12" s="97">
        <f>SUMIFS(收支登记!$I:$I,收支登记!$E:$E,$A12,收支登记!$F:$F,N$4,收支登记!$A:$A,"&gt;="&amp;$B$2,收支登记!$A:$A,"&lt;="&amp;$D$2)</f>
        <v>0</v>
      </c>
      <c r="O12" s="97">
        <f>SUMIFS(收支登记!$I:$I,收支登记!$E:$E,$A12,收支登记!$F:$F,O$4,收支登记!$A:$A,"&gt;="&amp;$B$2,收支登记!$A:$A,"&lt;="&amp;$D$2)</f>
        <v>0</v>
      </c>
      <c r="P12" s="97">
        <f>SUMIFS(收支登记!$I:$I,收支登记!$E:$E,$A12,收支登记!$F:$F,P$4,收支登记!$A:$A,"&gt;="&amp;$B$2,收支登记!$A:$A,"&lt;="&amp;$D$2)</f>
        <v>0</v>
      </c>
      <c r="Q12" s="97">
        <f>SUMIFS(收支登记!$I:$I,收支登记!$E:$E,$A12,收支登记!$F:$F,Q$4,收支登记!$A:$A,"&gt;="&amp;$B$2,收支登记!$A:$A,"&lt;="&amp;$D$2)</f>
        <v>0</v>
      </c>
      <c r="R12" s="97">
        <f>SUMIFS(收支登记!$I:$I,收支登记!$E:$E,$A12,收支登记!$F:$F,R$4,收支登记!$A:$A,"&gt;="&amp;$B$2,收支登记!$A:$A,"&lt;="&amp;$D$2)</f>
        <v>0</v>
      </c>
      <c r="S12" s="97">
        <f>SUMIFS(收支登记!$I:$I,收支登记!$E:$E,$A12,收支登记!$F:$F,S$4,收支登记!$A:$A,"&gt;="&amp;$B$2,收支登记!$A:$A,"&lt;="&amp;$D$2)</f>
        <v>0</v>
      </c>
      <c r="T12" s="97">
        <f>SUMIFS(收支登记!$I:$I,收支登记!$E:$E,$A12,收支登记!$F:$F,T$4,收支登记!$A:$A,"&gt;="&amp;$B$2,收支登记!$A:$A,"&lt;="&amp;$D$2)</f>
        <v>0</v>
      </c>
      <c r="U12" s="97">
        <f>SUMIFS(收支登记!$I:$I,收支登记!$E:$E,$A12,收支登记!$F:$F,U$4,收支登记!$A:$A,"&gt;="&amp;$B$2,收支登记!$A:$A,"&lt;="&amp;$D$2)</f>
        <v>0</v>
      </c>
      <c r="V12" s="99">
        <f t="shared" si="2"/>
        <v>0</v>
      </c>
    </row>
    <row r="13" ht="20.1" customHeight="1" spans="1:22">
      <c r="A13" s="96" t="str">
        <f>IF(INDEX(基础资料!$E$4:$E$2000,ROW(A9))="","",INDEX(基础资料!$E$4:$E$2000,ROW(A9)))</f>
        <v/>
      </c>
      <c r="B13" s="97">
        <f>SUMIFS(收支登记!$I:$I,收支登记!$E:$E,$A13,收支登记!$F:$F,B$4,收支登记!$A:$A,"&gt;="&amp;$B$2,收支登记!$A:$A,"&lt;="&amp;$D$2)</f>
        <v>0</v>
      </c>
      <c r="C13" s="97">
        <f>SUMIFS(收支登记!$I:$I,收支登记!$E:$E,$A13,收支登记!$F:$F,C$4,收支登记!$A:$A,"&gt;="&amp;$B$2,收支登记!$A:$A,"&lt;="&amp;$D$2)</f>
        <v>0</v>
      </c>
      <c r="D13" s="97">
        <f>SUMIFS(收支登记!$I:$I,收支登记!$E:$E,$A13,收支登记!$F:$F,D$4,收支登记!$A:$A,"&gt;="&amp;$B$2,收支登记!$A:$A,"&lt;="&amp;$D$2)</f>
        <v>0</v>
      </c>
      <c r="E13" s="97">
        <f>SUMIFS(收支登记!$I:$I,收支登记!$E:$E,$A13,收支登记!$F:$F,E$4,收支登记!$A:$A,"&gt;="&amp;$B$2,收支登记!$A:$A,"&lt;="&amp;$D$2)</f>
        <v>0</v>
      </c>
      <c r="F13" s="97">
        <f>SUMIFS(收支登记!$I:$I,收支登记!$E:$E,$A13,收支登记!$F:$F,F$4,收支登记!$A:$A,"&gt;="&amp;$B$2,收支登记!$A:$A,"&lt;="&amp;$D$2)</f>
        <v>0</v>
      </c>
      <c r="G13" s="97">
        <f>SUMIFS(收支登记!$I:$I,收支登记!$E:$E,$A13,收支登记!$F:$F,G$4,收支登记!$A:$A,"&gt;="&amp;$B$2,收支登记!$A:$A,"&lt;="&amp;$D$2)</f>
        <v>0</v>
      </c>
      <c r="H13" s="97">
        <f>SUMIFS(收支登记!$I:$I,收支登记!$E:$E,$A13,收支登记!$F:$F,H$4,收支登记!$A:$A,"&gt;="&amp;$B$2,收支登记!$A:$A,"&lt;="&amp;$D$2)</f>
        <v>0</v>
      </c>
      <c r="I13" s="97">
        <f>SUMIFS(收支登记!$I:$I,收支登记!$E:$E,$A13,收支登记!$F:$F,I$4,收支登记!$A:$A,"&gt;="&amp;$B$2,收支登记!$A:$A,"&lt;="&amp;$D$2)</f>
        <v>0</v>
      </c>
      <c r="J13" s="97">
        <f>SUMIFS(收支登记!$I:$I,收支登记!$E:$E,$A13,收支登记!$F:$F,J$4,收支登记!$A:$A,"&gt;="&amp;$B$2,收支登记!$A:$A,"&lt;="&amp;$D$2)</f>
        <v>0</v>
      </c>
      <c r="K13" s="97">
        <f>SUMIFS(收支登记!$I:$I,收支登记!$E:$E,$A13,收支登记!$F:$F,K$4,收支登记!$A:$A,"&gt;="&amp;$B$2,收支登记!$A:$A,"&lt;="&amp;$D$2)</f>
        <v>0</v>
      </c>
      <c r="L13" s="97">
        <f>SUMIFS(收支登记!$I:$I,收支登记!$E:$E,$A13,收支登记!$F:$F,L$4,收支登记!$A:$A,"&gt;="&amp;$B$2,收支登记!$A:$A,"&lt;="&amp;$D$2)</f>
        <v>0</v>
      </c>
      <c r="M13" s="97">
        <f>SUMIFS(收支登记!$I:$I,收支登记!$E:$E,$A13,收支登记!$F:$F,M$4,收支登记!$A:$A,"&gt;="&amp;$B$2,收支登记!$A:$A,"&lt;="&amp;$D$2)</f>
        <v>0</v>
      </c>
      <c r="N13" s="97">
        <f>SUMIFS(收支登记!$I:$I,收支登记!$E:$E,$A13,收支登记!$F:$F,N$4,收支登记!$A:$A,"&gt;="&amp;$B$2,收支登记!$A:$A,"&lt;="&amp;$D$2)</f>
        <v>0</v>
      </c>
      <c r="O13" s="97">
        <f>SUMIFS(收支登记!$I:$I,收支登记!$E:$E,$A13,收支登记!$F:$F,O$4,收支登记!$A:$A,"&gt;="&amp;$B$2,收支登记!$A:$A,"&lt;="&amp;$D$2)</f>
        <v>0</v>
      </c>
      <c r="P13" s="97">
        <f>SUMIFS(收支登记!$I:$I,收支登记!$E:$E,$A13,收支登记!$F:$F,P$4,收支登记!$A:$A,"&gt;="&amp;$B$2,收支登记!$A:$A,"&lt;="&amp;$D$2)</f>
        <v>0</v>
      </c>
      <c r="Q13" s="97">
        <f>SUMIFS(收支登记!$I:$I,收支登记!$E:$E,$A13,收支登记!$F:$F,Q$4,收支登记!$A:$A,"&gt;="&amp;$B$2,收支登记!$A:$A,"&lt;="&amp;$D$2)</f>
        <v>0</v>
      </c>
      <c r="R13" s="97">
        <f>SUMIFS(收支登记!$I:$I,收支登记!$E:$E,$A13,收支登记!$F:$F,R$4,收支登记!$A:$A,"&gt;="&amp;$B$2,收支登记!$A:$A,"&lt;="&amp;$D$2)</f>
        <v>0</v>
      </c>
      <c r="S13" s="97">
        <f>SUMIFS(收支登记!$I:$I,收支登记!$E:$E,$A13,收支登记!$F:$F,S$4,收支登记!$A:$A,"&gt;="&amp;$B$2,收支登记!$A:$A,"&lt;="&amp;$D$2)</f>
        <v>0</v>
      </c>
      <c r="T13" s="97">
        <f>SUMIFS(收支登记!$I:$I,收支登记!$E:$E,$A13,收支登记!$F:$F,T$4,收支登记!$A:$A,"&gt;="&amp;$B$2,收支登记!$A:$A,"&lt;="&amp;$D$2)</f>
        <v>0</v>
      </c>
      <c r="U13" s="97">
        <f>SUMIFS(收支登记!$I:$I,收支登记!$E:$E,$A13,收支登记!$F:$F,U$4,收支登记!$A:$A,"&gt;="&amp;$B$2,收支登记!$A:$A,"&lt;="&amp;$D$2)</f>
        <v>0</v>
      </c>
      <c r="V13" s="99">
        <f t="shared" si="2"/>
        <v>0</v>
      </c>
    </row>
    <row r="14" ht="20.1" customHeight="1" spans="1:22">
      <c r="A14" s="96" t="str">
        <f>IF(INDEX(基础资料!$E$4:$E$2000,ROW(A10))="","",INDEX(基础资料!$E$4:$E$2000,ROW(A10)))</f>
        <v/>
      </c>
      <c r="B14" s="97">
        <f>SUMIFS(收支登记!$I:$I,收支登记!$E:$E,$A14,收支登记!$F:$F,B$4,收支登记!$A:$A,"&gt;="&amp;$B$2,收支登记!$A:$A,"&lt;="&amp;$D$2)</f>
        <v>0</v>
      </c>
      <c r="C14" s="97">
        <f>SUMIFS(收支登记!$I:$I,收支登记!$E:$E,$A14,收支登记!$F:$F,C$4,收支登记!$A:$A,"&gt;="&amp;$B$2,收支登记!$A:$A,"&lt;="&amp;$D$2)</f>
        <v>0</v>
      </c>
      <c r="D14" s="97">
        <f>SUMIFS(收支登记!$I:$I,收支登记!$E:$E,$A14,收支登记!$F:$F,D$4,收支登记!$A:$A,"&gt;="&amp;$B$2,收支登记!$A:$A,"&lt;="&amp;$D$2)</f>
        <v>0</v>
      </c>
      <c r="E14" s="97">
        <f>SUMIFS(收支登记!$I:$I,收支登记!$E:$E,$A14,收支登记!$F:$F,E$4,收支登记!$A:$A,"&gt;="&amp;$B$2,收支登记!$A:$A,"&lt;="&amp;$D$2)</f>
        <v>0</v>
      </c>
      <c r="F14" s="97">
        <f>SUMIFS(收支登记!$I:$I,收支登记!$E:$E,$A14,收支登记!$F:$F,F$4,收支登记!$A:$A,"&gt;="&amp;$B$2,收支登记!$A:$A,"&lt;="&amp;$D$2)</f>
        <v>0</v>
      </c>
      <c r="G14" s="97">
        <f>SUMIFS(收支登记!$I:$I,收支登记!$E:$E,$A14,收支登记!$F:$F,G$4,收支登记!$A:$A,"&gt;="&amp;$B$2,收支登记!$A:$A,"&lt;="&amp;$D$2)</f>
        <v>0</v>
      </c>
      <c r="H14" s="97">
        <f>SUMIFS(收支登记!$I:$I,收支登记!$E:$E,$A14,收支登记!$F:$F,H$4,收支登记!$A:$A,"&gt;="&amp;$B$2,收支登记!$A:$A,"&lt;="&amp;$D$2)</f>
        <v>0</v>
      </c>
      <c r="I14" s="97">
        <f>SUMIFS(收支登记!$I:$I,收支登记!$E:$E,$A14,收支登记!$F:$F,I$4,收支登记!$A:$A,"&gt;="&amp;$B$2,收支登记!$A:$A,"&lt;="&amp;$D$2)</f>
        <v>0</v>
      </c>
      <c r="J14" s="97">
        <f>SUMIFS(收支登记!$I:$I,收支登记!$E:$E,$A14,收支登记!$F:$F,J$4,收支登记!$A:$A,"&gt;="&amp;$B$2,收支登记!$A:$A,"&lt;="&amp;$D$2)</f>
        <v>0</v>
      </c>
      <c r="K14" s="97">
        <f>SUMIFS(收支登记!$I:$I,收支登记!$E:$E,$A14,收支登记!$F:$F,K$4,收支登记!$A:$A,"&gt;="&amp;$B$2,收支登记!$A:$A,"&lt;="&amp;$D$2)</f>
        <v>0</v>
      </c>
      <c r="L14" s="97">
        <f>SUMIFS(收支登记!$I:$I,收支登记!$E:$E,$A14,收支登记!$F:$F,L$4,收支登记!$A:$A,"&gt;="&amp;$B$2,收支登记!$A:$A,"&lt;="&amp;$D$2)</f>
        <v>0</v>
      </c>
      <c r="M14" s="97">
        <f>SUMIFS(收支登记!$I:$I,收支登记!$E:$E,$A14,收支登记!$F:$F,M$4,收支登记!$A:$A,"&gt;="&amp;$B$2,收支登记!$A:$A,"&lt;="&amp;$D$2)</f>
        <v>0</v>
      </c>
      <c r="N14" s="97">
        <f>SUMIFS(收支登记!$I:$I,收支登记!$E:$E,$A14,收支登记!$F:$F,N$4,收支登记!$A:$A,"&gt;="&amp;$B$2,收支登记!$A:$A,"&lt;="&amp;$D$2)</f>
        <v>0</v>
      </c>
      <c r="O14" s="97">
        <f>SUMIFS(收支登记!$I:$I,收支登记!$E:$E,$A14,收支登记!$F:$F,O$4,收支登记!$A:$A,"&gt;="&amp;$B$2,收支登记!$A:$A,"&lt;="&amp;$D$2)</f>
        <v>0</v>
      </c>
      <c r="P14" s="97">
        <f>SUMIFS(收支登记!$I:$I,收支登记!$E:$E,$A14,收支登记!$F:$F,P$4,收支登记!$A:$A,"&gt;="&amp;$B$2,收支登记!$A:$A,"&lt;="&amp;$D$2)</f>
        <v>0</v>
      </c>
      <c r="Q14" s="97">
        <f>SUMIFS(收支登记!$I:$I,收支登记!$E:$E,$A14,收支登记!$F:$F,Q$4,收支登记!$A:$A,"&gt;="&amp;$B$2,收支登记!$A:$A,"&lt;="&amp;$D$2)</f>
        <v>0</v>
      </c>
      <c r="R14" s="97">
        <f>SUMIFS(收支登记!$I:$I,收支登记!$E:$E,$A14,收支登记!$F:$F,R$4,收支登记!$A:$A,"&gt;="&amp;$B$2,收支登记!$A:$A,"&lt;="&amp;$D$2)</f>
        <v>0</v>
      </c>
      <c r="S14" s="97">
        <f>SUMIFS(收支登记!$I:$I,收支登记!$E:$E,$A14,收支登记!$F:$F,S$4,收支登记!$A:$A,"&gt;="&amp;$B$2,收支登记!$A:$A,"&lt;="&amp;$D$2)</f>
        <v>0</v>
      </c>
      <c r="T14" s="97">
        <f>SUMIFS(收支登记!$I:$I,收支登记!$E:$E,$A14,收支登记!$F:$F,T$4,收支登记!$A:$A,"&gt;="&amp;$B$2,收支登记!$A:$A,"&lt;="&amp;$D$2)</f>
        <v>0</v>
      </c>
      <c r="U14" s="97">
        <f>SUMIFS(收支登记!$I:$I,收支登记!$E:$E,$A14,收支登记!$F:$F,U$4,收支登记!$A:$A,"&gt;="&amp;$B$2,收支登记!$A:$A,"&lt;="&amp;$D$2)</f>
        <v>0</v>
      </c>
      <c r="V14" s="99">
        <f t="shared" si="2"/>
        <v>0</v>
      </c>
    </row>
    <row r="15" ht="20.1" customHeight="1" spans="1:22">
      <c r="A15" s="96" t="str">
        <f>IF(INDEX(基础资料!$E$4:$E$2000,ROW(A11))="","",INDEX(基础资料!$E$4:$E$2000,ROW(A11)))</f>
        <v/>
      </c>
      <c r="B15" s="97">
        <f>SUMIFS(收支登记!$I:$I,收支登记!$E:$E,$A15,收支登记!$F:$F,B$4,收支登记!$A:$A,"&gt;="&amp;$B$2,收支登记!$A:$A,"&lt;="&amp;$D$2)</f>
        <v>0</v>
      </c>
      <c r="C15" s="97">
        <f>SUMIFS(收支登记!$I:$I,收支登记!$E:$E,$A15,收支登记!$F:$F,C$4,收支登记!$A:$A,"&gt;="&amp;$B$2,收支登记!$A:$A,"&lt;="&amp;$D$2)</f>
        <v>0</v>
      </c>
      <c r="D15" s="97">
        <f>SUMIFS(收支登记!$I:$I,收支登记!$E:$E,$A15,收支登记!$F:$F,D$4,收支登记!$A:$A,"&gt;="&amp;$B$2,收支登记!$A:$A,"&lt;="&amp;$D$2)</f>
        <v>0</v>
      </c>
      <c r="E15" s="97">
        <f>SUMIFS(收支登记!$I:$I,收支登记!$E:$E,$A15,收支登记!$F:$F,E$4,收支登记!$A:$A,"&gt;="&amp;$B$2,收支登记!$A:$A,"&lt;="&amp;$D$2)</f>
        <v>0</v>
      </c>
      <c r="F15" s="97">
        <f>SUMIFS(收支登记!$I:$I,收支登记!$E:$E,$A15,收支登记!$F:$F,F$4,收支登记!$A:$A,"&gt;="&amp;$B$2,收支登记!$A:$A,"&lt;="&amp;$D$2)</f>
        <v>0</v>
      </c>
      <c r="G15" s="97">
        <f>SUMIFS(收支登记!$I:$I,收支登记!$E:$E,$A15,收支登记!$F:$F,G$4,收支登记!$A:$A,"&gt;="&amp;$B$2,收支登记!$A:$A,"&lt;="&amp;$D$2)</f>
        <v>0</v>
      </c>
      <c r="H15" s="97">
        <f>SUMIFS(收支登记!$I:$I,收支登记!$E:$E,$A15,收支登记!$F:$F,H$4,收支登记!$A:$A,"&gt;="&amp;$B$2,收支登记!$A:$A,"&lt;="&amp;$D$2)</f>
        <v>0</v>
      </c>
      <c r="I15" s="97">
        <f>SUMIFS(收支登记!$I:$I,收支登记!$E:$E,$A15,收支登记!$F:$F,I$4,收支登记!$A:$A,"&gt;="&amp;$B$2,收支登记!$A:$A,"&lt;="&amp;$D$2)</f>
        <v>0</v>
      </c>
      <c r="J15" s="97">
        <f>SUMIFS(收支登记!$I:$I,收支登记!$E:$E,$A15,收支登记!$F:$F,J$4,收支登记!$A:$A,"&gt;="&amp;$B$2,收支登记!$A:$A,"&lt;="&amp;$D$2)</f>
        <v>0</v>
      </c>
      <c r="K15" s="97">
        <f>SUMIFS(收支登记!$I:$I,收支登记!$E:$E,$A15,收支登记!$F:$F,K$4,收支登记!$A:$A,"&gt;="&amp;$B$2,收支登记!$A:$A,"&lt;="&amp;$D$2)</f>
        <v>0</v>
      </c>
      <c r="L15" s="97">
        <f>SUMIFS(收支登记!$I:$I,收支登记!$E:$E,$A15,收支登记!$F:$F,L$4,收支登记!$A:$A,"&gt;="&amp;$B$2,收支登记!$A:$A,"&lt;="&amp;$D$2)</f>
        <v>0</v>
      </c>
      <c r="M15" s="97">
        <f>SUMIFS(收支登记!$I:$I,收支登记!$E:$E,$A15,收支登记!$F:$F,M$4,收支登记!$A:$A,"&gt;="&amp;$B$2,收支登记!$A:$A,"&lt;="&amp;$D$2)</f>
        <v>0</v>
      </c>
      <c r="N15" s="97">
        <f>SUMIFS(收支登记!$I:$I,收支登记!$E:$E,$A15,收支登记!$F:$F,N$4,收支登记!$A:$A,"&gt;="&amp;$B$2,收支登记!$A:$A,"&lt;="&amp;$D$2)</f>
        <v>0</v>
      </c>
      <c r="O15" s="97">
        <f>SUMIFS(收支登记!$I:$I,收支登记!$E:$E,$A15,收支登记!$F:$F,O$4,收支登记!$A:$A,"&gt;="&amp;$B$2,收支登记!$A:$A,"&lt;="&amp;$D$2)</f>
        <v>0</v>
      </c>
      <c r="P15" s="97">
        <f>SUMIFS(收支登记!$I:$I,收支登记!$E:$E,$A15,收支登记!$F:$F,P$4,收支登记!$A:$A,"&gt;="&amp;$B$2,收支登记!$A:$A,"&lt;="&amp;$D$2)</f>
        <v>0</v>
      </c>
      <c r="Q15" s="97">
        <f>SUMIFS(收支登记!$I:$I,收支登记!$E:$E,$A15,收支登记!$F:$F,Q$4,收支登记!$A:$A,"&gt;="&amp;$B$2,收支登记!$A:$A,"&lt;="&amp;$D$2)</f>
        <v>0</v>
      </c>
      <c r="R15" s="97">
        <f>SUMIFS(收支登记!$I:$I,收支登记!$E:$E,$A15,收支登记!$F:$F,R$4,收支登记!$A:$A,"&gt;="&amp;$B$2,收支登记!$A:$A,"&lt;="&amp;$D$2)</f>
        <v>0</v>
      </c>
      <c r="S15" s="97">
        <f>SUMIFS(收支登记!$I:$I,收支登记!$E:$E,$A15,收支登记!$F:$F,S$4,收支登记!$A:$A,"&gt;="&amp;$B$2,收支登记!$A:$A,"&lt;="&amp;$D$2)</f>
        <v>0</v>
      </c>
      <c r="T15" s="97">
        <f>SUMIFS(收支登记!$I:$I,收支登记!$E:$E,$A15,收支登记!$F:$F,T$4,收支登记!$A:$A,"&gt;="&amp;$B$2,收支登记!$A:$A,"&lt;="&amp;$D$2)</f>
        <v>0</v>
      </c>
      <c r="U15" s="97">
        <f>SUMIFS(收支登记!$I:$I,收支登记!$E:$E,$A15,收支登记!$F:$F,U$4,收支登记!$A:$A,"&gt;="&amp;$B$2,收支登记!$A:$A,"&lt;="&amp;$D$2)</f>
        <v>0</v>
      </c>
      <c r="V15" s="99">
        <f t="shared" si="2"/>
        <v>0</v>
      </c>
    </row>
    <row r="16" ht="20.1" customHeight="1" spans="1:22">
      <c r="A16" s="96" t="str">
        <f>IF(INDEX(基础资料!$E$4:$E$2000,ROW(A12))="","",INDEX(基础资料!$E$4:$E$2000,ROW(A12)))</f>
        <v/>
      </c>
      <c r="B16" s="97">
        <f>SUMIFS(收支登记!$I:$I,收支登记!$E:$E,$A16,收支登记!$F:$F,B$4,收支登记!$A:$A,"&gt;="&amp;$B$2,收支登记!$A:$A,"&lt;="&amp;$D$2)</f>
        <v>0</v>
      </c>
      <c r="C16" s="97">
        <f>SUMIFS(收支登记!$I:$I,收支登记!$E:$E,$A16,收支登记!$F:$F,C$4,收支登记!$A:$A,"&gt;="&amp;$B$2,收支登记!$A:$A,"&lt;="&amp;$D$2)</f>
        <v>0</v>
      </c>
      <c r="D16" s="97">
        <f>SUMIFS(收支登记!$I:$I,收支登记!$E:$E,$A16,收支登记!$F:$F,D$4,收支登记!$A:$A,"&gt;="&amp;$B$2,收支登记!$A:$A,"&lt;="&amp;$D$2)</f>
        <v>0</v>
      </c>
      <c r="E16" s="97">
        <f>SUMIFS(收支登记!$I:$I,收支登记!$E:$E,$A16,收支登记!$F:$F,E$4,收支登记!$A:$A,"&gt;="&amp;$B$2,收支登记!$A:$A,"&lt;="&amp;$D$2)</f>
        <v>0</v>
      </c>
      <c r="F16" s="97">
        <f>SUMIFS(收支登记!$I:$I,收支登记!$E:$E,$A16,收支登记!$F:$F,F$4,收支登记!$A:$A,"&gt;="&amp;$B$2,收支登记!$A:$A,"&lt;="&amp;$D$2)</f>
        <v>0</v>
      </c>
      <c r="G16" s="97">
        <f>SUMIFS(收支登记!$I:$I,收支登记!$E:$E,$A16,收支登记!$F:$F,G$4,收支登记!$A:$A,"&gt;="&amp;$B$2,收支登记!$A:$A,"&lt;="&amp;$D$2)</f>
        <v>0</v>
      </c>
      <c r="H16" s="97">
        <f>SUMIFS(收支登记!$I:$I,收支登记!$E:$E,$A16,收支登记!$F:$F,H$4,收支登记!$A:$A,"&gt;="&amp;$B$2,收支登记!$A:$A,"&lt;="&amp;$D$2)</f>
        <v>0</v>
      </c>
      <c r="I16" s="97">
        <f>SUMIFS(收支登记!$I:$I,收支登记!$E:$E,$A16,收支登记!$F:$F,I$4,收支登记!$A:$A,"&gt;="&amp;$B$2,收支登记!$A:$A,"&lt;="&amp;$D$2)</f>
        <v>0</v>
      </c>
      <c r="J16" s="97">
        <f>SUMIFS(收支登记!$I:$I,收支登记!$E:$E,$A16,收支登记!$F:$F,J$4,收支登记!$A:$A,"&gt;="&amp;$B$2,收支登记!$A:$A,"&lt;="&amp;$D$2)</f>
        <v>0</v>
      </c>
      <c r="K16" s="97">
        <f>SUMIFS(收支登记!$I:$I,收支登记!$E:$E,$A16,收支登记!$F:$F,K$4,收支登记!$A:$A,"&gt;="&amp;$B$2,收支登记!$A:$A,"&lt;="&amp;$D$2)</f>
        <v>0</v>
      </c>
      <c r="L16" s="97">
        <f>SUMIFS(收支登记!$I:$I,收支登记!$E:$E,$A16,收支登记!$F:$F,L$4,收支登记!$A:$A,"&gt;="&amp;$B$2,收支登记!$A:$A,"&lt;="&amp;$D$2)</f>
        <v>0</v>
      </c>
      <c r="M16" s="97">
        <f>SUMIFS(收支登记!$I:$I,收支登记!$E:$E,$A16,收支登记!$F:$F,M$4,收支登记!$A:$A,"&gt;="&amp;$B$2,收支登记!$A:$A,"&lt;="&amp;$D$2)</f>
        <v>0</v>
      </c>
      <c r="N16" s="97">
        <f>SUMIFS(收支登记!$I:$I,收支登记!$E:$E,$A16,收支登记!$F:$F,N$4,收支登记!$A:$A,"&gt;="&amp;$B$2,收支登记!$A:$A,"&lt;="&amp;$D$2)</f>
        <v>0</v>
      </c>
      <c r="O16" s="97">
        <f>SUMIFS(收支登记!$I:$I,收支登记!$E:$E,$A16,收支登记!$F:$F,O$4,收支登记!$A:$A,"&gt;="&amp;$B$2,收支登记!$A:$A,"&lt;="&amp;$D$2)</f>
        <v>0</v>
      </c>
      <c r="P16" s="97">
        <f>SUMIFS(收支登记!$I:$I,收支登记!$E:$E,$A16,收支登记!$F:$F,P$4,收支登记!$A:$A,"&gt;="&amp;$B$2,收支登记!$A:$A,"&lt;="&amp;$D$2)</f>
        <v>0</v>
      </c>
      <c r="Q16" s="97">
        <f>SUMIFS(收支登记!$I:$I,收支登记!$E:$E,$A16,收支登记!$F:$F,Q$4,收支登记!$A:$A,"&gt;="&amp;$B$2,收支登记!$A:$A,"&lt;="&amp;$D$2)</f>
        <v>0</v>
      </c>
      <c r="R16" s="97">
        <f>SUMIFS(收支登记!$I:$I,收支登记!$E:$E,$A16,收支登记!$F:$F,R$4,收支登记!$A:$A,"&gt;="&amp;$B$2,收支登记!$A:$A,"&lt;="&amp;$D$2)</f>
        <v>0</v>
      </c>
      <c r="S16" s="97">
        <f>SUMIFS(收支登记!$I:$I,收支登记!$E:$E,$A16,收支登记!$F:$F,S$4,收支登记!$A:$A,"&gt;="&amp;$B$2,收支登记!$A:$A,"&lt;="&amp;$D$2)</f>
        <v>0</v>
      </c>
      <c r="T16" s="97">
        <f>SUMIFS(收支登记!$I:$I,收支登记!$E:$E,$A16,收支登记!$F:$F,T$4,收支登记!$A:$A,"&gt;="&amp;$B$2,收支登记!$A:$A,"&lt;="&amp;$D$2)</f>
        <v>0</v>
      </c>
      <c r="U16" s="97">
        <f>SUMIFS(收支登记!$I:$I,收支登记!$E:$E,$A16,收支登记!$F:$F,U$4,收支登记!$A:$A,"&gt;="&amp;$B$2,收支登记!$A:$A,"&lt;="&amp;$D$2)</f>
        <v>0</v>
      </c>
      <c r="V16" s="99">
        <f t="shared" si="2"/>
        <v>0</v>
      </c>
    </row>
    <row r="17" ht="20.1" customHeight="1" spans="1:22">
      <c r="A17" s="96" t="str">
        <f>IF(INDEX(基础资料!$E$4:$E$2000,ROW(A13))="","",INDEX(基础资料!$E$4:$E$2000,ROW(A13)))</f>
        <v/>
      </c>
      <c r="B17" s="97">
        <f>SUMIFS(收支登记!$I:$I,收支登记!$E:$E,$A17,收支登记!$F:$F,B$4,收支登记!$A:$A,"&gt;="&amp;$B$2,收支登记!$A:$A,"&lt;="&amp;$D$2)</f>
        <v>0</v>
      </c>
      <c r="C17" s="97">
        <f>SUMIFS(收支登记!$I:$I,收支登记!$E:$E,$A17,收支登记!$F:$F,C$4,收支登记!$A:$A,"&gt;="&amp;$B$2,收支登记!$A:$A,"&lt;="&amp;$D$2)</f>
        <v>0</v>
      </c>
      <c r="D17" s="97">
        <f>SUMIFS(收支登记!$I:$I,收支登记!$E:$E,$A17,收支登记!$F:$F,D$4,收支登记!$A:$A,"&gt;="&amp;$B$2,收支登记!$A:$A,"&lt;="&amp;$D$2)</f>
        <v>0</v>
      </c>
      <c r="E17" s="97">
        <f>SUMIFS(收支登记!$I:$I,收支登记!$E:$E,$A17,收支登记!$F:$F,E$4,收支登记!$A:$A,"&gt;="&amp;$B$2,收支登记!$A:$A,"&lt;="&amp;$D$2)</f>
        <v>0</v>
      </c>
      <c r="F17" s="97">
        <f>SUMIFS(收支登记!$I:$I,收支登记!$E:$E,$A17,收支登记!$F:$F,F$4,收支登记!$A:$A,"&gt;="&amp;$B$2,收支登记!$A:$A,"&lt;="&amp;$D$2)</f>
        <v>0</v>
      </c>
      <c r="G17" s="97">
        <f>SUMIFS(收支登记!$I:$I,收支登记!$E:$E,$A17,收支登记!$F:$F,G$4,收支登记!$A:$A,"&gt;="&amp;$B$2,收支登记!$A:$A,"&lt;="&amp;$D$2)</f>
        <v>0</v>
      </c>
      <c r="H17" s="97">
        <f>SUMIFS(收支登记!$I:$I,收支登记!$E:$E,$A17,收支登记!$F:$F,H$4,收支登记!$A:$A,"&gt;="&amp;$B$2,收支登记!$A:$A,"&lt;="&amp;$D$2)</f>
        <v>0</v>
      </c>
      <c r="I17" s="97">
        <f>SUMIFS(收支登记!$I:$I,收支登记!$E:$E,$A17,收支登记!$F:$F,I$4,收支登记!$A:$A,"&gt;="&amp;$B$2,收支登记!$A:$A,"&lt;="&amp;$D$2)</f>
        <v>0</v>
      </c>
      <c r="J17" s="97">
        <f>SUMIFS(收支登记!$I:$I,收支登记!$E:$E,$A17,收支登记!$F:$F,J$4,收支登记!$A:$A,"&gt;="&amp;$B$2,收支登记!$A:$A,"&lt;="&amp;$D$2)</f>
        <v>0</v>
      </c>
      <c r="K17" s="97">
        <f>SUMIFS(收支登记!$I:$I,收支登记!$E:$E,$A17,收支登记!$F:$F,K$4,收支登记!$A:$A,"&gt;="&amp;$B$2,收支登记!$A:$A,"&lt;="&amp;$D$2)</f>
        <v>0</v>
      </c>
      <c r="L17" s="97">
        <f>SUMIFS(收支登记!$I:$I,收支登记!$E:$E,$A17,收支登记!$F:$F,L$4,收支登记!$A:$A,"&gt;="&amp;$B$2,收支登记!$A:$A,"&lt;="&amp;$D$2)</f>
        <v>0</v>
      </c>
      <c r="M17" s="97">
        <f>SUMIFS(收支登记!$I:$I,收支登记!$E:$E,$A17,收支登记!$F:$F,M$4,收支登记!$A:$A,"&gt;="&amp;$B$2,收支登记!$A:$A,"&lt;="&amp;$D$2)</f>
        <v>0</v>
      </c>
      <c r="N17" s="97">
        <f>SUMIFS(收支登记!$I:$I,收支登记!$E:$E,$A17,收支登记!$F:$F,N$4,收支登记!$A:$A,"&gt;="&amp;$B$2,收支登记!$A:$A,"&lt;="&amp;$D$2)</f>
        <v>0</v>
      </c>
      <c r="O17" s="97">
        <f>SUMIFS(收支登记!$I:$I,收支登记!$E:$E,$A17,收支登记!$F:$F,O$4,收支登记!$A:$A,"&gt;="&amp;$B$2,收支登记!$A:$A,"&lt;="&amp;$D$2)</f>
        <v>0</v>
      </c>
      <c r="P17" s="97">
        <f>SUMIFS(收支登记!$I:$I,收支登记!$E:$E,$A17,收支登记!$F:$F,P$4,收支登记!$A:$A,"&gt;="&amp;$B$2,收支登记!$A:$A,"&lt;="&amp;$D$2)</f>
        <v>0</v>
      </c>
      <c r="Q17" s="97">
        <f>SUMIFS(收支登记!$I:$I,收支登记!$E:$E,$A17,收支登记!$F:$F,Q$4,收支登记!$A:$A,"&gt;="&amp;$B$2,收支登记!$A:$A,"&lt;="&amp;$D$2)</f>
        <v>0</v>
      </c>
      <c r="R17" s="97">
        <f>SUMIFS(收支登记!$I:$I,收支登记!$E:$E,$A17,收支登记!$F:$F,R$4,收支登记!$A:$A,"&gt;="&amp;$B$2,收支登记!$A:$A,"&lt;="&amp;$D$2)</f>
        <v>0</v>
      </c>
      <c r="S17" s="97">
        <f>SUMIFS(收支登记!$I:$I,收支登记!$E:$E,$A17,收支登记!$F:$F,S$4,收支登记!$A:$A,"&gt;="&amp;$B$2,收支登记!$A:$A,"&lt;="&amp;$D$2)</f>
        <v>0</v>
      </c>
      <c r="T17" s="97">
        <f>SUMIFS(收支登记!$I:$I,收支登记!$E:$E,$A17,收支登记!$F:$F,T$4,收支登记!$A:$A,"&gt;="&amp;$B$2,收支登记!$A:$A,"&lt;="&amp;$D$2)</f>
        <v>0</v>
      </c>
      <c r="U17" s="97">
        <f>SUMIFS(收支登记!$I:$I,收支登记!$E:$E,$A17,收支登记!$F:$F,U$4,收支登记!$A:$A,"&gt;="&amp;$B$2,收支登记!$A:$A,"&lt;="&amp;$D$2)</f>
        <v>0</v>
      </c>
      <c r="V17" s="99">
        <f t="shared" si="2"/>
        <v>0</v>
      </c>
    </row>
    <row r="18" ht="20.1" customHeight="1" spans="1:22">
      <c r="A18" s="96" t="str">
        <f>IF(INDEX(基础资料!$E$4:$E$2000,ROW(A14))="","",INDEX(基础资料!$E$4:$E$2000,ROW(A14)))</f>
        <v/>
      </c>
      <c r="B18" s="97">
        <f>SUMIFS(收支登记!$I:$I,收支登记!$E:$E,$A18,收支登记!$F:$F,B$4,收支登记!$A:$A,"&gt;="&amp;$B$2,收支登记!$A:$A,"&lt;="&amp;$D$2)</f>
        <v>0</v>
      </c>
      <c r="C18" s="97">
        <f>SUMIFS(收支登记!$I:$I,收支登记!$E:$E,$A18,收支登记!$F:$F,C$4,收支登记!$A:$A,"&gt;="&amp;$B$2,收支登记!$A:$A,"&lt;="&amp;$D$2)</f>
        <v>0</v>
      </c>
      <c r="D18" s="97">
        <f>SUMIFS(收支登记!$I:$I,收支登记!$E:$E,$A18,收支登记!$F:$F,D$4,收支登记!$A:$A,"&gt;="&amp;$B$2,收支登记!$A:$A,"&lt;="&amp;$D$2)</f>
        <v>0</v>
      </c>
      <c r="E18" s="97">
        <f>SUMIFS(收支登记!$I:$I,收支登记!$E:$E,$A18,收支登记!$F:$F,E$4,收支登记!$A:$A,"&gt;="&amp;$B$2,收支登记!$A:$A,"&lt;="&amp;$D$2)</f>
        <v>0</v>
      </c>
      <c r="F18" s="97">
        <f>SUMIFS(收支登记!$I:$I,收支登记!$E:$E,$A18,收支登记!$F:$F,F$4,收支登记!$A:$A,"&gt;="&amp;$B$2,收支登记!$A:$A,"&lt;="&amp;$D$2)</f>
        <v>0</v>
      </c>
      <c r="G18" s="97">
        <f>SUMIFS(收支登记!$I:$I,收支登记!$E:$E,$A18,收支登记!$F:$F,G$4,收支登记!$A:$A,"&gt;="&amp;$B$2,收支登记!$A:$A,"&lt;="&amp;$D$2)</f>
        <v>0</v>
      </c>
      <c r="H18" s="97">
        <f>SUMIFS(收支登记!$I:$I,收支登记!$E:$E,$A18,收支登记!$F:$F,H$4,收支登记!$A:$A,"&gt;="&amp;$B$2,收支登记!$A:$A,"&lt;="&amp;$D$2)</f>
        <v>0</v>
      </c>
      <c r="I18" s="97">
        <f>SUMIFS(收支登记!$I:$I,收支登记!$E:$E,$A18,收支登记!$F:$F,I$4,收支登记!$A:$A,"&gt;="&amp;$B$2,收支登记!$A:$A,"&lt;="&amp;$D$2)</f>
        <v>0</v>
      </c>
      <c r="J18" s="97">
        <f>SUMIFS(收支登记!$I:$I,收支登记!$E:$E,$A18,收支登记!$F:$F,J$4,收支登记!$A:$A,"&gt;="&amp;$B$2,收支登记!$A:$A,"&lt;="&amp;$D$2)</f>
        <v>0</v>
      </c>
      <c r="K18" s="97">
        <f>SUMIFS(收支登记!$I:$I,收支登记!$E:$E,$A18,收支登记!$F:$F,K$4,收支登记!$A:$A,"&gt;="&amp;$B$2,收支登记!$A:$A,"&lt;="&amp;$D$2)</f>
        <v>0</v>
      </c>
      <c r="L18" s="97">
        <f>SUMIFS(收支登记!$I:$I,收支登记!$E:$E,$A18,收支登记!$F:$F,L$4,收支登记!$A:$A,"&gt;="&amp;$B$2,收支登记!$A:$A,"&lt;="&amp;$D$2)</f>
        <v>0</v>
      </c>
      <c r="M18" s="97">
        <f>SUMIFS(收支登记!$I:$I,收支登记!$E:$E,$A18,收支登记!$F:$F,M$4,收支登记!$A:$A,"&gt;="&amp;$B$2,收支登记!$A:$A,"&lt;="&amp;$D$2)</f>
        <v>0</v>
      </c>
      <c r="N18" s="97">
        <f>SUMIFS(收支登记!$I:$I,收支登记!$E:$E,$A18,收支登记!$F:$F,N$4,收支登记!$A:$A,"&gt;="&amp;$B$2,收支登记!$A:$A,"&lt;="&amp;$D$2)</f>
        <v>0</v>
      </c>
      <c r="O18" s="97">
        <f>SUMIFS(收支登记!$I:$I,收支登记!$E:$E,$A18,收支登记!$F:$F,O$4,收支登记!$A:$A,"&gt;="&amp;$B$2,收支登记!$A:$A,"&lt;="&amp;$D$2)</f>
        <v>0</v>
      </c>
      <c r="P18" s="97">
        <f>SUMIFS(收支登记!$I:$I,收支登记!$E:$E,$A18,收支登记!$F:$F,P$4,收支登记!$A:$A,"&gt;="&amp;$B$2,收支登记!$A:$A,"&lt;="&amp;$D$2)</f>
        <v>0</v>
      </c>
      <c r="Q18" s="97">
        <f>SUMIFS(收支登记!$I:$I,收支登记!$E:$E,$A18,收支登记!$F:$F,Q$4,收支登记!$A:$A,"&gt;="&amp;$B$2,收支登记!$A:$A,"&lt;="&amp;$D$2)</f>
        <v>0</v>
      </c>
      <c r="R18" s="97">
        <f>SUMIFS(收支登记!$I:$I,收支登记!$E:$E,$A18,收支登记!$F:$F,R$4,收支登记!$A:$A,"&gt;="&amp;$B$2,收支登记!$A:$A,"&lt;="&amp;$D$2)</f>
        <v>0</v>
      </c>
      <c r="S18" s="97">
        <f>SUMIFS(收支登记!$I:$I,收支登记!$E:$E,$A18,收支登记!$F:$F,S$4,收支登记!$A:$A,"&gt;="&amp;$B$2,收支登记!$A:$A,"&lt;="&amp;$D$2)</f>
        <v>0</v>
      </c>
      <c r="T18" s="97">
        <f>SUMIFS(收支登记!$I:$I,收支登记!$E:$E,$A18,收支登记!$F:$F,T$4,收支登记!$A:$A,"&gt;="&amp;$B$2,收支登记!$A:$A,"&lt;="&amp;$D$2)</f>
        <v>0</v>
      </c>
      <c r="U18" s="97">
        <f>SUMIFS(收支登记!$I:$I,收支登记!$E:$E,$A18,收支登记!$F:$F,U$4,收支登记!$A:$A,"&gt;="&amp;$B$2,收支登记!$A:$A,"&lt;="&amp;$D$2)</f>
        <v>0</v>
      </c>
      <c r="V18" s="99">
        <f t="shared" si="2"/>
        <v>0</v>
      </c>
    </row>
    <row r="19" ht="20.1" customHeight="1" spans="1:22">
      <c r="A19" s="96" t="str">
        <f>IF(INDEX(基础资料!$E$4:$E$2000,ROW(A15))="","",INDEX(基础资料!$E$4:$E$2000,ROW(A15)))</f>
        <v/>
      </c>
      <c r="B19" s="97">
        <f>SUMIFS(收支登记!$I:$I,收支登记!$E:$E,$A19,收支登记!$F:$F,B$4,收支登记!$A:$A,"&gt;="&amp;$B$2,收支登记!$A:$A,"&lt;="&amp;$D$2)</f>
        <v>0</v>
      </c>
      <c r="C19" s="97">
        <f>SUMIFS(收支登记!$I:$I,收支登记!$E:$E,$A19,收支登记!$F:$F,C$4,收支登记!$A:$A,"&gt;="&amp;$B$2,收支登记!$A:$A,"&lt;="&amp;$D$2)</f>
        <v>0</v>
      </c>
      <c r="D19" s="97">
        <f>SUMIFS(收支登记!$I:$I,收支登记!$E:$E,$A19,收支登记!$F:$F,D$4,收支登记!$A:$A,"&gt;="&amp;$B$2,收支登记!$A:$A,"&lt;="&amp;$D$2)</f>
        <v>0</v>
      </c>
      <c r="E19" s="97">
        <f>SUMIFS(收支登记!$I:$I,收支登记!$E:$E,$A19,收支登记!$F:$F,E$4,收支登记!$A:$A,"&gt;="&amp;$B$2,收支登记!$A:$A,"&lt;="&amp;$D$2)</f>
        <v>0</v>
      </c>
      <c r="F19" s="97">
        <f>SUMIFS(收支登记!$I:$I,收支登记!$E:$E,$A19,收支登记!$F:$F,F$4,收支登记!$A:$A,"&gt;="&amp;$B$2,收支登记!$A:$A,"&lt;="&amp;$D$2)</f>
        <v>0</v>
      </c>
      <c r="G19" s="97">
        <f>SUMIFS(收支登记!$I:$I,收支登记!$E:$E,$A19,收支登记!$F:$F,G$4,收支登记!$A:$A,"&gt;="&amp;$B$2,收支登记!$A:$A,"&lt;="&amp;$D$2)</f>
        <v>0</v>
      </c>
      <c r="H19" s="97">
        <f>SUMIFS(收支登记!$I:$I,收支登记!$E:$E,$A19,收支登记!$F:$F,H$4,收支登记!$A:$A,"&gt;="&amp;$B$2,收支登记!$A:$A,"&lt;="&amp;$D$2)</f>
        <v>0</v>
      </c>
      <c r="I19" s="97">
        <f>SUMIFS(收支登记!$I:$I,收支登记!$E:$E,$A19,收支登记!$F:$F,I$4,收支登记!$A:$A,"&gt;="&amp;$B$2,收支登记!$A:$A,"&lt;="&amp;$D$2)</f>
        <v>0</v>
      </c>
      <c r="J19" s="97">
        <f>SUMIFS(收支登记!$I:$I,收支登记!$E:$E,$A19,收支登记!$F:$F,J$4,收支登记!$A:$A,"&gt;="&amp;$B$2,收支登记!$A:$A,"&lt;="&amp;$D$2)</f>
        <v>0</v>
      </c>
      <c r="K19" s="97">
        <f>SUMIFS(收支登记!$I:$I,收支登记!$E:$E,$A19,收支登记!$F:$F,K$4,收支登记!$A:$A,"&gt;="&amp;$B$2,收支登记!$A:$A,"&lt;="&amp;$D$2)</f>
        <v>0</v>
      </c>
      <c r="L19" s="97">
        <f>SUMIFS(收支登记!$I:$I,收支登记!$E:$E,$A19,收支登记!$F:$F,L$4,收支登记!$A:$A,"&gt;="&amp;$B$2,收支登记!$A:$A,"&lt;="&amp;$D$2)</f>
        <v>0</v>
      </c>
      <c r="M19" s="97">
        <f>SUMIFS(收支登记!$I:$I,收支登记!$E:$E,$A19,收支登记!$F:$F,M$4,收支登记!$A:$A,"&gt;="&amp;$B$2,收支登记!$A:$A,"&lt;="&amp;$D$2)</f>
        <v>0</v>
      </c>
      <c r="N19" s="97">
        <f>SUMIFS(收支登记!$I:$I,收支登记!$E:$E,$A19,收支登记!$F:$F,N$4,收支登记!$A:$A,"&gt;="&amp;$B$2,收支登记!$A:$A,"&lt;="&amp;$D$2)</f>
        <v>0</v>
      </c>
      <c r="O19" s="97">
        <f>SUMIFS(收支登记!$I:$I,收支登记!$E:$E,$A19,收支登记!$F:$F,O$4,收支登记!$A:$A,"&gt;="&amp;$B$2,收支登记!$A:$A,"&lt;="&amp;$D$2)</f>
        <v>0</v>
      </c>
      <c r="P19" s="97">
        <f>SUMIFS(收支登记!$I:$I,收支登记!$E:$E,$A19,收支登记!$F:$F,P$4,收支登记!$A:$A,"&gt;="&amp;$B$2,收支登记!$A:$A,"&lt;="&amp;$D$2)</f>
        <v>0</v>
      </c>
      <c r="Q19" s="97">
        <f>SUMIFS(收支登记!$I:$I,收支登记!$E:$E,$A19,收支登记!$F:$F,Q$4,收支登记!$A:$A,"&gt;="&amp;$B$2,收支登记!$A:$A,"&lt;="&amp;$D$2)</f>
        <v>0</v>
      </c>
      <c r="R19" s="97">
        <f>SUMIFS(收支登记!$I:$I,收支登记!$E:$E,$A19,收支登记!$F:$F,R$4,收支登记!$A:$A,"&gt;="&amp;$B$2,收支登记!$A:$A,"&lt;="&amp;$D$2)</f>
        <v>0</v>
      </c>
      <c r="S19" s="97">
        <f>SUMIFS(收支登记!$I:$I,收支登记!$E:$E,$A19,收支登记!$F:$F,S$4,收支登记!$A:$A,"&gt;="&amp;$B$2,收支登记!$A:$A,"&lt;="&amp;$D$2)</f>
        <v>0</v>
      </c>
      <c r="T19" s="97">
        <f>SUMIFS(收支登记!$I:$I,收支登记!$E:$E,$A19,收支登记!$F:$F,T$4,收支登记!$A:$A,"&gt;="&amp;$B$2,收支登记!$A:$A,"&lt;="&amp;$D$2)</f>
        <v>0</v>
      </c>
      <c r="U19" s="97">
        <f>SUMIFS(收支登记!$I:$I,收支登记!$E:$E,$A19,收支登记!$F:$F,U$4,收支登记!$A:$A,"&gt;="&amp;$B$2,收支登记!$A:$A,"&lt;="&amp;$D$2)</f>
        <v>0</v>
      </c>
      <c r="V19" s="99">
        <f t="shared" si="2"/>
        <v>0</v>
      </c>
    </row>
    <row r="20" ht="20.1" customHeight="1" spans="1:22">
      <c r="A20" s="96" t="str">
        <f>IF(INDEX(基础资料!$E$4:$E$2000,ROW(A16))="","",INDEX(基础资料!$E$4:$E$2000,ROW(A16)))</f>
        <v/>
      </c>
      <c r="B20" s="97">
        <f>SUMIFS(收支登记!$I:$I,收支登记!$E:$E,$A20,收支登记!$F:$F,B$4,收支登记!$A:$A,"&gt;="&amp;$B$2,收支登记!$A:$A,"&lt;="&amp;$D$2)</f>
        <v>0</v>
      </c>
      <c r="C20" s="97">
        <f>SUMIFS(收支登记!$I:$I,收支登记!$E:$E,$A20,收支登记!$F:$F,C$4,收支登记!$A:$A,"&gt;="&amp;$B$2,收支登记!$A:$A,"&lt;="&amp;$D$2)</f>
        <v>0</v>
      </c>
      <c r="D20" s="97">
        <f>SUMIFS(收支登记!$I:$I,收支登记!$E:$E,$A20,收支登记!$F:$F,D$4,收支登记!$A:$A,"&gt;="&amp;$B$2,收支登记!$A:$A,"&lt;="&amp;$D$2)</f>
        <v>0</v>
      </c>
      <c r="E20" s="97">
        <f>SUMIFS(收支登记!$I:$I,收支登记!$E:$E,$A20,收支登记!$F:$F,E$4,收支登记!$A:$A,"&gt;="&amp;$B$2,收支登记!$A:$A,"&lt;="&amp;$D$2)</f>
        <v>0</v>
      </c>
      <c r="F20" s="97">
        <f>SUMIFS(收支登记!$I:$I,收支登记!$E:$E,$A20,收支登记!$F:$F,F$4,收支登记!$A:$A,"&gt;="&amp;$B$2,收支登记!$A:$A,"&lt;="&amp;$D$2)</f>
        <v>0</v>
      </c>
      <c r="G20" s="97">
        <f>SUMIFS(收支登记!$I:$I,收支登记!$E:$E,$A20,收支登记!$F:$F,G$4,收支登记!$A:$A,"&gt;="&amp;$B$2,收支登记!$A:$A,"&lt;="&amp;$D$2)</f>
        <v>0</v>
      </c>
      <c r="H20" s="97">
        <f>SUMIFS(收支登记!$I:$I,收支登记!$E:$E,$A20,收支登记!$F:$F,H$4,收支登记!$A:$A,"&gt;="&amp;$B$2,收支登记!$A:$A,"&lt;="&amp;$D$2)</f>
        <v>0</v>
      </c>
      <c r="I20" s="97">
        <f>SUMIFS(收支登记!$I:$I,收支登记!$E:$E,$A20,收支登记!$F:$F,I$4,收支登记!$A:$A,"&gt;="&amp;$B$2,收支登记!$A:$A,"&lt;="&amp;$D$2)</f>
        <v>0</v>
      </c>
      <c r="J20" s="97">
        <f>SUMIFS(收支登记!$I:$I,收支登记!$E:$E,$A20,收支登记!$F:$F,J$4,收支登记!$A:$A,"&gt;="&amp;$B$2,收支登记!$A:$A,"&lt;="&amp;$D$2)</f>
        <v>0</v>
      </c>
      <c r="K20" s="97">
        <f>SUMIFS(收支登记!$I:$I,收支登记!$E:$E,$A20,收支登记!$F:$F,K$4,收支登记!$A:$A,"&gt;="&amp;$B$2,收支登记!$A:$A,"&lt;="&amp;$D$2)</f>
        <v>0</v>
      </c>
      <c r="L20" s="97">
        <f>SUMIFS(收支登记!$I:$I,收支登记!$E:$E,$A20,收支登记!$F:$F,L$4,收支登记!$A:$A,"&gt;="&amp;$B$2,收支登记!$A:$A,"&lt;="&amp;$D$2)</f>
        <v>0</v>
      </c>
      <c r="M20" s="97">
        <f>SUMIFS(收支登记!$I:$I,收支登记!$E:$E,$A20,收支登记!$F:$F,M$4,收支登记!$A:$A,"&gt;="&amp;$B$2,收支登记!$A:$A,"&lt;="&amp;$D$2)</f>
        <v>0</v>
      </c>
      <c r="N20" s="97">
        <f>SUMIFS(收支登记!$I:$I,收支登记!$E:$E,$A20,收支登记!$F:$F,N$4,收支登记!$A:$A,"&gt;="&amp;$B$2,收支登记!$A:$A,"&lt;="&amp;$D$2)</f>
        <v>0</v>
      </c>
      <c r="O20" s="97">
        <f>SUMIFS(收支登记!$I:$I,收支登记!$E:$E,$A20,收支登记!$F:$F,O$4,收支登记!$A:$A,"&gt;="&amp;$B$2,收支登记!$A:$A,"&lt;="&amp;$D$2)</f>
        <v>0</v>
      </c>
      <c r="P20" s="97">
        <f>SUMIFS(收支登记!$I:$I,收支登记!$E:$E,$A20,收支登记!$F:$F,P$4,收支登记!$A:$A,"&gt;="&amp;$B$2,收支登记!$A:$A,"&lt;="&amp;$D$2)</f>
        <v>0</v>
      </c>
      <c r="Q20" s="97">
        <f>SUMIFS(收支登记!$I:$I,收支登记!$E:$E,$A20,收支登记!$F:$F,Q$4,收支登记!$A:$A,"&gt;="&amp;$B$2,收支登记!$A:$A,"&lt;="&amp;$D$2)</f>
        <v>0</v>
      </c>
      <c r="R20" s="97">
        <f>SUMIFS(收支登记!$I:$I,收支登记!$E:$E,$A20,收支登记!$F:$F,R$4,收支登记!$A:$A,"&gt;="&amp;$B$2,收支登记!$A:$A,"&lt;="&amp;$D$2)</f>
        <v>0</v>
      </c>
      <c r="S20" s="97">
        <f>SUMIFS(收支登记!$I:$I,收支登记!$E:$E,$A20,收支登记!$F:$F,S$4,收支登记!$A:$A,"&gt;="&amp;$B$2,收支登记!$A:$A,"&lt;="&amp;$D$2)</f>
        <v>0</v>
      </c>
      <c r="T20" s="97">
        <f>SUMIFS(收支登记!$I:$I,收支登记!$E:$E,$A20,收支登记!$F:$F,T$4,收支登记!$A:$A,"&gt;="&amp;$B$2,收支登记!$A:$A,"&lt;="&amp;$D$2)</f>
        <v>0</v>
      </c>
      <c r="U20" s="97">
        <f>SUMIFS(收支登记!$I:$I,收支登记!$E:$E,$A20,收支登记!$F:$F,U$4,收支登记!$A:$A,"&gt;="&amp;$B$2,收支登记!$A:$A,"&lt;="&amp;$D$2)</f>
        <v>0</v>
      </c>
      <c r="V20" s="99">
        <f t="shared" si="2"/>
        <v>0</v>
      </c>
    </row>
    <row r="21" ht="20.1" customHeight="1" spans="1:22">
      <c r="A21" s="96" t="str">
        <f>IF(INDEX(基础资料!$E$4:$E$2000,ROW(A17))="","",INDEX(基础资料!$E$4:$E$2000,ROW(A17)))</f>
        <v/>
      </c>
      <c r="B21" s="97">
        <f>SUMIFS(收支登记!$I:$I,收支登记!$E:$E,$A21,收支登记!$F:$F,B$4,收支登记!$A:$A,"&gt;="&amp;$B$2,收支登记!$A:$A,"&lt;="&amp;$D$2)</f>
        <v>0</v>
      </c>
      <c r="C21" s="97">
        <f>SUMIFS(收支登记!$I:$I,收支登记!$E:$E,$A21,收支登记!$F:$F,C$4,收支登记!$A:$A,"&gt;="&amp;$B$2,收支登记!$A:$A,"&lt;="&amp;$D$2)</f>
        <v>0</v>
      </c>
      <c r="D21" s="97">
        <f>SUMIFS(收支登记!$I:$I,收支登记!$E:$E,$A21,收支登记!$F:$F,D$4,收支登记!$A:$A,"&gt;="&amp;$B$2,收支登记!$A:$A,"&lt;="&amp;$D$2)</f>
        <v>0</v>
      </c>
      <c r="E21" s="97">
        <f>SUMIFS(收支登记!$I:$I,收支登记!$E:$E,$A21,收支登记!$F:$F,E$4,收支登记!$A:$A,"&gt;="&amp;$B$2,收支登记!$A:$A,"&lt;="&amp;$D$2)</f>
        <v>0</v>
      </c>
      <c r="F21" s="97">
        <f>SUMIFS(收支登记!$I:$I,收支登记!$E:$E,$A21,收支登记!$F:$F,F$4,收支登记!$A:$A,"&gt;="&amp;$B$2,收支登记!$A:$A,"&lt;="&amp;$D$2)</f>
        <v>0</v>
      </c>
      <c r="G21" s="97">
        <f>SUMIFS(收支登记!$I:$I,收支登记!$E:$E,$A21,收支登记!$F:$F,G$4,收支登记!$A:$A,"&gt;="&amp;$B$2,收支登记!$A:$A,"&lt;="&amp;$D$2)</f>
        <v>0</v>
      </c>
      <c r="H21" s="97">
        <f>SUMIFS(收支登记!$I:$I,收支登记!$E:$E,$A21,收支登记!$F:$F,H$4,收支登记!$A:$A,"&gt;="&amp;$B$2,收支登记!$A:$A,"&lt;="&amp;$D$2)</f>
        <v>0</v>
      </c>
      <c r="I21" s="97">
        <f>SUMIFS(收支登记!$I:$I,收支登记!$E:$E,$A21,收支登记!$F:$F,I$4,收支登记!$A:$A,"&gt;="&amp;$B$2,收支登记!$A:$A,"&lt;="&amp;$D$2)</f>
        <v>0</v>
      </c>
      <c r="J21" s="97">
        <f>SUMIFS(收支登记!$I:$I,收支登记!$E:$E,$A21,收支登记!$F:$F,J$4,收支登记!$A:$A,"&gt;="&amp;$B$2,收支登记!$A:$A,"&lt;="&amp;$D$2)</f>
        <v>0</v>
      </c>
      <c r="K21" s="97">
        <f>SUMIFS(收支登记!$I:$I,收支登记!$E:$E,$A21,收支登记!$F:$F,K$4,收支登记!$A:$A,"&gt;="&amp;$B$2,收支登记!$A:$A,"&lt;="&amp;$D$2)</f>
        <v>0</v>
      </c>
      <c r="L21" s="97">
        <f>SUMIFS(收支登记!$I:$I,收支登记!$E:$E,$A21,收支登记!$F:$F,L$4,收支登记!$A:$A,"&gt;="&amp;$B$2,收支登记!$A:$A,"&lt;="&amp;$D$2)</f>
        <v>0</v>
      </c>
      <c r="M21" s="97">
        <f>SUMIFS(收支登记!$I:$I,收支登记!$E:$E,$A21,收支登记!$F:$F,M$4,收支登记!$A:$A,"&gt;="&amp;$B$2,收支登记!$A:$A,"&lt;="&amp;$D$2)</f>
        <v>0</v>
      </c>
      <c r="N21" s="97">
        <f>SUMIFS(收支登记!$I:$I,收支登记!$E:$E,$A21,收支登记!$F:$F,N$4,收支登记!$A:$A,"&gt;="&amp;$B$2,收支登记!$A:$A,"&lt;="&amp;$D$2)</f>
        <v>0</v>
      </c>
      <c r="O21" s="97">
        <f>SUMIFS(收支登记!$I:$I,收支登记!$E:$E,$A21,收支登记!$F:$F,O$4,收支登记!$A:$A,"&gt;="&amp;$B$2,收支登记!$A:$A,"&lt;="&amp;$D$2)</f>
        <v>0</v>
      </c>
      <c r="P21" s="97">
        <f>SUMIFS(收支登记!$I:$I,收支登记!$E:$E,$A21,收支登记!$F:$F,P$4,收支登记!$A:$A,"&gt;="&amp;$B$2,收支登记!$A:$A,"&lt;="&amp;$D$2)</f>
        <v>0</v>
      </c>
      <c r="Q21" s="97">
        <f>SUMIFS(收支登记!$I:$I,收支登记!$E:$E,$A21,收支登记!$F:$F,Q$4,收支登记!$A:$A,"&gt;="&amp;$B$2,收支登记!$A:$A,"&lt;="&amp;$D$2)</f>
        <v>0</v>
      </c>
      <c r="R21" s="97">
        <f>SUMIFS(收支登记!$I:$I,收支登记!$E:$E,$A21,收支登记!$F:$F,R$4,收支登记!$A:$A,"&gt;="&amp;$B$2,收支登记!$A:$A,"&lt;="&amp;$D$2)</f>
        <v>0</v>
      </c>
      <c r="S21" s="97">
        <f>SUMIFS(收支登记!$I:$I,收支登记!$E:$E,$A21,收支登记!$F:$F,S$4,收支登记!$A:$A,"&gt;="&amp;$B$2,收支登记!$A:$A,"&lt;="&amp;$D$2)</f>
        <v>0</v>
      </c>
      <c r="T21" s="97">
        <f>SUMIFS(收支登记!$I:$I,收支登记!$E:$E,$A21,收支登记!$F:$F,T$4,收支登记!$A:$A,"&gt;="&amp;$B$2,收支登记!$A:$A,"&lt;="&amp;$D$2)</f>
        <v>0</v>
      </c>
      <c r="U21" s="97">
        <f>SUMIFS(收支登记!$I:$I,收支登记!$E:$E,$A21,收支登记!$F:$F,U$4,收支登记!$A:$A,"&gt;="&amp;$B$2,收支登记!$A:$A,"&lt;="&amp;$D$2)</f>
        <v>0</v>
      </c>
      <c r="V21" s="99">
        <f t="shared" si="2"/>
        <v>0</v>
      </c>
    </row>
    <row r="22" ht="20.1" customHeight="1" spans="1:22">
      <c r="A22" s="96" t="str">
        <f>IF(INDEX(基础资料!$E$4:$E$2000,ROW(A18))="","",INDEX(基础资料!$E$4:$E$2000,ROW(A18)))</f>
        <v/>
      </c>
      <c r="B22" s="97">
        <f>SUMIFS(收支登记!$I:$I,收支登记!$E:$E,$A22,收支登记!$F:$F,B$4,收支登记!$A:$A,"&gt;="&amp;$B$2,收支登记!$A:$A,"&lt;="&amp;$D$2)</f>
        <v>0</v>
      </c>
      <c r="C22" s="97">
        <f>SUMIFS(收支登记!$I:$I,收支登记!$E:$E,$A22,收支登记!$F:$F,C$4,收支登记!$A:$A,"&gt;="&amp;$B$2,收支登记!$A:$A,"&lt;="&amp;$D$2)</f>
        <v>0</v>
      </c>
      <c r="D22" s="97">
        <f>SUMIFS(收支登记!$I:$I,收支登记!$E:$E,$A22,收支登记!$F:$F,D$4,收支登记!$A:$A,"&gt;="&amp;$B$2,收支登记!$A:$A,"&lt;="&amp;$D$2)</f>
        <v>0</v>
      </c>
      <c r="E22" s="97">
        <f>SUMIFS(收支登记!$I:$I,收支登记!$E:$E,$A22,收支登记!$F:$F,E$4,收支登记!$A:$A,"&gt;="&amp;$B$2,收支登记!$A:$A,"&lt;="&amp;$D$2)</f>
        <v>0</v>
      </c>
      <c r="F22" s="97">
        <f>SUMIFS(收支登记!$I:$I,收支登记!$E:$E,$A22,收支登记!$F:$F,F$4,收支登记!$A:$A,"&gt;="&amp;$B$2,收支登记!$A:$A,"&lt;="&amp;$D$2)</f>
        <v>0</v>
      </c>
      <c r="G22" s="97">
        <f>SUMIFS(收支登记!$I:$I,收支登记!$E:$E,$A22,收支登记!$F:$F,G$4,收支登记!$A:$A,"&gt;="&amp;$B$2,收支登记!$A:$A,"&lt;="&amp;$D$2)</f>
        <v>0</v>
      </c>
      <c r="H22" s="97">
        <f>SUMIFS(收支登记!$I:$I,收支登记!$E:$E,$A22,收支登记!$F:$F,H$4,收支登记!$A:$A,"&gt;="&amp;$B$2,收支登记!$A:$A,"&lt;="&amp;$D$2)</f>
        <v>0</v>
      </c>
      <c r="I22" s="97">
        <f>SUMIFS(收支登记!$I:$I,收支登记!$E:$E,$A22,收支登记!$F:$F,I$4,收支登记!$A:$A,"&gt;="&amp;$B$2,收支登记!$A:$A,"&lt;="&amp;$D$2)</f>
        <v>0</v>
      </c>
      <c r="J22" s="97">
        <f>SUMIFS(收支登记!$I:$I,收支登记!$E:$E,$A22,收支登记!$F:$F,J$4,收支登记!$A:$A,"&gt;="&amp;$B$2,收支登记!$A:$A,"&lt;="&amp;$D$2)</f>
        <v>0</v>
      </c>
      <c r="K22" s="97">
        <f>SUMIFS(收支登记!$I:$I,收支登记!$E:$E,$A22,收支登记!$F:$F,K$4,收支登记!$A:$A,"&gt;="&amp;$B$2,收支登记!$A:$A,"&lt;="&amp;$D$2)</f>
        <v>0</v>
      </c>
      <c r="L22" s="97">
        <f>SUMIFS(收支登记!$I:$I,收支登记!$E:$E,$A22,收支登记!$F:$F,L$4,收支登记!$A:$A,"&gt;="&amp;$B$2,收支登记!$A:$A,"&lt;="&amp;$D$2)</f>
        <v>0</v>
      </c>
      <c r="M22" s="97">
        <f>SUMIFS(收支登记!$I:$I,收支登记!$E:$E,$A22,收支登记!$F:$F,M$4,收支登记!$A:$A,"&gt;="&amp;$B$2,收支登记!$A:$A,"&lt;="&amp;$D$2)</f>
        <v>0</v>
      </c>
      <c r="N22" s="97">
        <f>SUMIFS(收支登记!$I:$I,收支登记!$E:$E,$A22,收支登记!$F:$F,N$4,收支登记!$A:$A,"&gt;="&amp;$B$2,收支登记!$A:$A,"&lt;="&amp;$D$2)</f>
        <v>0</v>
      </c>
      <c r="O22" s="97">
        <f>SUMIFS(收支登记!$I:$I,收支登记!$E:$E,$A22,收支登记!$F:$F,O$4,收支登记!$A:$A,"&gt;="&amp;$B$2,收支登记!$A:$A,"&lt;="&amp;$D$2)</f>
        <v>0</v>
      </c>
      <c r="P22" s="97">
        <f>SUMIFS(收支登记!$I:$I,收支登记!$E:$E,$A22,收支登记!$F:$F,P$4,收支登记!$A:$A,"&gt;="&amp;$B$2,收支登记!$A:$A,"&lt;="&amp;$D$2)</f>
        <v>0</v>
      </c>
      <c r="Q22" s="97">
        <f>SUMIFS(收支登记!$I:$I,收支登记!$E:$E,$A22,收支登记!$F:$F,Q$4,收支登记!$A:$A,"&gt;="&amp;$B$2,收支登记!$A:$A,"&lt;="&amp;$D$2)</f>
        <v>0</v>
      </c>
      <c r="R22" s="97">
        <f>SUMIFS(收支登记!$I:$I,收支登记!$E:$E,$A22,收支登记!$F:$F,R$4,收支登记!$A:$A,"&gt;="&amp;$B$2,收支登记!$A:$A,"&lt;="&amp;$D$2)</f>
        <v>0</v>
      </c>
      <c r="S22" s="97">
        <f>SUMIFS(收支登记!$I:$I,收支登记!$E:$E,$A22,收支登记!$F:$F,S$4,收支登记!$A:$A,"&gt;="&amp;$B$2,收支登记!$A:$A,"&lt;="&amp;$D$2)</f>
        <v>0</v>
      </c>
      <c r="T22" s="97">
        <f>SUMIFS(收支登记!$I:$I,收支登记!$E:$E,$A22,收支登记!$F:$F,T$4,收支登记!$A:$A,"&gt;="&amp;$B$2,收支登记!$A:$A,"&lt;="&amp;$D$2)</f>
        <v>0</v>
      </c>
      <c r="U22" s="97">
        <f>SUMIFS(收支登记!$I:$I,收支登记!$E:$E,$A22,收支登记!$F:$F,U$4,收支登记!$A:$A,"&gt;="&amp;$B$2,收支登记!$A:$A,"&lt;="&amp;$D$2)</f>
        <v>0</v>
      </c>
      <c r="V22" s="99">
        <f t="shared" si="2"/>
        <v>0</v>
      </c>
    </row>
    <row r="23" ht="20.1" customHeight="1" spans="1:22">
      <c r="A23" s="96" t="str">
        <f>IF(INDEX(基础资料!$E$4:$E$2000,ROW(A19))="","",INDEX(基础资料!$E$4:$E$2000,ROW(A19)))</f>
        <v/>
      </c>
      <c r="B23" s="97">
        <f>SUMIFS(收支登记!$I:$I,收支登记!$E:$E,$A23,收支登记!$F:$F,B$4,收支登记!$A:$A,"&gt;="&amp;$B$2,收支登记!$A:$A,"&lt;="&amp;$D$2)</f>
        <v>0</v>
      </c>
      <c r="C23" s="97">
        <f>SUMIFS(收支登记!$I:$I,收支登记!$E:$E,$A23,收支登记!$F:$F,C$4,收支登记!$A:$A,"&gt;="&amp;$B$2,收支登记!$A:$A,"&lt;="&amp;$D$2)</f>
        <v>0</v>
      </c>
      <c r="D23" s="97">
        <f>SUMIFS(收支登记!$I:$I,收支登记!$E:$E,$A23,收支登记!$F:$F,D$4,收支登记!$A:$A,"&gt;="&amp;$B$2,收支登记!$A:$A,"&lt;="&amp;$D$2)</f>
        <v>0</v>
      </c>
      <c r="E23" s="97">
        <f>SUMIFS(收支登记!$I:$I,收支登记!$E:$E,$A23,收支登记!$F:$F,E$4,收支登记!$A:$A,"&gt;="&amp;$B$2,收支登记!$A:$A,"&lt;="&amp;$D$2)</f>
        <v>0</v>
      </c>
      <c r="F23" s="97">
        <f>SUMIFS(收支登记!$I:$I,收支登记!$E:$E,$A23,收支登记!$F:$F,F$4,收支登记!$A:$A,"&gt;="&amp;$B$2,收支登记!$A:$A,"&lt;="&amp;$D$2)</f>
        <v>0</v>
      </c>
      <c r="G23" s="97">
        <f>SUMIFS(收支登记!$I:$I,收支登记!$E:$E,$A23,收支登记!$F:$F,G$4,收支登记!$A:$A,"&gt;="&amp;$B$2,收支登记!$A:$A,"&lt;="&amp;$D$2)</f>
        <v>0</v>
      </c>
      <c r="H23" s="97">
        <f>SUMIFS(收支登记!$I:$I,收支登记!$E:$E,$A23,收支登记!$F:$F,H$4,收支登记!$A:$A,"&gt;="&amp;$B$2,收支登记!$A:$A,"&lt;="&amp;$D$2)</f>
        <v>0</v>
      </c>
      <c r="I23" s="97">
        <f>SUMIFS(收支登记!$I:$I,收支登记!$E:$E,$A23,收支登记!$F:$F,I$4,收支登记!$A:$A,"&gt;="&amp;$B$2,收支登记!$A:$A,"&lt;="&amp;$D$2)</f>
        <v>0</v>
      </c>
      <c r="J23" s="97">
        <f>SUMIFS(收支登记!$I:$I,收支登记!$E:$E,$A23,收支登记!$F:$F,J$4,收支登记!$A:$A,"&gt;="&amp;$B$2,收支登记!$A:$A,"&lt;="&amp;$D$2)</f>
        <v>0</v>
      </c>
      <c r="K23" s="97">
        <f>SUMIFS(收支登记!$I:$I,收支登记!$E:$E,$A23,收支登记!$F:$F,K$4,收支登记!$A:$A,"&gt;="&amp;$B$2,收支登记!$A:$A,"&lt;="&amp;$D$2)</f>
        <v>0</v>
      </c>
      <c r="L23" s="97">
        <f>SUMIFS(收支登记!$I:$I,收支登记!$E:$E,$A23,收支登记!$F:$F,L$4,收支登记!$A:$A,"&gt;="&amp;$B$2,收支登记!$A:$A,"&lt;="&amp;$D$2)</f>
        <v>0</v>
      </c>
      <c r="M23" s="97">
        <f>SUMIFS(收支登记!$I:$I,收支登记!$E:$E,$A23,收支登记!$F:$F,M$4,收支登记!$A:$A,"&gt;="&amp;$B$2,收支登记!$A:$A,"&lt;="&amp;$D$2)</f>
        <v>0</v>
      </c>
      <c r="N23" s="97">
        <f>SUMIFS(收支登记!$I:$I,收支登记!$E:$E,$A23,收支登记!$F:$F,N$4,收支登记!$A:$A,"&gt;="&amp;$B$2,收支登记!$A:$A,"&lt;="&amp;$D$2)</f>
        <v>0</v>
      </c>
      <c r="O23" s="97">
        <f>SUMIFS(收支登记!$I:$I,收支登记!$E:$E,$A23,收支登记!$F:$F,O$4,收支登记!$A:$A,"&gt;="&amp;$B$2,收支登记!$A:$A,"&lt;="&amp;$D$2)</f>
        <v>0</v>
      </c>
      <c r="P23" s="97">
        <f>SUMIFS(收支登记!$I:$I,收支登记!$E:$E,$A23,收支登记!$F:$F,P$4,收支登记!$A:$A,"&gt;="&amp;$B$2,收支登记!$A:$A,"&lt;="&amp;$D$2)</f>
        <v>0</v>
      </c>
      <c r="Q23" s="97">
        <f>SUMIFS(收支登记!$I:$I,收支登记!$E:$E,$A23,收支登记!$F:$F,Q$4,收支登记!$A:$A,"&gt;="&amp;$B$2,收支登记!$A:$A,"&lt;="&amp;$D$2)</f>
        <v>0</v>
      </c>
      <c r="R23" s="97">
        <f>SUMIFS(收支登记!$I:$I,收支登记!$E:$E,$A23,收支登记!$F:$F,R$4,收支登记!$A:$A,"&gt;="&amp;$B$2,收支登记!$A:$A,"&lt;="&amp;$D$2)</f>
        <v>0</v>
      </c>
      <c r="S23" s="97">
        <f>SUMIFS(收支登记!$I:$I,收支登记!$E:$E,$A23,收支登记!$F:$F,S$4,收支登记!$A:$A,"&gt;="&amp;$B$2,收支登记!$A:$A,"&lt;="&amp;$D$2)</f>
        <v>0</v>
      </c>
      <c r="T23" s="97">
        <f>SUMIFS(收支登记!$I:$I,收支登记!$E:$E,$A23,收支登记!$F:$F,T$4,收支登记!$A:$A,"&gt;="&amp;$B$2,收支登记!$A:$A,"&lt;="&amp;$D$2)</f>
        <v>0</v>
      </c>
      <c r="U23" s="97">
        <f>SUMIFS(收支登记!$I:$I,收支登记!$E:$E,$A23,收支登记!$F:$F,U$4,收支登记!$A:$A,"&gt;="&amp;$B$2,收支登记!$A:$A,"&lt;="&amp;$D$2)</f>
        <v>0</v>
      </c>
      <c r="V23" s="99">
        <f t="shared" si="2"/>
        <v>0</v>
      </c>
    </row>
    <row r="24" ht="20.1" customHeight="1" spans="1:22">
      <c r="A24" s="96" t="str">
        <f>IF(INDEX(基础资料!$E$4:$E$2000,ROW(A20))="","",INDEX(基础资料!$E$4:$E$2000,ROW(A20)))</f>
        <v/>
      </c>
      <c r="B24" s="97">
        <f>SUMIFS(收支登记!$I:$I,收支登记!$E:$E,$A24,收支登记!$F:$F,B$4,收支登记!$A:$A,"&gt;="&amp;$B$2,收支登记!$A:$A,"&lt;="&amp;$D$2)</f>
        <v>0</v>
      </c>
      <c r="C24" s="97">
        <f>SUMIFS(收支登记!$I:$I,收支登记!$E:$E,$A24,收支登记!$F:$F,C$4,收支登记!$A:$A,"&gt;="&amp;$B$2,收支登记!$A:$A,"&lt;="&amp;$D$2)</f>
        <v>0</v>
      </c>
      <c r="D24" s="97">
        <f>SUMIFS(收支登记!$I:$I,收支登记!$E:$E,$A24,收支登记!$F:$F,D$4,收支登记!$A:$A,"&gt;="&amp;$B$2,收支登记!$A:$A,"&lt;="&amp;$D$2)</f>
        <v>0</v>
      </c>
      <c r="E24" s="97">
        <f>SUMIFS(收支登记!$I:$I,收支登记!$E:$E,$A24,收支登记!$F:$F,E$4,收支登记!$A:$A,"&gt;="&amp;$B$2,收支登记!$A:$A,"&lt;="&amp;$D$2)</f>
        <v>0</v>
      </c>
      <c r="F24" s="97">
        <f>SUMIFS(收支登记!$I:$I,收支登记!$E:$E,$A24,收支登记!$F:$F,F$4,收支登记!$A:$A,"&gt;="&amp;$B$2,收支登记!$A:$A,"&lt;="&amp;$D$2)</f>
        <v>0</v>
      </c>
      <c r="G24" s="97">
        <f>SUMIFS(收支登记!$I:$I,收支登记!$E:$E,$A24,收支登记!$F:$F,G$4,收支登记!$A:$A,"&gt;="&amp;$B$2,收支登记!$A:$A,"&lt;="&amp;$D$2)</f>
        <v>0</v>
      </c>
      <c r="H24" s="97">
        <f>SUMIFS(收支登记!$I:$I,收支登记!$E:$E,$A24,收支登记!$F:$F,H$4,收支登记!$A:$A,"&gt;="&amp;$B$2,收支登记!$A:$A,"&lt;="&amp;$D$2)</f>
        <v>0</v>
      </c>
      <c r="I24" s="97">
        <f>SUMIFS(收支登记!$I:$I,收支登记!$E:$E,$A24,收支登记!$F:$F,I$4,收支登记!$A:$A,"&gt;="&amp;$B$2,收支登记!$A:$A,"&lt;="&amp;$D$2)</f>
        <v>0</v>
      </c>
      <c r="J24" s="97">
        <f>SUMIFS(收支登记!$I:$I,收支登记!$E:$E,$A24,收支登记!$F:$F,J$4,收支登记!$A:$A,"&gt;="&amp;$B$2,收支登记!$A:$A,"&lt;="&amp;$D$2)</f>
        <v>0</v>
      </c>
      <c r="K24" s="97">
        <f>SUMIFS(收支登记!$I:$I,收支登记!$E:$E,$A24,收支登记!$F:$F,K$4,收支登记!$A:$A,"&gt;="&amp;$B$2,收支登记!$A:$A,"&lt;="&amp;$D$2)</f>
        <v>0</v>
      </c>
      <c r="L24" s="97">
        <f>SUMIFS(收支登记!$I:$I,收支登记!$E:$E,$A24,收支登记!$F:$F,L$4,收支登记!$A:$A,"&gt;="&amp;$B$2,收支登记!$A:$A,"&lt;="&amp;$D$2)</f>
        <v>0</v>
      </c>
      <c r="M24" s="97">
        <f>SUMIFS(收支登记!$I:$I,收支登记!$E:$E,$A24,收支登记!$F:$F,M$4,收支登记!$A:$A,"&gt;="&amp;$B$2,收支登记!$A:$A,"&lt;="&amp;$D$2)</f>
        <v>0</v>
      </c>
      <c r="N24" s="97">
        <f>SUMIFS(收支登记!$I:$I,收支登记!$E:$E,$A24,收支登记!$F:$F,N$4,收支登记!$A:$A,"&gt;="&amp;$B$2,收支登记!$A:$A,"&lt;="&amp;$D$2)</f>
        <v>0</v>
      </c>
      <c r="O24" s="97">
        <f>SUMIFS(收支登记!$I:$I,收支登记!$E:$E,$A24,收支登记!$F:$F,O$4,收支登记!$A:$A,"&gt;="&amp;$B$2,收支登记!$A:$A,"&lt;="&amp;$D$2)</f>
        <v>0</v>
      </c>
      <c r="P24" s="97">
        <f>SUMIFS(收支登记!$I:$I,收支登记!$E:$E,$A24,收支登记!$F:$F,P$4,收支登记!$A:$A,"&gt;="&amp;$B$2,收支登记!$A:$A,"&lt;="&amp;$D$2)</f>
        <v>0</v>
      </c>
      <c r="Q24" s="97">
        <f>SUMIFS(收支登记!$I:$I,收支登记!$E:$E,$A24,收支登记!$F:$F,Q$4,收支登记!$A:$A,"&gt;="&amp;$B$2,收支登记!$A:$A,"&lt;="&amp;$D$2)</f>
        <v>0</v>
      </c>
      <c r="R24" s="97">
        <f>SUMIFS(收支登记!$I:$I,收支登记!$E:$E,$A24,收支登记!$F:$F,R$4,收支登记!$A:$A,"&gt;="&amp;$B$2,收支登记!$A:$A,"&lt;="&amp;$D$2)</f>
        <v>0</v>
      </c>
      <c r="S24" s="97">
        <f>SUMIFS(收支登记!$I:$I,收支登记!$E:$E,$A24,收支登记!$F:$F,S$4,收支登记!$A:$A,"&gt;="&amp;$B$2,收支登记!$A:$A,"&lt;="&amp;$D$2)</f>
        <v>0</v>
      </c>
      <c r="T24" s="97">
        <f>SUMIFS(收支登记!$I:$I,收支登记!$E:$E,$A24,收支登记!$F:$F,T$4,收支登记!$A:$A,"&gt;="&amp;$B$2,收支登记!$A:$A,"&lt;="&amp;$D$2)</f>
        <v>0</v>
      </c>
      <c r="U24" s="97">
        <f>SUMIFS(收支登记!$I:$I,收支登记!$E:$E,$A24,收支登记!$F:$F,U$4,收支登记!$A:$A,"&gt;="&amp;$B$2,收支登记!$A:$A,"&lt;="&amp;$D$2)</f>
        <v>0</v>
      </c>
      <c r="V24" s="99">
        <f t="shared" si="2"/>
        <v>0</v>
      </c>
    </row>
    <row r="25" ht="20.1" customHeight="1" spans="1:22">
      <c r="A25" s="96" t="str">
        <f>IF(INDEX(基础资料!$E$4:$E$2000,ROW(A21))="","",INDEX(基础资料!$E$4:$E$2000,ROW(A21)))</f>
        <v/>
      </c>
      <c r="B25" s="97">
        <f>SUMIFS(收支登记!$I:$I,收支登记!$E:$E,$A25,收支登记!$F:$F,B$4,收支登记!$A:$A,"&gt;="&amp;$B$2,收支登记!$A:$A,"&lt;="&amp;$D$2)</f>
        <v>0</v>
      </c>
      <c r="C25" s="97">
        <f>SUMIFS(收支登记!$I:$I,收支登记!$E:$E,$A25,收支登记!$F:$F,C$4,收支登记!$A:$A,"&gt;="&amp;$B$2,收支登记!$A:$A,"&lt;="&amp;$D$2)</f>
        <v>0</v>
      </c>
      <c r="D25" s="97">
        <f>SUMIFS(收支登记!$I:$I,收支登记!$E:$E,$A25,收支登记!$F:$F,D$4,收支登记!$A:$A,"&gt;="&amp;$B$2,收支登记!$A:$A,"&lt;="&amp;$D$2)</f>
        <v>0</v>
      </c>
      <c r="E25" s="97">
        <f>SUMIFS(收支登记!$I:$I,收支登记!$E:$E,$A25,收支登记!$F:$F,E$4,收支登记!$A:$A,"&gt;="&amp;$B$2,收支登记!$A:$A,"&lt;="&amp;$D$2)</f>
        <v>0</v>
      </c>
      <c r="F25" s="97">
        <f>SUMIFS(收支登记!$I:$I,收支登记!$E:$E,$A25,收支登记!$F:$F,F$4,收支登记!$A:$A,"&gt;="&amp;$B$2,收支登记!$A:$A,"&lt;="&amp;$D$2)</f>
        <v>0</v>
      </c>
      <c r="G25" s="97">
        <f>SUMIFS(收支登记!$I:$I,收支登记!$E:$E,$A25,收支登记!$F:$F,G$4,收支登记!$A:$A,"&gt;="&amp;$B$2,收支登记!$A:$A,"&lt;="&amp;$D$2)</f>
        <v>0</v>
      </c>
      <c r="H25" s="97">
        <f>SUMIFS(收支登记!$I:$I,收支登记!$E:$E,$A25,收支登记!$F:$F,H$4,收支登记!$A:$A,"&gt;="&amp;$B$2,收支登记!$A:$A,"&lt;="&amp;$D$2)</f>
        <v>0</v>
      </c>
      <c r="I25" s="97">
        <f>SUMIFS(收支登记!$I:$I,收支登记!$E:$E,$A25,收支登记!$F:$F,I$4,收支登记!$A:$A,"&gt;="&amp;$B$2,收支登记!$A:$A,"&lt;="&amp;$D$2)</f>
        <v>0</v>
      </c>
      <c r="J25" s="97">
        <f>SUMIFS(收支登记!$I:$I,收支登记!$E:$E,$A25,收支登记!$F:$F,J$4,收支登记!$A:$A,"&gt;="&amp;$B$2,收支登记!$A:$A,"&lt;="&amp;$D$2)</f>
        <v>0</v>
      </c>
      <c r="K25" s="97">
        <f>SUMIFS(收支登记!$I:$I,收支登记!$E:$E,$A25,收支登记!$F:$F,K$4,收支登记!$A:$A,"&gt;="&amp;$B$2,收支登记!$A:$A,"&lt;="&amp;$D$2)</f>
        <v>0</v>
      </c>
      <c r="L25" s="97">
        <f>SUMIFS(收支登记!$I:$I,收支登记!$E:$E,$A25,收支登记!$F:$F,L$4,收支登记!$A:$A,"&gt;="&amp;$B$2,收支登记!$A:$A,"&lt;="&amp;$D$2)</f>
        <v>0</v>
      </c>
      <c r="M25" s="97">
        <f>SUMIFS(收支登记!$I:$I,收支登记!$E:$E,$A25,收支登记!$F:$F,M$4,收支登记!$A:$A,"&gt;="&amp;$B$2,收支登记!$A:$A,"&lt;="&amp;$D$2)</f>
        <v>0</v>
      </c>
      <c r="N25" s="97">
        <f>SUMIFS(收支登记!$I:$I,收支登记!$E:$E,$A25,收支登记!$F:$F,N$4,收支登记!$A:$A,"&gt;="&amp;$B$2,收支登记!$A:$A,"&lt;="&amp;$D$2)</f>
        <v>0</v>
      </c>
      <c r="O25" s="97">
        <f>SUMIFS(收支登记!$I:$I,收支登记!$E:$E,$A25,收支登记!$F:$F,O$4,收支登记!$A:$A,"&gt;="&amp;$B$2,收支登记!$A:$A,"&lt;="&amp;$D$2)</f>
        <v>0</v>
      </c>
      <c r="P25" s="97">
        <f>SUMIFS(收支登记!$I:$I,收支登记!$E:$E,$A25,收支登记!$F:$F,P$4,收支登记!$A:$A,"&gt;="&amp;$B$2,收支登记!$A:$A,"&lt;="&amp;$D$2)</f>
        <v>0</v>
      </c>
      <c r="Q25" s="97">
        <f>SUMIFS(收支登记!$I:$I,收支登记!$E:$E,$A25,收支登记!$F:$F,Q$4,收支登记!$A:$A,"&gt;="&amp;$B$2,收支登记!$A:$A,"&lt;="&amp;$D$2)</f>
        <v>0</v>
      </c>
      <c r="R25" s="97">
        <f>SUMIFS(收支登记!$I:$I,收支登记!$E:$E,$A25,收支登记!$F:$F,R$4,收支登记!$A:$A,"&gt;="&amp;$B$2,收支登记!$A:$A,"&lt;="&amp;$D$2)</f>
        <v>0</v>
      </c>
      <c r="S25" s="97">
        <f>SUMIFS(收支登记!$I:$I,收支登记!$E:$E,$A25,收支登记!$F:$F,S$4,收支登记!$A:$A,"&gt;="&amp;$B$2,收支登记!$A:$A,"&lt;="&amp;$D$2)</f>
        <v>0</v>
      </c>
      <c r="T25" s="97">
        <f>SUMIFS(收支登记!$I:$I,收支登记!$E:$E,$A25,收支登记!$F:$F,T$4,收支登记!$A:$A,"&gt;="&amp;$B$2,收支登记!$A:$A,"&lt;="&amp;$D$2)</f>
        <v>0</v>
      </c>
      <c r="U25" s="97">
        <f>SUMIFS(收支登记!$I:$I,收支登记!$E:$E,$A25,收支登记!$F:$F,U$4,收支登记!$A:$A,"&gt;="&amp;$B$2,收支登记!$A:$A,"&lt;="&amp;$D$2)</f>
        <v>0</v>
      </c>
      <c r="V25" s="99">
        <f t="shared" si="2"/>
        <v>0</v>
      </c>
    </row>
    <row r="26" ht="20.1" customHeight="1" spans="1:22">
      <c r="A26" s="96" t="str">
        <f>IF(INDEX(基础资料!$E$4:$E$2000,ROW(A22))="","",INDEX(基础资料!$E$4:$E$2000,ROW(A22)))</f>
        <v/>
      </c>
      <c r="B26" s="97">
        <f>SUMIFS(收支登记!$I:$I,收支登记!$E:$E,$A26,收支登记!$F:$F,B$4,收支登记!$A:$A,"&gt;="&amp;$B$2,收支登记!$A:$A,"&lt;="&amp;$D$2)</f>
        <v>0</v>
      </c>
      <c r="C26" s="97">
        <f>SUMIFS(收支登记!$I:$I,收支登记!$E:$E,$A26,收支登记!$F:$F,C$4,收支登记!$A:$A,"&gt;="&amp;$B$2,收支登记!$A:$A,"&lt;="&amp;$D$2)</f>
        <v>0</v>
      </c>
      <c r="D26" s="97">
        <f>SUMIFS(收支登记!$I:$I,收支登记!$E:$E,$A26,收支登记!$F:$F,D$4,收支登记!$A:$A,"&gt;="&amp;$B$2,收支登记!$A:$A,"&lt;="&amp;$D$2)</f>
        <v>0</v>
      </c>
      <c r="E26" s="97">
        <f>SUMIFS(收支登记!$I:$I,收支登记!$E:$E,$A26,收支登记!$F:$F,E$4,收支登记!$A:$A,"&gt;="&amp;$B$2,收支登记!$A:$A,"&lt;="&amp;$D$2)</f>
        <v>0</v>
      </c>
      <c r="F26" s="97">
        <f>SUMIFS(收支登记!$I:$I,收支登记!$E:$E,$A26,收支登记!$F:$F,F$4,收支登记!$A:$A,"&gt;="&amp;$B$2,收支登记!$A:$A,"&lt;="&amp;$D$2)</f>
        <v>0</v>
      </c>
      <c r="G26" s="97">
        <f>SUMIFS(收支登记!$I:$I,收支登记!$E:$E,$A26,收支登记!$F:$F,G$4,收支登记!$A:$A,"&gt;="&amp;$B$2,收支登记!$A:$A,"&lt;="&amp;$D$2)</f>
        <v>0</v>
      </c>
      <c r="H26" s="97">
        <f>SUMIFS(收支登记!$I:$I,收支登记!$E:$E,$A26,收支登记!$F:$F,H$4,收支登记!$A:$A,"&gt;="&amp;$B$2,收支登记!$A:$A,"&lt;="&amp;$D$2)</f>
        <v>0</v>
      </c>
      <c r="I26" s="97">
        <f>SUMIFS(收支登记!$I:$I,收支登记!$E:$E,$A26,收支登记!$F:$F,I$4,收支登记!$A:$A,"&gt;="&amp;$B$2,收支登记!$A:$A,"&lt;="&amp;$D$2)</f>
        <v>0</v>
      </c>
      <c r="J26" s="97">
        <f>SUMIFS(收支登记!$I:$I,收支登记!$E:$E,$A26,收支登记!$F:$F,J$4,收支登记!$A:$A,"&gt;="&amp;$B$2,收支登记!$A:$A,"&lt;="&amp;$D$2)</f>
        <v>0</v>
      </c>
      <c r="K26" s="97">
        <f>SUMIFS(收支登记!$I:$I,收支登记!$E:$E,$A26,收支登记!$F:$F,K$4,收支登记!$A:$A,"&gt;="&amp;$B$2,收支登记!$A:$A,"&lt;="&amp;$D$2)</f>
        <v>0</v>
      </c>
      <c r="L26" s="97">
        <f>SUMIFS(收支登记!$I:$I,收支登记!$E:$E,$A26,收支登记!$F:$F,L$4,收支登记!$A:$A,"&gt;="&amp;$B$2,收支登记!$A:$A,"&lt;="&amp;$D$2)</f>
        <v>0</v>
      </c>
      <c r="M26" s="97">
        <f>SUMIFS(收支登记!$I:$I,收支登记!$E:$E,$A26,收支登记!$F:$F,M$4,收支登记!$A:$A,"&gt;="&amp;$B$2,收支登记!$A:$A,"&lt;="&amp;$D$2)</f>
        <v>0</v>
      </c>
      <c r="N26" s="97">
        <f>SUMIFS(收支登记!$I:$I,收支登记!$E:$E,$A26,收支登记!$F:$F,N$4,收支登记!$A:$A,"&gt;="&amp;$B$2,收支登记!$A:$A,"&lt;="&amp;$D$2)</f>
        <v>0</v>
      </c>
      <c r="O26" s="97">
        <f>SUMIFS(收支登记!$I:$I,收支登记!$E:$E,$A26,收支登记!$F:$F,O$4,收支登记!$A:$A,"&gt;="&amp;$B$2,收支登记!$A:$A,"&lt;="&amp;$D$2)</f>
        <v>0</v>
      </c>
      <c r="P26" s="97">
        <f>SUMIFS(收支登记!$I:$I,收支登记!$E:$E,$A26,收支登记!$F:$F,P$4,收支登记!$A:$A,"&gt;="&amp;$B$2,收支登记!$A:$A,"&lt;="&amp;$D$2)</f>
        <v>0</v>
      </c>
      <c r="Q26" s="97">
        <f>SUMIFS(收支登记!$I:$I,收支登记!$E:$E,$A26,收支登记!$F:$F,Q$4,收支登记!$A:$A,"&gt;="&amp;$B$2,收支登记!$A:$A,"&lt;="&amp;$D$2)</f>
        <v>0</v>
      </c>
      <c r="R26" s="97">
        <f>SUMIFS(收支登记!$I:$I,收支登记!$E:$E,$A26,收支登记!$F:$F,R$4,收支登记!$A:$A,"&gt;="&amp;$B$2,收支登记!$A:$A,"&lt;="&amp;$D$2)</f>
        <v>0</v>
      </c>
      <c r="S26" s="97">
        <f>SUMIFS(收支登记!$I:$I,收支登记!$E:$E,$A26,收支登记!$F:$F,S$4,收支登记!$A:$A,"&gt;="&amp;$B$2,收支登记!$A:$A,"&lt;="&amp;$D$2)</f>
        <v>0</v>
      </c>
      <c r="T26" s="97">
        <f>SUMIFS(收支登记!$I:$I,收支登记!$E:$E,$A26,收支登记!$F:$F,T$4,收支登记!$A:$A,"&gt;="&amp;$B$2,收支登记!$A:$A,"&lt;="&amp;$D$2)</f>
        <v>0</v>
      </c>
      <c r="U26" s="97">
        <f>SUMIFS(收支登记!$I:$I,收支登记!$E:$E,$A26,收支登记!$F:$F,U$4,收支登记!$A:$A,"&gt;="&amp;$B$2,收支登记!$A:$A,"&lt;="&amp;$D$2)</f>
        <v>0</v>
      </c>
      <c r="V26" s="99">
        <f t="shared" si="2"/>
        <v>0</v>
      </c>
    </row>
    <row r="27" ht="20.1" customHeight="1" spans="1:22">
      <c r="A27" s="96" t="str">
        <f>IF(INDEX(基础资料!$E$4:$E$2000,ROW(A23))="","",INDEX(基础资料!$E$4:$E$2000,ROW(A23)))</f>
        <v/>
      </c>
      <c r="B27" s="97">
        <f>SUMIFS(收支登记!$I:$I,收支登记!$E:$E,$A27,收支登记!$F:$F,B$4,收支登记!$A:$A,"&gt;="&amp;$B$2,收支登记!$A:$A,"&lt;="&amp;$D$2)</f>
        <v>0</v>
      </c>
      <c r="C27" s="97">
        <f>SUMIFS(收支登记!$I:$I,收支登记!$E:$E,$A27,收支登记!$F:$F,C$4,收支登记!$A:$A,"&gt;="&amp;$B$2,收支登记!$A:$A,"&lt;="&amp;$D$2)</f>
        <v>0</v>
      </c>
      <c r="D27" s="97">
        <f>SUMIFS(收支登记!$I:$I,收支登记!$E:$E,$A27,收支登记!$F:$F,D$4,收支登记!$A:$A,"&gt;="&amp;$B$2,收支登记!$A:$A,"&lt;="&amp;$D$2)</f>
        <v>0</v>
      </c>
      <c r="E27" s="97">
        <f>SUMIFS(收支登记!$I:$I,收支登记!$E:$E,$A27,收支登记!$F:$F,E$4,收支登记!$A:$A,"&gt;="&amp;$B$2,收支登记!$A:$A,"&lt;="&amp;$D$2)</f>
        <v>0</v>
      </c>
      <c r="F27" s="97">
        <f>SUMIFS(收支登记!$I:$I,收支登记!$E:$E,$A27,收支登记!$F:$F,F$4,收支登记!$A:$A,"&gt;="&amp;$B$2,收支登记!$A:$A,"&lt;="&amp;$D$2)</f>
        <v>0</v>
      </c>
      <c r="G27" s="97">
        <f>SUMIFS(收支登记!$I:$I,收支登记!$E:$E,$A27,收支登记!$F:$F,G$4,收支登记!$A:$A,"&gt;="&amp;$B$2,收支登记!$A:$A,"&lt;="&amp;$D$2)</f>
        <v>0</v>
      </c>
      <c r="H27" s="97">
        <f>SUMIFS(收支登记!$I:$I,收支登记!$E:$E,$A27,收支登记!$F:$F,H$4,收支登记!$A:$A,"&gt;="&amp;$B$2,收支登记!$A:$A,"&lt;="&amp;$D$2)</f>
        <v>0</v>
      </c>
      <c r="I27" s="97">
        <f>SUMIFS(收支登记!$I:$I,收支登记!$E:$E,$A27,收支登记!$F:$F,I$4,收支登记!$A:$A,"&gt;="&amp;$B$2,收支登记!$A:$A,"&lt;="&amp;$D$2)</f>
        <v>0</v>
      </c>
      <c r="J27" s="97">
        <f>SUMIFS(收支登记!$I:$I,收支登记!$E:$E,$A27,收支登记!$F:$F,J$4,收支登记!$A:$A,"&gt;="&amp;$B$2,收支登记!$A:$A,"&lt;="&amp;$D$2)</f>
        <v>0</v>
      </c>
      <c r="K27" s="97">
        <f>SUMIFS(收支登记!$I:$I,收支登记!$E:$E,$A27,收支登记!$F:$F,K$4,收支登记!$A:$A,"&gt;="&amp;$B$2,收支登记!$A:$A,"&lt;="&amp;$D$2)</f>
        <v>0</v>
      </c>
      <c r="L27" s="97">
        <f>SUMIFS(收支登记!$I:$I,收支登记!$E:$E,$A27,收支登记!$F:$F,L$4,收支登记!$A:$A,"&gt;="&amp;$B$2,收支登记!$A:$A,"&lt;="&amp;$D$2)</f>
        <v>0</v>
      </c>
      <c r="M27" s="97">
        <f>SUMIFS(收支登记!$I:$I,收支登记!$E:$E,$A27,收支登记!$F:$F,M$4,收支登记!$A:$A,"&gt;="&amp;$B$2,收支登记!$A:$A,"&lt;="&amp;$D$2)</f>
        <v>0</v>
      </c>
      <c r="N27" s="97">
        <f>SUMIFS(收支登记!$I:$I,收支登记!$E:$E,$A27,收支登记!$F:$F,N$4,收支登记!$A:$A,"&gt;="&amp;$B$2,收支登记!$A:$A,"&lt;="&amp;$D$2)</f>
        <v>0</v>
      </c>
      <c r="O27" s="97">
        <f>SUMIFS(收支登记!$I:$I,收支登记!$E:$E,$A27,收支登记!$F:$F,O$4,收支登记!$A:$A,"&gt;="&amp;$B$2,收支登记!$A:$A,"&lt;="&amp;$D$2)</f>
        <v>0</v>
      </c>
      <c r="P27" s="97">
        <f>SUMIFS(收支登记!$I:$I,收支登记!$E:$E,$A27,收支登记!$F:$F,P$4,收支登记!$A:$A,"&gt;="&amp;$B$2,收支登记!$A:$A,"&lt;="&amp;$D$2)</f>
        <v>0</v>
      </c>
      <c r="Q27" s="97">
        <f>SUMIFS(收支登记!$I:$I,收支登记!$E:$E,$A27,收支登记!$F:$F,Q$4,收支登记!$A:$A,"&gt;="&amp;$B$2,收支登记!$A:$A,"&lt;="&amp;$D$2)</f>
        <v>0</v>
      </c>
      <c r="R27" s="97">
        <f>SUMIFS(收支登记!$I:$I,收支登记!$E:$E,$A27,收支登记!$F:$F,R$4,收支登记!$A:$A,"&gt;="&amp;$B$2,收支登记!$A:$A,"&lt;="&amp;$D$2)</f>
        <v>0</v>
      </c>
      <c r="S27" s="97">
        <f>SUMIFS(收支登记!$I:$I,收支登记!$E:$E,$A27,收支登记!$F:$F,S$4,收支登记!$A:$A,"&gt;="&amp;$B$2,收支登记!$A:$A,"&lt;="&amp;$D$2)</f>
        <v>0</v>
      </c>
      <c r="T27" s="97">
        <f>SUMIFS(收支登记!$I:$I,收支登记!$E:$E,$A27,收支登记!$F:$F,T$4,收支登记!$A:$A,"&gt;="&amp;$B$2,收支登记!$A:$A,"&lt;="&amp;$D$2)</f>
        <v>0</v>
      </c>
      <c r="U27" s="97">
        <f>SUMIFS(收支登记!$I:$I,收支登记!$E:$E,$A27,收支登记!$F:$F,U$4,收支登记!$A:$A,"&gt;="&amp;$B$2,收支登记!$A:$A,"&lt;="&amp;$D$2)</f>
        <v>0</v>
      </c>
      <c r="V27" s="99">
        <f t="shared" si="2"/>
        <v>0</v>
      </c>
    </row>
    <row r="28" ht="20.1" customHeight="1" spans="1:22">
      <c r="A28" s="96" t="str">
        <f>IF(INDEX(基础资料!$E$4:$E$2000,ROW(A24))="","",INDEX(基础资料!$E$4:$E$2000,ROW(A24)))</f>
        <v/>
      </c>
      <c r="B28" s="97">
        <f>SUMIFS(收支登记!$I:$I,收支登记!$E:$E,$A28,收支登记!$F:$F,B$4,收支登记!$A:$A,"&gt;="&amp;$B$2,收支登记!$A:$A,"&lt;="&amp;$D$2)</f>
        <v>0</v>
      </c>
      <c r="C28" s="97">
        <f>SUMIFS(收支登记!$I:$I,收支登记!$E:$E,$A28,收支登记!$F:$F,C$4,收支登记!$A:$A,"&gt;="&amp;$B$2,收支登记!$A:$A,"&lt;="&amp;$D$2)</f>
        <v>0</v>
      </c>
      <c r="D28" s="97">
        <f>SUMIFS(收支登记!$I:$I,收支登记!$E:$E,$A28,收支登记!$F:$F,D$4,收支登记!$A:$A,"&gt;="&amp;$B$2,收支登记!$A:$A,"&lt;="&amp;$D$2)</f>
        <v>0</v>
      </c>
      <c r="E28" s="97">
        <f>SUMIFS(收支登记!$I:$I,收支登记!$E:$E,$A28,收支登记!$F:$F,E$4,收支登记!$A:$A,"&gt;="&amp;$B$2,收支登记!$A:$A,"&lt;="&amp;$D$2)</f>
        <v>0</v>
      </c>
      <c r="F28" s="97">
        <f>SUMIFS(收支登记!$I:$I,收支登记!$E:$E,$A28,收支登记!$F:$F,F$4,收支登记!$A:$A,"&gt;="&amp;$B$2,收支登记!$A:$A,"&lt;="&amp;$D$2)</f>
        <v>0</v>
      </c>
      <c r="G28" s="97">
        <f>SUMIFS(收支登记!$I:$I,收支登记!$E:$E,$A28,收支登记!$F:$F,G$4,收支登记!$A:$A,"&gt;="&amp;$B$2,收支登记!$A:$A,"&lt;="&amp;$D$2)</f>
        <v>0</v>
      </c>
      <c r="H28" s="97">
        <f>SUMIFS(收支登记!$I:$I,收支登记!$E:$E,$A28,收支登记!$F:$F,H$4,收支登记!$A:$A,"&gt;="&amp;$B$2,收支登记!$A:$A,"&lt;="&amp;$D$2)</f>
        <v>0</v>
      </c>
      <c r="I28" s="97">
        <f>SUMIFS(收支登记!$I:$I,收支登记!$E:$E,$A28,收支登记!$F:$F,I$4,收支登记!$A:$A,"&gt;="&amp;$B$2,收支登记!$A:$A,"&lt;="&amp;$D$2)</f>
        <v>0</v>
      </c>
      <c r="J28" s="97">
        <f>SUMIFS(收支登记!$I:$I,收支登记!$E:$E,$A28,收支登记!$F:$F,J$4,收支登记!$A:$A,"&gt;="&amp;$B$2,收支登记!$A:$A,"&lt;="&amp;$D$2)</f>
        <v>0</v>
      </c>
      <c r="K28" s="97">
        <f>SUMIFS(收支登记!$I:$I,收支登记!$E:$E,$A28,收支登记!$F:$F,K$4,收支登记!$A:$A,"&gt;="&amp;$B$2,收支登记!$A:$A,"&lt;="&amp;$D$2)</f>
        <v>0</v>
      </c>
      <c r="L28" s="97">
        <f>SUMIFS(收支登记!$I:$I,收支登记!$E:$E,$A28,收支登记!$F:$F,L$4,收支登记!$A:$A,"&gt;="&amp;$B$2,收支登记!$A:$A,"&lt;="&amp;$D$2)</f>
        <v>0</v>
      </c>
      <c r="M28" s="97">
        <f>SUMIFS(收支登记!$I:$I,收支登记!$E:$E,$A28,收支登记!$F:$F,M$4,收支登记!$A:$A,"&gt;="&amp;$B$2,收支登记!$A:$A,"&lt;="&amp;$D$2)</f>
        <v>0</v>
      </c>
      <c r="N28" s="97">
        <f>SUMIFS(收支登记!$I:$I,收支登记!$E:$E,$A28,收支登记!$F:$F,N$4,收支登记!$A:$A,"&gt;="&amp;$B$2,收支登记!$A:$A,"&lt;="&amp;$D$2)</f>
        <v>0</v>
      </c>
      <c r="O28" s="97">
        <f>SUMIFS(收支登记!$I:$I,收支登记!$E:$E,$A28,收支登记!$F:$F,O$4,收支登记!$A:$A,"&gt;="&amp;$B$2,收支登记!$A:$A,"&lt;="&amp;$D$2)</f>
        <v>0</v>
      </c>
      <c r="P28" s="97">
        <f>SUMIFS(收支登记!$I:$I,收支登记!$E:$E,$A28,收支登记!$F:$F,P$4,收支登记!$A:$A,"&gt;="&amp;$B$2,收支登记!$A:$A,"&lt;="&amp;$D$2)</f>
        <v>0</v>
      </c>
      <c r="Q28" s="97">
        <f>SUMIFS(收支登记!$I:$I,收支登记!$E:$E,$A28,收支登记!$F:$F,Q$4,收支登记!$A:$A,"&gt;="&amp;$B$2,收支登记!$A:$A,"&lt;="&amp;$D$2)</f>
        <v>0</v>
      </c>
      <c r="R28" s="97">
        <f>SUMIFS(收支登记!$I:$I,收支登记!$E:$E,$A28,收支登记!$F:$F,R$4,收支登记!$A:$A,"&gt;="&amp;$B$2,收支登记!$A:$A,"&lt;="&amp;$D$2)</f>
        <v>0</v>
      </c>
      <c r="S28" s="97">
        <f>SUMIFS(收支登记!$I:$I,收支登记!$E:$E,$A28,收支登记!$F:$F,S$4,收支登记!$A:$A,"&gt;="&amp;$B$2,收支登记!$A:$A,"&lt;="&amp;$D$2)</f>
        <v>0</v>
      </c>
      <c r="T28" s="97">
        <f>SUMIFS(收支登记!$I:$I,收支登记!$E:$E,$A28,收支登记!$F:$F,T$4,收支登记!$A:$A,"&gt;="&amp;$B$2,收支登记!$A:$A,"&lt;="&amp;$D$2)</f>
        <v>0</v>
      </c>
      <c r="U28" s="97">
        <f>SUMIFS(收支登记!$I:$I,收支登记!$E:$E,$A28,收支登记!$F:$F,U$4,收支登记!$A:$A,"&gt;="&amp;$B$2,收支登记!$A:$A,"&lt;="&amp;$D$2)</f>
        <v>0</v>
      </c>
      <c r="V28" s="99">
        <f t="shared" si="2"/>
        <v>0</v>
      </c>
    </row>
    <row r="29" ht="20.1" customHeight="1" spans="1:22">
      <c r="A29" s="96" t="str">
        <f>IF(INDEX(基础资料!$E$4:$E$2000,ROW(A25))="","",INDEX(基础资料!$E$4:$E$2000,ROW(A25)))</f>
        <v/>
      </c>
      <c r="B29" s="97">
        <f>SUMIFS(收支登记!$I:$I,收支登记!$E:$E,$A29,收支登记!$F:$F,B$4,收支登记!$A:$A,"&gt;="&amp;$B$2,收支登记!$A:$A,"&lt;="&amp;$D$2)</f>
        <v>0</v>
      </c>
      <c r="C29" s="97">
        <f>SUMIFS(收支登记!$I:$I,收支登记!$E:$E,$A29,收支登记!$F:$F,C$4,收支登记!$A:$A,"&gt;="&amp;$B$2,收支登记!$A:$A,"&lt;="&amp;$D$2)</f>
        <v>0</v>
      </c>
      <c r="D29" s="97">
        <f>SUMIFS(收支登记!$I:$I,收支登记!$E:$E,$A29,收支登记!$F:$F,D$4,收支登记!$A:$A,"&gt;="&amp;$B$2,收支登记!$A:$A,"&lt;="&amp;$D$2)</f>
        <v>0</v>
      </c>
      <c r="E29" s="97">
        <f>SUMIFS(收支登记!$I:$I,收支登记!$E:$E,$A29,收支登记!$F:$F,E$4,收支登记!$A:$A,"&gt;="&amp;$B$2,收支登记!$A:$A,"&lt;="&amp;$D$2)</f>
        <v>0</v>
      </c>
      <c r="F29" s="97">
        <f>SUMIFS(收支登记!$I:$I,收支登记!$E:$E,$A29,收支登记!$F:$F,F$4,收支登记!$A:$A,"&gt;="&amp;$B$2,收支登记!$A:$A,"&lt;="&amp;$D$2)</f>
        <v>0</v>
      </c>
      <c r="G29" s="97">
        <f>SUMIFS(收支登记!$I:$I,收支登记!$E:$E,$A29,收支登记!$F:$F,G$4,收支登记!$A:$A,"&gt;="&amp;$B$2,收支登记!$A:$A,"&lt;="&amp;$D$2)</f>
        <v>0</v>
      </c>
      <c r="H29" s="97">
        <f>SUMIFS(收支登记!$I:$I,收支登记!$E:$E,$A29,收支登记!$F:$F,H$4,收支登记!$A:$A,"&gt;="&amp;$B$2,收支登记!$A:$A,"&lt;="&amp;$D$2)</f>
        <v>0</v>
      </c>
      <c r="I29" s="97">
        <f>SUMIFS(收支登记!$I:$I,收支登记!$E:$E,$A29,收支登记!$F:$F,I$4,收支登记!$A:$A,"&gt;="&amp;$B$2,收支登记!$A:$A,"&lt;="&amp;$D$2)</f>
        <v>0</v>
      </c>
      <c r="J29" s="97">
        <f>SUMIFS(收支登记!$I:$I,收支登记!$E:$E,$A29,收支登记!$F:$F,J$4,收支登记!$A:$A,"&gt;="&amp;$B$2,收支登记!$A:$A,"&lt;="&amp;$D$2)</f>
        <v>0</v>
      </c>
      <c r="K29" s="97">
        <f>SUMIFS(收支登记!$I:$I,收支登记!$E:$E,$A29,收支登记!$F:$F,K$4,收支登记!$A:$A,"&gt;="&amp;$B$2,收支登记!$A:$A,"&lt;="&amp;$D$2)</f>
        <v>0</v>
      </c>
      <c r="L29" s="97">
        <f>SUMIFS(收支登记!$I:$I,收支登记!$E:$E,$A29,收支登记!$F:$F,L$4,收支登记!$A:$A,"&gt;="&amp;$B$2,收支登记!$A:$A,"&lt;="&amp;$D$2)</f>
        <v>0</v>
      </c>
      <c r="M29" s="97">
        <f>SUMIFS(收支登记!$I:$I,收支登记!$E:$E,$A29,收支登记!$F:$F,M$4,收支登记!$A:$A,"&gt;="&amp;$B$2,收支登记!$A:$A,"&lt;="&amp;$D$2)</f>
        <v>0</v>
      </c>
      <c r="N29" s="97">
        <f>SUMIFS(收支登记!$I:$I,收支登记!$E:$E,$A29,收支登记!$F:$F,N$4,收支登记!$A:$A,"&gt;="&amp;$B$2,收支登记!$A:$A,"&lt;="&amp;$D$2)</f>
        <v>0</v>
      </c>
      <c r="O29" s="97">
        <f>SUMIFS(收支登记!$I:$I,收支登记!$E:$E,$A29,收支登记!$F:$F,O$4,收支登记!$A:$A,"&gt;="&amp;$B$2,收支登记!$A:$A,"&lt;="&amp;$D$2)</f>
        <v>0</v>
      </c>
      <c r="P29" s="97">
        <f>SUMIFS(收支登记!$I:$I,收支登记!$E:$E,$A29,收支登记!$F:$F,P$4,收支登记!$A:$A,"&gt;="&amp;$B$2,收支登记!$A:$A,"&lt;="&amp;$D$2)</f>
        <v>0</v>
      </c>
      <c r="Q29" s="97">
        <f>SUMIFS(收支登记!$I:$I,收支登记!$E:$E,$A29,收支登记!$F:$F,Q$4,收支登记!$A:$A,"&gt;="&amp;$B$2,收支登记!$A:$A,"&lt;="&amp;$D$2)</f>
        <v>0</v>
      </c>
      <c r="R29" s="97">
        <f>SUMIFS(收支登记!$I:$I,收支登记!$E:$E,$A29,收支登记!$F:$F,R$4,收支登记!$A:$A,"&gt;="&amp;$B$2,收支登记!$A:$A,"&lt;="&amp;$D$2)</f>
        <v>0</v>
      </c>
      <c r="S29" s="97">
        <f>SUMIFS(收支登记!$I:$I,收支登记!$E:$E,$A29,收支登记!$F:$F,S$4,收支登记!$A:$A,"&gt;="&amp;$B$2,收支登记!$A:$A,"&lt;="&amp;$D$2)</f>
        <v>0</v>
      </c>
      <c r="T29" s="97">
        <f>SUMIFS(收支登记!$I:$I,收支登记!$E:$E,$A29,收支登记!$F:$F,T$4,收支登记!$A:$A,"&gt;="&amp;$B$2,收支登记!$A:$A,"&lt;="&amp;$D$2)</f>
        <v>0</v>
      </c>
      <c r="U29" s="97">
        <f>SUMIFS(收支登记!$I:$I,收支登记!$E:$E,$A29,收支登记!$F:$F,U$4,收支登记!$A:$A,"&gt;="&amp;$B$2,收支登记!$A:$A,"&lt;="&amp;$D$2)</f>
        <v>0</v>
      </c>
      <c r="V29" s="99">
        <f t="shared" si="2"/>
        <v>0</v>
      </c>
    </row>
    <row r="30" ht="20.1" customHeight="1" spans="1:22">
      <c r="A30" s="96" t="str">
        <f>IF(INDEX(基础资料!$E$4:$E$2000,ROW(A26))="","",INDEX(基础资料!$E$4:$E$2000,ROW(A26)))</f>
        <v/>
      </c>
      <c r="B30" s="97">
        <f>SUMIFS(收支登记!$I:$I,收支登记!$E:$E,$A30,收支登记!$F:$F,B$4,收支登记!$A:$A,"&gt;="&amp;$B$2,收支登记!$A:$A,"&lt;="&amp;$D$2)</f>
        <v>0</v>
      </c>
      <c r="C30" s="97">
        <f>SUMIFS(收支登记!$I:$I,收支登记!$E:$E,$A30,收支登记!$F:$F,C$4,收支登记!$A:$A,"&gt;="&amp;$B$2,收支登记!$A:$A,"&lt;="&amp;$D$2)</f>
        <v>0</v>
      </c>
      <c r="D30" s="97">
        <f>SUMIFS(收支登记!$I:$I,收支登记!$E:$E,$A30,收支登记!$F:$F,D$4,收支登记!$A:$A,"&gt;="&amp;$B$2,收支登记!$A:$A,"&lt;="&amp;$D$2)</f>
        <v>0</v>
      </c>
      <c r="E30" s="97">
        <f>SUMIFS(收支登记!$I:$I,收支登记!$E:$E,$A30,收支登记!$F:$F,E$4,收支登记!$A:$A,"&gt;="&amp;$B$2,收支登记!$A:$A,"&lt;="&amp;$D$2)</f>
        <v>0</v>
      </c>
      <c r="F30" s="97">
        <f>SUMIFS(收支登记!$I:$I,收支登记!$E:$E,$A30,收支登记!$F:$F,F$4,收支登记!$A:$A,"&gt;="&amp;$B$2,收支登记!$A:$A,"&lt;="&amp;$D$2)</f>
        <v>0</v>
      </c>
      <c r="G30" s="97">
        <f>SUMIFS(收支登记!$I:$I,收支登记!$E:$E,$A30,收支登记!$F:$F,G$4,收支登记!$A:$A,"&gt;="&amp;$B$2,收支登记!$A:$A,"&lt;="&amp;$D$2)</f>
        <v>0</v>
      </c>
      <c r="H30" s="97">
        <f>SUMIFS(收支登记!$I:$I,收支登记!$E:$E,$A30,收支登记!$F:$F,H$4,收支登记!$A:$A,"&gt;="&amp;$B$2,收支登记!$A:$A,"&lt;="&amp;$D$2)</f>
        <v>0</v>
      </c>
      <c r="I30" s="97">
        <f>SUMIFS(收支登记!$I:$I,收支登记!$E:$E,$A30,收支登记!$F:$F,I$4,收支登记!$A:$A,"&gt;="&amp;$B$2,收支登记!$A:$A,"&lt;="&amp;$D$2)</f>
        <v>0</v>
      </c>
      <c r="J30" s="97">
        <f>SUMIFS(收支登记!$I:$I,收支登记!$E:$E,$A30,收支登记!$F:$F,J$4,收支登记!$A:$A,"&gt;="&amp;$B$2,收支登记!$A:$A,"&lt;="&amp;$D$2)</f>
        <v>0</v>
      </c>
      <c r="K30" s="97">
        <f>SUMIFS(收支登记!$I:$I,收支登记!$E:$E,$A30,收支登记!$F:$F,K$4,收支登记!$A:$A,"&gt;="&amp;$B$2,收支登记!$A:$A,"&lt;="&amp;$D$2)</f>
        <v>0</v>
      </c>
      <c r="L30" s="97">
        <f>SUMIFS(收支登记!$I:$I,收支登记!$E:$E,$A30,收支登记!$F:$F,L$4,收支登记!$A:$A,"&gt;="&amp;$B$2,收支登记!$A:$A,"&lt;="&amp;$D$2)</f>
        <v>0</v>
      </c>
      <c r="M30" s="97">
        <f>SUMIFS(收支登记!$I:$I,收支登记!$E:$E,$A30,收支登记!$F:$F,M$4,收支登记!$A:$A,"&gt;="&amp;$B$2,收支登记!$A:$A,"&lt;="&amp;$D$2)</f>
        <v>0</v>
      </c>
      <c r="N30" s="97">
        <f>SUMIFS(收支登记!$I:$I,收支登记!$E:$E,$A30,收支登记!$F:$F,N$4,收支登记!$A:$A,"&gt;="&amp;$B$2,收支登记!$A:$A,"&lt;="&amp;$D$2)</f>
        <v>0</v>
      </c>
      <c r="O30" s="97">
        <f>SUMIFS(收支登记!$I:$I,收支登记!$E:$E,$A30,收支登记!$F:$F,O$4,收支登记!$A:$A,"&gt;="&amp;$B$2,收支登记!$A:$A,"&lt;="&amp;$D$2)</f>
        <v>0</v>
      </c>
      <c r="P30" s="97">
        <f>SUMIFS(收支登记!$I:$I,收支登记!$E:$E,$A30,收支登记!$F:$F,P$4,收支登记!$A:$A,"&gt;="&amp;$B$2,收支登记!$A:$A,"&lt;="&amp;$D$2)</f>
        <v>0</v>
      </c>
      <c r="Q30" s="97">
        <f>SUMIFS(收支登记!$I:$I,收支登记!$E:$E,$A30,收支登记!$F:$F,Q$4,收支登记!$A:$A,"&gt;="&amp;$B$2,收支登记!$A:$A,"&lt;="&amp;$D$2)</f>
        <v>0</v>
      </c>
      <c r="R30" s="97">
        <f>SUMIFS(收支登记!$I:$I,收支登记!$E:$E,$A30,收支登记!$F:$F,R$4,收支登记!$A:$A,"&gt;="&amp;$B$2,收支登记!$A:$A,"&lt;="&amp;$D$2)</f>
        <v>0</v>
      </c>
      <c r="S30" s="97">
        <f>SUMIFS(收支登记!$I:$I,收支登记!$E:$E,$A30,收支登记!$F:$F,S$4,收支登记!$A:$A,"&gt;="&amp;$B$2,收支登记!$A:$A,"&lt;="&amp;$D$2)</f>
        <v>0</v>
      </c>
      <c r="T30" s="97">
        <f>SUMIFS(收支登记!$I:$I,收支登记!$E:$E,$A30,收支登记!$F:$F,T$4,收支登记!$A:$A,"&gt;="&amp;$B$2,收支登记!$A:$A,"&lt;="&amp;$D$2)</f>
        <v>0</v>
      </c>
      <c r="U30" s="97">
        <f>SUMIFS(收支登记!$I:$I,收支登记!$E:$E,$A30,收支登记!$F:$F,U$4,收支登记!$A:$A,"&gt;="&amp;$B$2,收支登记!$A:$A,"&lt;="&amp;$D$2)</f>
        <v>0</v>
      </c>
      <c r="V30" s="99">
        <f t="shared" si="2"/>
        <v>0</v>
      </c>
    </row>
    <row r="31" ht="20.1" customHeight="1" spans="1:22">
      <c r="A31" s="96" t="str">
        <f>IF(INDEX(基础资料!$E$4:$E$2000,ROW(A27))="","",INDEX(基础资料!$E$4:$E$2000,ROW(A27)))</f>
        <v/>
      </c>
      <c r="B31" s="97">
        <f>SUMIFS(收支登记!$I:$I,收支登记!$E:$E,$A31,收支登记!$F:$F,B$4,收支登记!$A:$A,"&gt;="&amp;$B$2,收支登记!$A:$A,"&lt;="&amp;$D$2)</f>
        <v>0</v>
      </c>
      <c r="C31" s="97">
        <f>SUMIFS(收支登记!$I:$I,收支登记!$E:$E,$A31,收支登记!$F:$F,C$4,收支登记!$A:$A,"&gt;="&amp;$B$2,收支登记!$A:$A,"&lt;="&amp;$D$2)</f>
        <v>0</v>
      </c>
      <c r="D31" s="97">
        <f>SUMIFS(收支登记!$I:$I,收支登记!$E:$E,$A31,收支登记!$F:$F,D$4,收支登记!$A:$A,"&gt;="&amp;$B$2,收支登记!$A:$A,"&lt;="&amp;$D$2)</f>
        <v>0</v>
      </c>
      <c r="E31" s="97">
        <f>SUMIFS(收支登记!$I:$I,收支登记!$E:$E,$A31,收支登记!$F:$F,E$4,收支登记!$A:$A,"&gt;="&amp;$B$2,收支登记!$A:$A,"&lt;="&amp;$D$2)</f>
        <v>0</v>
      </c>
      <c r="F31" s="97">
        <f>SUMIFS(收支登记!$I:$I,收支登记!$E:$E,$A31,收支登记!$F:$F,F$4,收支登记!$A:$A,"&gt;="&amp;$B$2,收支登记!$A:$A,"&lt;="&amp;$D$2)</f>
        <v>0</v>
      </c>
      <c r="G31" s="97">
        <f>SUMIFS(收支登记!$I:$I,收支登记!$E:$E,$A31,收支登记!$F:$F,G$4,收支登记!$A:$A,"&gt;="&amp;$B$2,收支登记!$A:$A,"&lt;="&amp;$D$2)</f>
        <v>0</v>
      </c>
      <c r="H31" s="97">
        <f>SUMIFS(收支登记!$I:$I,收支登记!$E:$E,$A31,收支登记!$F:$F,H$4,收支登记!$A:$A,"&gt;="&amp;$B$2,收支登记!$A:$A,"&lt;="&amp;$D$2)</f>
        <v>0</v>
      </c>
      <c r="I31" s="97">
        <f>SUMIFS(收支登记!$I:$I,收支登记!$E:$E,$A31,收支登记!$F:$F,I$4,收支登记!$A:$A,"&gt;="&amp;$B$2,收支登记!$A:$A,"&lt;="&amp;$D$2)</f>
        <v>0</v>
      </c>
      <c r="J31" s="97">
        <f>SUMIFS(收支登记!$I:$I,收支登记!$E:$E,$A31,收支登记!$F:$F,J$4,收支登记!$A:$A,"&gt;="&amp;$B$2,收支登记!$A:$A,"&lt;="&amp;$D$2)</f>
        <v>0</v>
      </c>
      <c r="K31" s="97">
        <f>SUMIFS(收支登记!$I:$I,收支登记!$E:$E,$A31,收支登记!$F:$F,K$4,收支登记!$A:$A,"&gt;="&amp;$B$2,收支登记!$A:$A,"&lt;="&amp;$D$2)</f>
        <v>0</v>
      </c>
      <c r="L31" s="97">
        <f>SUMIFS(收支登记!$I:$I,收支登记!$E:$E,$A31,收支登记!$F:$F,L$4,收支登记!$A:$A,"&gt;="&amp;$B$2,收支登记!$A:$A,"&lt;="&amp;$D$2)</f>
        <v>0</v>
      </c>
      <c r="M31" s="97">
        <f>SUMIFS(收支登记!$I:$I,收支登记!$E:$E,$A31,收支登记!$F:$F,M$4,收支登记!$A:$A,"&gt;="&amp;$B$2,收支登记!$A:$A,"&lt;="&amp;$D$2)</f>
        <v>0</v>
      </c>
      <c r="N31" s="97">
        <f>SUMIFS(收支登记!$I:$I,收支登记!$E:$E,$A31,收支登记!$F:$F,N$4,收支登记!$A:$A,"&gt;="&amp;$B$2,收支登记!$A:$A,"&lt;="&amp;$D$2)</f>
        <v>0</v>
      </c>
      <c r="O31" s="97">
        <f>SUMIFS(收支登记!$I:$I,收支登记!$E:$E,$A31,收支登记!$F:$F,O$4,收支登记!$A:$A,"&gt;="&amp;$B$2,收支登记!$A:$A,"&lt;="&amp;$D$2)</f>
        <v>0</v>
      </c>
      <c r="P31" s="97">
        <f>SUMIFS(收支登记!$I:$I,收支登记!$E:$E,$A31,收支登记!$F:$F,P$4,收支登记!$A:$A,"&gt;="&amp;$B$2,收支登记!$A:$A,"&lt;="&amp;$D$2)</f>
        <v>0</v>
      </c>
      <c r="Q31" s="97">
        <f>SUMIFS(收支登记!$I:$I,收支登记!$E:$E,$A31,收支登记!$F:$F,Q$4,收支登记!$A:$A,"&gt;="&amp;$B$2,收支登记!$A:$A,"&lt;="&amp;$D$2)</f>
        <v>0</v>
      </c>
      <c r="R31" s="97">
        <f>SUMIFS(收支登记!$I:$I,收支登记!$E:$E,$A31,收支登记!$F:$F,R$4,收支登记!$A:$A,"&gt;="&amp;$B$2,收支登记!$A:$A,"&lt;="&amp;$D$2)</f>
        <v>0</v>
      </c>
      <c r="S31" s="97">
        <f>SUMIFS(收支登记!$I:$I,收支登记!$E:$E,$A31,收支登记!$F:$F,S$4,收支登记!$A:$A,"&gt;="&amp;$B$2,收支登记!$A:$A,"&lt;="&amp;$D$2)</f>
        <v>0</v>
      </c>
      <c r="T31" s="97">
        <f>SUMIFS(收支登记!$I:$I,收支登记!$E:$E,$A31,收支登记!$F:$F,T$4,收支登记!$A:$A,"&gt;="&amp;$B$2,收支登记!$A:$A,"&lt;="&amp;$D$2)</f>
        <v>0</v>
      </c>
      <c r="U31" s="97">
        <f>SUMIFS(收支登记!$I:$I,收支登记!$E:$E,$A31,收支登记!$F:$F,U$4,收支登记!$A:$A,"&gt;="&amp;$B$2,收支登记!$A:$A,"&lt;="&amp;$D$2)</f>
        <v>0</v>
      </c>
      <c r="V31" s="99">
        <f t="shared" si="2"/>
        <v>0</v>
      </c>
    </row>
    <row r="32" ht="20.1" customHeight="1" spans="1:22">
      <c r="A32" s="96" t="str">
        <f>IF(INDEX(基础资料!$E$4:$E$2000,ROW(A28))="","",INDEX(基础资料!$E$4:$E$2000,ROW(A28)))</f>
        <v/>
      </c>
      <c r="B32" s="97">
        <f>SUMIFS(收支登记!$I:$I,收支登记!$E:$E,$A32,收支登记!$F:$F,B$4,收支登记!$A:$A,"&gt;="&amp;$B$2,收支登记!$A:$A,"&lt;="&amp;$D$2)</f>
        <v>0</v>
      </c>
      <c r="C32" s="97">
        <f>SUMIFS(收支登记!$I:$I,收支登记!$E:$E,$A32,收支登记!$F:$F,C$4,收支登记!$A:$A,"&gt;="&amp;$B$2,收支登记!$A:$A,"&lt;="&amp;$D$2)</f>
        <v>0</v>
      </c>
      <c r="D32" s="97">
        <f>SUMIFS(收支登记!$I:$I,收支登记!$E:$E,$A32,收支登记!$F:$F,D$4,收支登记!$A:$A,"&gt;="&amp;$B$2,收支登记!$A:$A,"&lt;="&amp;$D$2)</f>
        <v>0</v>
      </c>
      <c r="E32" s="97">
        <f>SUMIFS(收支登记!$I:$I,收支登记!$E:$E,$A32,收支登记!$F:$F,E$4,收支登记!$A:$A,"&gt;="&amp;$B$2,收支登记!$A:$A,"&lt;="&amp;$D$2)</f>
        <v>0</v>
      </c>
      <c r="F32" s="97">
        <f>SUMIFS(收支登记!$I:$I,收支登记!$E:$E,$A32,收支登记!$F:$F,F$4,收支登记!$A:$A,"&gt;="&amp;$B$2,收支登记!$A:$A,"&lt;="&amp;$D$2)</f>
        <v>0</v>
      </c>
      <c r="G32" s="97">
        <f>SUMIFS(收支登记!$I:$I,收支登记!$E:$E,$A32,收支登记!$F:$F,G$4,收支登记!$A:$A,"&gt;="&amp;$B$2,收支登记!$A:$A,"&lt;="&amp;$D$2)</f>
        <v>0</v>
      </c>
      <c r="H32" s="97">
        <f>SUMIFS(收支登记!$I:$I,收支登记!$E:$E,$A32,收支登记!$F:$F,H$4,收支登记!$A:$A,"&gt;="&amp;$B$2,收支登记!$A:$A,"&lt;="&amp;$D$2)</f>
        <v>0</v>
      </c>
      <c r="I32" s="97">
        <f>SUMIFS(收支登记!$I:$I,收支登记!$E:$E,$A32,收支登记!$F:$F,I$4,收支登记!$A:$A,"&gt;="&amp;$B$2,收支登记!$A:$A,"&lt;="&amp;$D$2)</f>
        <v>0</v>
      </c>
      <c r="J32" s="97">
        <f>SUMIFS(收支登记!$I:$I,收支登记!$E:$E,$A32,收支登记!$F:$F,J$4,收支登记!$A:$A,"&gt;="&amp;$B$2,收支登记!$A:$A,"&lt;="&amp;$D$2)</f>
        <v>0</v>
      </c>
      <c r="K32" s="97">
        <f>SUMIFS(收支登记!$I:$I,收支登记!$E:$E,$A32,收支登记!$F:$F,K$4,收支登记!$A:$A,"&gt;="&amp;$B$2,收支登记!$A:$A,"&lt;="&amp;$D$2)</f>
        <v>0</v>
      </c>
      <c r="L32" s="97">
        <f>SUMIFS(收支登记!$I:$I,收支登记!$E:$E,$A32,收支登记!$F:$F,L$4,收支登记!$A:$A,"&gt;="&amp;$B$2,收支登记!$A:$A,"&lt;="&amp;$D$2)</f>
        <v>0</v>
      </c>
      <c r="M32" s="97">
        <f>SUMIFS(收支登记!$I:$I,收支登记!$E:$E,$A32,收支登记!$F:$F,M$4,收支登记!$A:$A,"&gt;="&amp;$B$2,收支登记!$A:$A,"&lt;="&amp;$D$2)</f>
        <v>0</v>
      </c>
      <c r="N32" s="97">
        <f>SUMIFS(收支登记!$I:$I,收支登记!$E:$E,$A32,收支登记!$F:$F,N$4,收支登记!$A:$A,"&gt;="&amp;$B$2,收支登记!$A:$A,"&lt;="&amp;$D$2)</f>
        <v>0</v>
      </c>
      <c r="O32" s="97">
        <f>SUMIFS(收支登记!$I:$I,收支登记!$E:$E,$A32,收支登记!$F:$F,O$4,收支登记!$A:$A,"&gt;="&amp;$B$2,收支登记!$A:$A,"&lt;="&amp;$D$2)</f>
        <v>0</v>
      </c>
      <c r="P32" s="97">
        <f>SUMIFS(收支登记!$I:$I,收支登记!$E:$E,$A32,收支登记!$F:$F,P$4,收支登记!$A:$A,"&gt;="&amp;$B$2,收支登记!$A:$A,"&lt;="&amp;$D$2)</f>
        <v>0</v>
      </c>
      <c r="Q32" s="97">
        <f>SUMIFS(收支登记!$I:$I,收支登记!$E:$E,$A32,收支登记!$F:$F,Q$4,收支登记!$A:$A,"&gt;="&amp;$B$2,收支登记!$A:$A,"&lt;="&amp;$D$2)</f>
        <v>0</v>
      </c>
      <c r="R32" s="97">
        <f>SUMIFS(收支登记!$I:$I,收支登记!$E:$E,$A32,收支登记!$F:$F,R$4,收支登记!$A:$A,"&gt;="&amp;$B$2,收支登记!$A:$A,"&lt;="&amp;$D$2)</f>
        <v>0</v>
      </c>
      <c r="S32" s="97">
        <f>SUMIFS(收支登记!$I:$I,收支登记!$E:$E,$A32,收支登记!$F:$F,S$4,收支登记!$A:$A,"&gt;="&amp;$B$2,收支登记!$A:$A,"&lt;="&amp;$D$2)</f>
        <v>0</v>
      </c>
      <c r="T32" s="97">
        <f>SUMIFS(收支登记!$I:$I,收支登记!$E:$E,$A32,收支登记!$F:$F,T$4,收支登记!$A:$A,"&gt;="&amp;$B$2,收支登记!$A:$A,"&lt;="&amp;$D$2)</f>
        <v>0</v>
      </c>
      <c r="U32" s="97">
        <f>SUMIFS(收支登记!$I:$I,收支登记!$E:$E,$A32,收支登记!$F:$F,U$4,收支登记!$A:$A,"&gt;="&amp;$B$2,收支登记!$A:$A,"&lt;="&amp;$D$2)</f>
        <v>0</v>
      </c>
      <c r="V32" s="99">
        <f t="shared" si="2"/>
        <v>0</v>
      </c>
    </row>
    <row r="33" ht="20.1" customHeight="1" spans="1:22">
      <c r="A33" s="96" t="str">
        <f>IF(INDEX(基础资料!$E$4:$E$2000,ROW(A29))="","",INDEX(基础资料!$E$4:$E$2000,ROW(A29)))</f>
        <v/>
      </c>
      <c r="B33" s="97">
        <f>SUMIFS(收支登记!$I:$I,收支登记!$E:$E,$A33,收支登记!$F:$F,B$4,收支登记!$A:$A,"&gt;="&amp;$B$2,收支登记!$A:$A,"&lt;="&amp;$D$2)</f>
        <v>0</v>
      </c>
      <c r="C33" s="97">
        <f>SUMIFS(收支登记!$I:$I,收支登记!$E:$E,$A33,收支登记!$F:$F,C$4,收支登记!$A:$A,"&gt;="&amp;$B$2,收支登记!$A:$A,"&lt;="&amp;$D$2)</f>
        <v>0</v>
      </c>
      <c r="D33" s="97">
        <f>SUMIFS(收支登记!$I:$I,收支登记!$E:$E,$A33,收支登记!$F:$F,D$4,收支登记!$A:$A,"&gt;="&amp;$B$2,收支登记!$A:$A,"&lt;="&amp;$D$2)</f>
        <v>0</v>
      </c>
      <c r="E33" s="97">
        <f>SUMIFS(收支登记!$I:$I,收支登记!$E:$E,$A33,收支登记!$F:$F,E$4,收支登记!$A:$A,"&gt;="&amp;$B$2,收支登记!$A:$A,"&lt;="&amp;$D$2)</f>
        <v>0</v>
      </c>
      <c r="F33" s="97">
        <f>SUMIFS(收支登记!$I:$I,收支登记!$E:$E,$A33,收支登记!$F:$F,F$4,收支登记!$A:$A,"&gt;="&amp;$B$2,收支登记!$A:$A,"&lt;="&amp;$D$2)</f>
        <v>0</v>
      </c>
      <c r="G33" s="97">
        <f>SUMIFS(收支登记!$I:$I,收支登记!$E:$E,$A33,收支登记!$F:$F,G$4,收支登记!$A:$A,"&gt;="&amp;$B$2,收支登记!$A:$A,"&lt;="&amp;$D$2)</f>
        <v>0</v>
      </c>
      <c r="H33" s="97">
        <f>SUMIFS(收支登记!$I:$I,收支登记!$E:$E,$A33,收支登记!$F:$F,H$4,收支登记!$A:$A,"&gt;="&amp;$B$2,收支登记!$A:$A,"&lt;="&amp;$D$2)</f>
        <v>0</v>
      </c>
      <c r="I33" s="97">
        <f>SUMIFS(收支登记!$I:$I,收支登记!$E:$E,$A33,收支登记!$F:$F,I$4,收支登记!$A:$A,"&gt;="&amp;$B$2,收支登记!$A:$A,"&lt;="&amp;$D$2)</f>
        <v>0</v>
      </c>
      <c r="J33" s="97">
        <f>SUMIFS(收支登记!$I:$I,收支登记!$E:$E,$A33,收支登记!$F:$F,J$4,收支登记!$A:$A,"&gt;="&amp;$B$2,收支登记!$A:$A,"&lt;="&amp;$D$2)</f>
        <v>0</v>
      </c>
      <c r="K33" s="97">
        <f>SUMIFS(收支登记!$I:$I,收支登记!$E:$E,$A33,收支登记!$F:$F,K$4,收支登记!$A:$A,"&gt;="&amp;$B$2,收支登记!$A:$A,"&lt;="&amp;$D$2)</f>
        <v>0</v>
      </c>
      <c r="L33" s="97">
        <f>SUMIFS(收支登记!$I:$I,收支登记!$E:$E,$A33,收支登记!$F:$F,L$4,收支登记!$A:$A,"&gt;="&amp;$B$2,收支登记!$A:$A,"&lt;="&amp;$D$2)</f>
        <v>0</v>
      </c>
      <c r="M33" s="97">
        <f>SUMIFS(收支登记!$I:$I,收支登记!$E:$E,$A33,收支登记!$F:$F,M$4,收支登记!$A:$A,"&gt;="&amp;$B$2,收支登记!$A:$A,"&lt;="&amp;$D$2)</f>
        <v>0</v>
      </c>
      <c r="N33" s="97">
        <f>SUMIFS(收支登记!$I:$I,收支登记!$E:$E,$A33,收支登记!$F:$F,N$4,收支登记!$A:$A,"&gt;="&amp;$B$2,收支登记!$A:$A,"&lt;="&amp;$D$2)</f>
        <v>0</v>
      </c>
      <c r="O33" s="97">
        <f>SUMIFS(收支登记!$I:$I,收支登记!$E:$E,$A33,收支登记!$F:$F,O$4,收支登记!$A:$A,"&gt;="&amp;$B$2,收支登记!$A:$A,"&lt;="&amp;$D$2)</f>
        <v>0</v>
      </c>
      <c r="P33" s="97">
        <f>SUMIFS(收支登记!$I:$I,收支登记!$E:$E,$A33,收支登记!$F:$F,P$4,收支登记!$A:$A,"&gt;="&amp;$B$2,收支登记!$A:$A,"&lt;="&amp;$D$2)</f>
        <v>0</v>
      </c>
      <c r="Q33" s="97">
        <f>SUMIFS(收支登记!$I:$I,收支登记!$E:$E,$A33,收支登记!$F:$F,Q$4,收支登记!$A:$A,"&gt;="&amp;$B$2,收支登记!$A:$A,"&lt;="&amp;$D$2)</f>
        <v>0</v>
      </c>
      <c r="R33" s="97">
        <f>SUMIFS(收支登记!$I:$I,收支登记!$E:$E,$A33,收支登记!$F:$F,R$4,收支登记!$A:$A,"&gt;="&amp;$B$2,收支登记!$A:$A,"&lt;="&amp;$D$2)</f>
        <v>0</v>
      </c>
      <c r="S33" s="97">
        <f>SUMIFS(收支登记!$I:$I,收支登记!$E:$E,$A33,收支登记!$F:$F,S$4,收支登记!$A:$A,"&gt;="&amp;$B$2,收支登记!$A:$A,"&lt;="&amp;$D$2)</f>
        <v>0</v>
      </c>
      <c r="T33" s="97">
        <f>SUMIFS(收支登记!$I:$I,收支登记!$E:$E,$A33,收支登记!$F:$F,T$4,收支登记!$A:$A,"&gt;="&amp;$B$2,收支登记!$A:$A,"&lt;="&amp;$D$2)</f>
        <v>0</v>
      </c>
      <c r="U33" s="97">
        <f>SUMIFS(收支登记!$I:$I,收支登记!$E:$E,$A33,收支登记!$F:$F,U$4,收支登记!$A:$A,"&gt;="&amp;$B$2,收支登记!$A:$A,"&lt;="&amp;$D$2)</f>
        <v>0</v>
      </c>
      <c r="V33" s="99">
        <f t="shared" si="2"/>
        <v>0</v>
      </c>
    </row>
    <row r="34" ht="20.1" customHeight="1" spans="1:22">
      <c r="A34" s="96" t="str">
        <f>IF(INDEX(基础资料!$E$4:$E$2000,ROW(A30))="","",INDEX(基础资料!$E$4:$E$2000,ROW(A30)))</f>
        <v/>
      </c>
      <c r="B34" s="97">
        <f>SUMIFS(收支登记!$I:$I,收支登记!$E:$E,$A34,收支登记!$F:$F,B$4,收支登记!$A:$A,"&gt;="&amp;$B$2,收支登记!$A:$A,"&lt;="&amp;$D$2)</f>
        <v>0</v>
      </c>
      <c r="C34" s="97">
        <f>SUMIFS(收支登记!$I:$I,收支登记!$E:$E,$A34,收支登记!$F:$F,C$4,收支登记!$A:$A,"&gt;="&amp;$B$2,收支登记!$A:$A,"&lt;="&amp;$D$2)</f>
        <v>0</v>
      </c>
      <c r="D34" s="97">
        <f>SUMIFS(收支登记!$I:$I,收支登记!$E:$E,$A34,收支登记!$F:$F,D$4,收支登记!$A:$A,"&gt;="&amp;$B$2,收支登记!$A:$A,"&lt;="&amp;$D$2)</f>
        <v>0</v>
      </c>
      <c r="E34" s="97">
        <f>SUMIFS(收支登记!$I:$I,收支登记!$E:$E,$A34,收支登记!$F:$F,E$4,收支登记!$A:$A,"&gt;="&amp;$B$2,收支登记!$A:$A,"&lt;="&amp;$D$2)</f>
        <v>0</v>
      </c>
      <c r="F34" s="97">
        <f>SUMIFS(收支登记!$I:$I,收支登记!$E:$E,$A34,收支登记!$F:$F,F$4,收支登记!$A:$A,"&gt;="&amp;$B$2,收支登记!$A:$A,"&lt;="&amp;$D$2)</f>
        <v>0</v>
      </c>
      <c r="G34" s="97">
        <f>SUMIFS(收支登记!$I:$I,收支登记!$E:$E,$A34,收支登记!$F:$F,G$4,收支登记!$A:$A,"&gt;="&amp;$B$2,收支登记!$A:$A,"&lt;="&amp;$D$2)</f>
        <v>0</v>
      </c>
      <c r="H34" s="97">
        <f>SUMIFS(收支登记!$I:$I,收支登记!$E:$E,$A34,收支登记!$F:$F,H$4,收支登记!$A:$A,"&gt;="&amp;$B$2,收支登记!$A:$A,"&lt;="&amp;$D$2)</f>
        <v>0</v>
      </c>
      <c r="I34" s="97">
        <f>SUMIFS(收支登记!$I:$I,收支登记!$E:$E,$A34,收支登记!$F:$F,I$4,收支登记!$A:$A,"&gt;="&amp;$B$2,收支登记!$A:$A,"&lt;="&amp;$D$2)</f>
        <v>0</v>
      </c>
      <c r="J34" s="97">
        <f>SUMIFS(收支登记!$I:$I,收支登记!$E:$E,$A34,收支登记!$F:$F,J$4,收支登记!$A:$A,"&gt;="&amp;$B$2,收支登记!$A:$A,"&lt;="&amp;$D$2)</f>
        <v>0</v>
      </c>
      <c r="K34" s="97">
        <f>SUMIFS(收支登记!$I:$I,收支登记!$E:$E,$A34,收支登记!$F:$F,K$4,收支登记!$A:$A,"&gt;="&amp;$B$2,收支登记!$A:$A,"&lt;="&amp;$D$2)</f>
        <v>0</v>
      </c>
      <c r="L34" s="97">
        <f>SUMIFS(收支登记!$I:$I,收支登记!$E:$E,$A34,收支登记!$F:$F,L$4,收支登记!$A:$A,"&gt;="&amp;$B$2,收支登记!$A:$A,"&lt;="&amp;$D$2)</f>
        <v>0</v>
      </c>
      <c r="M34" s="97">
        <f>SUMIFS(收支登记!$I:$I,收支登记!$E:$E,$A34,收支登记!$F:$F,M$4,收支登记!$A:$A,"&gt;="&amp;$B$2,收支登记!$A:$A,"&lt;="&amp;$D$2)</f>
        <v>0</v>
      </c>
      <c r="N34" s="97">
        <f>SUMIFS(收支登记!$I:$I,收支登记!$E:$E,$A34,收支登记!$F:$F,N$4,收支登记!$A:$A,"&gt;="&amp;$B$2,收支登记!$A:$A,"&lt;="&amp;$D$2)</f>
        <v>0</v>
      </c>
      <c r="O34" s="97">
        <f>SUMIFS(收支登记!$I:$I,收支登记!$E:$E,$A34,收支登记!$F:$F,O$4,收支登记!$A:$A,"&gt;="&amp;$B$2,收支登记!$A:$A,"&lt;="&amp;$D$2)</f>
        <v>0</v>
      </c>
      <c r="P34" s="97">
        <f>SUMIFS(收支登记!$I:$I,收支登记!$E:$E,$A34,收支登记!$F:$F,P$4,收支登记!$A:$A,"&gt;="&amp;$B$2,收支登记!$A:$A,"&lt;="&amp;$D$2)</f>
        <v>0</v>
      </c>
      <c r="Q34" s="97">
        <f>SUMIFS(收支登记!$I:$I,收支登记!$E:$E,$A34,收支登记!$F:$F,Q$4,收支登记!$A:$A,"&gt;="&amp;$B$2,收支登记!$A:$A,"&lt;="&amp;$D$2)</f>
        <v>0</v>
      </c>
      <c r="R34" s="97">
        <f>SUMIFS(收支登记!$I:$I,收支登记!$E:$E,$A34,收支登记!$F:$F,R$4,收支登记!$A:$A,"&gt;="&amp;$B$2,收支登记!$A:$A,"&lt;="&amp;$D$2)</f>
        <v>0</v>
      </c>
      <c r="S34" s="97">
        <f>SUMIFS(收支登记!$I:$I,收支登记!$E:$E,$A34,收支登记!$F:$F,S$4,收支登记!$A:$A,"&gt;="&amp;$B$2,收支登记!$A:$A,"&lt;="&amp;$D$2)</f>
        <v>0</v>
      </c>
      <c r="T34" s="97">
        <f>SUMIFS(收支登记!$I:$I,收支登记!$E:$E,$A34,收支登记!$F:$F,T$4,收支登记!$A:$A,"&gt;="&amp;$B$2,收支登记!$A:$A,"&lt;="&amp;$D$2)</f>
        <v>0</v>
      </c>
      <c r="U34" s="97">
        <f>SUMIFS(收支登记!$I:$I,收支登记!$E:$E,$A34,收支登记!$F:$F,U$4,收支登记!$A:$A,"&gt;="&amp;$B$2,收支登记!$A:$A,"&lt;="&amp;$D$2)</f>
        <v>0</v>
      </c>
      <c r="V34" s="99">
        <f t="shared" si="2"/>
        <v>0</v>
      </c>
    </row>
    <row r="35" ht="20.1" customHeight="1" spans="1:22">
      <c r="A35" s="96" t="str">
        <f>IF(INDEX(基础资料!$E$4:$E$2000,ROW(A31))="","",INDEX(基础资料!$E$4:$E$2000,ROW(A31)))</f>
        <v/>
      </c>
      <c r="B35" s="97">
        <f>SUMIFS(收支登记!$I:$I,收支登记!$E:$E,$A35,收支登记!$F:$F,B$4,收支登记!$A:$A,"&gt;="&amp;$B$2,收支登记!$A:$A,"&lt;="&amp;$D$2)</f>
        <v>0</v>
      </c>
      <c r="C35" s="97">
        <f>SUMIFS(收支登记!$I:$I,收支登记!$E:$E,$A35,收支登记!$F:$F,C$4,收支登记!$A:$A,"&gt;="&amp;$B$2,收支登记!$A:$A,"&lt;="&amp;$D$2)</f>
        <v>0</v>
      </c>
      <c r="D35" s="97">
        <f>SUMIFS(收支登记!$I:$I,收支登记!$E:$E,$A35,收支登记!$F:$F,D$4,收支登记!$A:$A,"&gt;="&amp;$B$2,收支登记!$A:$A,"&lt;="&amp;$D$2)</f>
        <v>0</v>
      </c>
      <c r="E35" s="97">
        <f>SUMIFS(收支登记!$I:$I,收支登记!$E:$E,$A35,收支登记!$F:$F,E$4,收支登记!$A:$A,"&gt;="&amp;$B$2,收支登记!$A:$A,"&lt;="&amp;$D$2)</f>
        <v>0</v>
      </c>
      <c r="F35" s="97">
        <f>SUMIFS(收支登记!$I:$I,收支登记!$E:$E,$A35,收支登记!$F:$F,F$4,收支登记!$A:$A,"&gt;="&amp;$B$2,收支登记!$A:$A,"&lt;="&amp;$D$2)</f>
        <v>0</v>
      </c>
      <c r="G35" s="97">
        <f>SUMIFS(收支登记!$I:$I,收支登记!$E:$E,$A35,收支登记!$F:$F,G$4,收支登记!$A:$A,"&gt;="&amp;$B$2,收支登记!$A:$A,"&lt;="&amp;$D$2)</f>
        <v>0</v>
      </c>
      <c r="H35" s="97">
        <f>SUMIFS(收支登记!$I:$I,收支登记!$E:$E,$A35,收支登记!$F:$F,H$4,收支登记!$A:$A,"&gt;="&amp;$B$2,收支登记!$A:$A,"&lt;="&amp;$D$2)</f>
        <v>0</v>
      </c>
      <c r="I35" s="97">
        <f>SUMIFS(收支登记!$I:$I,收支登记!$E:$E,$A35,收支登记!$F:$F,I$4,收支登记!$A:$A,"&gt;="&amp;$B$2,收支登记!$A:$A,"&lt;="&amp;$D$2)</f>
        <v>0</v>
      </c>
      <c r="J35" s="97">
        <f>SUMIFS(收支登记!$I:$I,收支登记!$E:$E,$A35,收支登记!$F:$F,J$4,收支登记!$A:$A,"&gt;="&amp;$B$2,收支登记!$A:$A,"&lt;="&amp;$D$2)</f>
        <v>0</v>
      </c>
      <c r="K35" s="97">
        <f>SUMIFS(收支登记!$I:$I,收支登记!$E:$E,$A35,收支登记!$F:$F,K$4,收支登记!$A:$A,"&gt;="&amp;$B$2,收支登记!$A:$A,"&lt;="&amp;$D$2)</f>
        <v>0</v>
      </c>
      <c r="L35" s="97">
        <f>SUMIFS(收支登记!$I:$I,收支登记!$E:$E,$A35,收支登记!$F:$F,L$4,收支登记!$A:$A,"&gt;="&amp;$B$2,收支登记!$A:$A,"&lt;="&amp;$D$2)</f>
        <v>0</v>
      </c>
      <c r="M35" s="97">
        <f>SUMIFS(收支登记!$I:$I,收支登记!$E:$E,$A35,收支登记!$F:$F,M$4,收支登记!$A:$A,"&gt;="&amp;$B$2,收支登记!$A:$A,"&lt;="&amp;$D$2)</f>
        <v>0</v>
      </c>
      <c r="N35" s="97">
        <f>SUMIFS(收支登记!$I:$I,收支登记!$E:$E,$A35,收支登记!$F:$F,N$4,收支登记!$A:$A,"&gt;="&amp;$B$2,收支登记!$A:$A,"&lt;="&amp;$D$2)</f>
        <v>0</v>
      </c>
      <c r="O35" s="97">
        <f>SUMIFS(收支登记!$I:$I,收支登记!$E:$E,$A35,收支登记!$F:$F,O$4,收支登记!$A:$A,"&gt;="&amp;$B$2,收支登记!$A:$A,"&lt;="&amp;$D$2)</f>
        <v>0</v>
      </c>
      <c r="P35" s="97">
        <f>SUMIFS(收支登记!$I:$I,收支登记!$E:$E,$A35,收支登记!$F:$F,P$4,收支登记!$A:$A,"&gt;="&amp;$B$2,收支登记!$A:$A,"&lt;="&amp;$D$2)</f>
        <v>0</v>
      </c>
      <c r="Q35" s="97">
        <f>SUMIFS(收支登记!$I:$I,收支登记!$E:$E,$A35,收支登记!$F:$F,Q$4,收支登记!$A:$A,"&gt;="&amp;$B$2,收支登记!$A:$A,"&lt;="&amp;$D$2)</f>
        <v>0</v>
      </c>
      <c r="R35" s="97">
        <f>SUMIFS(收支登记!$I:$I,收支登记!$E:$E,$A35,收支登记!$F:$F,R$4,收支登记!$A:$A,"&gt;="&amp;$B$2,收支登记!$A:$A,"&lt;="&amp;$D$2)</f>
        <v>0</v>
      </c>
      <c r="S35" s="97">
        <f>SUMIFS(收支登记!$I:$I,收支登记!$E:$E,$A35,收支登记!$F:$F,S$4,收支登记!$A:$A,"&gt;="&amp;$B$2,收支登记!$A:$A,"&lt;="&amp;$D$2)</f>
        <v>0</v>
      </c>
      <c r="T35" s="97">
        <f>SUMIFS(收支登记!$I:$I,收支登记!$E:$E,$A35,收支登记!$F:$F,T$4,收支登记!$A:$A,"&gt;="&amp;$B$2,收支登记!$A:$A,"&lt;="&amp;$D$2)</f>
        <v>0</v>
      </c>
      <c r="U35" s="97">
        <f>SUMIFS(收支登记!$I:$I,收支登记!$E:$E,$A35,收支登记!$F:$F,U$4,收支登记!$A:$A,"&gt;="&amp;$B$2,收支登记!$A:$A,"&lt;="&amp;$D$2)</f>
        <v>0</v>
      </c>
      <c r="V35" s="99">
        <f t="shared" si="2"/>
        <v>0</v>
      </c>
    </row>
    <row r="36" ht="20.1" customHeight="1" spans="1:22">
      <c r="A36" s="96" t="str">
        <f>IF(INDEX(基础资料!$E$4:$E$2000,ROW(A32))="","",INDEX(基础资料!$E$4:$E$2000,ROW(A32)))</f>
        <v/>
      </c>
      <c r="B36" s="97">
        <f>SUMIFS(收支登记!$I:$I,收支登记!$E:$E,$A36,收支登记!$F:$F,B$4,收支登记!$A:$A,"&gt;="&amp;$B$2,收支登记!$A:$A,"&lt;="&amp;$D$2)</f>
        <v>0</v>
      </c>
      <c r="C36" s="97">
        <f>SUMIFS(收支登记!$I:$I,收支登记!$E:$E,$A36,收支登记!$F:$F,C$4,收支登记!$A:$A,"&gt;="&amp;$B$2,收支登记!$A:$A,"&lt;="&amp;$D$2)</f>
        <v>0</v>
      </c>
      <c r="D36" s="97">
        <f>SUMIFS(收支登记!$I:$I,收支登记!$E:$E,$A36,收支登记!$F:$F,D$4,收支登记!$A:$A,"&gt;="&amp;$B$2,收支登记!$A:$A,"&lt;="&amp;$D$2)</f>
        <v>0</v>
      </c>
      <c r="E36" s="97">
        <f>SUMIFS(收支登记!$I:$I,收支登记!$E:$E,$A36,收支登记!$F:$F,E$4,收支登记!$A:$A,"&gt;="&amp;$B$2,收支登记!$A:$A,"&lt;="&amp;$D$2)</f>
        <v>0</v>
      </c>
      <c r="F36" s="97">
        <f>SUMIFS(收支登记!$I:$I,收支登记!$E:$E,$A36,收支登记!$F:$F,F$4,收支登记!$A:$A,"&gt;="&amp;$B$2,收支登记!$A:$A,"&lt;="&amp;$D$2)</f>
        <v>0</v>
      </c>
      <c r="G36" s="97">
        <f>SUMIFS(收支登记!$I:$I,收支登记!$E:$E,$A36,收支登记!$F:$F,G$4,收支登记!$A:$A,"&gt;="&amp;$B$2,收支登记!$A:$A,"&lt;="&amp;$D$2)</f>
        <v>0</v>
      </c>
      <c r="H36" s="97">
        <f>SUMIFS(收支登记!$I:$I,收支登记!$E:$E,$A36,收支登记!$F:$F,H$4,收支登记!$A:$A,"&gt;="&amp;$B$2,收支登记!$A:$A,"&lt;="&amp;$D$2)</f>
        <v>0</v>
      </c>
      <c r="I36" s="97">
        <f>SUMIFS(收支登记!$I:$I,收支登记!$E:$E,$A36,收支登记!$F:$F,I$4,收支登记!$A:$A,"&gt;="&amp;$B$2,收支登记!$A:$A,"&lt;="&amp;$D$2)</f>
        <v>0</v>
      </c>
      <c r="J36" s="97">
        <f>SUMIFS(收支登记!$I:$I,收支登记!$E:$E,$A36,收支登记!$F:$F,J$4,收支登记!$A:$A,"&gt;="&amp;$B$2,收支登记!$A:$A,"&lt;="&amp;$D$2)</f>
        <v>0</v>
      </c>
      <c r="K36" s="97">
        <f>SUMIFS(收支登记!$I:$I,收支登记!$E:$E,$A36,收支登记!$F:$F,K$4,收支登记!$A:$A,"&gt;="&amp;$B$2,收支登记!$A:$A,"&lt;="&amp;$D$2)</f>
        <v>0</v>
      </c>
      <c r="L36" s="97">
        <f>SUMIFS(收支登记!$I:$I,收支登记!$E:$E,$A36,收支登记!$F:$F,L$4,收支登记!$A:$A,"&gt;="&amp;$B$2,收支登记!$A:$A,"&lt;="&amp;$D$2)</f>
        <v>0</v>
      </c>
      <c r="M36" s="97">
        <f>SUMIFS(收支登记!$I:$I,收支登记!$E:$E,$A36,收支登记!$F:$F,M$4,收支登记!$A:$A,"&gt;="&amp;$B$2,收支登记!$A:$A,"&lt;="&amp;$D$2)</f>
        <v>0</v>
      </c>
      <c r="N36" s="97">
        <f>SUMIFS(收支登记!$I:$I,收支登记!$E:$E,$A36,收支登记!$F:$F,N$4,收支登记!$A:$A,"&gt;="&amp;$B$2,收支登记!$A:$A,"&lt;="&amp;$D$2)</f>
        <v>0</v>
      </c>
      <c r="O36" s="97">
        <f>SUMIFS(收支登记!$I:$I,收支登记!$E:$E,$A36,收支登记!$F:$F,O$4,收支登记!$A:$A,"&gt;="&amp;$B$2,收支登记!$A:$A,"&lt;="&amp;$D$2)</f>
        <v>0</v>
      </c>
      <c r="P36" s="97">
        <f>SUMIFS(收支登记!$I:$I,收支登记!$E:$E,$A36,收支登记!$F:$F,P$4,收支登记!$A:$A,"&gt;="&amp;$B$2,收支登记!$A:$A,"&lt;="&amp;$D$2)</f>
        <v>0</v>
      </c>
      <c r="Q36" s="97">
        <f>SUMIFS(收支登记!$I:$I,收支登记!$E:$E,$A36,收支登记!$F:$F,Q$4,收支登记!$A:$A,"&gt;="&amp;$B$2,收支登记!$A:$A,"&lt;="&amp;$D$2)</f>
        <v>0</v>
      </c>
      <c r="R36" s="97">
        <f>SUMIFS(收支登记!$I:$I,收支登记!$E:$E,$A36,收支登记!$F:$F,R$4,收支登记!$A:$A,"&gt;="&amp;$B$2,收支登记!$A:$A,"&lt;="&amp;$D$2)</f>
        <v>0</v>
      </c>
      <c r="S36" s="97">
        <f>SUMIFS(收支登记!$I:$I,收支登记!$E:$E,$A36,收支登记!$F:$F,S$4,收支登记!$A:$A,"&gt;="&amp;$B$2,收支登记!$A:$A,"&lt;="&amp;$D$2)</f>
        <v>0</v>
      </c>
      <c r="T36" s="97">
        <f>SUMIFS(收支登记!$I:$I,收支登记!$E:$E,$A36,收支登记!$F:$F,T$4,收支登记!$A:$A,"&gt;="&amp;$B$2,收支登记!$A:$A,"&lt;="&amp;$D$2)</f>
        <v>0</v>
      </c>
      <c r="U36" s="97">
        <f>SUMIFS(收支登记!$I:$I,收支登记!$E:$E,$A36,收支登记!$F:$F,U$4,收支登记!$A:$A,"&gt;="&amp;$B$2,收支登记!$A:$A,"&lt;="&amp;$D$2)</f>
        <v>0</v>
      </c>
      <c r="V36" s="99">
        <f t="shared" si="2"/>
        <v>0</v>
      </c>
    </row>
    <row r="37" ht="20.1" customHeight="1" spans="1:22">
      <c r="A37" s="96" t="str">
        <f>IF(INDEX(基础资料!$E$4:$E$2000,ROW(A33))="","",INDEX(基础资料!$E$4:$E$2000,ROW(A33)))</f>
        <v/>
      </c>
      <c r="B37" s="97">
        <f>SUMIFS(收支登记!$I:$I,收支登记!$E:$E,$A37,收支登记!$F:$F,B$4,收支登记!$A:$A,"&gt;="&amp;$B$2,收支登记!$A:$A,"&lt;="&amp;$D$2)</f>
        <v>0</v>
      </c>
      <c r="C37" s="97">
        <f>SUMIFS(收支登记!$I:$I,收支登记!$E:$E,$A37,收支登记!$F:$F,C$4,收支登记!$A:$A,"&gt;="&amp;$B$2,收支登记!$A:$A,"&lt;="&amp;$D$2)</f>
        <v>0</v>
      </c>
      <c r="D37" s="97">
        <f>SUMIFS(收支登记!$I:$I,收支登记!$E:$E,$A37,收支登记!$F:$F,D$4,收支登记!$A:$A,"&gt;="&amp;$B$2,收支登记!$A:$A,"&lt;="&amp;$D$2)</f>
        <v>0</v>
      </c>
      <c r="E37" s="97">
        <f>SUMIFS(收支登记!$I:$I,收支登记!$E:$E,$A37,收支登记!$F:$F,E$4,收支登记!$A:$A,"&gt;="&amp;$B$2,收支登记!$A:$A,"&lt;="&amp;$D$2)</f>
        <v>0</v>
      </c>
      <c r="F37" s="97">
        <f>SUMIFS(收支登记!$I:$I,收支登记!$E:$E,$A37,收支登记!$F:$F,F$4,收支登记!$A:$A,"&gt;="&amp;$B$2,收支登记!$A:$A,"&lt;="&amp;$D$2)</f>
        <v>0</v>
      </c>
      <c r="G37" s="97">
        <f>SUMIFS(收支登记!$I:$I,收支登记!$E:$E,$A37,收支登记!$F:$F,G$4,收支登记!$A:$A,"&gt;="&amp;$B$2,收支登记!$A:$A,"&lt;="&amp;$D$2)</f>
        <v>0</v>
      </c>
      <c r="H37" s="97">
        <f>SUMIFS(收支登记!$I:$I,收支登记!$E:$E,$A37,收支登记!$F:$F,H$4,收支登记!$A:$A,"&gt;="&amp;$B$2,收支登记!$A:$A,"&lt;="&amp;$D$2)</f>
        <v>0</v>
      </c>
      <c r="I37" s="97">
        <f>SUMIFS(收支登记!$I:$I,收支登记!$E:$E,$A37,收支登记!$F:$F,I$4,收支登记!$A:$A,"&gt;="&amp;$B$2,收支登记!$A:$A,"&lt;="&amp;$D$2)</f>
        <v>0</v>
      </c>
      <c r="J37" s="97">
        <f>SUMIFS(收支登记!$I:$I,收支登记!$E:$E,$A37,收支登记!$F:$F,J$4,收支登记!$A:$A,"&gt;="&amp;$B$2,收支登记!$A:$A,"&lt;="&amp;$D$2)</f>
        <v>0</v>
      </c>
      <c r="K37" s="97">
        <f>SUMIFS(收支登记!$I:$I,收支登记!$E:$E,$A37,收支登记!$F:$F,K$4,收支登记!$A:$A,"&gt;="&amp;$B$2,收支登记!$A:$A,"&lt;="&amp;$D$2)</f>
        <v>0</v>
      </c>
      <c r="L37" s="97">
        <f>SUMIFS(收支登记!$I:$I,收支登记!$E:$E,$A37,收支登记!$F:$F,L$4,收支登记!$A:$A,"&gt;="&amp;$B$2,收支登记!$A:$A,"&lt;="&amp;$D$2)</f>
        <v>0</v>
      </c>
      <c r="M37" s="97">
        <f>SUMIFS(收支登记!$I:$I,收支登记!$E:$E,$A37,收支登记!$F:$F,M$4,收支登记!$A:$A,"&gt;="&amp;$B$2,收支登记!$A:$A,"&lt;="&amp;$D$2)</f>
        <v>0</v>
      </c>
      <c r="N37" s="97">
        <f>SUMIFS(收支登记!$I:$I,收支登记!$E:$E,$A37,收支登记!$F:$F,N$4,收支登记!$A:$A,"&gt;="&amp;$B$2,收支登记!$A:$A,"&lt;="&amp;$D$2)</f>
        <v>0</v>
      </c>
      <c r="O37" s="97">
        <f>SUMIFS(收支登记!$I:$I,收支登记!$E:$E,$A37,收支登记!$F:$F,O$4,收支登记!$A:$A,"&gt;="&amp;$B$2,收支登记!$A:$A,"&lt;="&amp;$D$2)</f>
        <v>0</v>
      </c>
      <c r="P37" s="97">
        <f>SUMIFS(收支登记!$I:$I,收支登记!$E:$E,$A37,收支登记!$F:$F,P$4,收支登记!$A:$A,"&gt;="&amp;$B$2,收支登记!$A:$A,"&lt;="&amp;$D$2)</f>
        <v>0</v>
      </c>
      <c r="Q37" s="97">
        <f>SUMIFS(收支登记!$I:$I,收支登记!$E:$E,$A37,收支登记!$F:$F,Q$4,收支登记!$A:$A,"&gt;="&amp;$B$2,收支登记!$A:$A,"&lt;="&amp;$D$2)</f>
        <v>0</v>
      </c>
      <c r="R37" s="97">
        <f>SUMIFS(收支登记!$I:$I,收支登记!$E:$E,$A37,收支登记!$F:$F,R$4,收支登记!$A:$A,"&gt;="&amp;$B$2,收支登记!$A:$A,"&lt;="&amp;$D$2)</f>
        <v>0</v>
      </c>
      <c r="S37" s="97">
        <f>SUMIFS(收支登记!$I:$I,收支登记!$E:$E,$A37,收支登记!$F:$F,S$4,收支登记!$A:$A,"&gt;="&amp;$B$2,收支登记!$A:$A,"&lt;="&amp;$D$2)</f>
        <v>0</v>
      </c>
      <c r="T37" s="97">
        <f>SUMIFS(收支登记!$I:$I,收支登记!$E:$E,$A37,收支登记!$F:$F,T$4,收支登记!$A:$A,"&gt;="&amp;$B$2,收支登记!$A:$A,"&lt;="&amp;$D$2)</f>
        <v>0</v>
      </c>
      <c r="U37" s="97">
        <f>SUMIFS(收支登记!$I:$I,收支登记!$E:$E,$A37,收支登记!$F:$F,U$4,收支登记!$A:$A,"&gt;="&amp;$B$2,收支登记!$A:$A,"&lt;="&amp;$D$2)</f>
        <v>0</v>
      </c>
      <c r="V37" s="99">
        <f t="shared" si="2"/>
        <v>0</v>
      </c>
    </row>
    <row r="38" ht="20.1" customHeight="1" spans="1:22">
      <c r="A38" s="96" t="str">
        <f>IF(INDEX(基础资料!$E$4:$E$2000,ROW(A34))="","",INDEX(基础资料!$E$4:$E$2000,ROW(A34)))</f>
        <v/>
      </c>
      <c r="B38" s="97">
        <f>SUMIFS(收支登记!$I:$I,收支登记!$E:$E,$A38,收支登记!$F:$F,B$4,收支登记!$A:$A,"&gt;="&amp;$B$2,收支登记!$A:$A,"&lt;="&amp;$D$2)</f>
        <v>0</v>
      </c>
      <c r="C38" s="97">
        <f>SUMIFS(收支登记!$I:$I,收支登记!$E:$E,$A38,收支登记!$F:$F,C$4,收支登记!$A:$A,"&gt;="&amp;$B$2,收支登记!$A:$A,"&lt;="&amp;$D$2)</f>
        <v>0</v>
      </c>
      <c r="D38" s="97">
        <f>SUMIFS(收支登记!$I:$I,收支登记!$E:$E,$A38,收支登记!$F:$F,D$4,收支登记!$A:$A,"&gt;="&amp;$B$2,收支登记!$A:$A,"&lt;="&amp;$D$2)</f>
        <v>0</v>
      </c>
      <c r="E38" s="97">
        <f>SUMIFS(收支登记!$I:$I,收支登记!$E:$E,$A38,收支登记!$F:$F,E$4,收支登记!$A:$A,"&gt;="&amp;$B$2,收支登记!$A:$A,"&lt;="&amp;$D$2)</f>
        <v>0</v>
      </c>
      <c r="F38" s="97">
        <f>SUMIFS(收支登记!$I:$I,收支登记!$E:$E,$A38,收支登记!$F:$F,F$4,收支登记!$A:$A,"&gt;="&amp;$B$2,收支登记!$A:$A,"&lt;="&amp;$D$2)</f>
        <v>0</v>
      </c>
      <c r="G38" s="97">
        <f>SUMIFS(收支登记!$I:$I,收支登记!$E:$E,$A38,收支登记!$F:$F,G$4,收支登记!$A:$A,"&gt;="&amp;$B$2,收支登记!$A:$A,"&lt;="&amp;$D$2)</f>
        <v>0</v>
      </c>
      <c r="H38" s="97">
        <f>SUMIFS(收支登记!$I:$I,收支登记!$E:$E,$A38,收支登记!$F:$F,H$4,收支登记!$A:$A,"&gt;="&amp;$B$2,收支登记!$A:$A,"&lt;="&amp;$D$2)</f>
        <v>0</v>
      </c>
      <c r="I38" s="97">
        <f>SUMIFS(收支登记!$I:$I,收支登记!$E:$E,$A38,收支登记!$F:$F,I$4,收支登记!$A:$A,"&gt;="&amp;$B$2,收支登记!$A:$A,"&lt;="&amp;$D$2)</f>
        <v>0</v>
      </c>
      <c r="J38" s="97">
        <f>SUMIFS(收支登记!$I:$I,收支登记!$E:$E,$A38,收支登记!$F:$F,J$4,收支登记!$A:$A,"&gt;="&amp;$B$2,收支登记!$A:$A,"&lt;="&amp;$D$2)</f>
        <v>0</v>
      </c>
      <c r="K38" s="97">
        <f>SUMIFS(收支登记!$I:$I,收支登记!$E:$E,$A38,收支登记!$F:$F,K$4,收支登记!$A:$A,"&gt;="&amp;$B$2,收支登记!$A:$A,"&lt;="&amp;$D$2)</f>
        <v>0</v>
      </c>
      <c r="L38" s="97">
        <f>SUMIFS(收支登记!$I:$I,收支登记!$E:$E,$A38,收支登记!$F:$F,L$4,收支登记!$A:$A,"&gt;="&amp;$B$2,收支登记!$A:$A,"&lt;="&amp;$D$2)</f>
        <v>0</v>
      </c>
      <c r="M38" s="97">
        <f>SUMIFS(收支登记!$I:$I,收支登记!$E:$E,$A38,收支登记!$F:$F,M$4,收支登记!$A:$A,"&gt;="&amp;$B$2,收支登记!$A:$A,"&lt;="&amp;$D$2)</f>
        <v>0</v>
      </c>
      <c r="N38" s="97">
        <f>SUMIFS(收支登记!$I:$I,收支登记!$E:$E,$A38,收支登记!$F:$F,N$4,收支登记!$A:$A,"&gt;="&amp;$B$2,收支登记!$A:$A,"&lt;="&amp;$D$2)</f>
        <v>0</v>
      </c>
      <c r="O38" s="97">
        <f>SUMIFS(收支登记!$I:$I,收支登记!$E:$E,$A38,收支登记!$F:$F,O$4,收支登记!$A:$A,"&gt;="&amp;$B$2,收支登记!$A:$A,"&lt;="&amp;$D$2)</f>
        <v>0</v>
      </c>
      <c r="P38" s="97">
        <f>SUMIFS(收支登记!$I:$I,收支登记!$E:$E,$A38,收支登记!$F:$F,P$4,收支登记!$A:$A,"&gt;="&amp;$B$2,收支登记!$A:$A,"&lt;="&amp;$D$2)</f>
        <v>0</v>
      </c>
      <c r="Q38" s="97">
        <f>SUMIFS(收支登记!$I:$I,收支登记!$E:$E,$A38,收支登记!$F:$F,Q$4,收支登记!$A:$A,"&gt;="&amp;$B$2,收支登记!$A:$A,"&lt;="&amp;$D$2)</f>
        <v>0</v>
      </c>
      <c r="R38" s="97">
        <f>SUMIFS(收支登记!$I:$I,收支登记!$E:$E,$A38,收支登记!$F:$F,R$4,收支登记!$A:$A,"&gt;="&amp;$B$2,收支登记!$A:$A,"&lt;="&amp;$D$2)</f>
        <v>0</v>
      </c>
      <c r="S38" s="97">
        <f>SUMIFS(收支登记!$I:$I,收支登记!$E:$E,$A38,收支登记!$F:$F,S$4,收支登记!$A:$A,"&gt;="&amp;$B$2,收支登记!$A:$A,"&lt;="&amp;$D$2)</f>
        <v>0</v>
      </c>
      <c r="T38" s="97">
        <f>SUMIFS(收支登记!$I:$I,收支登记!$E:$E,$A38,收支登记!$F:$F,T$4,收支登记!$A:$A,"&gt;="&amp;$B$2,收支登记!$A:$A,"&lt;="&amp;$D$2)</f>
        <v>0</v>
      </c>
      <c r="U38" s="97">
        <f>SUMIFS(收支登记!$I:$I,收支登记!$E:$E,$A38,收支登记!$F:$F,U$4,收支登记!$A:$A,"&gt;="&amp;$B$2,收支登记!$A:$A,"&lt;="&amp;$D$2)</f>
        <v>0</v>
      </c>
      <c r="V38" s="99">
        <f t="shared" si="2"/>
        <v>0</v>
      </c>
    </row>
    <row r="39" ht="20.1" customHeight="1" spans="1:22">
      <c r="A39" s="96" t="str">
        <f>IF(INDEX(基础资料!$E$4:$E$2000,ROW(A35))="","",INDEX(基础资料!$E$4:$E$2000,ROW(A35)))</f>
        <v/>
      </c>
      <c r="B39" s="97">
        <f>SUMIFS(收支登记!$I:$I,收支登记!$E:$E,$A39,收支登记!$F:$F,B$4,收支登记!$A:$A,"&gt;="&amp;$B$2,收支登记!$A:$A,"&lt;="&amp;$D$2)</f>
        <v>0</v>
      </c>
      <c r="C39" s="97">
        <f>SUMIFS(收支登记!$I:$I,收支登记!$E:$E,$A39,收支登记!$F:$F,C$4,收支登记!$A:$A,"&gt;="&amp;$B$2,收支登记!$A:$A,"&lt;="&amp;$D$2)</f>
        <v>0</v>
      </c>
      <c r="D39" s="97">
        <f>SUMIFS(收支登记!$I:$I,收支登记!$E:$E,$A39,收支登记!$F:$F,D$4,收支登记!$A:$A,"&gt;="&amp;$B$2,收支登记!$A:$A,"&lt;="&amp;$D$2)</f>
        <v>0</v>
      </c>
      <c r="E39" s="97">
        <f>SUMIFS(收支登记!$I:$I,收支登记!$E:$E,$A39,收支登记!$F:$F,E$4,收支登记!$A:$A,"&gt;="&amp;$B$2,收支登记!$A:$A,"&lt;="&amp;$D$2)</f>
        <v>0</v>
      </c>
      <c r="F39" s="97">
        <f>SUMIFS(收支登记!$I:$I,收支登记!$E:$E,$A39,收支登记!$F:$F,F$4,收支登记!$A:$A,"&gt;="&amp;$B$2,收支登记!$A:$A,"&lt;="&amp;$D$2)</f>
        <v>0</v>
      </c>
      <c r="G39" s="97">
        <f>SUMIFS(收支登记!$I:$I,收支登记!$E:$E,$A39,收支登记!$F:$F,G$4,收支登记!$A:$A,"&gt;="&amp;$B$2,收支登记!$A:$A,"&lt;="&amp;$D$2)</f>
        <v>0</v>
      </c>
      <c r="H39" s="97">
        <f>SUMIFS(收支登记!$I:$I,收支登记!$E:$E,$A39,收支登记!$F:$F,H$4,收支登记!$A:$A,"&gt;="&amp;$B$2,收支登记!$A:$A,"&lt;="&amp;$D$2)</f>
        <v>0</v>
      </c>
      <c r="I39" s="97">
        <f>SUMIFS(收支登记!$I:$I,收支登记!$E:$E,$A39,收支登记!$F:$F,I$4,收支登记!$A:$A,"&gt;="&amp;$B$2,收支登记!$A:$A,"&lt;="&amp;$D$2)</f>
        <v>0</v>
      </c>
      <c r="J39" s="97">
        <f>SUMIFS(收支登记!$I:$I,收支登记!$E:$E,$A39,收支登记!$F:$F,J$4,收支登记!$A:$A,"&gt;="&amp;$B$2,收支登记!$A:$A,"&lt;="&amp;$D$2)</f>
        <v>0</v>
      </c>
      <c r="K39" s="97">
        <f>SUMIFS(收支登记!$I:$I,收支登记!$E:$E,$A39,收支登记!$F:$F,K$4,收支登记!$A:$A,"&gt;="&amp;$B$2,收支登记!$A:$A,"&lt;="&amp;$D$2)</f>
        <v>0</v>
      </c>
      <c r="L39" s="97">
        <f>SUMIFS(收支登记!$I:$I,收支登记!$E:$E,$A39,收支登记!$F:$F,L$4,收支登记!$A:$A,"&gt;="&amp;$B$2,收支登记!$A:$A,"&lt;="&amp;$D$2)</f>
        <v>0</v>
      </c>
      <c r="M39" s="97">
        <f>SUMIFS(收支登记!$I:$I,收支登记!$E:$E,$A39,收支登记!$F:$F,M$4,收支登记!$A:$A,"&gt;="&amp;$B$2,收支登记!$A:$A,"&lt;="&amp;$D$2)</f>
        <v>0</v>
      </c>
      <c r="N39" s="97">
        <f>SUMIFS(收支登记!$I:$I,收支登记!$E:$E,$A39,收支登记!$F:$F,N$4,收支登记!$A:$A,"&gt;="&amp;$B$2,收支登记!$A:$A,"&lt;="&amp;$D$2)</f>
        <v>0</v>
      </c>
      <c r="O39" s="97">
        <f>SUMIFS(收支登记!$I:$I,收支登记!$E:$E,$A39,收支登记!$F:$F,O$4,收支登记!$A:$A,"&gt;="&amp;$B$2,收支登记!$A:$A,"&lt;="&amp;$D$2)</f>
        <v>0</v>
      </c>
      <c r="P39" s="97">
        <f>SUMIFS(收支登记!$I:$I,收支登记!$E:$E,$A39,收支登记!$F:$F,P$4,收支登记!$A:$A,"&gt;="&amp;$B$2,收支登记!$A:$A,"&lt;="&amp;$D$2)</f>
        <v>0</v>
      </c>
      <c r="Q39" s="97">
        <f>SUMIFS(收支登记!$I:$I,收支登记!$E:$E,$A39,收支登记!$F:$F,Q$4,收支登记!$A:$A,"&gt;="&amp;$B$2,收支登记!$A:$A,"&lt;="&amp;$D$2)</f>
        <v>0</v>
      </c>
      <c r="R39" s="97">
        <f>SUMIFS(收支登记!$I:$I,收支登记!$E:$E,$A39,收支登记!$F:$F,R$4,收支登记!$A:$A,"&gt;="&amp;$B$2,收支登记!$A:$A,"&lt;="&amp;$D$2)</f>
        <v>0</v>
      </c>
      <c r="S39" s="97">
        <f>SUMIFS(收支登记!$I:$I,收支登记!$E:$E,$A39,收支登记!$F:$F,S$4,收支登记!$A:$A,"&gt;="&amp;$B$2,收支登记!$A:$A,"&lt;="&amp;$D$2)</f>
        <v>0</v>
      </c>
      <c r="T39" s="97">
        <f>SUMIFS(收支登记!$I:$I,收支登记!$E:$E,$A39,收支登记!$F:$F,T$4,收支登记!$A:$A,"&gt;="&amp;$B$2,收支登记!$A:$A,"&lt;="&amp;$D$2)</f>
        <v>0</v>
      </c>
      <c r="U39" s="97">
        <f>SUMIFS(收支登记!$I:$I,收支登记!$E:$E,$A39,收支登记!$F:$F,U$4,收支登记!$A:$A,"&gt;="&amp;$B$2,收支登记!$A:$A,"&lt;="&amp;$D$2)</f>
        <v>0</v>
      </c>
      <c r="V39" s="99">
        <f t="shared" si="2"/>
        <v>0</v>
      </c>
    </row>
    <row r="40" ht="20.1" customHeight="1" spans="1:22">
      <c r="A40" s="96" t="str">
        <f>IF(INDEX(基础资料!$E$4:$E$2000,ROW(A36))="","",INDEX(基础资料!$E$4:$E$2000,ROW(A36)))</f>
        <v/>
      </c>
      <c r="B40" s="97">
        <f>SUMIFS(收支登记!$I:$I,收支登记!$E:$E,$A40,收支登记!$F:$F,B$4,收支登记!$A:$A,"&gt;="&amp;$B$2,收支登记!$A:$A,"&lt;="&amp;$D$2)</f>
        <v>0</v>
      </c>
      <c r="C40" s="97">
        <f>SUMIFS(收支登记!$I:$I,收支登记!$E:$E,$A40,收支登记!$F:$F,C$4,收支登记!$A:$A,"&gt;="&amp;$B$2,收支登记!$A:$A,"&lt;="&amp;$D$2)</f>
        <v>0</v>
      </c>
      <c r="D40" s="97">
        <f>SUMIFS(收支登记!$I:$I,收支登记!$E:$E,$A40,收支登记!$F:$F,D$4,收支登记!$A:$A,"&gt;="&amp;$B$2,收支登记!$A:$A,"&lt;="&amp;$D$2)</f>
        <v>0</v>
      </c>
      <c r="E40" s="97">
        <f>SUMIFS(收支登记!$I:$I,收支登记!$E:$E,$A40,收支登记!$F:$F,E$4,收支登记!$A:$A,"&gt;="&amp;$B$2,收支登记!$A:$A,"&lt;="&amp;$D$2)</f>
        <v>0</v>
      </c>
      <c r="F40" s="97">
        <f>SUMIFS(收支登记!$I:$I,收支登记!$E:$E,$A40,收支登记!$F:$F,F$4,收支登记!$A:$A,"&gt;="&amp;$B$2,收支登记!$A:$A,"&lt;="&amp;$D$2)</f>
        <v>0</v>
      </c>
      <c r="G40" s="97">
        <f>SUMIFS(收支登记!$I:$I,收支登记!$E:$E,$A40,收支登记!$F:$F,G$4,收支登记!$A:$A,"&gt;="&amp;$B$2,收支登记!$A:$A,"&lt;="&amp;$D$2)</f>
        <v>0</v>
      </c>
      <c r="H40" s="97">
        <f>SUMIFS(收支登记!$I:$I,收支登记!$E:$E,$A40,收支登记!$F:$F,H$4,收支登记!$A:$A,"&gt;="&amp;$B$2,收支登记!$A:$A,"&lt;="&amp;$D$2)</f>
        <v>0</v>
      </c>
      <c r="I40" s="97">
        <f>SUMIFS(收支登记!$I:$I,收支登记!$E:$E,$A40,收支登记!$F:$F,I$4,收支登记!$A:$A,"&gt;="&amp;$B$2,收支登记!$A:$A,"&lt;="&amp;$D$2)</f>
        <v>0</v>
      </c>
      <c r="J40" s="97">
        <f>SUMIFS(收支登记!$I:$I,收支登记!$E:$E,$A40,收支登记!$F:$F,J$4,收支登记!$A:$A,"&gt;="&amp;$B$2,收支登记!$A:$A,"&lt;="&amp;$D$2)</f>
        <v>0</v>
      </c>
      <c r="K40" s="97">
        <f>SUMIFS(收支登记!$I:$I,收支登记!$E:$E,$A40,收支登记!$F:$F,K$4,收支登记!$A:$A,"&gt;="&amp;$B$2,收支登记!$A:$A,"&lt;="&amp;$D$2)</f>
        <v>0</v>
      </c>
      <c r="L40" s="97">
        <f>SUMIFS(收支登记!$I:$I,收支登记!$E:$E,$A40,收支登记!$F:$F,L$4,收支登记!$A:$A,"&gt;="&amp;$B$2,收支登记!$A:$A,"&lt;="&amp;$D$2)</f>
        <v>0</v>
      </c>
      <c r="M40" s="97">
        <f>SUMIFS(收支登记!$I:$I,收支登记!$E:$E,$A40,收支登记!$F:$F,M$4,收支登记!$A:$A,"&gt;="&amp;$B$2,收支登记!$A:$A,"&lt;="&amp;$D$2)</f>
        <v>0</v>
      </c>
      <c r="N40" s="97">
        <f>SUMIFS(收支登记!$I:$I,收支登记!$E:$E,$A40,收支登记!$F:$F,N$4,收支登记!$A:$A,"&gt;="&amp;$B$2,收支登记!$A:$A,"&lt;="&amp;$D$2)</f>
        <v>0</v>
      </c>
      <c r="O40" s="97">
        <f>SUMIFS(收支登记!$I:$I,收支登记!$E:$E,$A40,收支登记!$F:$F,O$4,收支登记!$A:$A,"&gt;="&amp;$B$2,收支登记!$A:$A,"&lt;="&amp;$D$2)</f>
        <v>0</v>
      </c>
      <c r="P40" s="97">
        <f>SUMIFS(收支登记!$I:$I,收支登记!$E:$E,$A40,收支登记!$F:$F,P$4,收支登记!$A:$A,"&gt;="&amp;$B$2,收支登记!$A:$A,"&lt;="&amp;$D$2)</f>
        <v>0</v>
      </c>
      <c r="Q40" s="97">
        <f>SUMIFS(收支登记!$I:$I,收支登记!$E:$E,$A40,收支登记!$F:$F,Q$4,收支登记!$A:$A,"&gt;="&amp;$B$2,收支登记!$A:$A,"&lt;="&amp;$D$2)</f>
        <v>0</v>
      </c>
      <c r="R40" s="97">
        <f>SUMIFS(收支登记!$I:$I,收支登记!$E:$E,$A40,收支登记!$F:$F,R$4,收支登记!$A:$A,"&gt;="&amp;$B$2,收支登记!$A:$A,"&lt;="&amp;$D$2)</f>
        <v>0</v>
      </c>
      <c r="S40" s="97">
        <f>SUMIFS(收支登记!$I:$I,收支登记!$E:$E,$A40,收支登记!$F:$F,S$4,收支登记!$A:$A,"&gt;="&amp;$B$2,收支登记!$A:$A,"&lt;="&amp;$D$2)</f>
        <v>0</v>
      </c>
      <c r="T40" s="97">
        <f>SUMIFS(收支登记!$I:$I,收支登记!$E:$E,$A40,收支登记!$F:$F,T$4,收支登记!$A:$A,"&gt;="&amp;$B$2,收支登记!$A:$A,"&lt;="&amp;$D$2)</f>
        <v>0</v>
      </c>
      <c r="U40" s="97">
        <f>SUMIFS(收支登记!$I:$I,收支登记!$E:$E,$A40,收支登记!$F:$F,U$4,收支登记!$A:$A,"&gt;="&amp;$B$2,收支登记!$A:$A,"&lt;="&amp;$D$2)</f>
        <v>0</v>
      </c>
      <c r="V40" s="99">
        <f t="shared" si="2"/>
        <v>0</v>
      </c>
    </row>
    <row r="41" ht="20.1" customHeight="1" spans="1:22">
      <c r="A41" s="96" t="str">
        <f>IF(INDEX(基础资料!$E$4:$E$2000,ROW(A37))="","",INDEX(基础资料!$E$4:$E$2000,ROW(A37)))</f>
        <v/>
      </c>
      <c r="B41" s="97">
        <f>SUMIFS(收支登记!$I:$I,收支登记!$E:$E,$A41,收支登记!$F:$F,B$4,收支登记!$A:$A,"&gt;="&amp;$B$2,收支登记!$A:$A,"&lt;="&amp;$D$2)</f>
        <v>0</v>
      </c>
      <c r="C41" s="97">
        <f>SUMIFS(收支登记!$I:$I,收支登记!$E:$E,$A41,收支登记!$F:$F,C$4,收支登记!$A:$A,"&gt;="&amp;$B$2,收支登记!$A:$A,"&lt;="&amp;$D$2)</f>
        <v>0</v>
      </c>
      <c r="D41" s="97">
        <f>SUMIFS(收支登记!$I:$I,收支登记!$E:$E,$A41,收支登记!$F:$F,D$4,收支登记!$A:$A,"&gt;="&amp;$B$2,收支登记!$A:$A,"&lt;="&amp;$D$2)</f>
        <v>0</v>
      </c>
      <c r="E41" s="97">
        <f>SUMIFS(收支登记!$I:$I,收支登记!$E:$E,$A41,收支登记!$F:$F,E$4,收支登记!$A:$A,"&gt;="&amp;$B$2,收支登记!$A:$A,"&lt;="&amp;$D$2)</f>
        <v>0</v>
      </c>
      <c r="F41" s="97">
        <f>SUMIFS(收支登记!$I:$I,收支登记!$E:$E,$A41,收支登记!$F:$F,F$4,收支登记!$A:$A,"&gt;="&amp;$B$2,收支登记!$A:$A,"&lt;="&amp;$D$2)</f>
        <v>0</v>
      </c>
      <c r="G41" s="97">
        <f>SUMIFS(收支登记!$I:$I,收支登记!$E:$E,$A41,收支登记!$F:$F,G$4,收支登记!$A:$A,"&gt;="&amp;$B$2,收支登记!$A:$A,"&lt;="&amp;$D$2)</f>
        <v>0</v>
      </c>
      <c r="H41" s="97">
        <f>SUMIFS(收支登记!$I:$I,收支登记!$E:$E,$A41,收支登记!$F:$F,H$4,收支登记!$A:$A,"&gt;="&amp;$B$2,收支登记!$A:$A,"&lt;="&amp;$D$2)</f>
        <v>0</v>
      </c>
      <c r="I41" s="97">
        <f>SUMIFS(收支登记!$I:$I,收支登记!$E:$E,$A41,收支登记!$F:$F,I$4,收支登记!$A:$A,"&gt;="&amp;$B$2,收支登记!$A:$A,"&lt;="&amp;$D$2)</f>
        <v>0</v>
      </c>
      <c r="J41" s="97">
        <f>SUMIFS(收支登记!$I:$I,收支登记!$E:$E,$A41,收支登记!$F:$F,J$4,收支登记!$A:$A,"&gt;="&amp;$B$2,收支登记!$A:$A,"&lt;="&amp;$D$2)</f>
        <v>0</v>
      </c>
      <c r="K41" s="97">
        <f>SUMIFS(收支登记!$I:$I,收支登记!$E:$E,$A41,收支登记!$F:$F,K$4,收支登记!$A:$A,"&gt;="&amp;$B$2,收支登记!$A:$A,"&lt;="&amp;$D$2)</f>
        <v>0</v>
      </c>
      <c r="L41" s="97">
        <f>SUMIFS(收支登记!$I:$I,收支登记!$E:$E,$A41,收支登记!$F:$F,L$4,收支登记!$A:$A,"&gt;="&amp;$B$2,收支登记!$A:$A,"&lt;="&amp;$D$2)</f>
        <v>0</v>
      </c>
      <c r="M41" s="97">
        <f>SUMIFS(收支登记!$I:$I,收支登记!$E:$E,$A41,收支登记!$F:$F,M$4,收支登记!$A:$A,"&gt;="&amp;$B$2,收支登记!$A:$A,"&lt;="&amp;$D$2)</f>
        <v>0</v>
      </c>
      <c r="N41" s="97">
        <f>SUMIFS(收支登记!$I:$I,收支登记!$E:$E,$A41,收支登记!$F:$F,N$4,收支登记!$A:$A,"&gt;="&amp;$B$2,收支登记!$A:$A,"&lt;="&amp;$D$2)</f>
        <v>0</v>
      </c>
      <c r="O41" s="97">
        <f>SUMIFS(收支登记!$I:$I,收支登记!$E:$E,$A41,收支登记!$F:$F,O$4,收支登记!$A:$A,"&gt;="&amp;$B$2,收支登记!$A:$A,"&lt;="&amp;$D$2)</f>
        <v>0</v>
      </c>
      <c r="P41" s="97">
        <f>SUMIFS(收支登记!$I:$I,收支登记!$E:$E,$A41,收支登记!$F:$F,P$4,收支登记!$A:$A,"&gt;="&amp;$B$2,收支登记!$A:$A,"&lt;="&amp;$D$2)</f>
        <v>0</v>
      </c>
      <c r="Q41" s="97">
        <f>SUMIFS(收支登记!$I:$I,收支登记!$E:$E,$A41,收支登记!$F:$F,Q$4,收支登记!$A:$A,"&gt;="&amp;$B$2,收支登记!$A:$A,"&lt;="&amp;$D$2)</f>
        <v>0</v>
      </c>
      <c r="R41" s="97">
        <f>SUMIFS(收支登记!$I:$I,收支登记!$E:$E,$A41,收支登记!$F:$F,R$4,收支登记!$A:$A,"&gt;="&amp;$B$2,收支登记!$A:$A,"&lt;="&amp;$D$2)</f>
        <v>0</v>
      </c>
      <c r="S41" s="97">
        <f>SUMIFS(收支登记!$I:$I,收支登记!$E:$E,$A41,收支登记!$F:$F,S$4,收支登记!$A:$A,"&gt;="&amp;$B$2,收支登记!$A:$A,"&lt;="&amp;$D$2)</f>
        <v>0</v>
      </c>
      <c r="T41" s="97">
        <f>SUMIFS(收支登记!$I:$I,收支登记!$E:$E,$A41,收支登记!$F:$F,T$4,收支登记!$A:$A,"&gt;="&amp;$B$2,收支登记!$A:$A,"&lt;="&amp;$D$2)</f>
        <v>0</v>
      </c>
      <c r="U41" s="97">
        <f>SUMIFS(收支登记!$I:$I,收支登记!$E:$E,$A41,收支登记!$F:$F,U$4,收支登记!$A:$A,"&gt;="&amp;$B$2,收支登记!$A:$A,"&lt;="&amp;$D$2)</f>
        <v>0</v>
      </c>
      <c r="V41" s="99">
        <f t="shared" si="2"/>
        <v>0</v>
      </c>
    </row>
    <row r="42" ht="20.1" customHeight="1" spans="1:22">
      <c r="A42" s="96" t="str">
        <f>IF(INDEX(基础资料!$E$4:$E$2000,ROW(A38))="","",INDEX(基础资料!$E$4:$E$2000,ROW(A38)))</f>
        <v/>
      </c>
      <c r="B42" s="97">
        <f>SUMIFS(收支登记!$I:$I,收支登记!$E:$E,$A42,收支登记!$F:$F,B$4,收支登记!$A:$A,"&gt;="&amp;$B$2,收支登记!$A:$A,"&lt;="&amp;$D$2)</f>
        <v>0</v>
      </c>
      <c r="C42" s="97">
        <f>SUMIFS(收支登记!$I:$I,收支登记!$E:$E,$A42,收支登记!$F:$F,C$4,收支登记!$A:$A,"&gt;="&amp;$B$2,收支登记!$A:$A,"&lt;="&amp;$D$2)</f>
        <v>0</v>
      </c>
      <c r="D42" s="97">
        <f>SUMIFS(收支登记!$I:$I,收支登记!$E:$E,$A42,收支登记!$F:$F,D$4,收支登记!$A:$A,"&gt;="&amp;$B$2,收支登记!$A:$A,"&lt;="&amp;$D$2)</f>
        <v>0</v>
      </c>
      <c r="E42" s="97">
        <f>SUMIFS(收支登记!$I:$I,收支登记!$E:$E,$A42,收支登记!$F:$F,E$4,收支登记!$A:$A,"&gt;="&amp;$B$2,收支登记!$A:$A,"&lt;="&amp;$D$2)</f>
        <v>0</v>
      </c>
      <c r="F42" s="97">
        <f>SUMIFS(收支登记!$I:$I,收支登记!$E:$E,$A42,收支登记!$F:$F,F$4,收支登记!$A:$A,"&gt;="&amp;$B$2,收支登记!$A:$A,"&lt;="&amp;$D$2)</f>
        <v>0</v>
      </c>
      <c r="G42" s="97">
        <f>SUMIFS(收支登记!$I:$I,收支登记!$E:$E,$A42,收支登记!$F:$F,G$4,收支登记!$A:$A,"&gt;="&amp;$B$2,收支登记!$A:$A,"&lt;="&amp;$D$2)</f>
        <v>0</v>
      </c>
      <c r="H42" s="97">
        <f>SUMIFS(收支登记!$I:$I,收支登记!$E:$E,$A42,收支登记!$F:$F,H$4,收支登记!$A:$A,"&gt;="&amp;$B$2,收支登记!$A:$A,"&lt;="&amp;$D$2)</f>
        <v>0</v>
      </c>
      <c r="I42" s="97">
        <f>SUMIFS(收支登记!$I:$I,收支登记!$E:$E,$A42,收支登记!$F:$F,I$4,收支登记!$A:$A,"&gt;="&amp;$B$2,收支登记!$A:$A,"&lt;="&amp;$D$2)</f>
        <v>0</v>
      </c>
      <c r="J42" s="97">
        <f>SUMIFS(收支登记!$I:$I,收支登记!$E:$E,$A42,收支登记!$F:$F,J$4,收支登记!$A:$A,"&gt;="&amp;$B$2,收支登记!$A:$A,"&lt;="&amp;$D$2)</f>
        <v>0</v>
      </c>
      <c r="K42" s="97">
        <f>SUMIFS(收支登记!$I:$I,收支登记!$E:$E,$A42,收支登记!$F:$F,K$4,收支登记!$A:$A,"&gt;="&amp;$B$2,收支登记!$A:$A,"&lt;="&amp;$D$2)</f>
        <v>0</v>
      </c>
      <c r="L42" s="97">
        <f>SUMIFS(收支登记!$I:$I,收支登记!$E:$E,$A42,收支登记!$F:$F,L$4,收支登记!$A:$A,"&gt;="&amp;$B$2,收支登记!$A:$A,"&lt;="&amp;$D$2)</f>
        <v>0</v>
      </c>
      <c r="M42" s="97">
        <f>SUMIFS(收支登记!$I:$I,收支登记!$E:$E,$A42,收支登记!$F:$F,M$4,收支登记!$A:$A,"&gt;="&amp;$B$2,收支登记!$A:$A,"&lt;="&amp;$D$2)</f>
        <v>0</v>
      </c>
      <c r="N42" s="97">
        <f>SUMIFS(收支登记!$I:$I,收支登记!$E:$E,$A42,收支登记!$F:$F,N$4,收支登记!$A:$A,"&gt;="&amp;$B$2,收支登记!$A:$A,"&lt;="&amp;$D$2)</f>
        <v>0</v>
      </c>
      <c r="O42" s="97">
        <f>SUMIFS(收支登记!$I:$I,收支登记!$E:$E,$A42,收支登记!$F:$F,O$4,收支登记!$A:$A,"&gt;="&amp;$B$2,收支登记!$A:$A,"&lt;="&amp;$D$2)</f>
        <v>0</v>
      </c>
      <c r="P42" s="97">
        <f>SUMIFS(收支登记!$I:$I,收支登记!$E:$E,$A42,收支登记!$F:$F,P$4,收支登记!$A:$A,"&gt;="&amp;$B$2,收支登记!$A:$A,"&lt;="&amp;$D$2)</f>
        <v>0</v>
      </c>
      <c r="Q42" s="97">
        <f>SUMIFS(收支登记!$I:$I,收支登记!$E:$E,$A42,收支登记!$F:$F,Q$4,收支登记!$A:$A,"&gt;="&amp;$B$2,收支登记!$A:$A,"&lt;="&amp;$D$2)</f>
        <v>0</v>
      </c>
      <c r="R42" s="97">
        <f>SUMIFS(收支登记!$I:$I,收支登记!$E:$E,$A42,收支登记!$F:$F,R$4,收支登记!$A:$A,"&gt;="&amp;$B$2,收支登记!$A:$A,"&lt;="&amp;$D$2)</f>
        <v>0</v>
      </c>
      <c r="S42" s="97">
        <f>SUMIFS(收支登记!$I:$I,收支登记!$E:$E,$A42,收支登记!$F:$F,S$4,收支登记!$A:$A,"&gt;="&amp;$B$2,收支登记!$A:$A,"&lt;="&amp;$D$2)</f>
        <v>0</v>
      </c>
      <c r="T42" s="97">
        <f>SUMIFS(收支登记!$I:$I,收支登记!$E:$E,$A42,收支登记!$F:$F,T$4,收支登记!$A:$A,"&gt;="&amp;$B$2,收支登记!$A:$A,"&lt;="&amp;$D$2)</f>
        <v>0</v>
      </c>
      <c r="U42" s="97">
        <f>SUMIFS(收支登记!$I:$I,收支登记!$E:$E,$A42,收支登记!$F:$F,U$4,收支登记!$A:$A,"&gt;="&amp;$B$2,收支登记!$A:$A,"&lt;="&amp;$D$2)</f>
        <v>0</v>
      </c>
      <c r="V42" s="99">
        <f t="shared" si="2"/>
        <v>0</v>
      </c>
    </row>
    <row r="43" ht="20.1" customHeight="1" spans="1:22">
      <c r="A43" s="96" t="str">
        <f>IF(INDEX(基础资料!$E$4:$E$2000,ROW(A39))="","",INDEX(基础资料!$E$4:$E$2000,ROW(A39)))</f>
        <v/>
      </c>
      <c r="B43" s="97">
        <f>SUMIFS(收支登记!$I:$I,收支登记!$E:$E,$A43,收支登记!$F:$F,B$4,收支登记!$A:$A,"&gt;="&amp;$B$2,收支登记!$A:$A,"&lt;="&amp;$D$2)</f>
        <v>0</v>
      </c>
      <c r="C43" s="97">
        <f>SUMIFS(收支登记!$I:$I,收支登记!$E:$E,$A43,收支登记!$F:$F,C$4,收支登记!$A:$A,"&gt;="&amp;$B$2,收支登记!$A:$A,"&lt;="&amp;$D$2)</f>
        <v>0</v>
      </c>
      <c r="D43" s="97">
        <f>SUMIFS(收支登记!$I:$I,收支登记!$E:$E,$A43,收支登记!$F:$F,D$4,收支登记!$A:$A,"&gt;="&amp;$B$2,收支登记!$A:$A,"&lt;="&amp;$D$2)</f>
        <v>0</v>
      </c>
      <c r="E43" s="97">
        <f>SUMIFS(收支登记!$I:$I,收支登记!$E:$E,$A43,收支登记!$F:$F,E$4,收支登记!$A:$A,"&gt;="&amp;$B$2,收支登记!$A:$A,"&lt;="&amp;$D$2)</f>
        <v>0</v>
      </c>
      <c r="F43" s="97">
        <f>SUMIFS(收支登记!$I:$I,收支登记!$E:$E,$A43,收支登记!$F:$F,F$4,收支登记!$A:$A,"&gt;="&amp;$B$2,收支登记!$A:$A,"&lt;="&amp;$D$2)</f>
        <v>0</v>
      </c>
      <c r="G43" s="97">
        <f>SUMIFS(收支登记!$I:$I,收支登记!$E:$E,$A43,收支登记!$F:$F,G$4,收支登记!$A:$A,"&gt;="&amp;$B$2,收支登记!$A:$A,"&lt;="&amp;$D$2)</f>
        <v>0</v>
      </c>
      <c r="H43" s="97">
        <f>SUMIFS(收支登记!$I:$I,收支登记!$E:$E,$A43,收支登记!$F:$F,H$4,收支登记!$A:$A,"&gt;="&amp;$B$2,收支登记!$A:$A,"&lt;="&amp;$D$2)</f>
        <v>0</v>
      </c>
      <c r="I43" s="97">
        <f>SUMIFS(收支登记!$I:$I,收支登记!$E:$E,$A43,收支登记!$F:$F,I$4,收支登记!$A:$A,"&gt;="&amp;$B$2,收支登记!$A:$A,"&lt;="&amp;$D$2)</f>
        <v>0</v>
      </c>
      <c r="J43" s="97">
        <f>SUMIFS(收支登记!$I:$I,收支登记!$E:$E,$A43,收支登记!$F:$F,J$4,收支登记!$A:$A,"&gt;="&amp;$B$2,收支登记!$A:$A,"&lt;="&amp;$D$2)</f>
        <v>0</v>
      </c>
      <c r="K43" s="97">
        <f>SUMIFS(收支登记!$I:$I,收支登记!$E:$E,$A43,收支登记!$F:$F,K$4,收支登记!$A:$A,"&gt;="&amp;$B$2,收支登记!$A:$A,"&lt;="&amp;$D$2)</f>
        <v>0</v>
      </c>
      <c r="L43" s="97">
        <f>SUMIFS(收支登记!$I:$I,收支登记!$E:$E,$A43,收支登记!$F:$F,L$4,收支登记!$A:$A,"&gt;="&amp;$B$2,收支登记!$A:$A,"&lt;="&amp;$D$2)</f>
        <v>0</v>
      </c>
      <c r="M43" s="97">
        <f>SUMIFS(收支登记!$I:$I,收支登记!$E:$E,$A43,收支登记!$F:$F,M$4,收支登记!$A:$A,"&gt;="&amp;$B$2,收支登记!$A:$A,"&lt;="&amp;$D$2)</f>
        <v>0</v>
      </c>
      <c r="N43" s="97">
        <f>SUMIFS(收支登记!$I:$I,收支登记!$E:$E,$A43,收支登记!$F:$F,N$4,收支登记!$A:$A,"&gt;="&amp;$B$2,收支登记!$A:$A,"&lt;="&amp;$D$2)</f>
        <v>0</v>
      </c>
      <c r="O43" s="97">
        <f>SUMIFS(收支登记!$I:$I,收支登记!$E:$E,$A43,收支登记!$F:$F,O$4,收支登记!$A:$A,"&gt;="&amp;$B$2,收支登记!$A:$A,"&lt;="&amp;$D$2)</f>
        <v>0</v>
      </c>
      <c r="P43" s="97">
        <f>SUMIFS(收支登记!$I:$I,收支登记!$E:$E,$A43,收支登记!$F:$F,P$4,收支登记!$A:$A,"&gt;="&amp;$B$2,收支登记!$A:$A,"&lt;="&amp;$D$2)</f>
        <v>0</v>
      </c>
      <c r="Q43" s="97">
        <f>SUMIFS(收支登记!$I:$I,收支登记!$E:$E,$A43,收支登记!$F:$F,Q$4,收支登记!$A:$A,"&gt;="&amp;$B$2,收支登记!$A:$A,"&lt;="&amp;$D$2)</f>
        <v>0</v>
      </c>
      <c r="R43" s="97">
        <f>SUMIFS(收支登记!$I:$I,收支登记!$E:$E,$A43,收支登记!$F:$F,R$4,收支登记!$A:$A,"&gt;="&amp;$B$2,收支登记!$A:$A,"&lt;="&amp;$D$2)</f>
        <v>0</v>
      </c>
      <c r="S43" s="97">
        <f>SUMIFS(收支登记!$I:$I,收支登记!$E:$E,$A43,收支登记!$F:$F,S$4,收支登记!$A:$A,"&gt;="&amp;$B$2,收支登记!$A:$A,"&lt;="&amp;$D$2)</f>
        <v>0</v>
      </c>
      <c r="T43" s="97">
        <f>SUMIFS(收支登记!$I:$I,收支登记!$E:$E,$A43,收支登记!$F:$F,T$4,收支登记!$A:$A,"&gt;="&amp;$B$2,收支登记!$A:$A,"&lt;="&amp;$D$2)</f>
        <v>0</v>
      </c>
      <c r="U43" s="97">
        <f>SUMIFS(收支登记!$I:$I,收支登记!$E:$E,$A43,收支登记!$F:$F,U$4,收支登记!$A:$A,"&gt;="&amp;$B$2,收支登记!$A:$A,"&lt;="&amp;$D$2)</f>
        <v>0</v>
      </c>
      <c r="V43" s="99">
        <f t="shared" si="2"/>
        <v>0</v>
      </c>
    </row>
    <row r="44" ht="20.1" customHeight="1" spans="1:22">
      <c r="A44" s="96" t="str">
        <f>IF(INDEX(基础资料!$E$4:$E$2000,ROW(A40))="","",INDEX(基础资料!$E$4:$E$2000,ROW(A40)))</f>
        <v/>
      </c>
      <c r="B44" s="97">
        <f>SUMIFS(收支登记!$I:$I,收支登记!$E:$E,$A44,收支登记!$F:$F,B$4,收支登记!$A:$A,"&gt;="&amp;$B$2,收支登记!$A:$A,"&lt;="&amp;$D$2)</f>
        <v>0</v>
      </c>
      <c r="C44" s="97">
        <f>SUMIFS(收支登记!$I:$I,收支登记!$E:$E,$A44,收支登记!$F:$F,C$4,收支登记!$A:$A,"&gt;="&amp;$B$2,收支登记!$A:$A,"&lt;="&amp;$D$2)</f>
        <v>0</v>
      </c>
      <c r="D44" s="97">
        <f>SUMIFS(收支登记!$I:$I,收支登记!$E:$E,$A44,收支登记!$F:$F,D$4,收支登记!$A:$A,"&gt;="&amp;$B$2,收支登记!$A:$A,"&lt;="&amp;$D$2)</f>
        <v>0</v>
      </c>
      <c r="E44" s="97">
        <f>SUMIFS(收支登记!$I:$I,收支登记!$E:$E,$A44,收支登记!$F:$F,E$4,收支登记!$A:$A,"&gt;="&amp;$B$2,收支登记!$A:$A,"&lt;="&amp;$D$2)</f>
        <v>0</v>
      </c>
      <c r="F44" s="97">
        <f>SUMIFS(收支登记!$I:$I,收支登记!$E:$E,$A44,收支登记!$F:$F,F$4,收支登记!$A:$A,"&gt;="&amp;$B$2,收支登记!$A:$A,"&lt;="&amp;$D$2)</f>
        <v>0</v>
      </c>
      <c r="G44" s="97">
        <f>SUMIFS(收支登记!$I:$I,收支登记!$E:$E,$A44,收支登记!$F:$F,G$4,收支登记!$A:$A,"&gt;="&amp;$B$2,收支登记!$A:$A,"&lt;="&amp;$D$2)</f>
        <v>0</v>
      </c>
      <c r="H44" s="97">
        <f>SUMIFS(收支登记!$I:$I,收支登记!$E:$E,$A44,收支登记!$F:$F,H$4,收支登记!$A:$A,"&gt;="&amp;$B$2,收支登记!$A:$A,"&lt;="&amp;$D$2)</f>
        <v>0</v>
      </c>
      <c r="I44" s="97">
        <f>SUMIFS(收支登记!$I:$I,收支登记!$E:$E,$A44,收支登记!$F:$F,I$4,收支登记!$A:$A,"&gt;="&amp;$B$2,收支登记!$A:$A,"&lt;="&amp;$D$2)</f>
        <v>0</v>
      </c>
      <c r="J44" s="97">
        <f>SUMIFS(收支登记!$I:$I,收支登记!$E:$E,$A44,收支登记!$F:$F,J$4,收支登记!$A:$A,"&gt;="&amp;$B$2,收支登记!$A:$A,"&lt;="&amp;$D$2)</f>
        <v>0</v>
      </c>
      <c r="K44" s="97">
        <f>SUMIFS(收支登记!$I:$I,收支登记!$E:$E,$A44,收支登记!$F:$F,K$4,收支登记!$A:$A,"&gt;="&amp;$B$2,收支登记!$A:$A,"&lt;="&amp;$D$2)</f>
        <v>0</v>
      </c>
      <c r="L44" s="97">
        <f>SUMIFS(收支登记!$I:$I,收支登记!$E:$E,$A44,收支登记!$F:$F,L$4,收支登记!$A:$A,"&gt;="&amp;$B$2,收支登记!$A:$A,"&lt;="&amp;$D$2)</f>
        <v>0</v>
      </c>
      <c r="M44" s="97">
        <f>SUMIFS(收支登记!$I:$I,收支登记!$E:$E,$A44,收支登记!$F:$F,M$4,收支登记!$A:$A,"&gt;="&amp;$B$2,收支登记!$A:$A,"&lt;="&amp;$D$2)</f>
        <v>0</v>
      </c>
      <c r="N44" s="97">
        <f>SUMIFS(收支登记!$I:$I,收支登记!$E:$E,$A44,收支登记!$F:$F,N$4,收支登记!$A:$A,"&gt;="&amp;$B$2,收支登记!$A:$A,"&lt;="&amp;$D$2)</f>
        <v>0</v>
      </c>
      <c r="O44" s="97">
        <f>SUMIFS(收支登记!$I:$I,收支登记!$E:$E,$A44,收支登记!$F:$F,O$4,收支登记!$A:$A,"&gt;="&amp;$B$2,收支登记!$A:$A,"&lt;="&amp;$D$2)</f>
        <v>0</v>
      </c>
      <c r="P44" s="97">
        <f>SUMIFS(收支登记!$I:$I,收支登记!$E:$E,$A44,收支登记!$F:$F,P$4,收支登记!$A:$A,"&gt;="&amp;$B$2,收支登记!$A:$A,"&lt;="&amp;$D$2)</f>
        <v>0</v>
      </c>
      <c r="Q44" s="97">
        <f>SUMIFS(收支登记!$I:$I,收支登记!$E:$E,$A44,收支登记!$F:$F,Q$4,收支登记!$A:$A,"&gt;="&amp;$B$2,收支登记!$A:$A,"&lt;="&amp;$D$2)</f>
        <v>0</v>
      </c>
      <c r="R44" s="97">
        <f>SUMIFS(收支登记!$I:$I,收支登记!$E:$E,$A44,收支登记!$F:$F,R$4,收支登记!$A:$A,"&gt;="&amp;$B$2,收支登记!$A:$A,"&lt;="&amp;$D$2)</f>
        <v>0</v>
      </c>
      <c r="S44" s="97">
        <f>SUMIFS(收支登记!$I:$I,收支登记!$E:$E,$A44,收支登记!$F:$F,S$4,收支登记!$A:$A,"&gt;="&amp;$B$2,收支登记!$A:$A,"&lt;="&amp;$D$2)</f>
        <v>0</v>
      </c>
      <c r="T44" s="97">
        <f>SUMIFS(收支登记!$I:$I,收支登记!$E:$E,$A44,收支登记!$F:$F,T$4,收支登记!$A:$A,"&gt;="&amp;$B$2,收支登记!$A:$A,"&lt;="&amp;$D$2)</f>
        <v>0</v>
      </c>
      <c r="U44" s="97">
        <f>SUMIFS(收支登记!$I:$I,收支登记!$E:$E,$A44,收支登记!$F:$F,U$4,收支登记!$A:$A,"&gt;="&amp;$B$2,收支登记!$A:$A,"&lt;="&amp;$D$2)</f>
        <v>0</v>
      </c>
      <c r="V44" s="99">
        <f t="shared" si="2"/>
        <v>0</v>
      </c>
    </row>
    <row r="45" ht="20.1" customHeight="1" spans="1:22">
      <c r="A45" s="96" t="str">
        <f>IF(INDEX(基础资料!$E$4:$E$2000,ROW(A41))="","",INDEX(基础资料!$E$4:$E$2000,ROW(A41)))</f>
        <v/>
      </c>
      <c r="B45" s="97">
        <f>SUMIFS(收支登记!$I:$I,收支登记!$E:$E,$A45,收支登记!$F:$F,B$4,收支登记!$A:$A,"&gt;="&amp;$B$2,收支登记!$A:$A,"&lt;="&amp;$D$2)</f>
        <v>0</v>
      </c>
      <c r="C45" s="97">
        <f>SUMIFS(收支登记!$I:$I,收支登记!$E:$E,$A45,收支登记!$F:$F,C$4,收支登记!$A:$A,"&gt;="&amp;$B$2,收支登记!$A:$A,"&lt;="&amp;$D$2)</f>
        <v>0</v>
      </c>
      <c r="D45" s="97">
        <f>SUMIFS(收支登记!$I:$I,收支登记!$E:$E,$A45,收支登记!$F:$F,D$4,收支登记!$A:$A,"&gt;="&amp;$B$2,收支登记!$A:$A,"&lt;="&amp;$D$2)</f>
        <v>0</v>
      </c>
      <c r="E45" s="97">
        <f>SUMIFS(收支登记!$I:$I,收支登记!$E:$E,$A45,收支登记!$F:$F,E$4,收支登记!$A:$A,"&gt;="&amp;$B$2,收支登记!$A:$A,"&lt;="&amp;$D$2)</f>
        <v>0</v>
      </c>
      <c r="F45" s="97">
        <f>SUMIFS(收支登记!$I:$I,收支登记!$E:$E,$A45,收支登记!$F:$F,F$4,收支登记!$A:$A,"&gt;="&amp;$B$2,收支登记!$A:$A,"&lt;="&amp;$D$2)</f>
        <v>0</v>
      </c>
      <c r="G45" s="97">
        <f>SUMIFS(收支登记!$I:$I,收支登记!$E:$E,$A45,收支登记!$F:$F,G$4,收支登记!$A:$A,"&gt;="&amp;$B$2,收支登记!$A:$A,"&lt;="&amp;$D$2)</f>
        <v>0</v>
      </c>
      <c r="H45" s="97">
        <f>SUMIFS(收支登记!$I:$I,收支登记!$E:$E,$A45,收支登记!$F:$F,H$4,收支登记!$A:$A,"&gt;="&amp;$B$2,收支登记!$A:$A,"&lt;="&amp;$D$2)</f>
        <v>0</v>
      </c>
      <c r="I45" s="97">
        <f>SUMIFS(收支登记!$I:$I,收支登记!$E:$E,$A45,收支登记!$F:$F,I$4,收支登记!$A:$A,"&gt;="&amp;$B$2,收支登记!$A:$A,"&lt;="&amp;$D$2)</f>
        <v>0</v>
      </c>
      <c r="J45" s="97">
        <f>SUMIFS(收支登记!$I:$I,收支登记!$E:$E,$A45,收支登记!$F:$F,J$4,收支登记!$A:$A,"&gt;="&amp;$B$2,收支登记!$A:$A,"&lt;="&amp;$D$2)</f>
        <v>0</v>
      </c>
      <c r="K45" s="97">
        <f>SUMIFS(收支登记!$I:$I,收支登记!$E:$E,$A45,收支登记!$F:$F,K$4,收支登记!$A:$A,"&gt;="&amp;$B$2,收支登记!$A:$A,"&lt;="&amp;$D$2)</f>
        <v>0</v>
      </c>
      <c r="L45" s="97">
        <f>SUMIFS(收支登记!$I:$I,收支登记!$E:$E,$A45,收支登记!$F:$F,L$4,收支登记!$A:$A,"&gt;="&amp;$B$2,收支登记!$A:$A,"&lt;="&amp;$D$2)</f>
        <v>0</v>
      </c>
      <c r="M45" s="97">
        <f>SUMIFS(收支登记!$I:$I,收支登记!$E:$E,$A45,收支登记!$F:$F,M$4,收支登记!$A:$A,"&gt;="&amp;$B$2,收支登记!$A:$A,"&lt;="&amp;$D$2)</f>
        <v>0</v>
      </c>
      <c r="N45" s="97">
        <f>SUMIFS(收支登记!$I:$I,收支登记!$E:$E,$A45,收支登记!$F:$F,N$4,收支登记!$A:$A,"&gt;="&amp;$B$2,收支登记!$A:$A,"&lt;="&amp;$D$2)</f>
        <v>0</v>
      </c>
      <c r="O45" s="97">
        <f>SUMIFS(收支登记!$I:$I,收支登记!$E:$E,$A45,收支登记!$F:$F,O$4,收支登记!$A:$A,"&gt;="&amp;$B$2,收支登记!$A:$A,"&lt;="&amp;$D$2)</f>
        <v>0</v>
      </c>
      <c r="P45" s="97">
        <f>SUMIFS(收支登记!$I:$I,收支登记!$E:$E,$A45,收支登记!$F:$F,P$4,收支登记!$A:$A,"&gt;="&amp;$B$2,收支登记!$A:$A,"&lt;="&amp;$D$2)</f>
        <v>0</v>
      </c>
      <c r="Q45" s="97">
        <f>SUMIFS(收支登记!$I:$I,收支登记!$E:$E,$A45,收支登记!$F:$F,Q$4,收支登记!$A:$A,"&gt;="&amp;$B$2,收支登记!$A:$A,"&lt;="&amp;$D$2)</f>
        <v>0</v>
      </c>
      <c r="R45" s="97">
        <f>SUMIFS(收支登记!$I:$I,收支登记!$E:$E,$A45,收支登记!$F:$F,R$4,收支登记!$A:$A,"&gt;="&amp;$B$2,收支登记!$A:$A,"&lt;="&amp;$D$2)</f>
        <v>0</v>
      </c>
      <c r="S45" s="97">
        <f>SUMIFS(收支登记!$I:$I,收支登记!$E:$E,$A45,收支登记!$F:$F,S$4,收支登记!$A:$A,"&gt;="&amp;$B$2,收支登记!$A:$A,"&lt;="&amp;$D$2)</f>
        <v>0</v>
      </c>
      <c r="T45" s="97">
        <f>SUMIFS(收支登记!$I:$I,收支登记!$E:$E,$A45,收支登记!$F:$F,T$4,收支登记!$A:$A,"&gt;="&amp;$B$2,收支登记!$A:$A,"&lt;="&amp;$D$2)</f>
        <v>0</v>
      </c>
      <c r="U45" s="97">
        <f>SUMIFS(收支登记!$I:$I,收支登记!$E:$E,$A45,收支登记!$F:$F,U$4,收支登记!$A:$A,"&gt;="&amp;$B$2,收支登记!$A:$A,"&lt;="&amp;$D$2)</f>
        <v>0</v>
      </c>
      <c r="V45" s="99">
        <f t="shared" si="2"/>
        <v>0</v>
      </c>
    </row>
    <row r="46" ht="20.1" customHeight="1" spans="1:22">
      <c r="A46" s="96" t="str">
        <f>IF(INDEX(基础资料!$E$4:$E$2000,ROW(A42))="","",INDEX(基础资料!$E$4:$E$2000,ROW(A42)))</f>
        <v/>
      </c>
      <c r="B46" s="97">
        <f>SUMIFS(收支登记!$I:$I,收支登记!$E:$E,$A46,收支登记!$F:$F,B$4,收支登记!$A:$A,"&gt;="&amp;$B$2,收支登记!$A:$A,"&lt;="&amp;$D$2)</f>
        <v>0</v>
      </c>
      <c r="C46" s="97">
        <f>SUMIFS(收支登记!$I:$I,收支登记!$E:$E,$A46,收支登记!$F:$F,C$4,收支登记!$A:$A,"&gt;="&amp;$B$2,收支登记!$A:$A,"&lt;="&amp;$D$2)</f>
        <v>0</v>
      </c>
      <c r="D46" s="97">
        <f>SUMIFS(收支登记!$I:$I,收支登记!$E:$E,$A46,收支登记!$F:$F,D$4,收支登记!$A:$A,"&gt;="&amp;$B$2,收支登记!$A:$A,"&lt;="&amp;$D$2)</f>
        <v>0</v>
      </c>
      <c r="E46" s="97">
        <f>SUMIFS(收支登记!$I:$I,收支登记!$E:$E,$A46,收支登记!$F:$F,E$4,收支登记!$A:$A,"&gt;="&amp;$B$2,收支登记!$A:$A,"&lt;="&amp;$D$2)</f>
        <v>0</v>
      </c>
      <c r="F46" s="97">
        <f>SUMIFS(收支登记!$I:$I,收支登记!$E:$E,$A46,收支登记!$F:$F,F$4,收支登记!$A:$A,"&gt;="&amp;$B$2,收支登记!$A:$A,"&lt;="&amp;$D$2)</f>
        <v>0</v>
      </c>
      <c r="G46" s="97">
        <f>SUMIFS(收支登记!$I:$I,收支登记!$E:$E,$A46,收支登记!$F:$F,G$4,收支登记!$A:$A,"&gt;="&amp;$B$2,收支登记!$A:$A,"&lt;="&amp;$D$2)</f>
        <v>0</v>
      </c>
      <c r="H46" s="97">
        <f>SUMIFS(收支登记!$I:$I,收支登记!$E:$E,$A46,收支登记!$F:$F,H$4,收支登记!$A:$A,"&gt;="&amp;$B$2,收支登记!$A:$A,"&lt;="&amp;$D$2)</f>
        <v>0</v>
      </c>
      <c r="I46" s="97">
        <f>SUMIFS(收支登记!$I:$I,收支登记!$E:$E,$A46,收支登记!$F:$F,I$4,收支登记!$A:$A,"&gt;="&amp;$B$2,收支登记!$A:$A,"&lt;="&amp;$D$2)</f>
        <v>0</v>
      </c>
      <c r="J46" s="97">
        <f>SUMIFS(收支登记!$I:$I,收支登记!$E:$E,$A46,收支登记!$F:$F,J$4,收支登记!$A:$A,"&gt;="&amp;$B$2,收支登记!$A:$A,"&lt;="&amp;$D$2)</f>
        <v>0</v>
      </c>
      <c r="K46" s="97">
        <f>SUMIFS(收支登记!$I:$I,收支登记!$E:$E,$A46,收支登记!$F:$F,K$4,收支登记!$A:$A,"&gt;="&amp;$B$2,收支登记!$A:$A,"&lt;="&amp;$D$2)</f>
        <v>0</v>
      </c>
      <c r="L46" s="97">
        <f>SUMIFS(收支登记!$I:$I,收支登记!$E:$E,$A46,收支登记!$F:$F,L$4,收支登记!$A:$A,"&gt;="&amp;$B$2,收支登记!$A:$A,"&lt;="&amp;$D$2)</f>
        <v>0</v>
      </c>
      <c r="M46" s="97">
        <f>SUMIFS(收支登记!$I:$I,收支登记!$E:$E,$A46,收支登记!$F:$F,M$4,收支登记!$A:$A,"&gt;="&amp;$B$2,收支登记!$A:$A,"&lt;="&amp;$D$2)</f>
        <v>0</v>
      </c>
      <c r="N46" s="97">
        <f>SUMIFS(收支登记!$I:$I,收支登记!$E:$E,$A46,收支登记!$F:$F,N$4,收支登记!$A:$A,"&gt;="&amp;$B$2,收支登记!$A:$A,"&lt;="&amp;$D$2)</f>
        <v>0</v>
      </c>
      <c r="O46" s="97">
        <f>SUMIFS(收支登记!$I:$I,收支登记!$E:$E,$A46,收支登记!$F:$F,O$4,收支登记!$A:$A,"&gt;="&amp;$B$2,收支登记!$A:$A,"&lt;="&amp;$D$2)</f>
        <v>0</v>
      </c>
      <c r="P46" s="97">
        <f>SUMIFS(收支登记!$I:$I,收支登记!$E:$E,$A46,收支登记!$F:$F,P$4,收支登记!$A:$A,"&gt;="&amp;$B$2,收支登记!$A:$A,"&lt;="&amp;$D$2)</f>
        <v>0</v>
      </c>
      <c r="Q46" s="97">
        <f>SUMIFS(收支登记!$I:$I,收支登记!$E:$E,$A46,收支登记!$F:$F,Q$4,收支登记!$A:$A,"&gt;="&amp;$B$2,收支登记!$A:$A,"&lt;="&amp;$D$2)</f>
        <v>0</v>
      </c>
      <c r="R46" s="97">
        <f>SUMIFS(收支登记!$I:$I,收支登记!$E:$E,$A46,收支登记!$F:$F,R$4,收支登记!$A:$A,"&gt;="&amp;$B$2,收支登记!$A:$A,"&lt;="&amp;$D$2)</f>
        <v>0</v>
      </c>
      <c r="S46" s="97">
        <f>SUMIFS(收支登记!$I:$I,收支登记!$E:$E,$A46,收支登记!$F:$F,S$4,收支登记!$A:$A,"&gt;="&amp;$B$2,收支登记!$A:$A,"&lt;="&amp;$D$2)</f>
        <v>0</v>
      </c>
      <c r="T46" s="97">
        <f>SUMIFS(收支登记!$I:$I,收支登记!$E:$E,$A46,收支登记!$F:$F,T$4,收支登记!$A:$A,"&gt;="&amp;$B$2,收支登记!$A:$A,"&lt;="&amp;$D$2)</f>
        <v>0</v>
      </c>
      <c r="U46" s="97">
        <f>SUMIFS(收支登记!$I:$I,收支登记!$E:$E,$A46,收支登记!$F:$F,U$4,收支登记!$A:$A,"&gt;="&amp;$B$2,收支登记!$A:$A,"&lt;="&amp;$D$2)</f>
        <v>0</v>
      </c>
      <c r="V46" s="99">
        <f t="shared" si="2"/>
        <v>0</v>
      </c>
    </row>
    <row r="47" ht="20.1" customHeight="1" spans="1:22">
      <c r="A47" s="96" t="str">
        <f>IF(INDEX(基础资料!$E$4:$E$2000,ROW(A43))="","",INDEX(基础资料!$E$4:$E$2000,ROW(A43)))</f>
        <v/>
      </c>
      <c r="B47" s="97">
        <f>SUMIFS(收支登记!$I:$I,收支登记!$E:$E,$A47,收支登记!$F:$F,B$4,收支登记!$A:$A,"&gt;="&amp;$B$2,收支登记!$A:$A,"&lt;="&amp;$D$2)</f>
        <v>0</v>
      </c>
      <c r="C47" s="97">
        <f>SUMIFS(收支登记!$I:$I,收支登记!$E:$E,$A47,收支登记!$F:$F,C$4,收支登记!$A:$A,"&gt;="&amp;$B$2,收支登记!$A:$A,"&lt;="&amp;$D$2)</f>
        <v>0</v>
      </c>
      <c r="D47" s="97">
        <f>SUMIFS(收支登记!$I:$I,收支登记!$E:$E,$A47,收支登记!$F:$F,D$4,收支登记!$A:$A,"&gt;="&amp;$B$2,收支登记!$A:$A,"&lt;="&amp;$D$2)</f>
        <v>0</v>
      </c>
      <c r="E47" s="97">
        <f>SUMIFS(收支登记!$I:$I,收支登记!$E:$E,$A47,收支登记!$F:$F,E$4,收支登记!$A:$A,"&gt;="&amp;$B$2,收支登记!$A:$A,"&lt;="&amp;$D$2)</f>
        <v>0</v>
      </c>
      <c r="F47" s="97">
        <f>SUMIFS(收支登记!$I:$I,收支登记!$E:$E,$A47,收支登记!$F:$F,F$4,收支登记!$A:$A,"&gt;="&amp;$B$2,收支登记!$A:$A,"&lt;="&amp;$D$2)</f>
        <v>0</v>
      </c>
      <c r="G47" s="97">
        <f>SUMIFS(收支登记!$I:$I,收支登记!$E:$E,$A47,收支登记!$F:$F,G$4,收支登记!$A:$A,"&gt;="&amp;$B$2,收支登记!$A:$A,"&lt;="&amp;$D$2)</f>
        <v>0</v>
      </c>
      <c r="H47" s="97">
        <f>SUMIFS(收支登记!$I:$I,收支登记!$E:$E,$A47,收支登记!$F:$F,H$4,收支登记!$A:$A,"&gt;="&amp;$B$2,收支登记!$A:$A,"&lt;="&amp;$D$2)</f>
        <v>0</v>
      </c>
      <c r="I47" s="97">
        <f>SUMIFS(收支登记!$I:$I,收支登记!$E:$E,$A47,收支登记!$F:$F,I$4,收支登记!$A:$A,"&gt;="&amp;$B$2,收支登记!$A:$A,"&lt;="&amp;$D$2)</f>
        <v>0</v>
      </c>
      <c r="J47" s="97">
        <f>SUMIFS(收支登记!$I:$I,收支登记!$E:$E,$A47,收支登记!$F:$F,J$4,收支登记!$A:$A,"&gt;="&amp;$B$2,收支登记!$A:$A,"&lt;="&amp;$D$2)</f>
        <v>0</v>
      </c>
      <c r="K47" s="97">
        <f>SUMIFS(收支登记!$I:$I,收支登记!$E:$E,$A47,收支登记!$F:$F,K$4,收支登记!$A:$A,"&gt;="&amp;$B$2,收支登记!$A:$A,"&lt;="&amp;$D$2)</f>
        <v>0</v>
      </c>
      <c r="L47" s="97">
        <f>SUMIFS(收支登记!$I:$I,收支登记!$E:$E,$A47,收支登记!$F:$F,L$4,收支登记!$A:$A,"&gt;="&amp;$B$2,收支登记!$A:$A,"&lt;="&amp;$D$2)</f>
        <v>0</v>
      </c>
      <c r="M47" s="97">
        <f>SUMIFS(收支登记!$I:$I,收支登记!$E:$E,$A47,收支登记!$F:$F,M$4,收支登记!$A:$A,"&gt;="&amp;$B$2,收支登记!$A:$A,"&lt;="&amp;$D$2)</f>
        <v>0</v>
      </c>
      <c r="N47" s="97">
        <f>SUMIFS(收支登记!$I:$I,收支登记!$E:$E,$A47,收支登记!$F:$F,N$4,收支登记!$A:$A,"&gt;="&amp;$B$2,收支登记!$A:$A,"&lt;="&amp;$D$2)</f>
        <v>0</v>
      </c>
      <c r="O47" s="97">
        <f>SUMIFS(收支登记!$I:$I,收支登记!$E:$E,$A47,收支登记!$F:$F,O$4,收支登记!$A:$A,"&gt;="&amp;$B$2,收支登记!$A:$A,"&lt;="&amp;$D$2)</f>
        <v>0</v>
      </c>
      <c r="P47" s="97">
        <f>SUMIFS(收支登记!$I:$I,收支登记!$E:$E,$A47,收支登记!$F:$F,P$4,收支登记!$A:$A,"&gt;="&amp;$B$2,收支登记!$A:$A,"&lt;="&amp;$D$2)</f>
        <v>0</v>
      </c>
      <c r="Q47" s="97">
        <f>SUMIFS(收支登记!$I:$I,收支登记!$E:$E,$A47,收支登记!$F:$F,Q$4,收支登记!$A:$A,"&gt;="&amp;$B$2,收支登记!$A:$A,"&lt;="&amp;$D$2)</f>
        <v>0</v>
      </c>
      <c r="R47" s="97">
        <f>SUMIFS(收支登记!$I:$I,收支登记!$E:$E,$A47,收支登记!$F:$F,R$4,收支登记!$A:$A,"&gt;="&amp;$B$2,收支登记!$A:$A,"&lt;="&amp;$D$2)</f>
        <v>0</v>
      </c>
      <c r="S47" s="97">
        <f>SUMIFS(收支登记!$I:$I,收支登记!$E:$E,$A47,收支登记!$F:$F,S$4,收支登记!$A:$A,"&gt;="&amp;$B$2,收支登记!$A:$A,"&lt;="&amp;$D$2)</f>
        <v>0</v>
      </c>
      <c r="T47" s="97">
        <f>SUMIFS(收支登记!$I:$I,收支登记!$E:$E,$A47,收支登记!$F:$F,T$4,收支登记!$A:$A,"&gt;="&amp;$B$2,收支登记!$A:$A,"&lt;="&amp;$D$2)</f>
        <v>0</v>
      </c>
      <c r="U47" s="97">
        <f>SUMIFS(收支登记!$I:$I,收支登记!$E:$E,$A47,收支登记!$F:$F,U$4,收支登记!$A:$A,"&gt;="&amp;$B$2,收支登记!$A:$A,"&lt;="&amp;$D$2)</f>
        <v>0</v>
      </c>
      <c r="V47" s="99">
        <f t="shared" si="2"/>
        <v>0</v>
      </c>
    </row>
    <row r="48" ht="20.1" customHeight="1" spans="1:22">
      <c r="A48" s="96" t="str">
        <f>IF(INDEX(基础资料!$E$4:$E$2000,ROW(A44))="","",INDEX(基础资料!$E$4:$E$2000,ROW(A44)))</f>
        <v/>
      </c>
      <c r="B48" s="97">
        <f>SUMIFS(收支登记!$I:$I,收支登记!$E:$E,$A48,收支登记!$F:$F,B$4,收支登记!$A:$A,"&gt;="&amp;$B$2,收支登记!$A:$A,"&lt;="&amp;$D$2)</f>
        <v>0</v>
      </c>
      <c r="C48" s="97">
        <f>SUMIFS(收支登记!$I:$I,收支登记!$E:$E,$A48,收支登记!$F:$F,C$4,收支登记!$A:$A,"&gt;="&amp;$B$2,收支登记!$A:$A,"&lt;="&amp;$D$2)</f>
        <v>0</v>
      </c>
      <c r="D48" s="97">
        <f>SUMIFS(收支登记!$I:$I,收支登记!$E:$E,$A48,收支登记!$F:$F,D$4,收支登记!$A:$A,"&gt;="&amp;$B$2,收支登记!$A:$A,"&lt;="&amp;$D$2)</f>
        <v>0</v>
      </c>
      <c r="E48" s="97">
        <f>SUMIFS(收支登记!$I:$I,收支登记!$E:$E,$A48,收支登记!$F:$F,E$4,收支登记!$A:$A,"&gt;="&amp;$B$2,收支登记!$A:$A,"&lt;="&amp;$D$2)</f>
        <v>0</v>
      </c>
      <c r="F48" s="97">
        <f>SUMIFS(收支登记!$I:$I,收支登记!$E:$E,$A48,收支登记!$F:$F,F$4,收支登记!$A:$A,"&gt;="&amp;$B$2,收支登记!$A:$A,"&lt;="&amp;$D$2)</f>
        <v>0</v>
      </c>
      <c r="G48" s="97">
        <f>SUMIFS(收支登记!$I:$I,收支登记!$E:$E,$A48,收支登记!$F:$F,G$4,收支登记!$A:$A,"&gt;="&amp;$B$2,收支登记!$A:$A,"&lt;="&amp;$D$2)</f>
        <v>0</v>
      </c>
      <c r="H48" s="97">
        <f>SUMIFS(收支登记!$I:$I,收支登记!$E:$E,$A48,收支登记!$F:$F,H$4,收支登记!$A:$A,"&gt;="&amp;$B$2,收支登记!$A:$A,"&lt;="&amp;$D$2)</f>
        <v>0</v>
      </c>
      <c r="I48" s="97">
        <f>SUMIFS(收支登记!$I:$I,收支登记!$E:$E,$A48,收支登记!$F:$F,I$4,收支登记!$A:$A,"&gt;="&amp;$B$2,收支登记!$A:$A,"&lt;="&amp;$D$2)</f>
        <v>0</v>
      </c>
      <c r="J48" s="97">
        <f>SUMIFS(收支登记!$I:$I,收支登记!$E:$E,$A48,收支登记!$F:$F,J$4,收支登记!$A:$A,"&gt;="&amp;$B$2,收支登记!$A:$A,"&lt;="&amp;$D$2)</f>
        <v>0</v>
      </c>
      <c r="K48" s="97">
        <f>SUMIFS(收支登记!$I:$I,收支登记!$E:$E,$A48,收支登记!$F:$F,K$4,收支登记!$A:$A,"&gt;="&amp;$B$2,收支登记!$A:$A,"&lt;="&amp;$D$2)</f>
        <v>0</v>
      </c>
      <c r="L48" s="97">
        <f>SUMIFS(收支登记!$I:$I,收支登记!$E:$E,$A48,收支登记!$F:$F,L$4,收支登记!$A:$A,"&gt;="&amp;$B$2,收支登记!$A:$A,"&lt;="&amp;$D$2)</f>
        <v>0</v>
      </c>
      <c r="M48" s="97">
        <f>SUMIFS(收支登记!$I:$I,收支登记!$E:$E,$A48,收支登记!$F:$F,M$4,收支登记!$A:$A,"&gt;="&amp;$B$2,收支登记!$A:$A,"&lt;="&amp;$D$2)</f>
        <v>0</v>
      </c>
      <c r="N48" s="97">
        <f>SUMIFS(收支登记!$I:$I,收支登记!$E:$E,$A48,收支登记!$F:$F,N$4,收支登记!$A:$A,"&gt;="&amp;$B$2,收支登记!$A:$A,"&lt;="&amp;$D$2)</f>
        <v>0</v>
      </c>
      <c r="O48" s="97">
        <f>SUMIFS(收支登记!$I:$I,收支登记!$E:$E,$A48,收支登记!$F:$F,O$4,收支登记!$A:$A,"&gt;="&amp;$B$2,收支登记!$A:$A,"&lt;="&amp;$D$2)</f>
        <v>0</v>
      </c>
      <c r="P48" s="97">
        <f>SUMIFS(收支登记!$I:$I,收支登记!$E:$E,$A48,收支登记!$F:$F,P$4,收支登记!$A:$A,"&gt;="&amp;$B$2,收支登记!$A:$A,"&lt;="&amp;$D$2)</f>
        <v>0</v>
      </c>
      <c r="Q48" s="97">
        <f>SUMIFS(收支登记!$I:$I,收支登记!$E:$E,$A48,收支登记!$F:$F,Q$4,收支登记!$A:$A,"&gt;="&amp;$B$2,收支登记!$A:$A,"&lt;="&amp;$D$2)</f>
        <v>0</v>
      </c>
      <c r="R48" s="97">
        <f>SUMIFS(收支登记!$I:$I,收支登记!$E:$E,$A48,收支登记!$F:$F,R$4,收支登记!$A:$A,"&gt;="&amp;$B$2,收支登记!$A:$A,"&lt;="&amp;$D$2)</f>
        <v>0</v>
      </c>
      <c r="S48" s="97">
        <f>SUMIFS(收支登记!$I:$I,收支登记!$E:$E,$A48,收支登记!$F:$F,S$4,收支登记!$A:$A,"&gt;="&amp;$B$2,收支登记!$A:$A,"&lt;="&amp;$D$2)</f>
        <v>0</v>
      </c>
      <c r="T48" s="97">
        <f>SUMIFS(收支登记!$I:$I,收支登记!$E:$E,$A48,收支登记!$F:$F,T$4,收支登记!$A:$A,"&gt;="&amp;$B$2,收支登记!$A:$A,"&lt;="&amp;$D$2)</f>
        <v>0</v>
      </c>
      <c r="U48" s="97">
        <f>SUMIFS(收支登记!$I:$I,收支登记!$E:$E,$A48,收支登记!$F:$F,U$4,收支登记!$A:$A,"&gt;="&amp;$B$2,收支登记!$A:$A,"&lt;="&amp;$D$2)</f>
        <v>0</v>
      </c>
      <c r="V48" s="99">
        <f t="shared" si="2"/>
        <v>0</v>
      </c>
    </row>
    <row r="49" ht="20.1" customHeight="1" spans="1:22">
      <c r="A49" s="96" t="str">
        <f>IF(INDEX(基础资料!$E$4:$E$2000,ROW(A45))="","",INDEX(基础资料!$E$4:$E$2000,ROW(A45)))</f>
        <v/>
      </c>
      <c r="B49" s="97">
        <f>SUMIFS(收支登记!$I:$I,收支登记!$E:$E,$A49,收支登记!$F:$F,B$4,收支登记!$A:$A,"&gt;="&amp;$B$2,收支登记!$A:$A,"&lt;="&amp;$D$2)</f>
        <v>0</v>
      </c>
      <c r="C49" s="97">
        <f>SUMIFS(收支登记!$I:$I,收支登记!$E:$E,$A49,收支登记!$F:$F,C$4,收支登记!$A:$A,"&gt;="&amp;$B$2,收支登记!$A:$A,"&lt;="&amp;$D$2)</f>
        <v>0</v>
      </c>
      <c r="D49" s="97">
        <f>SUMIFS(收支登记!$I:$I,收支登记!$E:$E,$A49,收支登记!$F:$F,D$4,收支登记!$A:$A,"&gt;="&amp;$B$2,收支登记!$A:$A,"&lt;="&amp;$D$2)</f>
        <v>0</v>
      </c>
      <c r="E49" s="97">
        <f>SUMIFS(收支登记!$I:$I,收支登记!$E:$E,$A49,收支登记!$F:$F,E$4,收支登记!$A:$A,"&gt;="&amp;$B$2,收支登记!$A:$A,"&lt;="&amp;$D$2)</f>
        <v>0</v>
      </c>
      <c r="F49" s="97">
        <f>SUMIFS(收支登记!$I:$I,收支登记!$E:$E,$A49,收支登记!$F:$F,F$4,收支登记!$A:$A,"&gt;="&amp;$B$2,收支登记!$A:$A,"&lt;="&amp;$D$2)</f>
        <v>0</v>
      </c>
      <c r="G49" s="97">
        <f>SUMIFS(收支登记!$I:$I,收支登记!$E:$E,$A49,收支登记!$F:$F,G$4,收支登记!$A:$A,"&gt;="&amp;$B$2,收支登记!$A:$A,"&lt;="&amp;$D$2)</f>
        <v>0</v>
      </c>
      <c r="H49" s="97">
        <f>SUMIFS(收支登记!$I:$I,收支登记!$E:$E,$A49,收支登记!$F:$F,H$4,收支登记!$A:$A,"&gt;="&amp;$B$2,收支登记!$A:$A,"&lt;="&amp;$D$2)</f>
        <v>0</v>
      </c>
      <c r="I49" s="97">
        <f>SUMIFS(收支登记!$I:$I,收支登记!$E:$E,$A49,收支登记!$F:$F,I$4,收支登记!$A:$A,"&gt;="&amp;$B$2,收支登记!$A:$A,"&lt;="&amp;$D$2)</f>
        <v>0</v>
      </c>
      <c r="J49" s="97">
        <f>SUMIFS(收支登记!$I:$I,收支登记!$E:$E,$A49,收支登记!$F:$F,J$4,收支登记!$A:$A,"&gt;="&amp;$B$2,收支登记!$A:$A,"&lt;="&amp;$D$2)</f>
        <v>0</v>
      </c>
      <c r="K49" s="97">
        <f>SUMIFS(收支登记!$I:$I,收支登记!$E:$E,$A49,收支登记!$F:$F,K$4,收支登记!$A:$A,"&gt;="&amp;$B$2,收支登记!$A:$A,"&lt;="&amp;$D$2)</f>
        <v>0</v>
      </c>
      <c r="L49" s="97">
        <f>SUMIFS(收支登记!$I:$I,收支登记!$E:$E,$A49,收支登记!$F:$F,L$4,收支登记!$A:$A,"&gt;="&amp;$B$2,收支登记!$A:$A,"&lt;="&amp;$D$2)</f>
        <v>0</v>
      </c>
      <c r="M49" s="97">
        <f>SUMIFS(收支登记!$I:$I,收支登记!$E:$E,$A49,收支登记!$F:$F,M$4,收支登记!$A:$A,"&gt;="&amp;$B$2,收支登记!$A:$A,"&lt;="&amp;$D$2)</f>
        <v>0</v>
      </c>
      <c r="N49" s="97">
        <f>SUMIFS(收支登记!$I:$I,收支登记!$E:$E,$A49,收支登记!$F:$F,N$4,收支登记!$A:$A,"&gt;="&amp;$B$2,收支登记!$A:$A,"&lt;="&amp;$D$2)</f>
        <v>0</v>
      </c>
      <c r="O49" s="97">
        <f>SUMIFS(收支登记!$I:$I,收支登记!$E:$E,$A49,收支登记!$F:$F,O$4,收支登记!$A:$A,"&gt;="&amp;$B$2,收支登记!$A:$A,"&lt;="&amp;$D$2)</f>
        <v>0</v>
      </c>
      <c r="P49" s="97">
        <f>SUMIFS(收支登记!$I:$I,收支登记!$E:$E,$A49,收支登记!$F:$F,P$4,收支登记!$A:$A,"&gt;="&amp;$B$2,收支登记!$A:$A,"&lt;="&amp;$D$2)</f>
        <v>0</v>
      </c>
      <c r="Q49" s="97">
        <f>SUMIFS(收支登记!$I:$I,收支登记!$E:$E,$A49,收支登记!$F:$F,Q$4,收支登记!$A:$A,"&gt;="&amp;$B$2,收支登记!$A:$A,"&lt;="&amp;$D$2)</f>
        <v>0</v>
      </c>
      <c r="R49" s="97">
        <f>SUMIFS(收支登记!$I:$I,收支登记!$E:$E,$A49,收支登记!$F:$F,R$4,收支登记!$A:$A,"&gt;="&amp;$B$2,收支登记!$A:$A,"&lt;="&amp;$D$2)</f>
        <v>0</v>
      </c>
      <c r="S49" s="97">
        <f>SUMIFS(收支登记!$I:$I,收支登记!$E:$E,$A49,收支登记!$F:$F,S$4,收支登记!$A:$A,"&gt;="&amp;$B$2,收支登记!$A:$A,"&lt;="&amp;$D$2)</f>
        <v>0</v>
      </c>
      <c r="T49" s="97">
        <f>SUMIFS(收支登记!$I:$I,收支登记!$E:$E,$A49,收支登记!$F:$F,T$4,收支登记!$A:$A,"&gt;="&amp;$B$2,收支登记!$A:$A,"&lt;="&amp;$D$2)</f>
        <v>0</v>
      </c>
      <c r="U49" s="97">
        <f>SUMIFS(收支登记!$I:$I,收支登记!$E:$E,$A49,收支登记!$F:$F,U$4,收支登记!$A:$A,"&gt;="&amp;$B$2,收支登记!$A:$A,"&lt;="&amp;$D$2)</f>
        <v>0</v>
      </c>
      <c r="V49" s="99">
        <f t="shared" si="2"/>
        <v>0</v>
      </c>
    </row>
    <row r="50" ht="20.1" customHeight="1" spans="1:22">
      <c r="A50" s="96" t="str">
        <f>IF(INDEX(基础资料!$E$4:$E$2000,ROW(A46))="","",INDEX(基础资料!$E$4:$E$2000,ROW(A46)))</f>
        <v/>
      </c>
      <c r="B50" s="97">
        <f>SUMIFS(收支登记!$I:$I,收支登记!$E:$E,$A50,收支登记!$F:$F,B$4,收支登记!$A:$A,"&gt;="&amp;$B$2,收支登记!$A:$A,"&lt;="&amp;$D$2)</f>
        <v>0</v>
      </c>
      <c r="C50" s="97">
        <f>SUMIFS(收支登记!$I:$I,收支登记!$E:$E,$A50,收支登记!$F:$F,C$4,收支登记!$A:$A,"&gt;="&amp;$B$2,收支登记!$A:$A,"&lt;="&amp;$D$2)</f>
        <v>0</v>
      </c>
      <c r="D50" s="97">
        <f>SUMIFS(收支登记!$I:$I,收支登记!$E:$E,$A50,收支登记!$F:$F,D$4,收支登记!$A:$A,"&gt;="&amp;$B$2,收支登记!$A:$A,"&lt;="&amp;$D$2)</f>
        <v>0</v>
      </c>
      <c r="E50" s="97">
        <f>SUMIFS(收支登记!$I:$I,收支登记!$E:$E,$A50,收支登记!$F:$F,E$4,收支登记!$A:$A,"&gt;="&amp;$B$2,收支登记!$A:$A,"&lt;="&amp;$D$2)</f>
        <v>0</v>
      </c>
      <c r="F50" s="97">
        <f>SUMIFS(收支登记!$I:$I,收支登记!$E:$E,$A50,收支登记!$F:$F,F$4,收支登记!$A:$A,"&gt;="&amp;$B$2,收支登记!$A:$A,"&lt;="&amp;$D$2)</f>
        <v>0</v>
      </c>
      <c r="G50" s="97">
        <f>SUMIFS(收支登记!$I:$I,收支登记!$E:$E,$A50,收支登记!$F:$F,G$4,收支登记!$A:$A,"&gt;="&amp;$B$2,收支登记!$A:$A,"&lt;="&amp;$D$2)</f>
        <v>0</v>
      </c>
      <c r="H50" s="97">
        <f>SUMIFS(收支登记!$I:$I,收支登记!$E:$E,$A50,收支登记!$F:$F,H$4,收支登记!$A:$A,"&gt;="&amp;$B$2,收支登记!$A:$A,"&lt;="&amp;$D$2)</f>
        <v>0</v>
      </c>
      <c r="I50" s="97">
        <f>SUMIFS(收支登记!$I:$I,收支登记!$E:$E,$A50,收支登记!$F:$F,I$4,收支登记!$A:$A,"&gt;="&amp;$B$2,收支登记!$A:$A,"&lt;="&amp;$D$2)</f>
        <v>0</v>
      </c>
      <c r="J50" s="97">
        <f>SUMIFS(收支登记!$I:$I,收支登记!$E:$E,$A50,收支登记!$F:$F,J$4,收支登记!$A:$A,"&gt;="&amp;$B$2,收支登记!$A:$A,"&lt;="&amp;$D$2)</f>
        <v>0</v>
      </c>
      <c r="K50" s="97">
        <f>SUMIFS(收支登记!$I:$I,收支登记!$E:$E,$A50,收支登记!$F:$F,K$4,收支登记!$A:$A,"&gt;="&amp;$B$2,收支登记!$A:$A,"&lt;="&amp;$D$2)</f>
        <v>0</v>
      </c>
      <c r="L50" s="97">
        <f>SUMIFS(收支登记!$I:$I,收支登记!$E:$E,$A50,收支登记!$F:$F,L$4,收支登记!$A:$A,"&gt;="&amp;$B$2,收支登记!$A:$A,"&lt;="&amp;$D$2)</f>
        <v>0</v>
      </c>
      <c r="M50" s="97">
        <f>SUMIFS(收支登记!$I:$I,收支登记!$E:$E,$A50,收支登记!$F:$F,M$4,收支登记!$A:$A,"&gt;="&amp;$B$2,收支登记!$A:$A,"&lt;="&amp;$D$2)</f>
        <v>0</v>
      </c>
      <c r="N50" s="97">
        <f>SUMIFS(收支登记!$I:$I,收支登记!$E:$E,$A50,收支登记!$F:$F,N$4,收支登记!$A:$A,"&gt;="&amp;$B$2,收支登记!$A:$A,"&lt;="&amp;$D$2)</f>
        <v>0</v>
      </c>
      <c r="O50" s="97">
        <f>SUMIFS(收支登记!$I:$I,收支登记!$E:$E,$A50,收支登记!$F:$F,O$4,收支登记!$A:$A,"&gt;="&amp;$B$2,收支登记!$A:$A,"&lt;="&amp;$D$2)</f>
        <v>0</v>
      </c>
      <c r="P50" s="97">
        <f>SUMIFS(收支登记!$I:$I,收支登记!$E:$E,$A50,收支登记!$F:$F,P$4,收支登记!$A:$A,"&gt;="&amp;$B$2,收支登记!$A:$A,"&lt;="&amp;$D$2)</f>
        <v>0</v>
      </c>
      <c r="Q50" s="97">
        <f>SUMIFS(收支登记!$I:$I,收支登记!$E:$E,$A50,收支登记!$F:$F,Q$4,收支登记!$A:$A,"&gt;="&amp;$B$2,收支登记!$A:$A,"&lt;="&amp;$D$2)</f>
        <v>0</v>
      </c>
      <c r="R50" s="97">
        <f>SUMIFS(收支登记!$I:$I,收支登记!$E:$E,$A50,收支登记!$F:$F,R$4,收支登记!$A:$A,"&gt;="&amp;$B$2,收支登记!$A:$A,"&lt;="&amp;$D$2)</f>
        <v>0</v>
      </c>
      <c r="S50" s="97">
        <f>SUMIFS(收支登记!$I:$I,收支登记!$E:$E,$A50,收支登记!$F:$F,S$4,收支登记!$A:$A,"&gt;="&amp;$B$2,收支登记!$A:$A,"&lt;="&amp;$D$2)</f>
        <v>0</v>
      </c>
      <c r="T50" s="97">
        <f>SUMIFS(收支登记!$I:$I,收支登记!$E:$E,$A50,收支登记!$F:$F,T$4,收支登记!$A:$A,"&gt;="&amp;$B$2,收支登记!$A:$A,"&lt;="&amp;$D$2)</f>
        <v>0</v>
      </c>
      <c r="U50" s="97">
        <f>SUMIFS(收支登记!$I:$I,收支登记!$E:$E,$A50,收支登记!$F:$F,U$4,收支登记!$A:$A,"&gt;="&amp;$B$2,收支登记!$A:$A,"&lt;="&amp;$D$2)</f>
        <v>0</v>
      </c>
      <c r="V50" s="99">
        <f t="shared" si="2"/>
        <v>0</v>
      </c>
    </row>
    <row r="51" ht="20.1" customHeight="1" spans="1:22">
      <c r="A51" s="96" t="str">
        <f>IF(INDEX(基础资料!$E$4:$E$2000,ROW(A47))="","",INDEX(基础资料!$E$4:$E$2000,ROW(A47)))</f>
        <v/>
      </c>
      <c r="B51" s="97">
        <f>SUMIFS(收支登记!$I:$I,收支登记!$E:$E,$A51,收支登记!$F:$F,B$4,收支登记!$A:$A,"&gt;="&amp;$B$2,收支登记!$A:$A,"&lt;="&amp;$D$2)</f>
        <v>0</v>
      </c>
      <c r="C51" s="97">
        <f>SUMIFS(收支登记!$I:$I,收支登记!$E:$E,$A51,收支登记!$F:$F,C$4,收支登记!$A:$A,"&gt;="&amp;$B$2,收支登记!$A:$A,"&lt;="&amp;$D$2)</f>
        <v>0</v>
      </c>
      <c r="D51" s="97">
        <f>SUMIFS(收支登记!$I:$I,收支登记!$E:$E,$A51,收支登记!$F:$F,D$4,收支登记!$A:$A,"&gt;="&amp;$B$2,收支登记!$A:$A,"&lt;="&amp;$D$2)</f>
        <v>0</v>
      </c>
      <c r="E51" s="97">
        <f>SUMIFS(收支登记!$I:$I,收支登记!$E:$E,$A51,收支登记!$F:$F,E$4,收支登记!$A:$A,"&gt;="&amp;$B$2,收支登记!$A:$A,"&lt;="&amp;$D$2)</f>
        <v>0</v>
      </c>
      <c r="F51" s="97">
        <f>SUMIFS(收支登记!$I:$I,收支登记!$E:$E,$A51,收支登记!$F:$F,F$4,收支登记!$A:$A,"&gt;="&amp;$B$2,收支登记!$A:$A,"&lt;="&amp;$D$2)</f>
        <v>0</v>
      </c>
      <c r="G51" s="97">
        <f>SUMIFS(收支登记!$I:$I,收支登记!$E:$E,$A51,收支登记!$F:$F,G$4,收支登记!$A:$A,"&gt;="&amp;$B$2,收支登记!$A:$A,"&lt;="&amp;$D$2)</f>
        <v>0</v>
      </c>
      <c r="H51" s="97">
        <f>SUMIFS(收支登记!$I:$I,收支登记!$E:$E,$A51,收支登记!$F:$F,H$4,收支登记!$A:$A,"&gt;="&amp;$B$2,收支登记!$A:$A,"&lt;="&amp;$D$2)</f>
        <v>0</v>
      </c>
      <c r="I51" s="97">
        <f>SUMIFS(收支登记!$I:$I,收支登记!$E:$E,$A51,收支登记!$F:$F,I$4,收支登记!$A:$A,"&gt;="&amp;$B$2,收支登记!$A:$A,"&lt;="&amp;$D$2)</f>
        <v>0</v>
      </c>
      <c r="J51" s="97">
        <f>SUMIFS(收支登记!$I:$I,收支登记!$E:$E,$A51,收支登记!$F:$F,J$4,收支登记!$A:$A,"&gt;="&amp;$B$2,收支登记!$A:$A,"&lt;="&amp;$D$2)</f>
        <v>0</v>
      </c>
      <c r="K51" s="97">
        <f>SUMIFS(收支登记!$I:$I,收支登记!$E:$E,$A51,收支登记!$F:$F,K$4,收支登记!$A:$A,"&gt;="&amp;$B$2,收支登记!$A:$A,"&lt;="&amp;$D$2)</f>
        <v>0</v>
      </c>
      <c r="L51" s="97">
        <f>SUMIFS(收支登记!$I:$I,收支登记!$E:$E,$A51,收支登记!$F:$F,L$4,收支登记!$A:$A,"&gt;="&amp;$B$2,收支登记!$A:$A,"&lt;="&amp;$D$2)</f>
        <v>0</v>
      </c>
      <c r="M51" s="97">
        <f>SUMIFS(收支登记!$I:$I,收支登记!$E:$E,$A51,收支登记!$F:$F,M$4,收支登记!$A:$A,"&gt;="&amp;$B$2,收支登记!$A:$A,"&lt;="&amp;$D$2)</f>
        <v>0</v>
      </c>
      <c r="N51" s="97">
        <f>SUMIFS(收支登记!$I:$I,收支登记!$E:$E,$A51,收支登记!$F:$F,N$4,收支登记!$A:$A,"&gt;="&amp;$B$2,收支登记!$A:$A,"&lt;="&amp;$D$2)</f>
        <v>0</v>
      </c>
      <c r="O51" s="97">
        <f>SUMIFS(收支登记!$I:$I,收支登记!$E:$E,$A51,收支登记!$F:$F,O$4,收支登记!$A:$A,"&gt;="&amp;$B$2,收支登记!$A:$A,"&lt;="&amp;$D$2)</f>
        <v>0</v>
      </c>
      <c r="P51" s="97">
        <f>SUMIFS(收支登记!$I:$I,收支登记!$E:$E,$A51,收支登记!$F:$F,P$4,收支登记!$A:$A,"&gt;="&amp;$B$2,收支登记!$A:$A,"&lt;="&amp;$D$2)</f>
        <v>0</v>
      </c>
      <c r="Q51" s="97">
        <f>SUMIFS(收支登记!$I:$I,收支登记!$E:$E,$A51,收支登记!$F:$F,Q$4,收支登记!$A:$A,"&gt;="&amp;$B$2,收支登记!$A:$A,"&lt;="&amp;$D$2)</f>
        <v>0</v>
      </c>
      <c r="R51" s="97">
        <f>SUMIFS(收支登记!$I:$I,收支登记!$E:$E,$A51,收支登记!$F:$F,R$4,收支登记!$A:$A,"&gt;="&amp;$B$2,收支登记!$A:$A,"&lt;="&amp;$D$2)</f>
        <v>0</v>
      </c>
      <c r="S51" s="97">
        <f>SUMIFS(收支登记!$I:$I,收支登记!$E:$E,$A51,收支登记!$F:$F,S$4,收支登记!$A:$A,"&gt;="&amp;$B$2,收支登记!$A:$A,"&lt;="&amp;$D$2)</f>
        <v>0</v>
      </c>
      <c r="T51" s="97">
        <f>SUMIFS(收支登记!$I:$I,收支登记!$E:$E,$A51,收支登记!$F:$F,T$4,收支登记!$A:$A,"&gt;="&amp;$B$2,收支登记!$A:$A,"&lt;="&amp;$D$2)</f>
        <v>0</v>
      </c>
      <c r="U51" s="97">
        <f>SUMIFS(收支登记!$I:$I,收支登记!$E:$E,$A51,收支登记!$F:$F,U$4,收支登记!$A:$A,"&gt;="&amp;$B$2,收支登记!$A:$A,"&lt;="&amp;$D$2)</f>
        <v>0</v>
      </c>
      <c r="V51" s="99">
        <f t="shared" si="2"/>
        <v>0</v>
      </c>
    </row>
    <row r="52" ht="20.1" customHeight="1" spans="1:22">
      <c r="A52" s="96" t="str">
        <f>IF(INDEX(基础资料!$E$4:$E$2000,ROW(A48))="","",INDEX(基础资料!$E$4:$E$2000,ROW(A48)))</f>
        <v/>
      </c>
      <c r="B52" s="97">
        <f>SUMIFS(收支登记!$I:$I,收支登记!$E:$E,$A52,收支登记!$F:$F,B$4,收支登记!$A:$A,"&gt;="&amp;$B$2,收支登记!$A:$A,"&lt;="&amp;$D$2)</f>
        <v>0</v>
      </c>
      <c r="C52" s="97">
        <f>SUMIFS(收支登记!$I:$I,收支登记!$E:$E,$A52,收支登记!$F:$F,C$4,收支登记!$A:$A,"&gt;="&amp;$B$2,收支登记!$A:$A,"&lt;="&amp;$D$2)</f>
        <v>0</v>
      </c>
      <c r="D52" s="97">
        <f>SUMIFS(收支登记!$I:$I,收支登记!$E:$E,$A52,收支登记!$F:$F,D$4,收支登记!$A:$A,"&gt;="&amp;$B$2,收支登记!$A:$A,"&lt;="&amp;$D$2)</f>
        <v>0</v>
      </c>
      <c r="E52" s="97">
        <f>SUMIFS(收支登记!$I:$I,收支登记!$E:$E,$A52,收支登记!$F:$F,E$4,收支登记!$A:$A,"&gt;="&amp;$B$2,收支登记!$A:$A,"&lt;="&amp;$D$2)</f>
        <v>0</v>
      </c>
      <c r="F52" s="97">
        <f>SUMIFS(收支登记!$I:$I,收支登记!$E:$E,$A52,收支登记!$F:$F,F$4,收支登记!$A:$A,"&gt;="&amp;$B$2,收支登记!$A:$A,"&lt;="&amp;$D$2)</f>
        <v>0</v>
      </c>
      <c r="G52" s="97">
        <f>SUMIFS(收支登记!$I:$I,收支登记!$E:$E,$A52,收支登记!$F:$F,G$4,收支登记!$A:$A,"&gt;="&amp;$B$2,收支登记!$A:$A,"&lt;="&amp;$D$2)</f>
        <v>0</v>
      </c>
      <c r="H52" s="97">
        <f>SUMIFS(收支登记!$I:$I,收支登记!$E:$E,$A52,收支登记!$F:$F,H$4,收支登记!$A:$A,"&gt;="&amp;$B$2,收支登记!$A:$A,"&lt;="&amp;$D$2)</f>
        <v>0</v>
      </c>
      <c r="I52" s="97">
        <f>SUMIFS(收支登记!$I:$I,收支登记!$E:$E,$A52,收支登记!$F:$F,I$4,收支登记!$A:$A,"&gt;="&amp;$B$2,收支登记!$A:$A,"&lt;="&amp;$D$2)</f>
        <v>0</v>
      </c>
      <c r="J52" s="97">
        <f>SUMIFS(收支登记!$I:$I,收支登记!$E:$E,$A52,收支登记!$F:$F,J$4,收支登记!$A:$A,"&gt;="&amp;$B$2,收支登记!$A:$A,"&lt;="&amp;$D$2)</f>
        <v>0</v>
      </c>
      <c r="K52" s="97">
        <f>SUMIFS(收支登记!$I:$I,收支登记!$E:$E,$A52,收支登记!$F:$F,K$4,收支登记!$A:$A,"&gt;="&amp;$B$2,收支登记!$A:$A,"&lt;="&amp;$D$2)</f>
        <v>0</v>
      </c>
      <c r="L52" s="97">
        <f>SUMIFS(收支登记!$I:$I,收支登记!$E:$E,$A52,收支登记!$F:$F,L$4,收支登记!$A:$A,"&gt;="&amp;$B$2,收支登记!$A:$A,"&lt;="&amp;$D$2)</f>
        <v>0</v>
      </c>
      <c r="M52" s="97">
        <f>SUMIFS(收支登记!$I:$I,收支登记!$E:$E,$A52,收支登记!$F:$F,M$4,收支登记!$A:$A,"&gt;="&amp;$B$2,收支登记!$A:$A,"&lt;="&amp;$D$2)</f>
        <v>0</v>
      </c>
      <c r="N52" s="97">
        <f>SUMIFS(收支登记!$I:$I,收支登记!$E:$E,$A52,收支登记!$F:$F,N$4,收支登记!$A:$A,"&gt;="&amp;$B$2,收支登记!$A:$A,"&lt;="&amp;$D$2)</f>
        <v>0</v>
      </c>
      <c r="O52" s="97">
        <f>SUMIFS(收支登记!$I:$I,收支登记!$E:$E,$A52,收支登记!$F:$F,O$4,收支登记!$A:$A,"&gt;="&amp;$B$2,收支登记!$A:$A,"&lt;="&amp;$D$2)</f>
        <v>0</v>
      </c>
      <c r="P52" s="97">
        <f>SUMIFS(收支登记!$I:$I,收支登记!$E:$E,$A52,收支登记!$F:$F,P$4,收支登记!$A:$A,"&gt;="&amp;$B$2,收支登记!$A:$A,"&lt;="&amp;$D$2)</f>
        <v>0</v>
      </c>
      <c r="Q52" s="97">
        <f>SUMIFS(收支登记!$I:$I,收支登记!$E:$E,$A52,收支登记!$F:$F,Q$4,收支登记!$A:$A,"&gt;="&amp;$B$2,收支登记!$A:$A,"&lt;="&amp;$D$2)</f>
        <v>0</v>
      </c>
      <c r="R52" s="97">
        <f>SUMIFS(收支登记!$I:$I,收支登记!$E:$E,$A52,收支登记!$F:$F,R$4,收支登记!$A:$A,"&gt;="&amp;$B$2,收支登记!$A:$A,"&lt;="&amp;$D$2)</f>
        <v>0</v>
      </c>
      <c r="S52" s="97">
        <f>SUMIFS(收支登记!$I:$I,收支登记!$E:$E,$A52,收支登记!$F:$F,S$4,收支登记!$A:$A,"&gt;="&amp;$B$2,收支登记!$A:$A,"&lt;="&amp;$D$2)</f>
        <v>0</v>
      </c>
      <c r="T52" s="97">
        <f>SUMIFS(收支登记!$I:$I,收支登记!$E:$E,$A52,收支登记!$F:$F,T$4,收支登记!$A:$A,"&gt;="&amp;$B$2,收支登记!$A:$A,"&lt;="&amp;$D$2)</f>
        <v>0</v>
      </c>
      <c r="U52" s="97">
        <f>SUMIFS(收支登记!$I:$I,收支登记!$E:$E,$A52,收支登记!$F:$F,U$4,收支登记!$A:$A,"&gt;="&amp;$B$2,收支登记!$A:$A,"&lt;="&amp;$D$2)</f>
        <v>0</v>
      </c>
      <c r="V52" s="99">
        <f t="shared" si="2"/>
        <v>0</v>
      </c>
    </row>
    <row r="53" ht="20.1" customHeight="1" spans="1:22">
      <c r="A53" s="96" t="str">
        <f>IF(INDEX(基础资料!$E$4:$E$2000,ROW(A49))="","",INDEX(基础资料!$E$4:$E$2000,ROW(A49)))</f>
        <v/>
      </c>
      <c r="B53" s="97">
        <f>SUMIFS(收支登记!$I:$I,收支登记!$E:$E,$A53,收支登记!$F:$F,B$4,收支登记!$A:$A,"&gt;="&amp;$B$2,收支登记!$A:$A,"&lt;="&amp;$D$2)</f>
        <v>0</v>
      </c>
      <c r="C53" s="97">
        <f>SUMIFS(收支登记!$I:$I,收支登记!$E:$E,$A53,收支登记!$F:$F,C$4,收支登记!$A:$A,"&gt;="&amp;$B$2,收支登记!$A:$A,"&lt;="&amp;$D$2)</f>
        <v>0</v>
      </c>
      <c r="D53" s="97">
        <f>SUMIFS(收支登记!$I:$I,收支登记!$E:$E,$A53,收支登记!$F:$F,D$4,收支登记!$A:$A,"&gt;="&amp;$B$2,收支登记!$A:$A,"&lt;="&amp;$D$2)</f>
        <v>0</v>
      </c>
      <c r="E53" s="97">
        <f>SUMIFS(收支登记!$I:$I,收支登记!$E:$E,$A53,收支登记!$F:$F,E$4,收支登记!$A:$A,"&gt;="&amp;$B$2,收支登记!$A:$A,"&lt;="&amp;$D$2)</f>
        <v>0</v>
      </c>
      <c r="F53" s="97">
        <f>SUMIFS(收支登记!$I:$I,收支登记!$E:$E,$A53,收支登记!$F:$F,F$4,收支登记!$A:$A,"&gt;="&amp;$B$2,收支登记!$A:$A,"&lt;="&amp;$D$2)</f>
        <v>0</v>
      </c>
      <c r="G53" s="97">
        <f>SUMIFS(收支登记!$I:$I,收支登记!$E:$E,$A53,收支登记!$F:$F,G$4,收支登记!$A:$A,"&gt;="&amp;$B$2,收支登记!$A:$A,"&lt;="&amp;$D$2)</f>
        <v>0</v>
      </c>
      <c r="H53" s="97">
        <f>SUMIFS(收支登记!$I:$I,收支登记!$E:$E,$A53,收支登记!$F:$F,H$4,收支登记!$A:$A,"&gt;="&amp;$B$2,收支登记!$A:$A,"&lt;="&amp;$D$2)</f>
        <v>0</v>
      </c>
      <c r="I53" s="97">
        <f>SUMIFS(收支登记!$I:$I,收支登记!$E:$E,$A53,收支登记!$F:$F,I$4,收支登记!$A:$A,"&gt;="&amp;$B$2,收支登记!$A:$A,"&lt;="&amp;$D$2)</f>
        <v>0</v>
      </c>
      <c r="J53" s="97">
        <f>SUMIFS(收支登记!$I:$I,收支登记!$E:$E,$A53,收支登记!$F:$F,J$4,收支登记!$A:$A,"&gt;="&amp;$B$2,收支登记!$A:$A,"&lt;="&amp;$D$2)</f>
        <v>0</v>
      </c>
      <c r="K53" s="97">
        <f>SUMIFS(收支登记!$I:$I,收支登记!$E:$E,$A53,收支登记!$F:$F,K$4,收支登记!$A:$A,"&gt;="&amp;$B$2,收支登记!$A:$A,"&lt;="&amp;$D$2)</f>
        <v>0</v>
      </c>
      <c r="L53" s="97">
        <f>SUMIFS(收支登记!$I:$I,收支登记!$E:$E,$A53,收支登记!$F:$F,L$4,收支登记!$A:$A,"&gt;="&amp;$B$2,收支登记!$A:$A,"&lt;="&amp;$D$2)</f>
        <v>0</v>
      </c>
      <c r="M53" s="97">
        <f>SUMIFS(收支登记!$I:$I,收支登记!$E:$E,$A53,收支登记!$F:$F,M$4,收支登记!$A:$A,"&gt;="&amp;$B$2,收支登记!$A:$A,"&lt;="&amp;$D$2)</f>
        <v>0</v>
      </c>
      <c r="N53" s="97">
        <f>SUMIFS(收支登记!$I:$I,收支登记!$E:$E,$A53,收支登记!$F:$F,N$4,收支登记!$A:$A,"&gt;="&amp;$B$2,收支登记!$A:$A,"&lt;="&amp;$D$2)</f>
        <v>0</v>
      </c>
      <c r="O53" s="97">
        <f>SUMIFS(收支登记!$I:$I,收支登记!$E:$E,$A53,收支登记!$F:$F,O$4,收支登记!$A:$A,"&gt;="&amp;$B$2,收支登记!$A:$A,"&lt;="&amp;$D$2)</f>
        <v>0</v>
      </c>
      <c r="P53" s="97">
        <f>SUMIFS(收支登记!$I:$I,收支登记!$E:$E,$A53,收支登记!$F:$F,P$4,收支登记!$A:$A,"&gt;="&amp;$B$2,收支登记!$A:$A,"&lt;="&amp;$D$2)</f>
        <v>0</v>
      </c>
      <c r="Q53" s="97">
        <f>SUMIFS(收支登记!$I:$I,收支登记!$E:$E,$A53,收支登记!$F:$F,Q$4,收支登记!$A:$A,"&gt;="&amp;$B$2,收支登记!$A:$A,"&lt;="&amp;$D$2)</f>
        <v>0</v>
      </c>
      <c r="R53" s="97">
        <f>SUMIFS(收支登记!$I:$I,收支登记!$E:$E,$A53,收支登记!$F:$F,R$4,收支登记!$A:$A,"&gt;="&amp;$B$2,收支登记!$A:$A,"&lt;="&amp;$D$2)</f>
        <v>0</v>
      </c>
      <c r="S53" s="97">
        <f>SUMIFS(收支登记!$I:$I,收支登记!$E:$E,$A53,收支登记!$F:$F,S$4,收支登记!$A:$A,"&gt;="&amp;$B$2,收支登记!$A:$A,"&lt;="&amp;$D$2)</f>
        <v>0</v>
      </c>
      <c r="T53" s="97">
        <f>SUMIFS(收支登记!$I:$I,收支登记!$E:$E,$A53,收支登记!$F:$F,T$4,收支登记!$A:$A,"&gt;="&amp;$B$2,收支登记!$A:$A,"&lt;="&amp;$D$2)</f>
        <v>0</v>
      </c>
      <c r="U53" s="97">
        <f>SUMIFS(收支登记!$I:$I,收支登记!$E:$E,$A53,收支登记!$F:$F,U$4,收支登记!$A:$A,"&gt;="&amp;$B$2,收支登记!$A:$A,"&lt;="&amp;$D$2)</f>
        <v>0</v>
      </c>
      <c r="V53" s="99">
        <f t="shared" si="2"/>
        <v>0</v>
      </c>
    </row>
    <row r="54" ht="20.1" customHeight="1" spans="1:22">
      <c r="A54" s="96" t="str">
        <f>IF(INDEX(基础资料!$E$4:$E$2000,ROW(A50))="","",INDEX(基础资料!$E$4:$E$2000,ROW(A50)))</f>
        <v/>
      </c>
      <c r="B54" s="97">
        <f>SUMIFS(收支登记!$I:$I,收支登记!$E:$E,$A54,收支登记!$F:$F,B$4,收支登记!$A:$A,"&gt;="&amp;$B$2,收支登记!$A:$A,"&lt;="&amp;$D$2)</f>
        <v>0</v>
      </c>
      <c r="C54" s="97">
        <f>SUMIFS(收支登记!$I:$I,收支登记!$E:$E,$A54,收支登记!$F:$F,C$4,收支登记!$A:$A,"&gt;="&amp;$B$2,收支登记!$A:$A,"&lt;="&amp;$D$2)</f>
        <v>0</v>
      </c>
      <c r="D54" s="97">
        <f>SUMIFS(收支登记!$I:$I,收支登记!$E:$E,$A54,收支登记!$F:$F,D$4,收支登记!$A:$A,"&gt;="&amp;$B$2,收支登记!$A:$A,"&lt;="&amp;$D$2)</f>
        <v>0</v>
      </c>
      <c r="E54" s="97">
        <f>SUMIFS(收支登记!$I:$I,收支登记!$E:$E,$A54,收支登记!$F:$F,E$4,收支登记!$A:$A,"&gt;="&amp;$B$2,收支登记!$A:$A,"&lt;="&amp;$D$2)</f>
        <v>0</v>
      </c>
      <c r="F54" s="97">
        <f>SUMIFS(收支登记!$I:$I,收支登记!$E:$E,$A54,收支登记!$F:$F,F$4,收支登记!$A:$A,"&gt;="&amp;$B$2,收支登记!$A:$A,"&lt;="&amp;$D$2)</f>
        <v>0</v>
      </c>
      <c r="G54" s="97">
        <f>SUMIFS(收支登记!$I:$I,收支登记!$E:$E,$A54,收支登记!$F:$F,G$4,收支登记!$A:$A,"&gt;="&amp;$B$2,收支登记!$A:$A,"&lt;="&amp;$D$2)</f>
        <v>0</v>
      </c>
      <c r="H54" s="97">
        <f>SUMIFS(收支登记!$I:$I,收支登记!$E:$E,$A54,收支登记!$F:$F,H$4,收支登记!$A:$A,"&gt;="&amp;$B$2,收支登记!$A:$A,"&lt;="&amp;$D$2)</f>
        <v>0</v>
      </c>
      <c r="I54" s="97">
        <f>SUMIFS(收支登记!$I:$I,收支登记!$E:$E,$A54,收支登记!$F:$F,I$4,收支登记!$A:$A,"&gt;="&amp;$B$2,收支登记!$A:$A,"&lt;="&amp;$D$2)</f>
        <v>0</v>
      </c>
      <c r="J54" s="97">
        <f>SUMIFS(收支登记!$I:$I,收支登记!$E:$E,$A54,收支登记!$F:$F,J$4,收支登记!$A:$A,"&gt;="&amp;$B$2,收支登记!$A:$A,"&lt;="&amp;$D$2)</f>
        <v>0</v>
      </c>
      <c r="K54" s="97">
        <f>SUMIFS(收支登记!$I:$I,收支登记!$E:$E,$A54,收支登记!$F:$F,K$4,收支登记!$A:$A,"&gt;="&amp;$B$2,收支登记!$A:$A,"&lt;="&amp;$D$2)</f>
        <v>0</v>
      </c>
      <c r="L54" s="97">
        <f>SUMIFS(收支登记!$I:$I,收支登记!$E:$E,$A54,收支登记!$F:$F,L$4,收支登记!$A:$A,"&gt;="&amp;$B$2,收支登记!$A:$A,"&lt;="&amp;$D$2)</f>
        <v>0</v>
      </c>
      <c r="M54" s="97">
        <f>SUMIFS(收支登记!$I:$I,收支登记!$E:$E,$A54,收支登记!$F:$F,M$4,收支登记!$A:$A,"&gt;="&amp;$B$2,收支登记!$A:$A,"&lt;="&amp;$D$2)</f>
        <v>0</v>
      </c>
      <c r="N54" s="97">
        <f>SUMIFS(收支登记!$I:$I,收支登记!$E:$E,$A54,收支登记!$F:$F,N$4,收支登记!$A:$A,"&gt;="&amp;$B$2,收支登记!$A:$A,"&lt;="&amp;$D$2)</f>
        <v>0</v>
      </c>
      <c r="O54" s="97">
        <f>SUMIFS(收支登记!$I:$I,收支登记!$E:$E,$A54,收支登记!$F:$F,O$4,收支登记!$A:$A,"&gt;="&amp;$B$2,收支登记!$A:$A,"&lt;="&amp;$D$2)</f>
        <v>0</v>
      </c>
      <c r="P54" s="97">
        <f>SUMIFS(收支登记!$I:$I,收支登记!$E:$E,$A54,收支登记!$F:$F,P$4,收支登记!$A:$A,"&gt;="&amp;$B$2,收支登记!$A:$A,"&lt;="&amp;$D$2)</f>
        <v>0</v>
      </c>
      <c r="Q54" s="97">
        <f>SUMIFS(收支登记!$I:$I,收支登记!$E:$E,$A54,收支登记!$F:$F,Q$4,收支登记!$A:$A,"&gt;="&amp;$B$2,收支登记!$A:$A,"&lt;="&amp;$D$2)</f>
        <v>0</v>
      </c>
      <c r="R54" s="97">
        <f>SUMIFS(收支登记!$I:$I,收支登记!$E:$E,$A54,收支登记!$F:$F,R$4,收支登记!$A:$A,"&gt;="&amp;$B$2,收支登记!$A:$A,"&lt;="&amp;$D$2)</f>
        <v>0</v>
      </c>
      <c r="S54" s="97">
        <f>SUMIFS(收支登记!$I:$I,收支登记!$E:$E,$A54,收支登记!$F:$F,S$4,收支登记!$A:$A,"&gt;="&amp;$B$2,收支登记!$A:$A,"&lt;="&amp;$D$2)</f>
        <v>0</v>
      </c>
      <c r="T54" s="97">
        <f>SUMIFS(收支登记!$I:$I,收支登记!$E:$E,$A54,收支登记!$F:$F,T$4,收支登记!$A:$A,"&gt;="&amp;$B$2,收支登记!$A:$A,"&lt;="&amp;$D$2)</f>
        <v>0</v>
      </c>
      <c r="U54" s="97">
        <f>SUMIFS(收支登记!$I:$I,收支登记!$E:$E,$A54,收支登记!$F:$F,U$4,收支登记!$A:$A,"&gt;="&amp;$B$2,收支登记!$A:$A,"&lt;="&amp;$D$2)</f>
        <v>0</v>
      </c>
      <c r="V54" s="99">
        <f t="shared" si="2"/>
        <v>0</v>
      </c>
    </row>
    <row r="55" ht="20.1" customHeight="1" spans="1:22">
      <c r="A55" s="96" t="str">
        <f>IF(INDEX(基础资料!$E$4:$E$2000,ROW(A51))="","",INDEX(基础资料!$E$4:$E$2000,ROW(A51)))</f>
        <v/>
      </c>
      <c r="B55" s="97">
        <f>SUMIFS(收支登记!$I:$I,收支登记!$E:$E,$A55,收支登记!$F:$F,B$4,收支登记!$A:$A,"&gt;="&amp;$B$2,收支登记!$A:$A,"&lt;="&amp;$D$2)</f>
        <v>0</v>
      </c>
      <c r="C55" s="97">
        <f>SUMIFS(收支登记!$I:$I,收支登记!$E:$E,$A55,收支登记!$F:$F,C$4,收支登记!$A:$A,"&gt;="&amp;$B$2,收支登记!$A:$A,"&lt;="&amp;$D$2)</f>
        <v>0</v>
      </c>
      <c r="D55" s="97">
        <f>SUMIFS(收支登记!$I:$I,收支登记!$E:$E,$A55,收支登记!$F:$F,D$4,收支登记!$A:$A,"&gt;="&amp;$B$2,收支登记!$A:$A,"&lt;="&amp;$D$2)</f>
        <v>0</v>
      </c>
      <c r="E55" s="97">
        <f>SUMIFS(收支登记!$I:$I,收支登记!$E:$E,$A55,收支登记!$F:$F,E$4,收支登记!$A:$A,"&gt;="&amp;$B$2,收支登记!$A:$A,"&lt;="&amp;$D$2)</f>
        <v>0</v>
      </c>
      <c r="F55" s="97">
        <f>SUMIFS(收支登记!$I:$I,收支登记!$E:$E,$A55,收支登记!$F:$F,F$4,收支登记!$A:$A,"&gt;="&amp;$B$2,收支登记!$A:$A,"&lt;="&amp;$D$2)</f>
        <v>0</v>
      </c>
      <c r="G55" s="97">
        <f>SUMIFS(收支登记!$I:$I,收支登记!$E:$E,$A55,收支登记!$F:$F,G$4,收支登记!$A:$A,"&gt;="&amp;$B$2,收支登记!$A:$A,"&lt;="&amp;$D$2)</f>
        <v>0</v>
      </c>
      <c r="H55" s="97">
        <f>SUMIFS(收支登记!$I:$I,收支登记!$E:$E,$A55,收支登记!$F:$F,H$4,收支登记!$A:$A,"&gt;="&amp;$B$2,收支登记!$A:$A,"&lt;="&amp;$D$2)</f>
        <v>0</v>
      </c>
      <c r="I55" s="97">
        <f>SUMIFS(收支登记!$I:$I,收支登记!$E:$E,$A55,收支登记!$F:$F,I$4,收支登记!$A:$A,"&gt;="&amp;$B$2,收支登记!$A:$A,"&lt;="&amp;$D$2)</f>
        <v>0</v>
      </c>
      <c r="J55" s="97">
        <f>SUMIFS(收支登记!$I:$I,收支登记!$E:$E,$A55,收支登记!$F:$F,J$4,收支登记!$A:$A,"&gt;="&amp;$B$2,收支登记!$A:$A,"&lt;="&amp;$D$2)</f>
        <v>0</v>
      </c>
      <c r="K55" s="97">
        <f>SUMIFS(收支登记!$I:$I,收支登记!$E:$E,$A55,收支登记!$F:$F,K$4,收支登记!$A:$A,"&gt;="&amp;$B$2,收支登记!$A:$A,"&lt;="&amp;$D$2)</f>
        <v>0</v>
      </c>
      <c r="L55" s="97">
        <f>SUMIFS(收支登记!$I:$I,收支登记!$E:$E,$A55,收支登记!$F:$F,L$4,收支登记!$A:$A,"&gt;="&amp;$B$2,收支登记!$A:$A,"&lt;="&amp;$D$2)</f>
        <v>0</v>
      </c>
      <c r="M55" s="97">
        <f>SUMIFS(收支登记!$I:$I,收支登记!$E:$E,$A55,收支登记!$F:$F,M$4,收支登记!$A:$A,"&gt;="&amp;$B$2,收支登记!$A:$A,"&lt;="&amp;$D$2)</f>
        <v>0</v>
      </c>
      <c r="N55" s="97">
        <f>SUMIFS(收支登记!$I:$I,收支登记!$E:$E,$A55,收支登记!$F:$F,N$4,收支登记!$A:$A,"&gt;="&amp;$B$2,收支登记!$A:$A,"&lt;="&amp;$D$2)</f>
        <v>0</v>
      </c>
      <c r="O55" s="97">
        <f>SUMIFS(收支登记!$I:$I,收支登记!$E:$E,$A55,收支登记!$F:$F,O$4,收支登记!$A:$A,"&gt;="&amp;$B$2,收支登记!$A:$A,"&lt;="&amp;$D$2)</f>
        <v>0</v>
      </c>
      <c r="P55" s="97">
        <f>SUMIFS(收支登记!$I:$I,收支登记!$E:$E,$A55,收支登记!$F:$F,P$4,收支登记!$A:$A,"&gt;="&amp;$B$2,收支登记!$A:$A,"&lt;="&amp;$D$2)</f>
        <v>0</v>
      </c>
      <c r="Q55" s="97">
        <f>SUMIFS(收支登记!$I:$I,收支登记!$E:$E,$A55,收支登记!$F:$F,Q$4,收支登记!$A:$A,"&gt;="&amp;$B$2,收支登记!$A:$A,"&lt;="&amp;$D$2)</f>
        <v>0</v>
      </c>
      <c r="R55" s="97">
        <f>SUMIFS(收支登记!$I:$I,收支登记!$E:$E,$A55,收支登记!$F:$F,R$4,收支登记!$A:$A,"&gt;="&amp;$B$2,收支登记!$A:$A,"&lt;="&amp;$D$2)</f>
        <v>0</v>
      </c>
      <c r="S55" s="97">
        <f>SUMIFS(收支登记!$I:$I,收支登记!$E:$E,$A55,收支登记!$F:$F,S$4,收支登记!$A:$A,"&gt;="&amp;$B$2,收支登记!$A:$A,"&lt;="&amp;$D$2)</f>
        <v>0</v>
      </c>
      <c r="T55" s="97">
        <f>SUMIFS(收支登记!$I:$I,收支登记!$E:$E,$A55,收支登记!$F:$F,T$4,收支登记!$A:$A,"&gt;="&amp;$B$2,收支登记!$A:$A,"&lt;="&amp;$D$2)</f>
        <v>0</v>
      </c>
      <c r="U55" s="97">
        <f>SUMIFS(收支登记!$I:$I,收支登记!$E:$E,$A55,收支登记!$F:$F,U$4,收支登记!$A:$A,"&gt;="&amp;$B$2,收支登记!$A:$A,"&lt;="&amp;$D$2)</f>
        <v>0</v>
      </c>
      <c r="V55" s="99">
        <f t="shared" si="2"/>
        <v>0</v>
      </c>
    </row>
    <row r="56" ht="20.1" customHeight="1" spans="1:22">
      <c r="A56" s="96" t="str">
        <f>IF(INDEX(基础资料!$E$4:$E$2000,ROW(A52))="","",INDEX(基础资料!$E$4:$E$2000,ROW(A52)))</f>
        <v/>
      </c>
      <c r="B56" s="97">
        <f>SUMIFS(收支登记!$I:$I,收支登记!$E:$E,$A56,收支登记!$F:$F,B$4,收支登记!$A:$A,"&gt;="&amp;$B$2,收支登记!$A:$A,"&lt;="&amp;$D$2)</f>
        <v>0</v>
      </c>
      <c r="C56" s="97">
        <f>SUMIFS(收支登记!$I:$I,收支登记!$E:$E,$A56,收支登记!$F:$F,C$4,收支登记!$A:$A,"&gt;="&amp;$B$2,收支登记!$A:$A,"&lt;="&amp;$D$2)</f>
        <v>0</v>
      </c>
      <c r="D56" s="97">
        <f>SUMIFS(收支登记!$I:$I,收支登记!$E:$E,$A56,收支登记!$F:$F,D$4,收支登记!$A:$A,"&gt;="&amp;$B$2,收支登记!$A:$A,"&lt;="&amp;$D$2)</f>
        <v>0</v>
      </c>
      <c r="E56" s="97">
        <f>SUMIFS(收支登记!$I:$I,收支登记!$E:$E,$A56,收支登记!$F:$F,E$4,收支登记!$A:$A,"&gt;="&amp;$B$2,收支登记!$A:$A,"&lt;="&amp;$D$2)</f>
        <v>0</v>
      </c>
      <c r="F56" s="97">
        <f>SUMIFS(收支登记!$I:$I,收支登记!$E:$E,$A56,收支登记!$F:$F,F$4,收支登记!$A:$A,"&gt;="&amp;$B$2,收支登记!$A:$A,"&lt;="&amp;$D$2)</f>
        <v>0</v>
      </c>
      <c r="G56" s="97">
        <f>SUMIFS(收支登记!$I:$I,收支登记!$E:$E,$A56,收支登记!$F:$F,G$4,收支登记!$A:$A,"&gt;="&amp;$B$2,收支登记!$A:$A,"&lt;="&amp;$D$2)</f>
        <v>0</v>
      </c>
      <c r="H56" s="97">
        <f>SUMIFS(收支登记!$I:$I,收支登记!$E:$E,$A56,收支登记!$F:$F,H$4,收支登记!$A:$A,"&gt;="&amp;$B$2,收支登记!$A:$A,"&lt;="&amp;$D$2)</f>
        <v>0</v>
      </c>
      <c r="I56" s="97">
        <f>SUMIFS(收支登记!$I:$I,收支登记!$E:$E,$A56,收支登记!$F:$F,I$4,收支登记!$A:$A,"&gt;="&amp;$B$2,收支登记!$A:$A,"&lt;="&amp;$D$2)</f>
        <v>0</v>
      </c>
      <c r="J56" s="97">
        <f>SUMIFS(收支登记!$I:$I,收支登记!$E:$E,$A56,收支登记!$F:$F,J$4,收支登记!$A:$A,"&gt;="&amp;$B$2,收支登记!$A:$A,"&lt;="&amp;$D$2)</f>
        <v>0</v>
      </c>
      <c r="K56" s="97">
        <f>SUMIFS(收支登记!$I:$I,收支登记!$E:$E,$A56,收支登记!$F:$F,K$4,收支登记!$A:$A,"&gt;="&amp;$B$2,收支登记!$A:$A,"&lt;="&amp;$D$2)</f>
        <v>0</v>
      </c>
      <c r="L56" s="97">
        <f>SUMIFS(收支登记!$I:$I,收支登记!$E:$E,$A56,收支登记!$F:$F,L$4,收支登记!$A:$A,"&gt;="&amp;$B$2,收支登记!$A:$A,"&lt;="&amp;$D$2)</f>
        <v>0</v>
      </c>
      <c r="M56" s="97">
        <f>SUMIFS(收支登记!$I:$I,收支登记!$E:$E,$A56,收支登记!$F:$F,M$4,收支登记!$A:$A,"&gt;="&amp;$B$2,收支登记!$A:$A,"&lt;="&amp;$D$2)</f>
        <v>0</v>
      </c>
      <c r="N56" s="97">
        <f>SUMIFS(收支登记!$I:$I,收支登记!$E:$E,$A56,收支登记!$F:$F,N$4,收支登记!$A:$A,"&gt;="&amp;$B$2,收支登记!$A:$A,"&lt;="&amp;$D$2)</f>
        <v>0</v>
      </c>
      <c r="O56" s="97">
        <f>SUMIFS(收支登记!$I:$I,收支登记!$E:$E,$A56,收支登记!$F:$F,O$4,收支登记!$A:$A,"&gt;="&amp;$B$2,收支登记!$A:$A,"&lt;="&amp;$D$2)</f>
        <v>0</v>
      </c>
      <c r="P56" s="97">
        <f>SUMIFS(收支登记!$I:$I,收支登记!$E:$E,$A56,收支登记!$F:$F,P$4,收支登记!$A:$A,"&gt;="&amp;$B$2,收支登记!$A:$A,"&lt;="&amp;$D$2)</f>
        <v>0</v>
      </c>
      <c r="Q56" s="97">
        <f>SUMIFS(收支登记!$I:$I,收支登记!$E:$E,$A56,收支登记!$F:$F,Q$4,收支登记!$A:$A,"&gt;="&amp;$B$2,收支登记!$A:$A,"&lt;="&amp;$D$2)</f>
        <v>0</v>
      </c>
      <c r="R56" s="97">
        <f>SUMIFS(收支登记!$I:$I,收支登记!$E:$E,$A56,收支登记!$F:$F,R$4,收支登记!$A:$A,"&gt;="&amp;$B$2,收支登记!$A:$A,"&lt;="&amp;$D$2)</f>
        <v>0</v>
      </c>
      <c r="S56" s="97">
        <f>SUMIFS(收支登记!$I:$I,收支登记!$E:$E,$A56,收支登记!$F:$F,S$4,收支登记!$A:$A,"&gt;="&amp;$B$2,收支登记!$A:$A,"&lt;="&amp;$D$2)</f>
        <v>0</v>
      </c>
      <c r="T56" s="97">
        <f>SUMIFS(收支登记!$I:$I,收支登记!$E:$E,$A56,收支登记!$F:$F,T$4,收支登记!$A:$A,"&gt;="&amp;$B$2,收支登记!$A:$A,"&lt;="&amp;$D$2)</f>
        <v>0</v>
      </c>
      <c r="U56" s="97">
        <f>SUMIFS(收支登记!$I:$I,收支登记!$E:$E,$A56,收支登记!$F:$F,U$4,收支登记!$A:$A,"&gt;="&amp;$B$2,收支登记!$A:$A,"&lt;="&amp;$D$2)</f>
        <v>0</v>
      </c>
      <c r="V56" s="99">
        <f t="shared" si="2"/>
        <v>0</v>
      </c>
    </row>
    <row r="57" ht="20.1" customHeight="1" spans="1:22">
      <c r="A57" s="96" t="str">
        <f>IF(INDEX(基础资料!$E$4:$E$2000,ROW(A53))="","",INDEX(基础资料!$E$4:$E$2000,ROW(A53)))</f>
        <v/>
      </c>
      <c r="B57" s="97">
        <f>SUMIFS(收支登记!$I:$I,收支登记!$E:$E,$A57,收支登记!$F:$F,B$4,收支登记!$A:$A,"&gt;="&amp;$B$2,收支登记!$A:$A,"&lt;="&amp;$D$2)</f>
        <v>0</v>
      </c>
      <c r="C57" s="97">
        <f>SUMIFS(收支登记!$I:$I,收支登记!$E:$E,$A57,收支登记!$F:$F,C$4,收支登记!$A:$A,"&gt;="&amp;$B$2,收支登记!$A:$A,"&lt;="&amp;$D$2)</f>
        <v>0</v>
      </c>
      <c r="D57" s="97">
        <f>SUMIFS(收支登记!$I:$I,收支登记!$E:$E,$A57,收支登记!$F:$F,D$4,收支登记!$A:$A,"&gt;="&amp;$B$2,收支登记!$A:$A,"&lt;="&amp;$D$2)</f>
        <v>0</v>
      </c>
      <c r="E57" s="97">
        <f>SUMIFS(收支登记!$I:$I,收支登记!$E:$E,$A57,收支登记!$F:$F,E$4,收支登记!$A:$A,"&gt;="&amp;$B$2,收支登记!$A:$A,"&lt;="&amp;$D$2)</f>
        <v>0</v>
      </c>
      <c r="F57" s="97">
        <f>SUMIFS(收支登记!$I:$I,收支登记!$E:$E,$A57,收支登记!$F:$F,F$4,收支登记!$A:$A,"&gt;="&amp;$B$2,收支登记!$A:$A,"&lt;="&amp;$D$2)</f>
        <v>0</v>
      </c>
      <c r="G57" s="97">
        <f>SUMIFS(收支登记!$I:$I,收支登记!$E:$E,$A57,收支登记!$F:$F,G$4,收支登记!$A:$A,"&gt;="&amp;$B$2,收支登记!$A:$A,"&lt;="&amp;$D$2)</f>
        <v>0</v>
      </c>
      <c r="H57" s="97">
        <f>SUMIFS(收支登记!$I:$I,收支登记!$E:$E,$A57,收支登记!$F:$F,H$4,收支登记!$A:$A,"&gt;="&amp;$B$2,收支登记!$A:$A,"&lt;="&amp;$D$2)</f>
        <v>0</v>
      </c>
      <c r="I57" s="97">
        <f>SUMIFS(收支登记!$I:$I,收支登记!$E:$E,$A57,收支登记!$F:$F,I$4,收支登记!$A:$A,"&gt;="&amp;$B$2,收支登记!$A:$A,"&lt;="&amp;$D$2)</f>
        <v>0</v>
      </c>
      <c r="J57" s="97">
        <f>SUMIFS(收支登记!$I:$I,收支登记!$E:$E,$A57,收支登记!$F:$F,J$4,收支登记!$A:$A,"&gt;="&amp;$B$2,收支登记!$A:$A,"&lt;="&amp;$D$2)</f>
        <v>0</v>
      </c>
      <c r="K57" s="97">
        <f>SUMIFS(收支登记!$I:$I,收支登记!$E:$E,$A57,收支登记!$F:$F,K$4,收支登记!$A:$A,"&gt;="&amp;$B$2,收支登记!$A:$A,"&lt;="&amp;$D$2)</f>
        <v>0</v>
      </c>
      <c r="L57" s="97">
        <f>SUMIFS(收支登记!$I:$I,收支登记!$E:$E,$A57,收支登记!$F:$F,L$4,收支登记!$A:$A,"&gt;="&amp;$B$2,收支登记!$A:$A,"&lt;="&amp;$D$2)</f>
        <v>0</v>
      </c>
      <c r="M57" s="97">
        <f>SUMIFS(收支登记!$I:$I,收支登记!$E:$E,$A57,收支登记!$F:$F,M$4,收支登记!$A:$A,"&gt;="&amp;$B$2,收支登记!$A:$A,"&lt;="&amp;$D$2)</f>
        <v>0</v>
      </c>
      <c r="N57" s="97">
        <f>SUMIFS(收支登记!$I:$I,收支登记!$E:$E,$A57,收支登记!$F:$F,N$4,收支登记!$A:$A,"&gt;="&amp;$B$2,收支登记!$A:$A,"&lt;="&amp;$D$2)</f>
        <v>0</v>
      </c>
      <c r="O57" s="97">
        <f>SUMIFS(收支登记!$I:$I,收支登记!$E:$E,$A57,收支登记!$F:$F,O$4,收支登记!$A:$A,"&gt;="&amp;$B$2,收支登记!$A:$A,"&lt;="&amp;$D$2)</f>
        <v>0</v>
      </c>
      <c r="P57" s="97">
        <f>SUMIFS(收支登记!$I:$I,收支登记!$E:$E,$A57,收支登记!$F:$F,P$4,收支登记!$A:$A,"&gt;="&amp;$B$2,收支登记!$A:$A,"&lt;="&amp;$D$2)</f>
        <v>0</v>
      </c>
      <c r="Q57" s="97">
        <f>SUMIFS(收支登记!$I:$I,收支登记!$E:$E,$A57,收支登记!$F:$F,Q$4,收支登记!$A:$A,"&gt;="&amp;$B$2,收支登记!$A:$A,"&lt;="&amp;$D$2)</f>
        <v>0</v>
      </c>
      <c r="R57" s="97">
        <f>SUMIFS(收支登记!$I:$I,收支登记!$E:$E,$A57,收支登记!$F:$F,R$4,收支登记!$A:$A,"&gt;="&amp;$B$2,收支登记!$A:$A,"&lt;="&amp;$D$2)</f>
        <v>0</v>
      </c>
      <c r="S57" s="97">
        <f>SUMIFS(收支登记!$I:$I,收支登记!$E:$E,$A57,收支登记!$F:$F,S$4,收支登记!$A:$A,"&gt;="&amp;$B$2,收支登记!$A:$A,"&lt;="&amp;$D$2)</f>
        <v>0</v>
      </c>
      <c r="T57" s="97">
        <f>SUMIFS(收支登记!$I:$I,收支登记!$E:$E,$A57,收支登记!$F:$F,T$4,收支登记!$A:$A,"&gt;="&amp;$B$2,收支登记!$A:$A,"&lt;="&amp;$D$2)</f>
        <v>0</v>
      </c>
      <c r="U57" s="97">
        <f>SUMIFS(收支登记!$I:$I,收支登记!$E:$E,$A57,收支登记!$F:$F,U$4,收支登记!$A:$A,"&gt;="&amp;$B$2,收支登记!$A:$A,"&lt;="&amp;$D$2)</f>
        <v>0</v>
      </c>
      <c r="V57" s="99">
        <f t="shared" si="2"/>
        <v>0</v>
      </c>
    </row>
    <row r="58" ht="20.1" customHeight="1" spans="1:22">
      <c r="A58" s="96" t="str">
        <f>IF(INDEX(基础资料!$E$4:$E$2000,ROW(A54))="","",INDEX(基础资料!$E$4:$E$2000,ROW(A54)))</f>
        <v/>
      </c>
      <c r="B58" s="97">
        <f>SUMIFS(收支登记!$I:$I,收支登记!$E:$E,$A58,收支登记!$F:$F,B$4,收支登记!$A:$A,"&gt;="&amp;$B$2,收支登记!$A:$A,"&lt;="&amp;$D$2)</f>
        <v>0</v>
      </c>
      <c r="C58" s="97">
        <f>SUMIFS(收支登记!$I:$I,收支登记!$E:$E,$A58,收支登记!$F:$F,C$4,收支登记!$A:$A,"&gt;="&amp;$B$2,收支登记!$A:$A,"&lt;="&amp;$D$2)</f>
        <v>0</v>
      </c>
      <c r="D58" s="97">
        <f>SUMIFS(收支登记!$I:$I,收支登记!$E:$E,$A58,收支登记!$F:$F,D$4,收支登记!$A:$A,"&gt;="&amp;$B$2,收支登记!$A:$A,"&lt;="&amp;$D$2)</f>
        <v>0</v>
      </c>
      <c r="E58" s="97">
        <f>SUMIFS(收支登记!$I:$I,收支登记!$E:$E,$A58,收支登记!$F:$F,E$4,收支登记!$A:$A,"&gt;="&amp;$B$2,收支登记!$A:$A,"&lt;="&amp;$D$2)</f>
        <v>0</v>
      </c>
      <c r="F58" s="97">
        <f>SUMIFS(收支登记!$I:$I,收支登记!$E:$E,$A58,收支登记!$F:$F,F$4,收支登记!$A:$A,"&gt;="&amp;$B$2,收支登记!$A:$A,"&lt;="&amp;$D$2)</f>
        <v>0</v>
      </c>
      <c r="G58" s="97">
        <f>SUMIFS(收支登记!$I:$I,收支登记!$E:$E,$A58,收支登记!$F:$F,G$4,收支登记!$A:$A,"&gt;="&amp;$B$2,收支登记!$A:$A,"&lt;="&amp;$D$2)</f>
        <v>0</v>
      </c>
      <c r="H58" s="97">
        <f>SUMIFS(收支登记!$I:$I,收支登记!$E:$E,$A58,收支登记!$F:$F,H$4,收支登记!$A:$A,"&gt;="&amp;$B$2,收支登记!$A:$A,"&lt;="&amp;$D$2)</f>
        <v>0</v>
      </c>
      <c r="I58" s="97">
        <f>SUMIFS(收支登记!$I:$I,收支登记!$E:$E,$A58,收支登记!$F:$F,I$4,收支登记!$A:$A,"&gt;="&amp;$B$2,收支登记!$A:$A,"&lt;="&amp;$D$2)</f>
        <v>0</v>
      </c>
      <c r="J58" s="97">
        <f>SUMIFS(收支登记!$I:$I,收支登记!$E:$E,$A58,收支登记!$F:$F,J$4,收支登记!$A:$A,"&gt;="&amp;$B$2,收支登记!$A:$A,"&lt;="&amp;$D$2)</f>
        <v>0</v>
      </c>
      <c r="K58" s="97">
        <f>SUMIFS(收支登记!$I:$I,收支登记!$E:$E,$A58,收支登记!$F:$F,K$4,收支登记!$A:$A,"&gt;="&amp;$B$2,收支登记!$A:$A,"&lt;="&amp;$D$2)</f>
        <v>0</v>
      </c>
      <c r="L58" s="97">
        <f>SUMIFS(收支登记!$I:$I,收支登记!$E:$E,$A58,收支登记!$F:$F,L$4,收支登记!$A:$A,"&gt;="&amp;$B$2,收支登记!$A:$A,"&lt;="&amp;$D$2)</f>
        <v>0</v>
      </c>
      <c r="M58" s="97">
        <f>SUMIFS(收支登记!$I:$I,收支登记!$E:$E,$A58,收支登记!$F:$F,M$4,收支登记!$A:$A,"&gt;="&amp;$B$2,收支登记!$A:$A,"&lt;="&amp;$D$2)</f>
        <v>0</v>
      </c>
      <c r="N58" s="97">
        <f>SUMIFS(收支登记!$I:$I,收支登记!$E:$E,$A58,收支登记!$F:$F,N$4,收支登记!$A:$A,"&gt;="&amp;$B$2,收支登记!$A:$A,"&lt;="&amp;$D$2)</f>
        <v>0</v>
      </c>
      <c r="O58" s="97">
        <f>SUMIFS(收支登记!$I:$I,收支登记!$E:$E,$A58,收支登记!$F:$F,O$4,收支登记!$A:$A,"&gt;="&amp;$B$2,收支登记!$A:$A,"&lt;="&amp;$D$2)</f>
        <v>0</v>
      </c>
      <c r="P58" s="97">
        <f>SUMIFS(收支登记!$I:$I,收支登记!$E:$E,$A58,收支登记!$F:$F,P$4,收支登记!$A:$A,"&gt;="&amp;$B$2,收支登记!$A:$A,"&lt;="&amp;$D$2)</f>
        <v>0</v>
      </c>
      <c r="Q58" s="97">
        <f>SUMIFS(收支登记!$I:$I,收支登记!$E:$E,$A58,收支登记!$F:$F,Q$4,收支登记!$A:$A,"&gt;="&amp;$B$2,收支登记!$A:$A,"&lt;="&amp;$D$2)</f>
        <v>0</v>
      </c>
      <c r="R58" s="97">
        <f>SUMIFS(收支登记!$I:$I,收支登记!$E:$E,$A58,收支登记!$F:$F,R$4,收支登记!$A:$A,"&gt;="&amp;$B$2,收支登记!$A:$A,"&lt;="&amp;$D$2)</f>
        <v>0</v>
      </c>
      <c r="S58" s="97">
        <f>SUMIFS(收支登记!$I:$I,收支登记!$E:$E,$A58,收支登记!$F:$F,S$4,收支登记!$A:$A,"&gt;="&amp;$B$2,收支登记!$A:$A,"&lt;="&amp;$D$2)</f>
        <v>0</v>
      </c>
      <c r="T58" s="97">
        <f>SUMIFS(收支登记!$I:$I,收支登记!$E:$E,$A58,收支登记!$F:$F,T$4,收支登记!$A:$A,"&gt;="&amp;$B$2,收支登记!$A:$A,"&lt;="&amp;$D$2)</f>
        <v>0</v>
      </c>
      <c r="U58" s="97">
        <f>SUMIFS(收支登记!$I:$I,收支登记!$E:$E,$A58,收支登记!$F:$F,U$4,收支登记!$A:$A,"&gt;="&amp;$B$2,收支登记!$A:$A,"&lt;="&amp;$D$2)</f>
        <v>0</v>
      </c>
      <c r="V58" s="99">
        <f t="shared" si="2"/>
        <v>0</v>
      </c>
    </row>
    <row r="59" ht="20.1" customHeight="1" spans="1:22">
      <c r="A59" s="96" t="str">
        <f>IF(INDEX(基础资料!$E$4:$E$2000,ROW(A55))="","",INDEX(基础资料!$E$4:$E$2000,ROW(A55)))</f>
        <v/>
      </c>
      <c r="B59" s="97">
        <f>SUMIFS(收支登记!$I:$I,收支登记!$E:$E,$A59,收支登记!$F:$F,B$4,收支登记!$A:$A,"&gt;="&amp;$B$2,收支登记!$A:$A,"&lt;="&amp;$D$2)</f>
        <v>0</v>
      </c>
      <c r="C59" s="97">
        <f>SUMIFS(收支登记!$I:$I,收支登记!$E:$E,$A59,收支登记!$F:$F,C$4,收支登记!$A:$A,"&gt;="&amp;$B$2,收支登记!$A:$A,"&lt;="&amp;$D$2)</f>
        <v>0</v>
      </c>
      <c r="D59" s="97">
        <f>SUMIFS(收支登记!$I:$I,收支登记!$E:$E,$A59,收支登记!$F:$F,D$4,收支登记!$A:$A,"&gt;="&amp;$B$2,收支登记!$A:$A,"&lt;="&amp;$D$2)</f>
        <v>0</v>
      </c>
      <c r="E59" s="97">
        <f>SUMIFS(收支登记!$I:$I,收支登记!$E:$E,$A59,收支登记!$F:$F,E$4,收支登记!$A:$A,"&gt;="&amp;$B$2,收支登记!$A:$A,"&lt;="&amp;$D$2)</f>
        <v>0</v>
      </c>
      <c r="F59" s="97">
        <f>SUMIFS(收支登记!$I:$I,收支登记!$E:$E,$A59,收支登记!$F:$F,F$4,收支登记!$A:$A,"&gt;="&amp;$B$2,收支登记!$A:$A,"&lt;="&amp;$D$2)</f>
        <v>0</v>
      </c>
      <c r="G59" s="97">
        <f>SUMIFS(收支登记!$I:$I,收支登记!$E:$E,$A59,收支登记!$F:$F,G$4,收支登记!$A:$A,"&gt;="&amp;$B$2,收支登记!$A:$A,"&lt;="&amp;$D$2)</f>
        <v>0</v>
      </c>
      <c r="H59" s="97">
        <f>SUMIFS(收支登记!$I:$I,收支登记!$E:$E,$A59,收支登记!$F:$F,H$4,收支登记!$A:$A,"&gt;="&amp;$B$2,收支登记!$A:$A,"&lt;="&amp;$D$2)</f>
        <v>0</v>
      </c>
      <c r="I59" s="97">
        <f>SUMIFS(收支登记!$I:$I,收支登记!$E:$E,$A59,收支登记!$F:$F,I$4,收支登记!$A:$A,"&gt;="&amp;$B$2,收支登记!$A:$A,"&lt;="&amp;$D$2)</f>
        <v>0</v>
      </c>
      <c r="J59" s="97">
        <f>SUMIFS(收支登记!$I:$I,收支登记!$E:$E,$A59,收支登记!$F:$F,J$4,收支登记!$A:$A,"&gt;="&amp;$B$2,收支登记!$A:$A,"&lt;="&amp;$D$2)</f>
        <v>0</v>
      </c>
      <c r="K59" s="97">
        <f>SUMIFS(收支登记!$I:$I,收支登记!$E:$E,$A59,收支登记!$F:$F,K$4,收支登记!$A:$A,"&gt;="&amp;$B$2,收支登记!$A:$A,"&lt;="&amp;$D$2)</f>
        <v>0</v>
      </c>
      <c r="L59" s="97">
        <f>SUMIFS(收支登记!$I:$I,收支登记!$E:$E,$A59,收支登记!$F:$F,L$4,收支登记!$A:$A,"&gt;="&amp;$B$2,收支登记!$A:$A,"&lt;="&amp;$D$2)</f>
        <v>0</v>
      </c>
      <c r="M59" s="97">
        <f>SUMIFS(收支登记!$I:$I,收支登记!$E:$E,$A59,收支登记!$F:$F,M$4,收支登记!$A:$A,"&gt;="&amp;$B$2,收支登记!$A:$A,"&lt;="&amp;$D$2)</f>
        <v>0</v>
      </c>
      <c r="N59" s="97">
        <f>SUMIFS(收支登记!$I:$I,收支登记!$E:$E,$A59,收支登记!$F:$F,N$4,收支登记!$A:$A,"&gt;="&amp;$B$2,收支登记!$A:$A,"&lt;="&amp;$D$2)</f>
        <v>0</v>
      </c>
      <c r="O59" s="97">
        <f>SUMIFS(收支登记!$I:$I,收支登记!$E:$E,$A59,收支登记!$F:$F,O$4,收支登记!$A:$A,"&gt;="&amp;$B$2,收支登记!$A:$A,"&lt;="&amp;$D$2)</f>
        <v>0</v>
      </c>
      <c r="P59" s="97">
        <f>SUMIFS(收支登记!$I:$I,收支登记!$E:$E,$A59,收支登记!$F:$F,P$4,收支登记!$A:$A,"&gt;="&amp;$B$2,收支登记!$A:$A,"&lt;="&amp;$D$2)</f>
        <v>0</v>
      </c>
      <c r="Q59" s="97">
        <f>SUMIFS(收支登记!$I:$I,收支登记!$E:$E,$A59,收支登记!$F:$F,Q$4,收支登记!$A:$A,"&gt;="&amp;$B$2,收支登记!$A:$A,"&lt;="&amp;$D$2)</f>
        <v>0</v>
      </c>
      <c r="R59" s="97">
        <f>SUMIFS(收支登记!$I:$I,收支登记!$E:$E,$A59,收支登记!$F:$F,R$4,收支登记!$A:$A,"&gt;="&amp;$B$2,收支登记!$A:$A,"&lt;="&amp;$D$2)</f>
        <v>0</v>
      </c>
      <c r="S59" s="97">
        <f>SUMIFS(收支登记!$I:$I,收支登记!$E:$E,$A59,收支登记!$F:$F,S$4,收支登记!$A:$A,"&gt;="&amp;$B$2,收支登记!$A:$A,"&lt;="&amp;$D$2)</f>
        <v>0</v>
      </c>
      <c r="T59" s="97">
        <f>SUMIFS(收支登记!$I:$I,收支登记!$E:$E,$A59,收支登记!$F:$F,T$4,收支登记!$A:$A,"&gt;="&amp;$B$2,收支登记!$A:$A,"&lt;="&amp;$D$2)</f>
        <v>0</v>
      </c>
      <c r="U59" s="97">
        <f>SUMIFS(收支登记!$I:$I,收支登记!$E:$E,$A59,收支登记!$F:$F,U$4,收支登记!$A:$A,"&gt;="&amp;$B$2,收支登记!$A:$A,"&lt;="&amp;$D$2)</f>
        <v>0</v>
      </c>
      <c r="V59" s="99">
        <f t="shared" si="2"/>
        <v>0</v>
      </c>
    </row>
    <row r="60" ht="20.1" customHeight="1" spans="1:22">
      <c r="A60" s="96" t="str">
        <f>IF(INDEX(基础资料!$E$4:$E$2000,ROW(A56))="","",INDEX(基础资料!$E$4:$E$2000,ROW(A56)))</f>
        <v/>
      </c>
      <c r="B60" s="97">
        <f>SUMIFS(收支登记!$I:$I,收支登记!$E:$E,$A60,收支登记!$F:$F,B$4,收支登记!$A:$A,"&gt;="&amp;$B$2,收支登记!$A:$A,"&lt;="&amp;$D$2)</f>
        <v>0</v>
      </c>
      <c r="C60" s="97">
        <f>SUMIFS(收支登记!$I:$I,收支登记!$E:$E,$A60,收支登记!$F:$F,C$4,收支登记!$A:$A,"&gt;="&amp;$B$2,收支登记!$A:$A,"&lt;="&amp;$D$2)</f>
        <v>0</v>
      </c>
      <c r="D60" s="97">
        <f>SUMIFS(收支登记!$I:$I,收支登记!$E:$E,$A60,收支登记!$F:$F,D$4,收支登记!$A:$A,"&gt;="&amp;$B$2,收支登记!$A:$A,"&lt;="&amp;$D$2)</f>
        <v>0</v>
      </c>
      <c r="E60" s="97">
        <f>SUMIFS(收支登记!$I:$I,收支登记!$E:$E,$A60,收支登记!$F:$F,E$4,收支登记!$A:$A,"&gt;="&amp;$B$2,收支登记!$A:$A,"&lt;="&amp;$D$2)</f>
        <v>0</v>
      </c>
      <c r="F60" s="97">
        <f>SUMIFS(收支登记!$I:$I,收支登记!$E:$E,$A60,收支登记!$F:$F,F$4,收支登记!$A:$A,"&gt;="&amp;$B$2,收支登记!$A:$A,"&lt;="&amp;$D$2)</f>
        <v>0</v>
      </c>
      <c r="G60" s="97">
        <f>SUMIFS(收支登记!$I:$I,收支登记!$E:$E,$A60,收支登记!$F:$F,G$4,收支登记!$A:$A,"&gt;="&amp;$B$2,收支登记!$A:$A,"&lt;="&amp;$D$2)</f>
        <v>0</v>
      </c>
      <c r="H60" s="97">
        <f>SUMIFS(收支登记!$I:$I,收支登记!$E:$E,$A60,收支登记!$F:$F,H$4,收支登记!$A:$A,"&gt;="&amp;$B$2,收支登记!$A:$A,"&lt;="&amp;$D$2)</f>
        <v>0</v>
      </c>
      <c r="I60" s="97">
        <f>SUMIFS(收支登记!$I:$I,收支登记!$E:$E,$A60,收支登记!$F:$F,I$4,收支登记!$A:$A,"&gt;="&amp;$B$2,收支登记!$A:$A,"&lt;="&amp;$D$2)</f>
        <v>0</v>
      </c>
      <c r="J60" s="97">
        <f>SUMIFS(收支登记!$I:$I,收支登记!$E:$E,$A60,收支登记!$F:$F,J$4,收支登记!$A:$A,"&gt;="&amp;$B$2,收支登记!$A:$A,"&lt;="&amp;$D$2)</f>
        <v>0</v>
      </c>
      <c r="K60" s="97">
        <f>SUMIFS(收支登记!$I:$I,收支登记!$E:$E,$A60,收支登记!$F:$F,K$4,收支登记!$A:$A,"&gt;="&amp;$B$2,收支登记!$A:$A,"&lt;="&amp;$D$2)</f>
        <v>0</v>
      </c>
      <c r="L60" s="97">
        <f>SUMIFS(收支登记!$I:$I,收支登记!$E:$E,$A60,收支登记!$F:$F,L$4,收支登记!$A:$A,"&gt;="&amp;$B$2,收支登记!$A:$A,"&lt;="&amp;$D$2)</f>
        <v>0</v>
      </c>
      <c r="M60" s="97">
        <f>SUMIFS(收支登记!$I:$I,收支登记!$E:$E,$A60,收支登记!$F:$F,M$4,收支登记!$A:$A,"&gt;="&amp;$B$2,收支登记!$A:$A,"&lt;="&amp;$D$2)</f>
        <v>0</v>
      </c>
      <c r="N60" s="97">
        <f>SUMIFS(收支登记!$I:$I,收支登记!$E:$E,$A60,收支登记!$F:$F,N$4,收支登记!$A:$A,"&gt;="&amp;$B$2,收支登记!$A:$A,"&lt;="&amp;$D$2)</f>
        <v>0</v>
      </c>
      <c r="O60" s="97">
        <f>SUMIFS(收支登记!$I:$I,收支登记!$E:$E,$A60,收支登记!$F:$F,O$4,收支登记!$A:$A,"&gt;="&amp;$B$2,收支登记!$A:$A,"&lt;="&amp;$D$2)</f>
        <v>0</v>
      </c>
      <c r="P60" s="97">
        <f>SUMIFS(收支登记!$I:$I,收支登记!$E:$E,$A60,收支登记!$F:$F,P$4,收支登记!$A:$A,"&gt;="&amp;$B$2,收支登记!$A:$A,"&lt;="&amp;$D$2)</f>
        <v>0</v>
      </c>
      <c r="Q60" s="97">
        <f>SUMIFS(收支登记!$I:$I,收支登记!$E:$E,$A60,收支登记!$F:$F,Q$4,收支登记!$A:$A,"&gt;="&amp;$B$2,收支登记!$A:$A,"&lt;="&amp;$D$2)</f>
        <v>0</v>
      </c>
      <c r="R60" s="97">
        <f>SUMIFS(收支登记!$I:$I,收支登记!$E:$E,$A60,收支登记!$F:$F,R$4,收支登记!$A:$A,"&gt;="&amp;$B$2,收支登记!$A:$A,"&lt;="&amp;$D$2)</f>
        <v>0</v>
      </c>
      <c r="S60" s="97">
        <f>SUMIFS(收支登记!$I:$I,收支登记!$E:$E,$A60,收支登记!$F:$F,S$4,收支登记!$A:$A,"&gt;="&amp;$B$2,收支登记!$A:$A,"&lt;="&amp;$D$2)</f>
        <v>0</v>
      </c>
      <c r="T60" s="97">
        <f>SUMIFS(收支登记!$I:$I,收支登记!$E:$E,$A60,收支登记!$F:$F,T$4,收支登记!$A:$A,"&gt;="&amp;$B$2,收支登记!$A:$A,"&lt;="&amp;$D$2)</f>
        <v>0</v>
      </c>
      <c r="U60" s="97">
        <f>SUMIFS(收支登记!$I:$I,收支登记!$E:$E,$A60,收支登记!$F:$F,U$4,收支登记!$A:$A,"&gt;="&amp;$B$2,收支登记!$A:$A,"&lt;="&amp;$D$2)</f>
        <v>0</v>
      </c>
      <c r="V60" s="99">
        <f t="shared" si="2"/>
        <v>0</v>
      </c>
    </row>
    <row r="61" ht="20.1" customHeight="1" spans="1:22">
      <c r="A61" s="96" t="str">
        <f>IF(INDEX(基础资料!$E$4:$E$2000,ROW(A57))="","",INDEX(基础资料!$E$4:$E$2000,ROW(A57)))</f>
        <v/>
      </c>
      <c r="B61" s="97">
        <f>SUMIFS(收支登记!$I:$I,收支登记!$E:$E,$A61,收支登记!$F:$F,B$4,收支登记!$A:$A,"&gt;="&amp;$B$2,收支登记!$A:$A,"&lt;="&amp;$D$2)</f>
        <v>0</v>
      </c>
      <c r="C61" s="97">
        <f>SUMIFS(收支登记!$I:$I,收支登记!$E:$E,$A61,收支登记!$F:$F,C$4,收支登记!$A:$A,"&gt;="&amp;$B$2,收支登记!$A:$A,"&lt;="&amp;$D$2)</f>
        <v>0</v>
      </c>
      <c r="D61" s="97">
        <f>SUMIFS(收支登记!$I:$I,收支登记!$E:$E,$A61,收支登记!$F:$F,D$4,收支登记!$A:$A,"&gt;="&amp;$B$2,收支登记!$A:$A,"&lt;="&amp;$D$2)</f>
        <v>0</v>
      </c>
      <c r="E61" s="97">
        <f>SUMIFS(收支登记!$I:$I,收支登记!$E:$E,$A61,收支登记!$F:$F,E$4,收支登记!$A:$A,"&gt;="&amp;$B$2,收支登记!$A:$A,"&lt;="&amp;$D$2)</f>
        <v>0</v>
      </c>
      <c r="F61" s="97">
        <f>SUMIFS(收支登记!$I:$I,收支登记!$E:$E,$A61,收支登记!$F:$F,F$4,收支登记!$A:$A,"&gt;="&amp;$B$2,收支登记!$A:$A,"&lt;="&amp;$D$2)</f>
        <v>0</v>
      </c>
      <c r="G61" s="97">
        <f>SUMIFS(收支登记!$I:$I,收支登记!$E:$E,$A61,收支登记!$F:$F,G$4,收支登记!$A:$A,"&gt;="&amp;$B$2,收支登记!$A:$A,"&lt;="&amp;$D$2)</f>
        <v>0</v>
      </c>
      <c r="H61" s="97">
        <f>SUMIFS(收支登记!$I:$I,收支登记!$E:$E,$A61,收支登记!$F:$F,H$4,收支登记!$A:$A,"&gt;="&amp;$B$2,收支登记!$A:$A,"&lt;="&amp;$D$2)</f>
        <v>0</v>
      </c>
      <c r="I61" s="97">
        <f>SUMIFS(收支登记!$I:$I,收支登记!$E:$E,$A61,收支登记!$F:$F,I$4,收支登记!$A:$A,"&gt;="&amp;$B$2,收支登记!$A:$A,"&lt;="&amp;$D$2)</f>
        <v>0</v>
      </c>
      <c r="J61" s="97">
        <f>SUMIFS(收支登记!$I:$I,收支登记!$E:$E,$A61,收支登记!$F:$F,J$4,收支登记!$A:$A,"&gt;="&amp;$B$2,收支登记!$A:$A,"&lt;="&amp;$D$2)</f>
        <v>0</v>
      </c>
      <c r="K61" s="97">
        <f>SUMIFS(收支登记!$I:$I,收支登记!$E:$E,$A61,收支登记!$F:$F,K$4,收支登记!$A:$A,"&gt;="&amp;$B$2,收支登记!$A:$A,"&lt;="&amp;$D$2)</f>
        <v>0</v>
      </c>
      <c r="L61" s="97">
        <f>SUMIFS(收支登记!$I:$I,收支登记!$E:$E,$A61,收支登记!$F:$F,L$4,收支登记!$A:$A,"&gt;="&amp;$B$2,收支登记!$A:$A,"&lt;="&amp;$D$2)</f>
        <v>0</v>
      </c>
      <c r="M61" s="97">
        <f>SUMIFS(收支登记!$I:$I,收支登记!$E:$E,$A61,收支登记!$F:$F,M$4,收支登记!$A:$A,"&gt;="&amp;$B$2,收支登记!$A:$A,"&lt;="&amp;$D$2)</f>
        <v>0</v>
      </c>
      <c r="N61" s="97">
        <f>SUMIFS(收支登记!$I:$I,收支登记!$E:$E,$A61,收支登记!$F:$F,N$4,收支登记!$A:$A,"&gt;="&amp;$B$2,收支登记!$A:$A,"&lt;="&amp;$D$2)</f>
        <v>0</v>
      </c>
      <c r="O61" s="97">
        <f>SUMIFS(收支登记!$I:$I,收支登记!$E:$E,$A61,收支登记!$F:$F,O$4,收支登记!$A:$A,"&gt;="&amp;$B$2,收支登记!$A:$A,"&lt;="&amp;$D$2)</f>
        <v>0</v>
      </c>
      <c r="P61" s="97">
        <f>SUMIFS(收支登记!$I:$I,收支登记!$E:$E,$A61,收支登记!$F:$F,P$4,收支登记!$A:$A,"&gt;="&amp;$B$2,收支登记!$A:$A,"&lt;="&amp;$D$2)</f>
        <v>0</v>
      </c>
      <c r="Q61" s="97">
        <f>SUMIFS(收支登记!$I:$I,收支登记!$E:$E,$A61,收支登记!$F:$F,Q$4,收支登记!$A:$A,"&gt;="&amp;$B$2,收支登记!$A:$A,"&lt;="&amp;$D$2)</f>
        <v>0</v>
      </c>
      <c r="R61" s="97">
        <f>SUMIFS(收支登记!$I:$I,收支登记!$E:$E,$A61,收支登记!$F:$F,R$4,收支登记!$A:$A,"&gt;="&amp;$B$2,收支登记!$A:$A,"&lt;="&amp;$D$2)</f>
        <v>0</v>
      </c>
      <c r="S61" s="97">
        <f>SUMIFS(收支登记!$I:$I,收支登记!$E:$E,$A61,收支登记!$F:$F,S$4,收支登记!$A:$A,"&gt;="&amp;$B$2,收支登记!$A:$A,"&lt;="&amp;$D$2)</f>
        <v>0</v>
      </c>
      <c r="T61" s="97">
        <f>SUMIFS(收支登记!$I:$I,收支登记!$E:$E,$A61,收支登记!$F:$F,T$4,收支登记!$A:$A,"&gt;="&amp;$B$2,收支登记!$A:$A,"&lt;="&amp;$D$2)</f>
        <v>0</v>
      </c>
      <c r="U61" s="97">
        <f>SUMIFS(收支登记!$I:$I,收支登记!$E:$E,$A61,收支登记!$F:$F,U$4,收支登记!$A:$A,"&gt;="&amp;$B$2,收支登记!$A:$A,"&lt;="&amp;$D$2)</f>
        <v>0</v>
      </c>
      <c r="V61" s="99">
        <f t="shared" si="2"/>
        <v>0</v>
      </c>
    </row>
    <row r="62" ht="20.1" customHeight="1" spans="1:22">
      <c r="A62" s="96" t="str">
        <f>IF(INDEX(基础资料!$E$4:$E$2000,ROW(A58))="","",INDEX(基础资料!$E$4:$E$2000,ROW(A58)))</f>
        <v/>
      </c>
      <c r="B62" s="97">
        <f>SUMIFS(收支登记!$I:$I,收支登记!$E:$E,$A62,收支登记!$F:$F,B$4,收支登记!$A:$A,"&gt;="&amp;$B$2,收支登记!$A:$A,"&lt;="&amp;$D$2)</f>
        <v>0</v>
      </c>
      <c r="C62" s="97">
        <f>SUMIFS(收支登记!$I:$I,收支登记!$E:$E,$A62,收支登记!$F:$F,C$4,收支登记!$A:$A,"&gt;="&amp;$B$2,收支登记!$A:$A,"&lt;="&amp;$D$2)</f>
        <v>0</v>
      </c>
      <c r="D62" s="97">
        <f>SUMIFS(收支登记!$I:$I,收支登记!$E:$E,$A62,收支登记!$F:$F,D$4,收支登记!$A:$A,"&gt;="&amp;$B$2,收支登记!$A:$A,"&lt;="&amp;$D$2)</f>
        <v>0</v>
      </c>
      <c r="E62" s="97">
        <f>SUMIFS(收支登记!$I:$I,收支登记!$E:$E,$A62,收支登记!$F:$F,E$4,收支登记!$A:$A,"&gt;="&amp;$B$2,收支登记!$A:$A,"&lt;="&amp;$D$2)</f>
        <v>0</v>
      </c>
      <c r="F62" s="97">
        <f>SUMIFS(收支登记!$I:$I,收支登记!$E:$E,$A62,收支登记!$F:$F,F$4,收支登记!$A:$A,"&gt;="&amp;$B$2,收支登记!$A:$A,"&lt;="&amp;$D$2)</f>
        <v>0</v>
      </c>
      <c r="G62" s="97">
        <f>SUMIFS(收支登记!$I:$I,收支登记!$E:$E,$A62,收支登记!$F:$F,G$4,收支登记!$A:$A,"&gt;="&amp;$B$2,收支登记!$A:$A,"&lt;="&amp;$D$2)</f>
        <v>0</v>
      </c>
      <c r="H62" s="97">
        <f>SUMIFS(收支登记!$I:$I,收支登记!$E:$E,$A62,收支登记!$F:$F,H$4,收支登记!$A:$A,"&gt;="&amp;$B$2,收支登记!$A:$A,"&lt;="&amp;$D$2)</f>
        <v>0</v>
      </c>
      <c r="I62" s="97">
        <f>SUMIFS(收支登记!$I:$I,收支登记!$E:$E,$A62,收支登记!$F:$F,I$4,收支登记!$A:$A,"&gt;="&amp;$B$2,收支登记!$A:$A,"&lt;="&amp;$D$2)</f>
        <v>0</v>
      </c>
      <c r="J62" s="97">
        <f>SUMIFS(收支登记!$I:$I,收支登记!$E:$E,$A62,收支登记!$F:$F,J$4,收支登记!$A:$A,"&gt;="&amp;$B$2,收支登记!$A:$A,"&lt;="&amp;$D$2)</f>
        <v>0</v>
      </c>
      <c r="K62" s="97">
        <f>SUMIFS(收支登记!$I:$I,收支登记!$E:$E,$A62,收支登记!$F:$F,K$4,收支登记!$A:$A,"&gt;="&amp;$B$2,收支登记!$A:$A,"&lt;="&amp;$D$2)</f>
        <v>0</v>
      </c>
      <c r="L62" s="97">
        <f>SUMIFS(收支登记!$I:$I,收支登记!$E:$E,$A62,收支登记!$F:$F,L$4,收支登记!$A:$A,"&gt;="&amp;$B$2,收支登记!$A:$A,"&lt;="&amp;$D$2)</f>
        <v>0</v>
      </c>
      <c r="M62" s="97">
        <f>SUMIFS(收支登记!$I:$I,收支登记!$E:$E,$A62,收支登记!$F:$F,M$4,收支登记!$A:$A,"&gt;="&amp;$B$2,收支登记!$A:$A,"&lt;="&amp;$D$2)</f>
        <v>0</v>
      </c>
      <c r="N62" s="97">
        <f>SUMIFS(收支登记!$I:$I,收支登记!$E:$E,$A62,收支登记!$F:$F,N$4,收支登记!$A:$A,"&gt;="&amp;$B$2,收支登记!$A:$A,"&lt;="&amp;$D$2)</f>
        <v>0</v>
      </c>
      <c r="O62" s="97">
        <f>SUMIFS(收支登记!$I:$I,收支登记!$E:$E,$A62,收支登记!$F:$F,O$4,收支登记!$A:$A,"&gt;="&amp;$B$2,收支登记!$A:$A,"&lt;="&amp;$D$2)</f>
        <v>0</v>
      </c>
      <c r="P62" s="97">
        <f>SUMIFS(收支登记!$I:$I,收支登记!$E:$E,$A62,收支登记!$F:$F,P$4,收支登记!$A:$A,"&gt;="&amp;$B$2,收支登记!$A:$A,"&lt;="&amp;$D$2)</f>
        <v>0</v>
      </c>
      <c r="Q62" s="97">
        <f>SUMIFS(收支登记!$I:$I,收支登记!$E:$E,$A62,收支登记!$F:$F,Q$4,收支登记!$A:$A,"&gt;="&amp;$B$2,收支登记!$A:$A,"&lt;="&amp;$D$2)</f>
        <v>0</v>
      </c>
      <c r="R62" s="97">
        <f>SUMIFS(收支登记!$I:$I,收支登记!$E:$E,$A62,收支登记!$F:$F,R$4,收支登记!$A:$A,"&gt;="&amp;$B$2,收支登记!$A:$A,"&lt;="&amp;$D$2)</f>
        <v>0</v>
      </c>
      <c r="S62" s="97">
        <f>SUMIFS(收支登记!$I:$I,收支登记!$E:$E,$A62,收支登记!$F:$F,S$4,收支登记!$A:$A,"&gt;="&amp;$B$2,收支登记!$A:$A,"&lt;="&amp;$D$2)</f>
        <v>0</v>
      </c>
      <c r="T62" s="97">
        <f>SUMIFS(收支登记!$I:$I,收支登记!$E:$E,$A62,收支登记!$F:$F,T$4,收支登记!$A:$A,"&gt;="&amp;$B$2,收支登记!$A:$A,"&lt;="&amp;$D$2)</f>
        <v>0</v>
      </c>
      <c r="U62" s="97">
        <f>SUMIFS(收支登记!$I:$I,收支登记!$E:$E,$A62,收支登记!$F:$F,U$4,收支登记!$A:$A,"&gt;="&amp;$B$2,收支登记!$A:$A,"&lt;="&amp;$D$2)</f>
        <v>0</v>
      </c>
      <c r="V62" s="99">
        <f t="shared" si="2"/>
        <v>0</v>
      </c>
    </row>
    <row r="63" ht="20.1" customHeight="1" spans="1:22">
      <c r="A63" s="96" t="str">
        <f>IF(INDEX(基础资料!$E$4:$E$2000,ROW(A59))="","",INDEX(基础资料!$E$4:$E$2000,ROW(A59)))</f>
        <v/>
      </c>
      <c r="B63" s="97">
        <f>SUMIFS(收支登记!$I:$I,收支登记!$E:$E,$A63,收支登记!$F:$F,B$4,收支登记!$A:$A,"&gt;="&amp;$B$2,收支登记!$A:$A,"&lt;="&amp;$D$2)</f>
        <v>0</v>
      </c>
      <c r="C63" s="97">
        <f>SUMIFS(收支登记!$I:$I,收支登记!$E:$E,$A63,收支登记!$F:$F,C$4,收支登记!$A:$A,"&gt;="&amp;$B$2,收支登记!$A:$A,"&lt;="&amp;$D$2)</f>
        <v>0</v>
      </c>
      <c r="D63" s="97">
        <f>SUMIFS(收支登记!$I:$I,收支登记!$E:$E,$A63,收支登记!$F:$F,D$4,收支登记!$A:$A,"&gt;="&amp;$B$2,收支登记!$A:$A,"&lt;="&amp;$D$2)</f>
        <v>0</v>
      </c>
      <c r="E63" s="97">
        <f>SUMIFS(收支登记!$I:$I,收支登记!$E:$E,$A63,收支登记!$F:$F,E$4,收支登记!$A:$A,"&gt;="&amp;$B$2,收支登记!$A:$A,"&lt;="&amp;$D$2)</f>
        <v>0</v>
      </c>
      <c r="F63" s="97">
        <f>SUMIFS(收支登记!$I:$I,收支登记!$E:$E,$A63,收支登记!$F:$F,F$4,收支登记!$A:$A,"&gt;="&amp;$B$2,收支登记!$A:$A,"&lt;="&amp;$D$2)</f>
        <v>0</v>
      </c>
      <c r="G63" s="97">
        <f>SUMIFS(收支登记!$I:$I,收支登记!$E:$E,$A63,收支登记!$F:$F,G$4,收支登记!$A:$A,"&gt;="&amp;$B$2,收支登记!$A:$A,"&lt;="&amp;$D$2)</f>
        <v>0</v>
      </c>
      <c r="H63" s="97">
        <f>SUMIFS(收支登记!$I:$I,收支登记!$E:$E,$A63,收支登记!$F:$F,H$4,收支登记!$A:$A,"&gt;="&amp;$B$2,收支登记!$A:$A,"&lt;="&amp;$D$2)</f>
        <v>0</v>
      </c>
      <c r="I63" s="97">
        <f>SUMIFS(收支登记!$I:$I,收支登记!$E:$E,$A63,收支登记!$F:$F,I$4,收支登记!$A:$A,"&gt;="&amp;$B$2,收支登记!$A:$A,"&lt;="&amp;$D$2)</f>
        <v>0</v>
      </c>
      <c r="J63" s="97">
        <f>SUMIFS(收支登记!$I:$I,收支登记!$E:$E,$A63,收支登记!$F:$F,J$4,收支登记!$A:$A,"&gt;="&amp;$B$2,收支登记!$A:$A,"&lt;="&amp;$D$2)</f>
        <v>0</v>
      </c>
      <c r="K63" s="97">
        <f>SUMIFS(收支登记!$I:$I,收支登记!$E:$E,$A63,收支登记!$F:$F,K$4,收支登记!$A:$A,"&gt;="&amp;$B$2,收支登记!$A:$A,"&lt;="&amp;$D$2)</f>
        <v>0</v>
      </c>
      <c r="L63" s="97">
        <f>SUMIFS(收支登记!$I:$I,收支登记!$E:$E,$A63,收支登记!$F:$F,L$4,收支登记!$A:$A,"&gt;="&amp;$B$2,收支登记!$A:$A,"&lt;="&amp;$D$2)</f>
        <v>0</v>
      </c>
      <c r="M63" s="97">
        <f>SUMIFS(收支登记!$I:$I,收支登记!$E:$E,$A63,收支登记!$F:$F,M$4,收支登记!$A:$A,"&gt;="&amp;$B$2,收支登记!$A:$A,"&lt;="&amp;$D$2)</f>
        <v>0</v>
      </c>
      <c r="N63" s="97">
        <f>SUMIFS(收支登记!$I:$I,收支登记!$E:$E,$A63,收支登记!$F:$F,N$4,收支登记!$A:$A,"&gt;="&amp;$B$2,收支登记!$A:$A,"&lt;="&amp;$D$2)</f>
        <v>0</v>
      </c>
      <c r="O63" s="97">
        <f>SUMIFS(收支登记!$I:$I,收支登记!$E:$E,$A63,收支登记!$F:$F,O$4,收支登记!$A:$A,"&gt;="&amp;$B$2,收支登记!$A:$A,"&lt;="&amp;$D$2)</f>
        <v>0</v>
      </c>
      <c r="P63" s="97">
        <f>SUMIFS(收支登记!$I:$I,收支登记!$E:$E,$A63,收支登记!$F:$F,P$4,收支登记!$A:$A,"&gt;="&amp;$B$2,收支登记!$A:$A,"&lt;="&amp;$D$2)</f>
        <v>0</v>
      </c>
      <c r="Q63" s="97">
        <f>SUMIFS(收支登记!$I:$I,收支登记!$E:$E,$A63,收支登记!$F:$F,Q$4,收支登记!$A:$A,"&gt;="&amp;$B$2,收支登记!$A:$A,"&lt;="&amp;$D$2)</f>
        <v>0</v>
      </c>
      <c r="R63" s="97">
        <f>SUMIFS(收支登记!$I:$I,收支登记!$E:$E,$A63,收支登记!$F:$F,R$4,收支登记!$A:$A,"&gt;="&amp;$B$2,收支登记!$A:$A,"&lt;="&amp;$D$2)</f>
        <v>0</v>
      </c>
      <c r="S63" s="97">
        <f>SUMIFS(收支登记!$I:$I,收支登记!$E:$E,$A63,收支登记!$F:$F,S$4,收支登记!$A:$A,"&gt;="&amp;$B$2,收支登记!$A:$A,"&lt;="&amp;$D$2)</f>
        <v>0</v>
      </c>
      <c r="T63" s="97">
        <f>SUMIFS(收支登记!$I:$I,收支登记!$E:$E,$A63,收支登记!$F:$F,T$4,收支登记!$A:$A,"&gt;="&amp;$B$2,收支登记!$A:$A,"&lt;="&amp;$D$2)</f>
        <v>0</v>
      </c>
      <c r="U63" s="97">
        <f>SUMIFS(收支登记!$I:$I,收支登记!$E:$E,$A63,收支登记!$F:$F,U$4,收支登记!$A:$A,"&gt;="&amp;$B$2,收支登记!$A:$A,"&lt;="&amp;$D$2)</f>
        <v>0</v>
      </c>
      <c r="V63" s="99">
        <f t="shared" si="2"/>
        <v>0</v>
      </c>
    </row>
    <row r="64" ht="20.1" customHeight="1" spans="1:22">
      <c r="A64" s="96" t="str">
        <f>IF(INDEX(基础资料!$E$4:$E$2000,ROW(A60))="","",INDEX(基础资料!$E$4:$E$2000,ROW(A60)))</f>
        <v/>
      </c>
      <c r="B64" s="97">
        <f>SUMIFS(收支登记!$I:$I,收支登记!$E:$E,$A64,收支登记!$F:$F,B$4,收支登记!$A:$A,"&gt;="&amp;$B$2,收支登记!$A:$A,"&lt;="&amp;$D$2)</f>
        <v>0</v>
      </c>
      <c r="C64" s="97">
        <f>SUMIFS(收支登记!$I:$I,收支登记!$E:$E,$A64,收支登记!$F:$F,C$4,收支登记!$A:$A,"&gt;="&amp;$B$2,收支登记!$A:$A,"&lt;="&amp;$D$2)</f>
        <v>0</v>
      </c>
      <c r="D64" s="97">
        <f>SUMIFS(收支登记!$I:$I,收支登记!$E:$E,$A64,收支登记!$F:$F,D$4,收支登记!$A:$A,"&gt;="&amp;$B$2,收支登记!$A:$A,"&lt;="&amp;$D$2)</f>
        <v>0</v>
      </c>
      <c r="E64" s="97">
        <f>SUMIFS(收支登记!$I:$I,收支登记!$E:$E,$A64,收支登记!$F:$F,E$4,收支登记!$A:$A,"&gt;="&amp;$B$2,收支登记!$A:$A,"&lt;="&amp;$D$2)</f>
        <v>0</v>
      </c>
      <c r="F64" s="97">
        <f>SUMIFS(收支登记!$I:$I,收支登记!$E:$E,$A64,收支登记!$F:$F,F$4,收支登记!$A:$A,"&gt;="&amp;$B$2,收支登记!$A:$A,"&lt;="&amp;$D$2)</f>
        <v>0</v>
      </c>
      <c r="G64" s="97">
        <f>SUMIFS(收支登记!$I:$I,收支登记!$E:$E,$A64,收支登记!$F:$F,G$4,收支登记!$A:$A,"&gt;="&amp;$B$2,收支登记!$A:$A,"&lt;="&amp;$D$2)</f>
        <v>0</v>
      </c>
      <c r="H64" s="97">
        <f>SUMIFS(收支登记!$I:$I,收支登记!$E:$E,$A64,收支登记!$F:$F,H$4,收支登记!$A:$A,"&gt;="&amp;$B$2,收支登记!$A:$A,"&lt;="&amp;$D$2)</f>
        <v>0</v>
      </c>
      <c r="I64" s="97">
        <f>SUMIFS(收支登记!$I:$I,收支登记!$E:$E,$A64,收支登记!$F:$F,I$4,收支登记!$A:$A,"&gt;="&amp;$B$2,收支登记!$A:$A,"&lt;="&amp;$D$2)</f>
        <v>0</v>
      </c>
      <c r="J64" s="97">
        <f>SUMIFS(收支登记!$I:$I,收支登记!$E:$E,$A64,收支登记!$F:$F,J$4,收支登记!$A:$A,"&gt;="&amp;$B$2,收支登记!$A:$A,"&lt;="&amp;$D$2)</f>
        <v>0</v>
      </c>
      <c r="K64" s="97">
        <f>SUMIFS(收支登记!$I:$I,收支登记!$E:$E,$A64,收支登记!$F:$F,K$4,收支登记!$A:$A,"&gt;="&amp;$B$2,收支登记!$A:$A,"&lt;="&amp;$D$2)</f>
        <v>0</v>
      </c>
      <c r="L64" s="97">
        <f>SUMIFS(收支登记!$I:$I,收支登记!$E:$E,$A64,收支登记!$F:$F,L$4,收支登记!$A:$A,"&gt;="&amp;$B$2,收支登记!$A:$A,"&lt;="&amp;$D$2)</f>
        <v>0</v>
      </c>
      <c r="M64" s="97">
        <f>SUMIFS(收支登记!$I:$I,收支登记!$E:$E,$A64,收支登记!$F:$F,M$4,收支登记!$A:$A,"&gt;="&amp;$B$2,收支登记!$A:$A,"&lt;="&amp;$D$2)</f>
        <v>0</v>
      </c>
      <c r="N64" s="97">
        <f>SUMIFS(收支登记!$I:$I,收支登记!$E:$E,$A64,收支登记!$F:$F,N$4,收支登记!$A:$A,"&gt;="&amp;$B$2,收支登记!$A:$A,"&lt;="&amp;$D$2)</f>
        <v>0</v>
      </c>
      <c r="O64" s="97">
        <f>SUMIFS(收支登记!$I:$I,收支登记!$E:$E,$A64,收支登记!$F:$F,O$4,收支登记!$A:$A,"&gt;="&amp;$B$2,收支登记!$A:$A,"&lt;="&amp;$D$2)</f>
        <v>0</v>
      </c>
      <c r="P64" s="97">
        <f>SUMIFS(收支登记!$I:$I,收支登记!$E:$E,$A64,收支登记!$F:$F,P$4,收支登记!$A:$A,"&gt;="&amp;$B$2,收支登记!$A:$A,"&lt;="&amp;$D$2)</f>
        <v>0</v>
      </c>
      <c r="Q64" s="97">
        <f>SUMIFS(收支登记!$I:$I,收支登记!$E:$E,$A64,收支登记!$F:$F,Q$4,收支登记!$A:$A,"&gt;="&amp;$B$2,收支登记!$A:$A,"&lt;="&amp;$D$2)</f>
        <v>0</v>
      </c>
      <c r="R64" s="97">
        <f>SUMIFS(收支登记!$I:$I,收支登记!$E:$E,$A64,收支登记!$F:$F,R$4,收支登记!$A:$A,"&gt;="&amp;$B$2,收支登记!$A:$A,"&lt;="&amp;$D$2)</f>
        <v>0</v>
      </c>
      <c r="S64" s="97">
        <f>SUMIFS(收支登记!$I:$I,收支登记!$E:$E,$A64,收支登记!$F:$F,S$4,收支登记!$A:$A,"&gt;="&amp;$B$2,收支登记!$A:$A,"&lt;="&amp;$D$2)</f>
        <v>0</v>
      </c>
      <c r="T64" s="97">
        <f>SUMIFS(收支登记!$I:$I,收支登记!$E:$E,$A64,收支登记!$F:$F,T$4,收支登记!$A:$A,"&gt;="&amp;$B$2,收支登记!$A:$A,"&lt;="&amp;$D$2)</f>
        <v>0</v>
      </c>
      <c r="U64" s="97">
        <f>SUMIFS(收支登记!$I:$I,收支登记!$E:$E,$A64,收支登记!$F:$F,U$4,收支登记!$A:$A,"&gt;="&amp;$B$2,收支登记!$A:$A,"&lt;="&amp;$D$2)</f>
        <v>0</v>
      </c>
      <c r="V64" s="99">
        <f t="shared" si="2"/>
        <v>0</v>
      </c>
    </row>
    <row r="65" ht="20.1" customHeight="1" spans="1:22">
      <c r="A65" s="96" t="str">
        <f>IF(INDEX(基础资料!$E$4:$E$2000,ROW(A61))="","",INDEX(基础资料!$E$4:$E$2000,ROW(A61)))</f>
        <v/>
      </c>
      <c r="B65" s="97">
        <f>SUMIFS(收支登记!$I:$I,收支登记!$E:$E,$A65,收支登记!$F:$F,B$4,收支登记!$A:$A,"&gt;="&amp;$B$2,收支登记!$A:$A,"&lt;="&amp;$D$2)</f>
        <v>0</v>
      </c>
      <c r="C65" s="97">
        <f>SUMIFS(收支登记!$I:$I,收支登记!$E:$E,$A65,收支登记!$F:$F,C$4,收支登记!$A:$A,"&gt;="&amp;$B$2,收支登记!$A:$A,"&lt;="&amp;$D$2)</f>
        <v>0</v>
      </c>
      <c r="D65" s="97">
        <f>SUMIFS(收支登记!$I:$I,收支登记!$E:$E,$A65,收支登记!$F:$F,D$4,收支登记!$A:$A,"&gt;="&amp;$B$2,收支登记!$A:$A,"&lt;="&amp;$D$2)</f>
        <v>0</v>
      </c>
      <c r="E65" s="97">
        <f>SUMIFS(收支登记!$I:$I,收支登记!$E:$E,$A65,收支登记!$F:$F,E$4,收支登记!$A:$A,"&gt;="&amp;$B$2,收支登记!$A:$A,"&lt;="&amp;$D$2)</f>
        <v>0</v>
      </c>
      <c r="F65" s="97">
        <f>SUMIFS(收支登记!$I:$I,收支登记!$E:$E,$A65,收支登记!$F:$F,F$4,收支登记!$A:$A,"&gt;="&amp;$B$2,收支登记!$A:$A,"&lt;="&amp;$D$2)</f>
        <v>0</v>
      </c>
      <c r="G65" s="97">
        <f>SUMIFS(收支登记!$I:$I,收支登记!$E:$E,$A65,收支登记!$F:$F,G$4,收支登记!$A:$A,"&gt;="&amp;$B$2,收支登记!$A:$A,"&lt;="&amp;$D$2)</f>
        <v>0</v>
      </c>
      <c r="H65" s="97">
        <f>SUMIFS(收支登记!$I:$I,收支登记!$E:$E,$A65,收支登记!$F:$F,H$4,收支登记!$A:$A,"&gt;="&amp;$B$2,收支登记!$A:$A,"&lt;="&amp;$D$2)</f>
        <v>0</v>
      </c>
      <c r="I65" s="97">
        <f>SUMIFS(收支登记!$I:$I,收支登记!$E:$E,$A65,收支登记!$F:$F,I$4,收支登记!$A:$A,"&gt;="&amp;$B$2,收支登记!$A:$A,"&lt;="&amp;$D$2)</f>
        <v>0</v>
      </c>
      <c r="J65" s="97">
        <f>SUMIFS(收支登记!$I:$I,收支登记!$E:$E,$A65,收支登记!$F:$F,J$4,收支登记!$A:$A,"&gt;="&amp;$B$2,收支登记!$A:$A,"&lt;="&amp;$D$2)</f>
        <v>0</v>
      </c>
      <c r="K65" s="97">
        <f>SUMIFS(收支登记!$I:$I,收支登记!$E:$E,$A65,收支登记!$F:$F,K$4,收支登记!$A:$A,"&gt;="&amp;$B$2,收支登记!$A:$A,"&lt;="&amp;$D$2)</f>
        <v>0</v>
      </c>
      <c r="L65" s="97">
        <f>SUMIFS(收支登记!$I:$I,收支登记!$E:$E,$A65,收支登记!$F:$F,L$4,收支登记!$A:$A,"&gt;="&amp;$B$2,收支登记!$A:$A,"&lt;="&amp;$D$2)</f>
        <v>0</v>
      </c>
      <c r="M65" s="97">
        <f>SUMIFS(收支登记!$I:$I,收支登记!$E:$E,$A65,收支登记!$F:$F,M$4,收支登记!$A:$A,"&gt;="&amp;$B$2,收支登记!$A:$A,"&lt;="&amp;$D$2)</f>
        <v>0</v>
      </c>
      <c r="N65" s="97">
        <f>SUMIFS(收支登记!$I:$I,收支登记!$E:$E,$A65,收支登记!$F:$F,N$4,收支登记!$A:$A,"&gt;="&amp;$B$2,收支登记!$A:$A,"&lt;="&amp;$D$2)</f>
        <v>0</v>
      </c>
      <c r="O65" s="97">
        <f>SUMIFS(收支登记!$I:$I,收支登记!$E:$E,$A65,收支登记!$F:$F,O$4,收支登记!$A:$A,"&gt;="&amp;$B$2,收支登记!$A:$A,"&lt;="&amp;$D$2)</f>
        <v>0</v>
      </c>
      <c r="P65" s="97">
        <f>SUMIFS(收支登记!$I:$I,收支登记!$E:$E,$A65,收支登记!$F:$F,P$4,收支登记!$A:$A,"&gt;="&amp;$B$2,收支登记!$A:$A,"&lt;="&amp;$D$2)</f>
        <v>0</v>
      </c>
      <c r="Q65" s="97">
        <f>SUMIFS(收支登记!$I:$I,收支登记!$E:$E,$A65,收支登记!$F:$F,Q$4,收支登记!$A:$A,"&gt;="&amp;$B$2,收支登记!$A:$A,"&lt;="&amp;$D$2)</f>
        <v>0</v>
      </c>
      <c r="R65" s="97">
        <f>SUMIFS(收支登记!$I:$I,收支登记!$E:$E,$A65,收支登记!$F:$F,R$4,收支登记!$A:$A,"&gt;="&amp;$B$2,收支登记!$A:$A,"&lt;="&amp;$D$2)</f>
        <v>0</v>
      </c>
      <c r="S65" s="97">
        <f>SUMIFS(收支登记!$I:$I,收支登记!$E:$E,$A65,收支登记!$F:$F,S$4,收支登记!$A:$A,"&gt;="&amp;$B$2,收支登记!$A:$A,"&lt;="&amp;$D$2)</f>
        <v>0</v>
      </c>
      <c r="T65" s="97">
        <f>SUMIFS(收支登记!$I:$I,收支登记!$E:$E,$A65,收支登记!$F:$F,T$4,收支登记!$A:$A,"&gt;="&amp;$B$2,收支登记!$A:$A,"&lt;="&amp;$D$2)</f>
        <v>0</v>
      </c>
      <c r="U65" s="97">
        <f>SUMIFS(收支登记!$I:$I,收支登记!$E:$E,$A65,收支登记!$F:$F,U$4,收支登记!$A:$A,"&gt;="&amp;$B$2,收支登记!$A:$A,"&lt;="&amp;$D$2)</f>
        <v>0</v>
      </c>
      <c r="V65" s="99">
        <f t="shared" si="2"/>
        <v>0</v>
      </c>
    </row>
    <row r="66" ht="20.1" customHeight="1" spans="1:22">
      <c r="A66" s="96" t="str">
        <f>IF(INDEX(基础资料!$E$4:$E$2000,ROW(A62))="","",INDEX(基础资料!$E$4:$E$2000,ROW(A62)))</f>
        <v/>
      </c>
      <c r="B66" s="97">
        <f>SUMIFS(收支登记!$I:$I,收支登记!$E:$E,$A66,收支登记!$F:$F,B$4,收支登记!$A:$A,"&gt;="&amp;$B$2,收支登记!$A:$A,"&lt;="&amp;$D$2)</f>
        <v>0</v>
      </c>
      <c r="C66" s="97">
        <f>SUMIFS(收支登记!$I:$I,收支登记!$E:$E,$A66,收支登记!$F:$F,C$4,收支登记!$A:$A,"&gt;="&amp;$B$2,收支登记!$A:$A,"&lt;="&amp;$D$2)</f>
        <v>0</v>
      </c>
      <c r="D66" s="97">
        <f>SUMIFS(收支登记!$I:$I,收支登记!$E:$E,$A66,收支登记!$F:$F,D$4,收支登记!$A:$A,"&gt;="&amp;$B$2,收支登记!$A:$A,"&lt;="&amp;$D$2)</f>
        <v>0</v>
      </c>
      <c r="E66" s="97">
        <f>SUMIFS(收支登记!$I:$I,收支登记!$E:$E,$A66,收支登记!$F:$F,E$4,收支登记!$A:$A,"&gt;="&amp;$B$2,收支登记!$A:$A,"&lt;="&amp;$D$2)</f>
        <v>0</v>
      </c>
      <c r="F66" s="97">
        <f>SUMIFS(收支登记!$I:$I,收支登记!$E:$E,$A66,收支登记!$F:$F,F$4,收支登记!$A:$A,"&gt;="&amp;$B$2,收支登记!$A:$A,"&lt;="&amp;$D$2)</f>
        <v>0</v>
      </c>
      <c r="G66" s="97">
        <f>SUMIFS(收支登记!$I:$I,收支登记!$E:$E,$A66,收支登记!$F:$F,G$4,收支登记!$A:$A,"&gt;="&amp;$B$2,收支登记!$A:$A,"&lt;="&amp;$D$2)</f>
        <v>0</v>
      </c>
      <c r="H66" s="97">
        <f>SUMIFS(收支登记!$I:$I,收支登记!$E:$E,$A66,收支登记!$F:$F,H$4,收支登记!$A:$A,"&gt;="&amp;$B$2,收支登记!$A:$A,"&lt;="&amp;$D$2)</f>
        <v>0</v>
      </c>
      <c r="I66" s="97">
        <f>SUMIFS(收支登记!$I:$I,收支登记!$E:$E,$A66,收支登记!$F:$F,I$4,收支登记!$A:$A,"&gt;="&amp;$B$2,收支登记!$A:$A,"&lt;="&amp;$D$2)</f>
        <v>0</v>
      </c>
      <c r="J66" s="97">
        <f>SUMIFS(收支登记!$I:$I,收支登记!$E:$E,$A66,收支登记!$F:$F,J$4,收支登记!$A:$A,"&gt;="&amp;$B$2,收支登记!$A:$A,"&lt;="&amp;$D$2)</f>
        <v>0</v>
      </c>
      <c r="K66" s="97">
        <f>SUMIFS(收支登记!$I:$I,收支登记!$E:$E,$A66,收支登记!$F:$F,K$4,收支登记!$A:$A,"&gt;="&amp;$B$2,收支登记!$A:$A,"&lt;="&amp;$D$2)</f>
        <v>0</v>
      </c>
      <c r="L66" s="97">
        <f>SUMIFS(收支登记!$I:$I,收支登记!$E:$E,$A66,收支登记!$F:$F,L$4,收支登记!$A:$A,"&gt;="&amp;$B$2,收支登记!$A:$A,"&lt;="&amp;$D$2)</f>
        <v>0</v>
      </c>
      <c r="M66" s="97">
        <f>SUMIFS(收支登记!$I:$I,收支登记!$E:$E,$A66,收支登记!$F:$F,M$4,收支登记!$A:$A,"&gt;="&amp;$B$2,收支登记!$A:$A,"&lt;="&amp;$D$2)</f>
        <v>0</v>
      </c>
      <c r="N66" s="97">
        <f>SUMIFS(收支登记!$I:$I,收支登记!$E:$E,$A66,收支登记!$F:$F,N$4,收支登记!$A:$A,"&gt;="&amp;$B$2,收支登记!$A:$A,"&lt;="&amp;$D$2)</f>
        <v>0</v>
      </c>
      <c r="O66" s="97">
        <f>SUMIFS(收支登记!$I:$I,收支登记!$E:$E,$A66,收支登记!$F:$F,O$4,收支登记!$A:$A,"&gt;="&amp;$B$2,收支登记!$A:$A,"&lt;="&amp;$D$2)</f>
        <v>0</v>
      </c>
      <c r="P66" s="97">
        <f>SUMIFS(收支登记!$I:$I,收支登记!$E:$E,$A66,收支登记!$F:$F,P$4,收支登记!$A:$A,"&gt;="&amp;$B$2,收支登记!$A:$A,"&lt;="&amp;$D$2)</f>
        <v>0</v>
      </c>
      <c r="Q66" s="97">
        <f>SUMIFS(收支登记!$I:$I,收支登记!$E:$E,$A66,收支登记!$F:$F,Q$4,收支登记!$A:$A,"&gt;="&amp;$B$2,收支登记!$A:$A,"&lt;="&amp;$D$2)</f>
        <v>0</v>
      </c>
      <c r="R66" s="97">
        <f>SUMIFS(收支登记!$I:$I,收支登记!$E:$E,$A66,收支登记!$F:$F,R$4,收支登记!$A:$A,"&gt;="&amp;$B$2,收支登记!$A:$A,"&lt;="&amp;$D$2)</f>
        <v>0</v>
      </c>
      <c r="S66" s="97">
        <f>SUMIFS(收支登记!$I:$I,收支登记!$E:$E,$A66,收支登记!$F:$F,S$4,收支登记!$A:$A,"&gt;="&amp;$B$2,收支登记!$A:$A,"&lt;="&amp;$D$2)</f>
        <v>0</v>
      </c>
      <c r="T66" s="97">
        <f>SUMIFS(收支登记!$I:$I,收支登记!$E:$E,$A66,收支登记!$F:$F,T$4,收支登记!$A:$A,"&gt;="&amp;$B$2,收支登记!$A:$A,"&lt;="&amp;$D$2)</f>
        <v>0</v>
      </c>
      <c r="U66" s="97">
        <f>SUMIFS(收支登记!$I:$I,收支登记!$E:$E,$A66,收支登记!$F:$F,U$4,收支登记!$A:$A,"&gt;="&amp;$B$2,收支登记!$A:$A,"&lt;="&amp;$D$2)</f>
        <v>0</v>
      </c>
      <c r="V66" s="99">
        <f t="shared" si="2"/>
        <v>0</v>
      </c>
    </row>
    <row r="67" ht="20.1" customHeight="1" spans="1:22">
      <c r="A67" s="96" t="str">
        <f>IF(INDEX(基础资料!$E$4:$E$2000,ROW(A63))="","",INDEX(基础资料!$E$4:$E$2000,ROW(A63)))</f>
        <v/>
      </c>
      <c r="B67" s="97">
        <f>SUMIFS(收支登记!$I:$I,收支登记!$E:$E,$A67,收支登记!$F:$F,B$4,收支登记!$A:$A,"&gt;="&amp;$B$2,收支登记!$A:$A,"&lt;="&amp;$D$2)</f>
        <v>0</v>
      </c>
      <c r="C67" s="97">
        <f>SUMIFS(收支登记!$I:$I,收支登记!$E:$E,$A67,收支登记!$F:$F,C$4,收支登记!$A:$A,"&gt;="&amp;$B$2,收支登记!$A:$A,"&lt;="&amp;$D$2)</f>
        <v>0</v>
      </c>
      <c r="D67" s="97">
        <f>SUMIFS(收支登记!$I:$I,收支登记!$E:$E,$A67,收支登记!$F:$F,D$4,收支登记!$A:$A,"&gt;="&amp;$B$2,收支登记!$A:$A,"&lt;="&amp;$D$2)</f>
        <v>0</v>
      </c>
      <c r="E67" s="97">
        <f>SUMIFS(收支登记!$I:$I,收支登记!$E:$E,$A67,收支登记!$F:$F,E$4,收支登记!$A:$A,"&gt;="&amp;$B$2,收支登记!$A:$A,"&lt;="&amp;$D$2)</f>
        <v>0</v>
      </c>
      <c r="F67" s="97">
        <f>SUMIFS(收支登记!$I:$I,收支登记!$E:$E,$A67,收支登记!$F:$F,F$4,收支登记!$A:$A,"&gt;="&amp;$B$2,收支登记!$A:$A,"&lt;="&amp;$D$2)</f>
        <v>0</v>
      </c>
      <c r="G67" s="97">
        <f>SUMIFS(收支登记!$I:$I,收支登记!$E:$E,$A67,收支登记!$F:$F,G$4,收支登记!$A:$A,"&gt;="&amp;$B$2,收支登记!$A:$A,"&lt;="&amp;$D$2)</f>
        <v>0</v>
      </c>
      <c r="H67" s="97">
        <f>SUMIFS(收支登记!$I:$I,收支登记!$E:$E,$A67,收支登记!$F:$F,H$4,收支登记!$A:$A,"&gt;="&amp;$B$2,收支登记!$A:$A,"&lt;="&amp;$D$2)</f>
        <v>0</v>
      </c>
      <c r="I67" s="97">
        <f>SUMIFS(收支登记!$I:$I,收支登记!$E:$E,$A67,收支登记!$F:$F,I$4,收支登记!$A:$A,"&gt;="&amp;$B$2,收支登记!$A:$A,"&lt;="&amp;$D$2)</f>
        <v>0</v>
      </c>
      <c r="J67" s="97">
        <f>SUMIFS(收支登记!$I:$I,收支登记!$E:$E,$A67,收支登记!$F:$F,J$4,收支登记!$A:$A,"&gt;="&amp;$B$2,收支登记!$A:$A,"&lt;="&amp;$D$2)</f>
        <v>0</v>
      </c>
      <c r="K67" s="97">
        <f>SUMIFS(收支登记!$I:$I,收支登记!$E:$E,$A67,收支登记!$F:$F,K$4,收支登记!$A:$A,"&gt;="&amp;$B$2,收支登记!$A:$A,"&lt;="&amp;$D$2)</f>
        <v>0</v>
      </c>
      <c r="L67" s="97">
        <f>SUMIFS(收支登记!$I:$I,收支登记!$E:$E,$A67,收支登记!$F:$F,L$4,收支登记!$A:$A,"&gt;="&amp;$B$2,收支登记!$A:$A,"&lt;="&amp;$D$2)</f>
        <v>0</v>
      </c>
      <c r="M67" s="97">
        <f>SUMIFS(收支登记!$I:$I,收支登记!$E:$E,$A67,收支登记!$F:$F,M$4,收支登记!$A:$A,"&gt;="&amp;$B$2,收支登记!$A:$A,"&lt;="&amp;$D$2)</f>
        <v>0</v>
      </c>
      <c r="N67" s="97">
        <f>SUMIFS(收支登记!$I:$I,收支登记!$E:$E,$A67,收支登记!$F:$F,N$4,收支登记!$A:$A,"&gt;="&amp;$B$2,收支登记!$A:$A,"&lt;="&amp;$D$2)</f>
        <v>0</v>
      </c>
      <c r="O67" s="97">
        <f>SUMIFS(收支登记!$I:$I,收支登记!$E:$E,$A67,收支登记!$F:$F,O$4,收支登记!$A:$A,"&gt;="&amp;$B$2,收支登记!$A:$A,"&lt;="&amp;$D$2)</f>
        <v>0</v>
      </c>
      <c r="P67" s="97">
        <f>SUMIFS(收支登记!$I:$I,收支登记!$E:$E,$A67,收支登记!$F:$F,P$4,收支登记!$A:$A,"&gt;="&amp;$B$2,收支登记!$A:$A,"&lt;="&amp;$D$2)</f>
        <v>0</v>
      </c>
      <c r="Q67" s="97">
        <f>SUMIFS(收支登记!$I:$I,收支登记!$E:$E,$A67,收支登记!$F:$F,Q$4,收支登记!$A:$A,"&gt;="&amp;$B$2,收支登记!$A:$A,"&lt;="&amp;$D$2)</f>
        <v>0</v>
      </c>
      <c r="R67" s="97">
        <f>SUMIFS(收支登记!$I:$I,收支登记!$E:$E,$A67,收支登记!$F:$F,R$4,收支登记!$A:$A,"&gt;="&amp;$B$2,收支登记!$A:$A,"&lt;="&amp;$D$2)</f>
        <v>0</v>
      </c>
      <c r="S67" s="97">
        <f>SUMIFS(收支登记!$I:$I,收支登记!$E:$E,$A67,收支登记!$F:$F,S$4,收支登记!$A:$A,"&gt;="&amp;$B$2,收支登记!$A:$A,"&lt;="&amp;$D$2)</f>
        <v>0</v>
      </c>
      <c r="T67" s="97">
        <f>SUMIFS(收支登记!$I:$I,收支登记!$E:$E,$A67,收支登记!$F:$F,T$4,收支登记!$A:$A,"&gt;="&amp;$B$2,收支登记!$A:$A,"&lt;="&amp;$D$2)</f>
        <v>0</v>
      </c>
      <c r="U67" s="97">
        <f>SUMIFS(收支登记!$I:$I,收支登记!$E:$E,$A67,收支登记!$F:$F,U$4,收支登记!$A:$A,"&gt;="&amp;$B$2,收支登记!$A:$A,"&lt;="&amp;$D$2)</f>
        <v>0</v>
      </c>
      <c r="V67" s="99">
        <f t="shared" si="2"/>
        <v>0</v>
      </c>
    </row>
    <row r="68" ht="20.1" customHeight="1" spans="1:22">
      <c r="A68" s="96" t="str">
        <f>IF(INDEX(基础资料!$E$4:$E$2000,ROW(A64))="","",INDEX(基础资料!$E$4:$E$2000,ROW(A64)))</f>
        <v/>
      </c>
      <c r="B68" s="97">
        <f>SUMIFS(收支登记!$I:$I,收支登记!$E:$E,$A68,收支登记!$F:$F,B$4,收支登记!$A:$A,"&gt;="&amp;$B$2,收支登记!$A:$A,"&lt;="&amp;$D$2)</f>
        <v>0</v>
      </c>
      <c r="C68" s="97">
        <f>SUMIFS(收支登记!$I:$I,收支登记!$E:$E,$A68,收支登记!$F:$F,C$4,收支登记!$A:$A,"&gt;="&amp;$B$2,收支登记!$A:$A,"&lt;="&amp;$D$2)</f>
        <v>0</v>
      </c>
      <c r="D68" s="97">
        <f>SUMIFS(收支登记!$I:$I,收支登记!$E:$E,$A68,收支登记!$F:$F,D$4,收支登记!$A:$A,"&gt;="&amp;$B$2,收支登记!$A:$A,"&lt;="&amp;$D$2)</f>
        <v>0</v>
      </c>
      <c r="E68" s="97">
        <f>SUMIFS(收支登记!$I:$I,收支登记!$E:$E,$A68,收支登记!$F:$F,E$4,收支登记!$A:$A,"&gt;="&amp;$B$2,收支登记!$A:$A,"&lt;="&amp;$D$2)</f>
        <v>0</v>
      </c>
      <c r="F68" s="97">
        <f>SUMIFS(收支登记!$I:$I,收支登记!$E:$E,$A68,收支登记!$F:$F,F$4,收支登记!$A:$A,"&gt;="&amp;$B$2,收支登记!$A:$A,"&lt;="&amp;$D$2)</f>
        <v>0</v>
      </c>
      <c r="G68" s="97">
        <f>SUMIFS(收支登记!$I:$I,收支登记!$E:$E,$A68,收支登记!$F:$F,G$4,收支登记!$A:$A,"&gt;="&amp;$B$2,收支登记!$A:$A,"&lt;="&amp;$D$2)</f>
        <v>0</v>
      </c>
      <c r="H68" s="97">
        <f>SUMIFS(收支登记!$I:$I,收支登记!$E:$E,$A68,收支登记!$F:$F,H$4,收支登记!$A:$A,"&gt;="&amp;$B$2,收支登记!$A:$A,"&lt;="&amp;$D$2)</f>
        <v>0</v>
      </c>
      <c r="I68" s="97">
        <f>SUMIFS(收支登记!$I:$I,收支登记!$E:$E,$A68,收支登记!$F:$F,I$4,收支登记!$A:$A,"&gt;="&amp;$B$2,收支登记!$A:$A,"&lt;="&amp;$D$2)</f>
        <v>0</v>
      </c>
      <c r="J68" s="97">
        <f>SUMIFS(收支登记!$I:$I,收支登记!$E:$E,$A68,收支登记!$F:$F,J$4,收支登记!$A:$A,"&gt;="&amp;$B$2,收支登记!$A:$A,"&lt;="&amp;$D$2)</f>
        <v>0</v>
      </c>
      <c r="K68" s="97">
        <f>SUMIFS(收支登记!$I:$I,收支登记!$E:$E,$A68,收支登记!$F:$F,K$4,收支登记!$A:$A,"&gt;="&amp;$B$2,收支登记!$A:$A,"&lt;="&amp;$D$2)</f>
        <v>0</v>
      </c>
      <c r="L68" s="97">
        <f>SUMIFS(收支登记!$I:$I,收支登记!$E:$E,$A68,收支登记!$F:$F,L$4,收支登记!$A:$A,"&gt;="&amp;$B$2,收支登记!$A:$A,"&lt;="&amp;$D$2)</f>
        <v>0</v>
      </c>
      <c r="M68" s="97">
        <f>SUMIFS(收支登记!$I:$I,收支登记!$E:$E,$A68,收支登记!$F:$F,M$4,收支登记!$A:$A,"&gt;="&amp;$B$2,收支登记!$A:$A,"&lt;="&amp;$D$2)</f>
        <v>0</v>
      </c>
      <c r="N68" s="97">
        <f>SUMIFS(收支登记!$I:$I,收支登记!$E:$E,$A68,收支登记!$F:$F,N$4,收支登记!$A:$A,"&gt;="&amp;$B$2,收支登记!$A:$A,"&lt;="&amp;$D$2)</f>
        <v>0</v>
      </c>
      <c r="O68" s="97">
        <f>SUMIFS(收支登记!$I:$I,收支登记!$E:$E,$A68,收支登记!$F:$F,O$4,收支登记!$A:$A,"&gt;="&amp;$B$2,收支登记!$A:$A,"&lt;="&amp;$D$2)</f>
        <v>0</v>
      </c>
      <c r="P68" s="97">
        <f>SUMIFS(收支登记!$I:$I,收支登记!$E:$E,$A68,收支登记!$F:$F,P$4,收支登记!$A:$A,"&gt;="&amp;$B$2,收支登记!$A:$A,"&lt;="&amp;$D$2)</f>
        <v>0</v>
      </c>
      <c r="Q68" s="97">
        <f>SUMIFS(收支登记!$I:$I,收支登记!$E:$E,$A68,收支登记!$F:$F,Q$4,收支登记!$A:$A,"&gt;="&amp;$B$2,收支登记!$A:$A,"&lt;="&amp;$D$2)</f>
        <v>0</v>
      </c>
      <c r="R68" s="97">
        <f>SUMIFS(收支登记!$I:$I,收支登记!$E:$E,$A68,收支登记!$F:$F,R$4,收支登记!$A:$A,"&gt;="&amp;$B$2,收支登记!$A:$A,"&lt;="&amp;$D$2)</f>
        <v>0</v>
      </c>
      <c r="S68" s="97">
        <f>SUMIFS(收支登记!$I:$I,收支登记!$E:$E,$A68,收支登记!$F:$F,S$4,收支登记!$A:$A,"&gt;="&amp;$B$2,收支登记!$A:$A,"&lt;="&amp;$D$2)</f>
        <v>0</v>
      </c>
      <c r="T68" s="97">
        <f>SUMIFS(收支登记!$I:$I,收支登记!$E:$E,$A68,收支登记!$F:$F,T$4,收支登记!$A:$A,"&gt;="&amp;$B$2,收支登记!$A:$A,"&lt;="&amp;$D$2)</f>
        <v>0</v>
      </c>
      <c r="U68" s="97">
        <f>SUMIFS(收支登记!$I:$I,收支登记!$E:$E,$A68,收支登记!$F:$F,U$4,收支登记!$A:$A,"&gt;="&amp;$B$2,收支登记!$A:$A,"&lt;="&amp;$D$2)</f>
        <v>0</v>
      </c>
      <c r="V68" s="99">
        <f t="shared" si="2"/>
        <v>0</v>
      </c>
    </row>
    <row r="69" ht="20.1" customHeight="1" spans="1:22">
      <c r="A69" s="96" t="str">
        <f>IF(INDEX(基础资料!$E$4:$E$2000,ROW(A65))="","",INDEX(基础资料!$E$4:$E$2000,ROW(A65)))</f>
        <v/>
      </c>
      <c r="B69" s="97">
        <f>SUMIFS(收支登记!$I:$I,收支登记!$E:$E,$A69,收支登记!$F:$F,B$4,收支登记!$A:$A,"&gt;="&amp;$B$2,收支登记!$A:$A,"&lt;="&amp;$D$2)</f>
        <v>0</v>
      </c>
      <c r="C69" s="97">
        <f>SUMIFS(收支登记!$I:$I,收支登记!$E:$E,$A69,收支登记!$F:$F,C$4,收支登记!$A:$A,"&gt;="&amp;$B$2,收支登记!$A:$A,"&lt;="&amp;$D$2)</f>
        <v>0</v>
      </c>
      <c r="D69" s="97">
        <f>SUMIFS(收支登记!$I:$I,收支登记!$E:$E,$A69,收支登记!$F:$F,D$4,收支登记!$A:$A,"&gt;="&amp;$B$2,收支登记!$A:$A,"&lt;="&amp;$D$2)</f>
        <v>0</v>
      </c>
      <c r="E69" s="97">
        <f>SUMIFS(收支登记!$I:$I,收支登记!$E:$E,$A69,收支登记!$F:$F,E$4,收支登记!$A:$A,"&gt;="&amp;$B$2,收支登记!$A:$A,"&lt;="&amp;$D$2)</f>
        <v>0</v>
      </c>
      <c r="F69" s="97">
        <f>SUMIFS(收支登记!$I:$I,收支登记!$E:$E,$A69,收支登记!$F:$F,F$4,收支登记!$A:$A,"&gt;="&amp;$B$2,收支登记!$A:$A,"&lt;="&amp;$D$2)</f>
        <v>0</v>
      </c>
      <c r="G69" s="97">
        <f>SUMIFS(收支登记!$I:$I,收支登记!$E:$E,$A69,收支登记!$F:$F,G$4,收支登记!$A:$A,"&gt;="&amp;$B$2,收支登记!$A:$A,"&lt;="&amp;$D$2)</f>
        <v>0</v>
      </c>
      <c r="H69" s="97">
        <f>SUMIFS(收支登记!$I:$I,收支登记!$E:$E,$A69,收支登记!$F:$F,H$4,收支登记!$A:$A,"&gt;="&amp;$B$2,收支登记!$A:$A,"&lt;="&amp;$D$2)</f>
        <v>0</v>
      </c>
      <c r="I69" s="97">
        <f>SUMIFS(收支登记!$I:$I,收支登记!$E:$E,$A69,收支登记!$F:$F,I$4,收支登记!$A:$A,"&gt;="&amp;$B$2,收支登记!$A:$A,"&lt;="&amp;$D$2)</f>
        <v>0</v>
      </c>
      <c r="J69" s="97">
        <f>SUMIFS(收支登记!$I:$I,收支登记!$E:$E,$A69,收支登记!$F:$F,J$4,收支登记!$A:$A,"&gt;="&amp;$B$2,收支登记!$A:$A,"&lt;="&amp;$D$2)</f>
        <v>0</v>
      </c>
      <c r="K69" s="97">
        <f>SUMIFS(收支登记!$I:$I,收支登记!$E:$E,$A69,收支登记!$F:$F,K$4,收支登记!$A:$A,"&gt;="&amp;$B$2,收支登记!$A:$A,"&lt;="&amp;$D$2)</f>
        <v>0</v>
      </c>
      <c r="L69" s="97">
        <f>SUMIFS(收支登记!$I:$I,收支登记!$E:$E,$A69,收支登记!$F:$F,L$4,收支登记!$A:$A,"&gt;="&amp;$B$2,收支登记!$A:$A,"&lt;="&amp;$D$2)</f>
        <v>0</v>
      </c>
      <c r="M69" s="97">
        <f>SUMIFS(收支登记!$I:$I,收支登记!$E:$E,$A69,收支登记!$F:$F,M$4,收支登记!$A:$A,"&gt;="&amp;$B$2,收支登记!$A:$A,"&lt;="&amp;$D$2)</f>
        <v>0</v>
      </c>
      <c r="N69" s="97">
        <f>SUMIFS(收支登记!$I:$I,收支登记!$E:$E,$A69,收支登记!$F:$F,N$4,收支登记!$A:$A,"&gt;="&amp;$B$2,收支登记!$A:$A,"&lt;="&amp;$D$2)</f>
        <v>0</v>
      </c>
      <c r="O69" s="97">
        <f>SUMIFS(收支登记!$I:$I,收支登记!$E:$E,$A69,收支登记!$F:$F,O$4,收支登记!$A:$A,"&gt;="&amp;$B$2,收支登记!$A:$A,"&lt;="&amp;$D$2)</f>
        <v>0</v>
      </c>
      <c r="P69" s="97">
        <f>SUMIFS(收支登记!$I:$I,收支登记!$E:$E,$A69,收支登记!$F:$F,P$4,收支登记!$A:$A,"&gt;="&amp;$B$2,收支登记!$A:$A,"&lt;="&amp;$D$2)</f>
        <v>0</v>
      </c>
      <c r="Q69" s="97">
        <f>SUMIFS(收支登记!$I:$I,收支登记!$E:$E,$A69,收支登记!$F:$F,Q$4,收支登记!$A:$A,"&gt;="&amp;$B$2,收支登记!$A:$A,"&lt;="&amp;$D$2)</f>
        <v>0</v>
      </c>
      <c r="R69" s="97">
        <f>SUMIFS(收支登记!$I:$I,收支登记!$E:$E,$A69,收支登记!$F:$F,R$4,收支登记!$A:$A,"&gt;="&amp;$B$2,收支登记!$A:$A,"&lt;="&amp;$D$2)</f>
        <v>0</v>
      </c>
      <c r="S69" s="97">
        <f>SUMIFS(收支登记!$I:$I,收支登记!$E:$E,$A69,收支登记!$F:$F,S$4,收支登记!$A:$A,"&gt;="&amp;$B$2,收支登记!$A:$A,"&lt;="&amp;$D$2)</f>
        <v>0</v>
      </c>
      <c r="T69" s="97">
        <f>SUMIFS(收支登记!$I:$I,收支登记!$E:$E,$A69,收支登记!$F:$F,T$4,收支登记!$A:$A,"&gt;="&amp;$B$2,收支登记!$A:$A,"&lt;="&amp;$D$2)</f>
        <v>0</v>
      </c>
      <c r="U69" s="97">
        <f>SUMIFS(收支登记!$I:$I,收支登记!$E:$E,$A69,收支登记!$F:$F,U$4,收支登记!$A:$A,"&gt;="&amp;$B$2,收支登记!$A:$A,"&lt;="&amp;$D$2)</f>
        <v>0</v>
      </c>
      <c r="V69" s="99">
        <f t="shared" ref="V69:V100" si="3">SUM(B69:U69)</f>
        <v>0</v>
      </c>
    </row>
    <row r="70" ht="20.1" customHeight="1" spans="1:22">
      <c r="A70" s="96" t="str">
        <f>IF(INDEX(基础资料!$E$4:$E$2000,ROW(A66))="","",INDEX(基础资料!$E$4:$E$2000,ROW(A66)))</f>
        <v/>
      </c>
      <c r="B70" s="97">
        <f>SUMIFS(收支登记!$I:$I,收支登记!$E:$E,$A70,收支登记!$F:$F,B$4,收支登记!$A:$A,"&gt;="&amp;$B$2,收支登记!$A:$A,"&lt;="&amp;$D$2)</f>
        <v>0</v>
      </c>
      <c r="C70" s="97">
        <f>SUMIFS(收支登记!$I:$I,收支登记!$E:$E,$A70,收支登记!$F:$F,C$4,收支登记!$A:$A,"&gt;="&amp;$B$2,收支登记!$A:$A,"&lt;="&amp;$D$2)</f>
        <v>0</v>
      </c>
      <c r="D70" s="97">
        <f>SUMIFS(收支登记!$I:$I,收支登记!$E:$E,$A70,收支登记!$F:$F,D$4,收支登记!$A:$A,"&gt;="&amp;$B$2,收支登记!$A:$A,"&lt;="&amp;$D$2)</f>
        <v>0</v>
      </c>
      <c r="E70" s="97">
        <f>SUMIFS(收支登记!$I:$I,收支登记!$E:$E,$A70,收支登记!$F:$F,E$4,收支登记!$A:$A,"&gt;="&amp;$B$2,收支登记!$A:$A,"&lt;="&amp;$D$2)</f>
        <v>0</v>
      </c>
      <c r="F70" s="97">
        <f>SUMIFS(收支登记!$I:$I,收支登记!$E:$E,$A70,收支登记!$F:$F,F$4,收支登记!$A:$A,"&gt;="&amp;$B$2,收支登记!$A:$A,"&lt;="&amp;$D$2)</f>
        <v>0</v>
      </c>
      <c r="G70" s="97">
        <f>SUMIFS(收支登记!$I:$I,收支登记!$E:$E,$A70,收支登记!$F:$F,G$4,收支登记!$A:$A,"&gt;="&amp;$B$2,收支登记!$A:$A,"&lt;="&amp;$D$2)</f>
        <v>0</v>
      </c>
      <c r="H70" s="97">
        <f>SUMIFS(收支登记!$I:$I,收支登记!$E:$E,$A70,收支登记!$F:$F,H$4,收支登记!$A:$A,"&gt;="&amp;$B$2,收支登记!$A:$A,"&lt;="&amp;$D$2)</f>
        <v>0</v>
      </c>
      <c r="I70" s="97">
        <f>SUMIFS(收支登记!$I:$I,收支登记!$E:$E,$A70,收支登记!$F:$F,I$4,收支登记!$A:$A,"&gt;="&amp;$B$2,收支登记!$A:$A,"&lt;="&amp;$D$2)</f>
        <v>0</v>
      </c>
      <c r="J70" s="97">
        <f>SUMIFS(收支登记!$I:$I,收支登记!$E:$E,$A70,收支登记!$F:$F,J$4,收支登记!$A:$A,"&gt;="&amp;$B$2,收支登记!$A:$A,"&lt;="&amp;$D$2)</f>
        <v>0</v>
      </c>
      <c r="K70" s="97">
        <f>SUMIFS(收支登记!$I:$I,收支登记!$E:$E,$A70,收支登记!$F:$F,K$4,收支登记!$A:$A,"&gt;="&amp;$B$2,收支登记!$A:$A,"&lt;="&amp;$D$2)</f>
        <v>0</v>
      </c>
      <c r="L70" s="97">
        <f>SUMIFS(收支登记!$I:$I,收支登记!$E:$E,$A70,收支登记!$F:$F,L$4,收支登记!$A:$A,"&gt;="&amp;$B$2,收支登记!$A:$A,"&lt;="&amp;$D$2)</f>
        <v>0</v>
      </c>
      <c r="M70" s="97">
        <f>SUMIFS(收支登记!$I:$I,收支登记!$E:$E,$A70,收支登记!$F:$F,M$4,收支登记!$A:$A,"&gt;="&amp;$B$2,收支登记!$A:$A,"&lt;="&amp;$D$2)</f>
        <v>0</v>
      </c>
      <c r="N70" s="97">
        <f>SUMIFS(收支登记!$I:$I,收支登记!$E:$E,$A70,收支登记!$F:$F,N$4,收支登记!$A:$A,"&gt;="&amp;$B$2,收支登记!$A:$A,"&lt;="&amp;$D$2)</f>
        <v>0</v>
      </c>
      <c r="O70" s="97">
        <f>SUMIFS(收支登记!$I:$I,收支登记!$E:$E,$A70,收支登记!$F:$F,O$4,收支登记!$A:$A,"&gt;="&amp;$B$2,收支登记!$A:$A,"&lt;="&amp;$D$2)</f>
        <v>0</v>
      </c>
      <c r="P70" s="97">
        <f>SUMIFS(收支登记!$I:$I,收支登记!$E:$E,$A70,收支登记!$F:$F,P$4,收支登记!$A:$A,"&gt;="&amp;$B$2,收支登记!$A:$A,"&lt;="&amp;$D$2)</f>
        <v>0</v>
      </c>
      <c r="Q70" s="97">
        <f>SUMIFS(收支登记!$I:$I,收支登记!$E:$E,$A70,收支登记!$F:$F,Q$4,收支登记!$A:$A,"&gt;="&amp;$B$2,收支登记!$A:$A,"&lt;="&amp;$D$2)</f>
        <v>0</v>
      </c>
      <c r="R70" s="97">
        <f>SUMIFS(收支登记!$I:$I,收支登记!$E:$E,$A70,收支登记!$F:$F,R$4,收支登记!$A:$A,"&gt;="&amp;$B$2,收支登记!$A:$A,"&lt;="&amp;$D$2)</f>
        <v>0</v>
      </c>
      <c r="S70" s="97">
        <f>SUMIFS(收支登记!$I:$I,收支登记!$E:$E,$A70,收支登记!$F:$F,S$4,收支登记!$A:$A,"&gt;="&amp;$B$2,收支登记!$A:$A,"&lt;="&amp;$D$2)</f>
        <v>0</v>
      </c>
      <c r="T70" s="97">
        <f>SUMIFS(收支登记!$I:$I,收支登记!$E:$E,$A70,收支登记!$F:$F,T$4,收支登记!$A:$A,"&gt;="&amp;$B$2,收支登记!$A:$A,"&lt;="&amp;$D$2)</f>
        <v>0</v>
      </c>
      <c r="U70" s="97">
        <f>SUMIFS(收支登记!$I:$I,收支登记!$E:$E,$A70,收支登记!$F:$F,U$4,收支登记!$A:$A,"&gt;="&amp;$B$2,收支登记!$A:$A,"&lt;="&amp;$D$2)</f>
        <v>0</v>
      </c>
      <c r="V70" s="99">
        <f t="shared" si="3"/>
        <v>0</v>
      </c>
    </row>
    <row r="71" ht="20.1" customHeight="1" spans="1:22">
      <c r="A71" s="96" t="str">
        <f>IF(INDEX(基础资料!$E$4:$E$2000,ROW(A67))="","",INDEX(基础资料!$E$4:$E$2000,ROW(A67)))</f>
        <v/>
      </c>
      <c r="B71" s="97">
        <f>SUMIFS(收支登记!$I:$I,收支登记!$E:$E,$A71,收支登记!$F:$F,B$4,收支登记!$A:$A,"&gt;="&amp;$B$2,收支登记!$A:$A,"&lt;="&amp;$D$2)</f>
        <v>0</v>
      </c>
      <c r="C71" s="97">
        <f>SUMIFS(收支登记!$I:$I,收支登记!$E:$E,$A71,收支登记!$F:$F,C$4,收支登记!$A:$A,"&gt;="&amp;$B$2,收支登记!$A:$A,"&lt;="&amp;$D$2)</f>
        <v>0</v>
      </c>
      <c r="D71" s="97">
        <f>SUMIFS(收支登记!$I:$I,收支登记!$E:$E,$A71,收支登记!$F:$F,D$4,收支登记!$A:$A,"&gt;="&amp;$B$2,收支登记!$A:$A,"&lt;="&amp;$D$2)</f>
        <v>0</v>
      </c>
      <c r="E71" s="97">
        <f>SUMIFS(收支登记!$I:$I,收支登记!$E:$E,$A71,收支登记!$F:$F,E$4,收支登记!$A:$A,"&gt;="&amp;$B$2,收支登记!$A:$A,"&lt;="&amp;$D$2)</f>
        <v>0</v>
      </c>
      <c r="F71" s="97">
        <f>SUMIFS(收支登记!$I:$I,收支登记!$E:$E,$A71,收支登记!$F:$F,F$4,收支登记!$A:$A,"&gt;="&amp;$B$2,收支登记!$A:$A,"&lt;="&amp;$D$2)</f>
        <v>0</v>
      </c>
      <c r="G71" s="97">
        <f>SUMIFS(收支登记!$I:$I,收支登记!$E:$E,$A71,收支登记!$F:$F,G$4,收支登记!$A:$A,"&gt;="&amp;$B$2,收支登记!$A:$A,"&lt;="&amp;$D$2)</f>
        <v>0</v>
      </c>
      <c r="H71" s="97">
        <f>SUMIFS(收支登记!$I:$I,收支登记!$E:$E,$A71,收支登记!$F:$F,H$4,收支登记!$A:$A,"&gt;="&amp;$B$2,收支登记!$A:$A,"&lt;="&amp;$D$2)</f>
        <v>0</v>
      </c>
      <c r="I71" s="97">
        <f>SUMIFS(收支登记!$I:$I,收支登记!$E:$E,$A71,收支登记!$F:$F,I$4,收支登记!$A:$A,"&gt;="&amp;$B$2,收支登记!$A:$A,"&lt;="&amp;$D$2)</f>
        <v>0</v>
      </c>
      <c r="J71" s="97">
        <f>SUMIFS(收支登记!$I:$I,收支登记!$E:$E,$A71,收支登记!$F:$F,J$4,收支登记!$A:$A,"&gt;="&amp;$B$2,收支登记!$A:$A,"&lt;="&amp;$D$2)</f>
        <v>0</v>
      </c>
      <c r="K71" s="97">
        <f>SUMIFS(收支登记!$I:$I,收支登记!$E:$E,$A71,收支登记!$F:$F,K$4,收支登记!$A:$A,"&gt;="&amp;$B$2,收支登记!$A:$A,"&lt;="&amp;$D$2)</f>
        <v>0</v>
      </c>
      <c r="L71" s="97">
        <f>SUMIFS(收支登记!$I:$I,收支登记!$E:$E,$A71,收支登记!$F:$F,L$4,收支登记!$A:$A,"&gt;="&amp;$B$2,收支登记!$A:$A,"&lt;="&amp;$D$2)</f>
        <v>0</v>
      </c>
      <c r="M71" s="97">
        <f>SUMIFS(收支登记!$I:$I,收支登记!$E:$E,$A71,收支登记!$F:$F,M$4,收支登记!$A:$A,"&gt;="&amp;$B$2,收支登记!$A:$A,"&lt;="&amp;$D$2)</f>
        <v>0</v>
      </c>
      <c r="N71" s="97">
        <f>SUMIFS(收支登记!$I:$I,收支登记!$E:$E,$A71,收支登记!$F:$F,N$4,收支登记!$A:$A,"&gt;="&amp;$B$2,收支登记!$A:$A,"&lt;="&amp;$D$2)</f>
        <v>0</v>
      </c>
      <c r="O71" s="97">
        <f>SUMIFS(收支登记!$I:$I,收支登记!$E:$E,$A71,收支登记!$F:$F,O$4,收支登记!$A:$A,"&gt;="&amp;$B$2,收支登记!$A:$A,"&lt;="&amp;$D$2)</f>
        <v>0</v>
      </c>
      <c r="P71" s="97">
        <f>SUMIFS(收支登记!$I:$I,收支登记!$E:$E,$A71,收支登记!$F:$F,P$4,收支登记!$A:$A,"&gt;="&amp;$B$2,收支登记!$A:$A,"&lt;="&amp;$D$2)</f>
        <v>0</v>
      </c>
      <c r="Q71" s="97">
        <f>SUMIFS(收支登记!$I:$I,收支登记!$E:$E,$A71,收支登记!$F:$F,Q$4,收支登记!$A:$A,"&gt;="&amp;$B$2,收支登记!$A:$A,"&lt;="&amp;$D$2)</f>
        <v>0</v>
      </c>
      <c r="R71" s="97">
        <f>SUMIFS(收支登记!$I:$I,收支登记!$E:$E,$A71,收支登记!$F:$F,R$4,收支登记!$A:$A,"&gt;="&amp;$B$2,收支登记!$A:$A,"&lt;="&amp;$D$2)</f>
        <v>0</v>
      </c>
      <c r="S71" s="97">
        <f>SUMIFS(收支登记!$I:$I,收支登记!$E:$E,$A71,收支登记!$F:$F,S$4,收支登记!$A:$A,"&gt;="&amp;$B$2,收支登记!$A:$A,"&lt;="&amp;$D$2)</f>
        <v>0</v>
      </c>
      <c r="T71" s="97">
        <f>SUMIFS(收支登记!$I:$I,收支登记!$E:$E,$A71,收支登记!$F:$F,T$4,收支登记!$A:$A,"&gt;="&amp;$B$2,收支登记!$A:$A,"&lt;="&amp;$D$2)</f>
        <v>0</v>
      </c>
      <c r="U71" s="97">
        <f>SUMIFS(收支登记!$I:$I,收支登记!$E:$E,$A71,收支登记!$F:$F,U$4,收支登记!$A:$A,"&gt;="&amp;$B$2,收支登记!$A:$A,"&lt;="&amp;$D$2)</f>
        <v>0</v>
      </c>
      <c r="V71" s="99">
        <f t="shared" si="3"/>
        <v>0</v>
      </c>
    </row>
    <row r="72" ht="20.1" customHeight="1" spans="1:22">
      <c r="A72" s="96" t="str">
        <f>IF(INDEX(基础资料!$E$4:$E$2000,ROW(A68))="","",INDEX(基础资料!$E$4:$E$2000,ROW(A68)))</f>
        <v/>
      </c>
      <c r="B72" s="97">
        <f>SUMIFS(收支登记!$I:$I,收支登记!$E:$E,$A72,收支登记!$F:$F,B$4,收支登记!$A:$A,"&gt;="&amp;$B$2,收支登记!$A:$A,"&lt;="&amp;$D$2)</f>
        <v>0</v>
      </c>
      <c r="C72" s="97">
        <f>SUMIFS(收支登记!$I:$I,收支登记!$E:$E,$A72,收支登记!$F:$F,C$4,收支登记!$A:$A,"&gt;="&amp;$B$2,收支登记!$A:$A,"&lt;="&amp;$D$2)</f>
        <v>0</v>
      </c>
      <c r="D72" s="97">
        <f>SUMIFS(收支登记!$I:$I,收支登记!$E:$E,$A72,收支登记!$F:$F,D$4,收支登记!$A:$A,"&gt;="&amp;$B$2,收支登记!$A:$A,"&lt;="&amp;$D$2)</f>
        <v>0</v>
      </c>
      <c r="E72" s="97">
        <f>SUMIFS(收支登记!$I:$I,收支登记!$E:$E,$A72,收支登记!$F:$F,E$4,收支登记!$A:$A,"&gt;="&amp;$B$2,收支登记!$A:$A,"&lt;="&amp;$D$2)</f>
        <v>0</v>
      </c>
      <c r="F72" s="97">
        <f>SUMIFS(收支登记!$I:$I,收支登记!$E:$E,$A72,收支登记!$F:$F,F$4,收支登记!$A:$A,"&gt;="&amp;$B$2,收支登记!$A:$A,"&lt;="&amp;$D$2)</f>
        <v>0</v>
      </c>
      <c r="G72" s="97">
        <f>SUMIFS(收支登记!$I:$I,收支登记!$E:$E,$A72,收支登记!$F:$F,G$4,收支登记!$A:$A,"&gt;="&amp;$B$2,收支登记!$A:$A,"&lt;="&amp;$D$2)</f>
        <v>0</v>
      </c>
      <c r="H72" s="97">
        <f>SUMIFS(收支登记!$I:$I,收支登记!$E:$E,$A72,收支登记!$F:$F,H$4,收支登记!$A:$A,"&gt;="&amp;$B$2,收支登记!$A:$A,"&lt;="&amp;$D$2)</f>
        <v>0</v>
      </c>
      <c r="I72" s="97">
        <f>SUMIFS(收支登记!$I:$I,收支登记!$E:$E,$A72,收支登记!$F:$F,I$4,收支登记!$A:$A,"&gt;="&amp;$B$2,收支登记!$A:$A,"&lt;="&amp;$D$2)</f>
        <v>0</v>
      </c>
      <c r="J72" s="97">
        <f>SUMIFS(收支登记!$I:$I,收支登记!$E:$E,$A72,收支登记!$F:$F,J$4,收支登记!$A:$A,"&gt;="&amp;$B$2,收支登记!$A:$A,"&lt;="&amp;$D$2)</f>
        <v>0</v>
      </c>
      <c r="K72" s="97">
        <f>SUMIFS(收支登记!$I:$I,收支登记!$E:$E,$A72,收支登记!$F:$F,K$4,收支登记!$A:$A,"&gt;="&amp;$B$2,收支登记!$A:$A,"&lt;="&amp;$D$2)</f>
        <v>0</v>
      </c>
      <c r="L72" s="97">
        <f>SUMIFS(收支登记!$I:$I,收支登记!$E:$E,$A72,收支登记!$F:$F,L$4,收支登记!$A:$A,"&gt;="&amp;$B$2,收支登记!$A:$A,"&lt;="&amp;$D$2)</f>
        <v>0</v>
      </c>
      <c r="M72" s="97">
        <f>SUMIFS(收支登记!$I:$I,收支登记!$E:$E,$A72,收支登记!$F:$F,M$4,收支登记!$A:$A,"&gt;="&amp;$B$2,收支登记!$A:$A,"&lt;="&amp;$D$2)</f>
        <v>0</v>
      </c>
      <c r="N72" s="97">
        <f>SUMIFS(收支登记!$I:$I,收支登记!$E:$E,$A72,收支登记!$F:$F,N$4,收支登记!$A:$A,"&gt;="&amp;$B$2,收支登记!$A:$A,"&lt;="&amp;$D$2)</f>
        <v>0</v>
      </c>
      <c r="O72" s="97">
        <f>SUMIFS(收支登记!$I:$I,收支登记!$E:$E,$A72,收支登记!$F:$F,O$4,收支登记!$A:$A,"&gt;="&amp;$B$2,收支登记!$A:$A,"&lt;="&amp;$D$2)</f>
        <v>0</v>
      </c>
      <c r="P72" s="97">
        <f>SUMIFS(收支登记!$I:$I,收支登记!$E:$E,$A72,收支登记!$F:$F,P$4,收支登记!$A:$A,"&gt;="&amp;$B$2,收支登记!$A:$A,"&lt;="&amp;$D$2)</f>
        <v>0</v>
      </c>
      <c r="Q72" s="97">
        <f>SUMIFS(收支登记!$I:$I,收支登记!$E:$E,$A72,收支登记!$F:$F,Q$4,收支登记!$A:$A,"&gt;="&amp;$B$2,收支登记!$A:$A,"&lt;="&amp;$D$2)</f>
        <v>0</v>
      </c>
      <c r="R72" s="97">
        <f>SUMIFS(收支登记!$I:$I,收支登记!$E:$E,$A72,收支登记!$F:$F,R$4,收支登记!$A:$A,"&gt;="&amp;$B$2,收支登记!$A:$A,"&lt;="&amp;$D$2)</f>
        <v>0</v>
      </c>
      <c r="S72" s="97">
        <f>SUMIFS(收支登记!$I:$I,收支登记!$E:$E,$A72,收支登记!$F:$F,S$4,收支登记!$A:$A,"&gt;="&amp;$B$2,收支登记!$A:$A,"&lt;="&amp;$D$2)</f>
        <v>0</v>
      </c>
      <c r="T72" s="97">
        <f>SUMIFS(收支登记!$I:$I,收支登记!$E:$E,$A72,收支登记!$F:$F,T$4,收支登记!$A:$A,"&gt;="&amp;$B$2,收支登记!$A:$A,"&lt;="&amp;$D$2)</f>
        <v>0</v>
      </c>
      <c r="U72" s="97">
        <f>SUMIFS(收支登记!$I:$I,收支登记!$E:$E,$A72,收支登记!$F:$F,U$4,收支登记!$A:$A,"&gt;="&amp;$B$2,收支登记!$A:$A,"&lt;="&amp;$D$2)</f>
        <v>0</v>
      </c>
      <c r="V72" s="99">
        <f t="shared" si="3"/>
        <v>0</v>
      </c>
    </row>
    <row r="73" ht="20.1" customHeight="1" spans="1:22">
      <c r="A73" s="96" t="str">
        <f>IF(INDEX(基础资料!$E$4:$E$2000,ROW(A69))="","",INDEX(基础资料!$E$4:$E$2000,ROW(A69)))</f>
        <v/>
      </c>
      <c r="B73" s="97">
        <f>SUMIFS(收支登记!$I:$I,收支登记!$E:$E,$A73,收支登记!$F:$F,B$4,收支登记!$A:$A,"&gt;="&amp;$B$2,收支登记!$A:$A,"&lt;="&amp;$D$2)</f>
        <v>0</v>
      </c>
      <c r="C73" s="97">
        <f>SUMIFS(收支登记!$I:$I,收支登记!$E:$E,$A73,收支登记!$F:$F,C$4,收支登记!$A:$A,"&gt;="&amp;$B$2,收支登记!$A:$A,"&lt;="&amp;$D$2)</f>
        <v>0</v>
      </c>
      <c r="D73" s="97">
        <f>SUMIFS(收支登记!$I:$I,收支登记!$E:$E,$A73,收支登记!$F:$F,D$4,收支登记!$A:$A,"&gt;="&amp;$B$2,收支登记!$A:$A,"&lt;="&amp;$D$2)</f>
        <v>0</v>
      </c>
      <c r="E73" s="97">
        <f>SUMIFS(收支登记!$I:$I,收支登记!$E:$E,$A73,收支登记!$F:$F,E$4,收支登记!$A:$A,"&gt;="&amp;$B$2,收支登记!$A:$A,"&lt;="&amp;$D$2)</f>
        <v>0</v>
      </c>
      <c r="F73" s="97">
        <f>SUMIFS(收支登记!$I:$I,收支登记!$E:$E,$A73,收支登记!$F:$F,F$4,收支登记!$A:$A,"&gt;="&amp;$B$2,收支登记!$A:$A,"&lt;="&amp;$D$2)</f>
        <v>0</v>
      </c>
      <c r="G73" s="97">
        <f>SUMIFS(收支登记!$I:$I,收支登记!$E:$E,$A73,收支登记!$F:$F,G$4,收支登记!$A:$A,"&gt;="&amp;$B$2,收支登记!$A:$A,"&lt;="&amp;$D$2)</f>
        <v>0</v>
      </c>
      <c r="H73" s="97">
        <f>SUMIFS(收支登记!$I:$I,收支登记!$E:$E,$A73,收支登记!$F:$F,H$4,收支登记!$A:$A,"&gt;="&amp;$B$2,收支登记!$A:$A,"&lt;="&amp;$D$2)</f>
        <v>0</v>
      </c>
      <c r="I73" s="97">
        <f>SUMIFS(收支登记!$I:$I,收支登记!$E:$E,$A73,收支登记!$F:$F,I$4,收支登记!$A:$A,"&gt;="&amp;$B$2,收支登记!$A:$A,"&lt;="&amp;$D$2)</f>
        <v>0</v>
      </c>
      <c r="J73" s="97">
        <f>SUMIFS(收支登记!$I:$I,收支登记!$E:$E,$A73,收支登记!$F:$F,J$4,收支登记!$A:$A,"&gt;="&amp;$B$2,收支登记!$A:$A,"&lt;="&amp;$D$2)</f>
        <v>0</v>
      </c>
      <c r="K73" s="97">
        <f>SUMIFS(收支登记!$I:$I,收支登记!$E:$E,$A73,收支登记!$F:$F,K$4,收支登记!$A:$A,"&gt;="&amp;$B$2,收支登记!$A:$A,"&lt;="&amp;$D$2)</f>
        <v>0</v>
      </c>
      <c r="L73" s="97">
        <f>SUMIFS(收支登记!$I:$I,收支登记!$E:$E,$A73,收支登记!$F:$F,L$4,收支登记!$A:$A,"&gt;="&amp;$B$2,收支登记!$A:$A,"&lt;="&amp;$D$2)</f>
        <v>0</v>
      </c>
      <c r="M73" s="97">
        <f>SUMIFS(收支登记!$I:$I,收支登记!$E:$E,$A73,收支登记!$F:$F,M$4,收支登记!$A:$A,"&gt;="&amp;$B$2,收支登记!$A:$A,"&lt;="&amp;$D$2)</f>
        <v>0</v>
      </c>
      <c r="N73" s="97">
        <f>SUMIFS(收支登记!$I:$I,收支登记!$E:$E,$A73,收支登记!$F:$F,N$4,收支登记!$A:$A,"&gt;="&amp;$B$2,收支登记!$A:$A,"&lt;="&amp;$D$2)</f>
        <v>0</v>
      </c>
      <c r="O73" s="97">
        <f>SUMIFS(收支登记!$I:$I,收支登记!$E:$E,$A73,收支登记!$F:$F,O$4,收支登记!$A:$A,"&gt;="&amp;$B$2,收支登记!$A:$A,"&lt;="&amp;$D$2)</f>
        <v>0</v>
      </c>
      <c r="P73" s="97">
        <f>SUMIFS(收支登记!$I:$I,收支登记!$E:$E,$A73,收支登记!$F:$F,P$4,收支登记!$A:$A,"&gt;="&amp;$B$2,收支登记!$A:$A,"&lt;="&amp;$D$2)</f>
        <v>0</v>
      </c>
      <c r="Q73" s="97">
        <f>SUMIFS(收支登记!$I:$I,收支登记!$E:$E,$A73,收支登记!$F:$F,Q$4,收支登记!$A:$A,"&gt;="&amp;$B$2,收支登记!$A:$A,"&lt;="&amp;$D$2)</f>
        <v>0</v>
      </c>
      <c r="R73" s="97">
        <f>SUMIFS(收支登记!$I:$I,收支登记!$E:$E,$A73,收支登记!$F:$F,R$4,收支登记!$A:$A,"&gt;="&amp;$B$2,收支登记!$A:$A,"&lt;="&amp;$D$2)</f>
        <v>0</v>
      </c>
      <c r="S73" s="97">
        <f>SUMIFS(收支登记!$I:$I,收支登记!$E:$E,$A73,收支登记!$F:$F,S$4,收支登记!$A:$A,"&gt;="&amp;$B$2,收支登记!$A:$A,"&lt;="&amp;$D$2)</f>
        <v>0</v>
      </c>
      <c r="T73" s="97">
        <f>SUMIFS(收支登记!$I:$I,收支登记!$E:$E,$A73,收支登记!$F:$F,T$4,收支登记!$A:$A,"&gt;="&amp;$B$2,收支登记!$A:$A,"&lt;="&amp;$D$2)</f>
        <v>0</v>
      </c>
      <c r="U73" s="97">
        <f>SUMIFS(收支登记!$I:$I,收支登记!$E:$E,$A73,收支登记!$F:$F,U$4,收支登记!$A:$A,"&gt;="&amp;$B$2,收支登记!$A:$A,"&lt;="&amp;$D$2)</f>
        <v>0</v>
      </c>
      <c r="V73" s="99">
        <f t="shared" si="3"/>
        <v>0</v>
      </c>
    </row>
    <row r="74" ht="20.1" customHeight="1" spans="1:22">
      <c r="A74" s="96" t="str">
        <f>IF(INDEX(基础资料!$E$4:$E$2000,ROW(A70))="","",INDEX(基础资料!$E$4:$E$2000,ROW(A70)))</f>
        <v/>
      </c>
      <c r="B74" s="97">
        <f>SUMIFS(收支登记!$I:$I,收支登记!$E:$E,$A74,收支登记!$F:$F,B$4,收支登记!$A:$A,"&gt;="&amp;$B$2,收支登记!$A:$A,"&lt;="&amp;$D$2)</f>
        <v>0</v>
      </c>
      <c r="C74" s="97">
        <f>SUMIFS(收支登记!$I:$I,收支登记!$E:$E,$A74,收支登记!$F:$F,C$4,收支登记!$A:$A,"&gt;="&amp;$B$2,收支登记!$A:$A,"&lt;="&amp;$D$2)</f>
        <v>0</v>
      </c>
      <c r="D74" s="97">
        <f>SUMIFS(收支登记!$I:$I,收支登记!$E:$E,$A74,收支登记!$F:$F,D$4,收支登记!$A:$A,"&gt;="&amp;$B$2,收支登记!$A:$A,"&lt;="&amp;$D$2)</f>
        <v>0</v>
      </c>
      <c r="E74" s="97">
        <f>SUMIFS(收支登记!$I:$I,收支登记!$E:$E,$A74,收支登记!$F:$F,E$4,收支登记!$A:$A,"&gt;="&amp;$B$2,收支登记!$A:$A,"&lt;="&amp;$D$2)</f>
        <v>0</v>
      </c>
      <c r="F74" s="97">
        <f>SUMIFS(收支登记!$I:$I,收支登记!$E:$E,$A74,收支登记!$F:$F,F$4,收支登记!$A:$A,"&gt;="&amp;$B$2,收支登记!$A:$A,"&lt;="&amp;$D$2)</f>
        <v>0</v>
      </c>
      <c r="G74" s="97">
        <f>SUMIFS(收支登记!$I:$I,收支登记!$E:$E,$A74,收支登记!$F:$F,G$4,收支登记!$A:$A,"&gt;="&amp;$B$2,收支登记!$A:$A,"&lt;="&amp;$D$2)</f>
        <v>0</v>
      </c>
      <c r="H74" s="97">
        <f>SUMIFS(收支登记!$I:$I,收支登记!$E:$E,$A74,收支登记!$F:$F,H$4,收支登记!$A:$A,"&gt;="&amp;$B$2,收支登记!$A:$A,"&lt;="&amp;$D$2)</f>
        <v>0</v>
      </c>
      <c r="I74" s="97">
        <f>SUMIFS(收支登记!$I:$I,收支登记!$E:$E,$A74,收支登记!$F:$F,I$4,收支登记!$A:$A,"&gt;="&amp;$B$2,收支登记!$A:$A,"&lt;="&amp;$D$2)</f>
        <v>0</v>
      </c>
      <c r="J74" s="97">
        <f>SUMIFS(收支登记!$I:$I,收支登记!$E:$E,$A74,收支登记!$F:$F,J$4,收支登记!$A:$A,"&gt;="&amp;$B$2,收支登记!$A:$A,"&lt;="&amp;$D$2)</f>
        <v>0</v>
      </c>
      <c r="K74" s="97">
        <f>SUMIFS(收支登记!$I:$I,收支登记!$E:$E,$A74,收支登记!$F:$F,K$4,收支登记!$A:$A,"&gt;="&amp;$B$2,收支登记!$A:$A,"&lt;="&amp;$D$2)</f>
        <v>0</v>
      </c>
      <c r="L74" s="97">
        <f>SUMIFS(收支登记!$I:$I,收支登记!$E:$E,$A74,收支登记!$F:$F,L$4,收支登记!$A:$A,"&gt;="&amp;$B$2,收支登记!$A:$A,"&lt;="&amp;$D$2)</f>
        <v>0</v>
      </c>
      <c r="M74" s="97">
        <f>SUMIFS(收支登记!$I:$I,收支登记!$E:$E,$A74,收支登记!$F:$F,M$4,收支登记!$A:$A,"&gt;="&amp;$B$2,收支登记!$A:$A,"&lt;="&amp;$D$2)</f>
        <v>0</v>
      </c>
      <c r="N74" s="97">
        <f>SUMIFS(收支登记!$I:$I,收支登记!$E:$E,$A74,收支登记!$F:$F,N$4,收支登记!$A:$A,"&gt;="&amp;$B$2,收支登记!$A:$A,"&lt;="&amp;$D$2)</f>
        <v>0</v>
      </c>
      <c r="O74" s="97">
        <f>SUMIFS(收支登记!$I:$I,收支登记!$E:$E,$A74,收支登记!$F:$F,O$4,收支登记!$A:$A,"&gt;="&amp;$B$2,收支登记!$A:$A,"&lt;="&amp;$D$2)</f>
        <v>0</v>
      </c>
      <c r="P74" s="97">
        <f>SUMIFS(收支登记!$I:$I,收支登记!$E:$E,$A74,收支登记!$F:$F,P$4,收支登记!$A:$A,"&gt;="&amp;$B$2,收支登记!$A:$A,"&lt;="&amp;$D$2)</f>
        <v>0</v>
      </c>
      <c r="Q74" s="97">
        <f>SUMIFS(收支登记!$I:$I,收支登记!$E:$E,$A74,收支登记!$F:$F,Q$4,收支登记!$A:$A,"&gt;="&amp;$B$2,收支登记!$A:$A,"&lt;="&amp;$D$2)</f>
        <v>0</v>
      </c>
      <c r="R74" s="97">
        <f>SUMIFS(收支登记!$I:$I,收支登记!$E:$E,$A74,收支登记!$F:$F,R$4,收支登记!$A:$A,"&gt;="&amp;$B$2,收支登记!$A:$A,"&lt;="&amp;$D$2)</f>
        <v>0</v>
      </c>
      <c r="S74" s="97">
        <f>SUMIFS(收支登记!$I:$I,收支登记!$E:$E,$A74,收支登记!$F:$F,S$4,收支登记!$A:$A,"&gt;="&amp;$B$2,收支登记!$A:$A,"&lt;="&amp;$D$2)</f>
        <v>0</v>
      </c>
      <c r="T74" s="97">
        <f>SUMIFS(收支登记!$I:$I,收支登记!$E:$E,$A74,收支登记!$F:$F,T$4,收支登记!$A:$A,"&gt;="&amp;$B$2,收支登记!$A:$A,"&lt;="&amp;$D$2)</f>
        <v>0</v>
      </c>
      <c r="U74" s="97">
        <f>SUMIFS(收支登记!$I:$I,收支登记!$E:$E,$A74,收支登记!$F:$F,U$4,收支登记!$A:$A,"&gt;="&amp;$B$2,收支登记!$A:$A,"&lt;="&amp;$D$2)</f>
        <v>0</v>
      </c>
      <c r="V74" s="99">
        <f t="shared" si="3"/>
        <v>0</v>
      </c>
    </row>
    <row r="75" ht="20.1" customHeight="1" spans="1:22">
      <c r="A75" s="96" t="str">
        <f>IF(INDEX(基础资料!$E$4:$E$2000,ROW(A71))="","",INDEX(基础资料!$E$4:$E$2000,ROW(A71)))</f>
        <v/>
      </c>
      <c r="B75" s="97">
        <f>SUMIFS(收支登记!$I:$I,收支登记!$E:$E,$A75,收支登记!$F:$F,B$4,收支登记!$A:$A,"&gt;="&amp;$B$2,收支登记!$A:$A,"&lt;="&amp;$D$2)</f>
        <v>0</v>
      </c>
      <c r="C75" s="97">
        <f>SUMIFS(收支登记!$I:$I,收支登记!$E:$E,$A75,收支登记!$F:$F,C$4,收支登记!$A:$A,"&gt;="&amp;$B$2,收支登记!$A:$A,"&lt;="&amp;$D$2)</f>
        <v>0</v>
      </c>
      <c r="D75" s="97">
        <f>SUMIFS(收支登记!$I:$I,收支登记!$E:$E,$A75,收支登记!$F:$F,D$4,收支登记!$A:$A,"&gt;="&amp;$B$2,收支登记!$A:$A,"&lt;="&amp;$D$2)</f>
        <v>0</v>
      </c>
      <c r="E75" s="97">
        <f>SUMIFS(收支登记!$I:$I,收支登记!$E:$E,$A75,收支登记!$F:$F,E$4,收支登记!$A:$A,"&gt;="&amp;$B$2,收支登记!$A:$A,"&lt;="&amp;$D$2)</f>
        <v>0</v>
      </c>
      <c r="F75" s="97">
        <f>SUMIFS(收支登记!$I:$I,收支登记!$E:$E,$A75,收支登记!$F:$F,F$4,收支登记!$A:$A,"&gt;="&amp;$B$2,收支登记!$A:$A,"&lt;="&amp;$D$2)</f>
        <v>0</v>
      </c>
      <c r="G75" s="97">
        <f>SUMIFS(收支登记!$I:$I,收支登记!$E:$E,$A75,收支登记!$F:$F,G$4,收支登记!$A:$A,"&gt;="&amp;$B$2,收支登记!$A:$A,"&lt;="&amp;$D$2)</f>
        <v>0</v>
      </c>
      <c r="H75" s="97">
        <f>SUMIFS(收支登记!$I:$I,收支登记!$E:$E,$A75,收支登记!$F:$F,H$4,收支登记!$A:$A,"&gt;="&amp;$B$2,收支登记!$A:$A,"&lt;="&amp;$D$2)</f>
        <v>0</v>
      </c>
      <c r="I75" s="97">
        <f>SUMIFS(收支登记!$I:$I,收支登记!$E:$E,$A75,收支登记!$F:$F,I$4,收支登记!$A:$A,"&gt;="&amp;$B$2,收支登记!$A:$A,"&lt;="&amp;$D$2)</f>
        <v>0</v>
      </c>
      <c r="J75" s="97">
        <f>SUMIFS(收支登记!$I:$I,收支登记!$E:$E,$A75,收支登记!$F:$F,J$4,收支登记!$A:$A,"&gt;="&amp;$B$2,收支登记!$A:$A,"&lt;="&amp;$D$2)</f>
        <v>0</v>
      </c>
      <c r="K75" s="97">
        <f>SUMIFS(收支登记!$I:$I,收支登记!$E:$E,$A75,收支登记!$F:$F,K$4,收支登记!$A:$A,"&gt;="&amp;$B$2,收支登记!$A:$A,"&lt;="&amp;$D$2)</f>
        <v>0</v>
      </c>
      <c r="L75" s="97">
        <f>SUMIFS(收支登记!$I:$I,收支登记!$E:$E,$A75,收支登记!$F:$F,L$4,收支登记!$A:$A,"&gt;="&amp;$B$2,收支登记!$A:$A,"&lt;="&amp;$D$2)</f>
        <v>0</v>
      </c>
      <c r="M75" s="97">
        <f>SUMIFS(收支登记!$I:$I,收支登记!$E:$E,$A75,收支登记!$F:$F,M$4,收支登记!$A:$A,"&gt;="&amp;$B$2,收支登记!$A:$A,"&lt;="&amp;$D$2)</f>
        <v>0</v>
      </c>
      <c r="N75" s="97">
        <f>SUMIFS(收支登记!$I:$I,收支登记!$E:$E,$A75,收支登记!$F:$F,N$4,收支登记!$A:$A,"&gt;="&amp;$B$2,收支登记!$A:$A,"&lt;="&amp;$D$2)</f>
        <v>0</v>
      </c>
      <c r="O75" s="97">
        <f>SUMIFS(收支登记!$I:$I,收支登记!$E:$E,$A75,收支登记!$F:$F,O$4,收支登记!$A:$A,"&gt;="&amp;$B$2,收支登记!$A:$A,"&lt;="&amp;$D$2)</f>
        <v>0</v>
      </c>
      <c r="P75" s="97">
        <f>SUMIFS(收支登记!$I:$I,收支登记!$E:$E,$A75,收支登记!$F:$F,P$4,收支登记!$A:$A,"&gt;="&amp;$B$2,收支登记!$A:$A,"&lt;="&amp;$D$2)</f>
        <v>0</v>
      </c>
      <c r="Q75" s="97">
        <f>SUMIFS(收支登记!$I:$I,收支登记!$E:$E,$A75,收支登记!$F:$F,Q$4,收支登记!$A:$A,"&gt;="&amp;$B$2,收支登记!$A:$A,"&lt;="&amp;$D$2)</f>
        <v>0</v>
      </c>
      <c r="R75" s="97">
        <f>SUMIFS(收支登记!$I:$I,收支登记!$E:$E,$A75,收支登记!$F:$F,R$4,收支登记!$A:$A,"&gt;="&amp;$B$2,收支登记!$A:$A,"&lt;="&amp;$D$2)</f>
        <v>0</v>
      </c>
      <c r="S75" s="97">
        <f>SUMIFS(收支登记!$I:$I,收支登记!$E:$E,$A75,收支登记!$F:$F,S$4,收支登记!$A:$A,"&gt;="&amp;$B$2,收支登记!$A:$A,"&lt;="&amp;$D$2)</f>
        <v>0</v>
      </c>
      <c r="T75" s="97">
        <f>SUMIFS(收支登记!$I:$I,收支登记!$E:$E,$A75,收支登记!$F:$F,T$4,收支登记!$A:$A,"&gt;="&amp;$B$2,收支登记!$A:$A,"&lt;="&amp;$D$2)</f>
        <v>0</v>
      </c>
      <c r="U75" s="97">
        <f>SUMIFS(收支登记!$I:$I,收支登记!$E:$E,$A75,收支登记!$F:$F,U$4,收支登记!$A:$A,"&gt;="&amp;$B$2,收支登记!$A:$A,"&lt;="&amp;$D$2)</f>
        <v>0</v>
      </c>
      <c r="V75" s="99">
        <f t="shared" si="3"/>
        <v>0</v>
      </c>
    </row>
    <row r="76" ht="20.1" customHeight="1" spans="1:22">
      <c r="A76" s="96" t="str">
        <f>IF(INDEX(基础资料!$E$4:$E$2000,ROW(A72))="","",INDEX(基础资料!$E$4:$E$2000,ROW(A72)))</f>
        <v/>
      </c>
      <c r="B76" s="97">
        <f>SUMIFS(收支登记!$I:$I,收支登记!$E:$E,$A76,收支登记!$F:$F,B$4,收支登记!$A:$A,"&gt;="&amp;$B$2,收支登记!$A:$A,"&lt;="&amp;$D$2)</f>
        <v>0</v>
      </c>
      <c r="C76" s="97">
        <f>SUMIFS(收支登记!$I:$I,收支登记!$E:$E,$A76,收支登记!$F:$F,C$4,收支登记!$A:$A,"&gt;="&amp;$B$2,收支登记!$A:$A,"&lt;="&amp;$D$2)</f>
        <v>0</v>
      </c>
      <c r="D76" s="97">
        <f>SUMIFS(收支登记!$I:$I,收支登记!$E:$E,$A76,收支登记!$F:$F,D$4,收支登记!$A:$A,"&gt;="&amp;$B$2,收支登记!$A:$A,"&lt;="&amp;$D$2)</f>
        <v>0</v>
      </c>
      <c r="E76" s="97">
        <f>SUMIFS(收支登记!$I:$I,收支登记!$E:$E,$A76,收支登记!$F:$F,E$4,收支登记!$A:$A,"&gt;="&amp;$B$2,收支登记!$A:$A,"&lt;="&amp;$D$2)</f>
        <v>0</v>
      </c>
      <c r="F76" s="97">
        <f>SUMIFS(收支登记!$I:$I,收支登记!$E:$E,$A76,收支登记!$F:$F,F$4,收支登记!$A:$A,"&gt;="&amp;$B$2,收支登记!$A:$A,"&lt;="&amp;$D$2)</f>
        <v>0</v>
      </c>
      <c r="G76" s="97">
        <f>SUMIFS(收支登记!$I:$I,收支登记!$E:$E,$A76,收支登记!$F:$F,G$4,收支登记!$A:$A,"&gt;="&amp;$B$2,收支登记!$A:$A,"&lt;="&amp;$D$2)</f>
        <v>0</v>
      </c>
      <c r="H76" s="97">
        <f>SUMIFS(收支登记!$I:$I,收支登记!$E:$E,$A76,收支登记!$F:$F,H$4,收支登记!$A:$A,"&gt;="&amp;$B$2,收支登记!$A:$A,"&lt;="&amp;$D$2)</f>
        <v>0</v>
      </c>
      <c r="I76" s="97">
        <f>SUMIFS(收支登记!$I:$I,收支登记!$E:$E,$A76,收支登记!$F:$F,I$4,收支登记!$A:$A,"&gt;="&amp;$B$2,收支登记!$A:$A,"&lt;="&amp;$D$2)</f>
        <v>0</v>
      </c>
      <c r="J76" s="97">
        <f>SUMIFS(收支登记!$I:$I,收支登记!$E:$E,$A76,收支登记!$F:$F,J$4,收支登记!$A:$A,"&gt;="&amp;$B$2,收支登记!$A:$A,"&lt;="&amp;$D$2)</f>
        <v>0</v>
      </c>
      <c r="K76" s="97">
        <f>SUMIFS(收支登记!$I:$I,收支登记!$E:$E,$A76,收支登记!$F:$F,K$4,收支登记!$A:$A,"&gt;="&amp;$B$2,收支登记!$A:$A,"&lt;="&amp;$D$2)</f>
        <v>0</v>
      </c>
      <c r="L76" s="97">
        <f>SUMIFS(收支登记!$I:$I,收支登记!$E:$E,$A76,收支登记!$F:$F,L$4,收支登记!$A:$A,"&gt;="&amp;$B$2,收支登记!$A:$A,"&lt;="&amp;$D$2)</f>
        <v>0</v>
      </c>
      <c r="M76" s="97">
        <f>SUMIFS(收支登记!$I:$I,收支登记!$E:$E,$A76,收支登记!$F:$F,M$4,收支登记!$A:$A,"&gt;="&amp;$B$2,收支登记!$A:$A,"&lt;="&amp;$D$2)</f>
        <v>0</v>
      </c>
      <c r="N76" s="97">
        <f>SUMIFS(收支登记!$I:$I,收支登记!$E:$E,$A76,收支登记!$F:$F,N$4,收支登记!$A:$A,"&gt;="&amp;$B$2,收支登记!$A:$A,"&lt;="&amp;$D$2)</f>
        <v>0</v>
      </c>
      <c r="O76" s="97">
        <f>SUMIFS(收支登记!$I:$I,收支登记!$E:$E,$A76,收支登记!$F:$F,O$4,收支登记!$A:$A,"&gt;="&amp;$B$2,收支登记!$A:$A,"&lt;="&amp;$D$2)</f>
        <v>0</v>
      </c>
      <c r="P76" s="97">
        <f>SUMIFS(收支登记!$I:$I,收支登记!$E:$E,$A76,收支登记!$F:$F,P$4,收支登记!$A:$A,"&gt;="&amp;$B$2,收支登记!$A:$A,"&lt;="&amp;$D$2)</f>
        <v>0</v>
      </c>
      <c r="Q76" s="97">
        <f>SUMIFS(收支登记!$I:$I,收支登记!$E:$E,$A76,收支登记!$F:$F,Q$4,收支登记!$A:$A,"&gt;="&amp;$B$2,收支登记!$A:$A,"&lt;="&amp;$D$2)</f>
        <v>0</v>
      </c>
      <c r="R76" s="97">
        <f>SUMIFS(收支登记!$I:$I,收支登记!$E:$E,$A76,收支登记!$F:$F,R$4,收支登记!$A:$A,"&gt;="&amp;$B$2,收支登记!$A:$A,"&lt;="&amp;$D$2)</f>
        <v>0</v>
      </c>
      <c r="S76" s="97">
        <f>SUMIFS(收支登记!$I:$I,收支登记!$E:$E,$A76,收支登记!$F:$F,S$4,收支登记!$A:$A,"&gt;="&amp;$B$2,收支登记!$A:$A,"&lt;="&amp;$D$2)</f>
        <v>0</v>
      </c>
      <c r="T76" s="97">
        <f>SUMIFS(收支登记!$I:$I,收支登记!$E:$E,$A76,收支登记!$F:$F,T$4,收支登记!$A:$A,"&gt;="&amp;$B$2,收支登记!$A:$A,"&lt;="&amp;$D$2)</f>
        <v>0</v>
      </c>
      <c r="U76" s="97">
        <f>SUMIFS(收支登记!$I:$I,收支登记!$E:$E,$A76,收支登记!$F:$F,U$4,收支登记!$A:$A,"&gt;="&amp;$B$2,收支登记!$A:$A,"&lt;="&amp;$D$2)</f>
        <v>0</v>
      </c>
      <c r="V76" s="99">
        <f t="shared" si="3"/>
        <v>0</v>
      </c>
    </row>
    <row r="77" ht="20.1" customHeight="1" spans="1:22">
      <c r="A77" s="96" t="str">
        <f>IF(INDEX(基础资料!$E$4:$E$2000,ROW(A73))="","",INDEX(基础资料!$E$4:$E$2000,ROW(A73)))</f>
        <v/>
      </c>
      <c r="B77" s="97">
        <f>SUMIFS(收支登记!$I:$I,收支登记!$E:$E,$A77,收支登记!$F:$F,B$4,收支登记!$A:$A,"&gt;="&amp;$B$2,收支登记!$A:$A,"&lt;="&amp;$D$2)</f>
        <v>0</v>
      </c>
      <c r="C77" s="97">
        <f>SUMIFS(收支登记!$I:$I,收支登记!$E:$E,$A77,收支登记!$F:$F,C$4,收支登记!$A:$A,"&gt;="&amp;$B$2,收支登记!$A:$A,"&lt;="&amp;$D$2)</f>
        <v>0</v>
      </c>
      <c r="D77" s="97">
        <f>SUMIFS(收支登记!$I:$I,收支登记!$E:$E,$A77,收支登记!$F:$F,D$4,收支登记!$A:$A,"&gt;="&amp;$B$2,收支登记!$A:$A,"&lt;="&amp;$D$2)</f>
        <v>0</v>
      </c>
      <c r="E77" s="97">
        <f>SUMIFS(收支登记!$I:$I,收支登记!$E:$E,$A77,收支登记!$F:$F,E$4,收支登记!$A:$A,"&gt;="&amp;$B$2,收支登记!$A:$A,"&lt;="&amp;$D$2)</f>
        <v>0</v>
      </c>
      <c r="F77" s="97">
        <f>SUMIFS(收支登记!$I:$I,收支登记!$E:$E,$A77,收支登记!$F:$F,F$4,收支登记!$A:$A,"&gt;="&amp;$B$2,收支登记!$A:$A,"&lt;="&amp;$D$2)</f>
        <v>0</v>
      </c>
      <c r="G77" s="97">
        <f>SUMIFS(收支登记!$I:$I,收支登记!$E:$E,$A77,收支登记!$F:$F,G$4,收支登记!$A:$A,"&gt;="&amp;$B$2,收支登记!$A:$A,"&lt;="&amp;$D$2)</f>
        <v>0</v>
      </c>
      <c r="H77" s="97">
        <f>SUMIFS(收支登记!$I:$I,收支登记!$E:$E,$A77,收支登记!$F:$F,H$4,收支登记!$A:$A,"&gt;="&amp;$B$2,收支登记!$A:$A,"&lt;="&amp;$D$2)</f>
        <v>0</v>
      </c>
      <c r="I77" s="97">
        <f>SUMIFS(收支登记!$I:$I,收支登记!$E:$E,$A77,收支登记!$F:$F,I$4,收支登记!$A:$A,"&gt;="&amp;$B$2,收支登记!$A:$A,"&lt;="&amp;$D$2)</f>
        <v>0</v>
      </c>
      <c r="J77" s="97">
        <f>SUMIFS(收支登记!$I:$I,收支登记!$E:$E,$A77,收支登记!$F:$F,J$4,收支登记!$A:$A,"&gt;="&amp;$B$2,收支登记!$A:$A,"&lt;="&amp;$D$2)</f>
        <v>0</v>
      </c>
      <c r="K77" s="97">
        <f>SUMIFS(收支登记!$I:$I,收支登记!$E:$E,$A77,收支登记!$F:$F,K$4,收支登记!$A:$A,"&gt;="&amp;$B$2,收支登记!$A:$A,"&lt;="&amp;$D$2)</f>
        <v>0</v>
      </c>
      <c r="L77" s="97">
        <f>SUMIFS(收支登记!$I:$I,收支登记!$E:$E,$A77,收支登记!$F:$F,L$4,收支登记!$A:$A,"&gt;="&amp;$B$2,收支登记!$A:$A,"&lt;="&amp;$D$2)</f>
        <v>0</v>
      </c>
      <c r="M77" s="97">
        <f>SUMIFS(收支登记!$I:$I,收支登记!$E:$E,$A77,收支登记!$F:$F,M$4,收支登记!$A:$A,"&gt;="&amp;$B$2,收支登记!$A:$A,"&lt;="&amp;$D$2)</f>
        <v>0</v>
      </c>
      <c r="N77" s="97">
        <f>SUMIFS(收支登记!$I:$I,收支登记!$E:$E,$A77,收支登记!$F:$F,N$4,收支登记!$A:$A,"&gt;="&amp;$B$2,收支登记!$A:$A,"&lt;="&amp;$D$2)</f>
        <v>0</v>
      </c>
      <c r="O77" s="97">
        <f>SUMIFS(收支登记!$I:$I,收支登记!$E:$E,$A77,收支登记!$F:$F,O$4,收支登记!$A:$A,"&gt;="&amp;$B$2,收支登记!$A:$A,"&lt;="&amp;$D$2)</f>
        <v>0</v>
      </c>
      <c r="P77" s="97">
        <f>SUMIFS(收支登记!$I:$I,收支登记!$E:$E,$A77,收支登记!$F:$F,P$4,收支登记!$A:$A,"&gt;="&amp;$B$2,收支登记!$A:$A,"&lt;="&amp;$D$2)</f>
        <v>0</v>
      </c>
      <c r="Q77" s="97">
        <f>SUMIFS(收支登记!$I:$I,收支登记!$E:$E,$A77,收支登记!$F:$F,Q$4,收支登记!$A:$A,"&gt;="&amp;$B$2,收支登记!$A:$A,"&lt;="&amp;$D$2)</f>
        <v>0</v>
      </c>
      <c r="R77" s="97">
        <f>SUMIFS(收支登记!$I:$I,收支登记!$E:$E,$A77,收支登记!$F:$F,R$4,收支登记!$A:$A,"&gt;="&amp;$B$2,收支登记!$A:$A,"&lt;="&amp;$D$2)</f>
        <v>0</v>
      </c>
      <c r="S77" s="97">
        <f>SUMIFS(收支登记!$I:$I,收支登记!$E:$E,$A77,收支登记!$F:$F,S$4,收支登记!$A:$A,"&gt;="&amp;$B$2,收支登记!$A:$A,"&lt;="&amp;$D$2)</f>
        <v>0</v>
      </c>
      <c r="T77" s="97">
        <f>SUMIFS(收支登记!$I:$I,收支登记!$E:$E,$A77,收支登记!$F:$F,T$4,收支登记!$A:$A,"&gt;="&amp;$B$2,收支登记!$A:$A,"&lt;="&amp;$D$2)</f>
        <v>0</v>
      </c>
      <c r="U77" s="97">
        <f>SUMIFS(收支登记!$I:$I,收支登记!$E:$E,$A77,收支登记!$F:$F,U$4,收支登记!$A:$A,"&gt;="&amp;$B$2,收支登记!$A:$A,"&lt;="&amp;$D$2)</f>
        <v>0</v>
      </c>
      <c r="V77" s="99">
        <f t="shared" si="3"/>
        <v>0</v>
      </c>
    </row>
    <row r="78" ht="20.1" customHeight="1" spans="1:22">
      <c r="A78" s="96" t="str">
        <f>IF(INDEX(基础资料!$E$4:$E$2000,ROW(A74))="","",INDEX(基础资料!$E$4:$E$2000,ROW(A74)))</f>
        <v/>
      </c>
      <c r="B78" s="97">
        <f>SUMIFS(收支登记!$I:$I,收支登记!$E:$E,$A78,收支登记!$F:$F,B$4,收支登记!$A:$A,"&gt;="&amp;$B$2,收支登记!$A:$A,"&lt;="&amp;$D$2)</f>
        <v>0</v>
      </c>
      <c r="C78" s="97">
        <f>SUMIFS(收支登记!$I:$I,收支登记!$E:$E,$A78,收支登记!$F:$F,C$4,收支登记!$A:$A,"&gt;="&amp;$B$2,收支登记!$A:$A,"&lt;="&amp;$D$2)</f>
        <v>0</v>
      </c>
      <c r="D78" s="97">
        <f>SUMIFS(收支登记!$I:$I,收支登记!$E:$E,$A78,收支登记!$F:$F,D$4,收支登记!$A:$A,"&gt;="&amp;$B$2,收支登记!$A:$A,"&lt;="&amp;$D$2)</f>
        <v>0</v>
      </c>
      <c r="E78" s="97">
        <f>SUMIFS(收支登记!$I:$I,收支登记!$E:$E,$A78,收支登记!$F:$F,E$4,收支登记!$A:$A,"&gt;="&amp;$B$2,收支登记!$A:$A,"&lt;="&amp;$D$2)</f>
        <v>0</v>
      </c>
      <c r="F78" s="97">
        <f>SUMIFS(收支登记!$I:$I,收支登记!$E:$E,$A78,收支登记!$F:$F,F$4,收支登记!$A:$A,"&gt;="&amp;$B$2,收支登记!$A:$A,"&lt;="&amp;$D$2)</f>
        <v>0</v>
      </c>
      <c r="G78" s="97">
        <f>SUMIFS(收支登记!$I:$I,收支登记!$E:$E,$A78,收支登记!$F:$F,G$4,收支登记!$A:$A,"&gt;="&amp;$B$2,收支登记!$A:$A,"&lt;="&amp;$D$2)</f>
        <v>0</v>
      </c>
      <c r="H78" s="97">
        <f>SUMIFS(收支登记!$I:$I,收支登记!$E:$E,$A78,收支登记!$F:$F,H$4,收支登记!$A:$A,"&gt;="&amp;$B$2,收支登记!$A:$A,"&lt;="&amp;$D$2)</f>
        <v>0</v>
      </c>
      <c r="I78" s="97">
        <f>SUMIFS(收支登记!$I:$I,收支登记!$E:$E,$A78,收支登记!$F:$F,I$4,收支登记!$A:$A,"&gt;="&amp;$B$2,收支登记!$A:$A,"&lt;="&amp;$D$2)</f>
        <v>0</v>
      </c>
      <c r="J78" s="97">
        <f>SUMIFS(收支登记!$I:$I,收支登记!$E:$E,$A78,收支登记!$F:$F,J$4,收支登记!$A:$A,"&gt;="&amp;$B$2,收支登记!$A:$A,"&lt;="&amp;$D$2)</f>
        <v>0</v>
      </c>
      <c r="K78" s="97">
        <f>SUMIFS(收支登记!$I:$I,收支登记!$E:$E,$A78,收支登记!$F:$F,K$4,收支登记!$A:$A,"&gt;="&amp;$B$2,收支登记!$A:$A,"&lt;="&amp;$D$2)</f>
        <v>0</v>
      </c>
      <c r="L78" s="97">
        <f>SUMIFS(收支登记!$I:$I,收支登记!$E:$E,$A78,收支登记!$F:$F,L$4,收支登记!$A:$A,"&gt;="&amp;$B$2,收支登记!$A:$A,"&lt;="&amp;$D$2)</f>
        <v>0</v>
      </c>
      <c r="M78" s="97">
        <f>SUMIFS(收支登记!$I:$I,收支登记!$E:$E,$A78,收支登记!$F:$F,M$4,收支登记!$A:$A,"&gt;="&amp;$B$2,收支登记!$A:$A,"&lt;="&amp;$D$2)</f>
        <v>0</v>
      </c>
      <c r="N78" s="97">
        <f>SUMIFS(收支登记!$I:$I,收支登记!$E:$E,$A78,收支登记!$F:$F,N$4,收支登记!$A:$A,"&gt;="&amp;$B$2,收支登记!$A:$A,"&lt;="&amp;$D$2)</f>
        <v>0</v>
      </c>
      <c r="O78" s="97">
        <f>SUMIFS(收支登记!$I:$I,收支登记!$E:$E,$A78,收支登记!$F:$F,O$4,收支登记!$A:$A,"&gt;="&amp;$B$2,收支登记!$A:$A,"&lt;="&amp;$D$2)</f>
        <v>0</v>
      </c>
      <c r="P78" s="97">
        <f>SUMIFS(收支登记!$I:$I,收支登记!$E:$E,$A78,收支登记!$F:$F,P$4,收支登记!$A:$A,"&gt;="&amp;$B$2,收支登记!$A:$A,"&lt;="&amp;$D$2)</f>
        <v>0</v>
      </c>
      <c r="Q78" s="97">
        <f>SUMIFS(收支登记!$I:$I,收支登记!$E:$E,$A78,收支登记!$F:$F,Q$4,收支登记!$A:$A,"&gt;="&amp;$B$2,收支登记!$A:$A,"&lt;="&amp;$D$2)</f>
        <v>0</v>
      </c>
      <c r="R78" s="97">
        <f>SUMIFS(收支登记!$I:$I,收支登记!$E:$E,$A78,收支登记!$F:$F,R$4,收支登记!$A:$A,"&gt;="&amp;$B$2,收支登记!$A:$A,"&lt;="&amp;$D$2)</f>
        <v>0</v>
      </c>
      <c r="S78" s="97">
        <f>SUMIFS(收支登记!$I:$I,收支登记!$E:$E,$A78,收支登记!$F:$F,S$4,收支登记!$A:$A,"&gt;="&amp;$B$2,收支登记!$A:$A,"&lt;="&amp;$D$2)</f>
        <v>0</v>
      </c>
      <c r="T78" s="97">
        <f>SUMIFS(收支登记!$I:$I,收支登记!$E:$E,$A78,收支登记!$F:$F,T$4,收支登记!$A:$A,"&gt;="&amp;$B$2,收支登记!$A:$A,"&lt;="&amp;$D$2)</f>
        <v>0</v>
      </c>
      <c r="U78" s="97">
        <f>SUMIFS(收支登记!$I:$I,收支登记!$E:$E,$A78,收支登记!$F:$F,U$4,收支登记!$A:$A,"&gt;="&amp;$B$2,收支登记!$A:$A,"&lt;="&amp;$D$2)</f>
        <v>0</v>
      </c>
      <c r="V78" s="99">
        <f t="shared" si="3"/>
        <v>0</v>
      </c>
    </row>
    <row r="79" ht="20.1" customHeight="1" spans="1:22">
      <c r="A79" s="96" t="str">
        <f>IF(INDEX(基础资料!$E$4:$E$2000,ROW(A75))="","",INDEX(基础资料!$E$4:$E$2000,ROW(A75)))</f>
        <v/>
      </c>
      <c r="B79" s="97">
        <f>SUMIFS(收支登记!$I:$I,收支登记!$E:$E,$A79,收支登记!$F:$F,B$4,收支登记!$A:$A,"&gt;="&amp;$B$2,收支登记!$A:$A,"&lt;="&amp;$D$2)</f>
        <v>0</v>
      </c>
      <c r="C79" s="97">
        <f>SUMIFS(收支登记!$I:$I,收支登记!$E:$E,$A79,收支登记!$F:$F,C$4,收支登记!$A:$A,"&gt;="&amp;$B$2,收支登记!$A:$A,"&lt;="&amp;$D$2)</f>
        <v>0</v>
      </c>
      <c r="D79" s="97">
        <f>SUMIFS(收支登记!$I:$I,收支登记!$E:$E,$A79,收支登记!$F:$F,D$4,收支登记!$A:$A,"&gt;="&amp;$B$2,收支登记!$A:$A,"&lt;="&amp;$D$2)</f>
        <v>0</v>
      </c>
      <c r="E79" s="97">
        <f>SUMIFS(收支登记!$I:$I,收支登记!$E:$E,$A79,收支登记!$F:$F,E$4,收支登记!$A:$A,"&gt;="&amp;$B$2,收支登记!$A:$A,"&lt;="&amp;$D$2)</f>
        <v>0</v>
      </c>
      <c r="F79" s="97">
        <f>SUMIFS(收支登记!$I:$I,收支登记!$E:$E,$A79,收支登记!$F:$F,F$4,收支登记!$A:$A,"&gt;="&amp;$B$2,收支登记!$A:$A,"&lt;="&amp;$D$2)</f>
        <v>0</v>
      </c>
      <c r="G79" s="97">
        <f>SUMIFS(收支登记!$I:$I,收支登记!$E:$E,$A79,收支登记!$F:$F,G$4,收支登记!$A:$A,"&gt;="&amp;$B$2,收支登记!$A:$A,"&lt;="&amp;$D$2)</f>
        <v>0</v>
      </c>
      <c r="H79" s="97">
        <f>SUMIFS(收支登记!$I:$I,收支登记!$E:$E,$A79,收支登记!$F:$F,H$4,收支登记!$A:$A,"&gt;="&amp;$B$2,收支登记!$A:$A,"&lt;="&amp;$D$2)</f>
        <v>0</v>
      </c>
      <c r="I79" s="97">
        <f>SUMIFS(收支登记!$I:$I,收支登记!$E:$E,$A79,收支登记!$F:$F,I$4,收支登记!$A:$A,"&gt;="&amp;$B$2,收支登记!$A:$A,"&lt;="&amp;$D$2)</f>
        <v>0</v>
      </c>
      <c r="J79" s="97">
        <f>SUMIFS(收支登记!$I:$I,收支登记!$E:$E,$A79,收支登记!$F:$F,J$4,收支登记!$A:$A,"&gt;="&amp;$B$2,收支登记!$A:$A,"&lt;="&amp;$D$2)</f>
        <v>0</v>
      </c>
      <c r="K79" s="97">
        <f>SUMIFS(收支登记!$I:$I,收支登记!$E:$E,$A79,收支登记!$F:$F,K$4,收支登记!$A:$A,"&gt;="&amp;$B$2,收支登记!$A:$A,"&lt;="&amp;$D$2)</f>
        <v>0</v>
      </c>
      <c r="L79" s="97">
        <f>SUMIFS(收支登记!$I:$I,收支登记!$E:$E,$A79,收支登记!$F:$F,L$4,收支登记!$A:$A,"&gt;="&amp;$B$2,收支登记!$A:$A,"&lt;="&amp;$D$2)</f>
        <v>0</v>
      </c>
      <c r="M79" s="97">
        <f>SUMIFS(收支登记!$I:$I,收支登记!$E:$E,$A79,收支登记!$F:$F,M$4,收支登记!$A:$A,"&gt;="&amp;$B$2,收支登记!$A:$A,"&lt;="&amp;$D$2)</f>
        <v>0</v>
      </c>
      <c r="N79" s="97">
        <f>SUMIFS(收支登记!$I:$I,收支登记!$E:$E,$A79,收支登记!$F:$F,N$4,收支登记!$A:$A,"&gt;="&amp;$B$2,收支登记!$A:$A,"&lt;="&amp;$D$2)</f>
        <v>0</v>
      </c>
      <c r="O79" s="97">
        <f>SUMIFS(收支登记!$I:$I,收支登记!$E:$E,$A79,收支登记!$F:$F,O$4,收支登记!$A:$A,"&gt;="&amp;$B$2,收支登记!$A:$A,"&lt;="&amp;$D$2)</f>
        <v>0</v>
      </c>
      <c r="P79" s="97">
        <f>SUMIFS(收支登记!$I:$I,收支登记!$E:$E,$A79,收支登记!$F:$F,P$4,收支登记!$A:$A,"&gt;="&amp;$B$2,收支登记!$A:$A,"&lt;="&amp;$D$2)</f>
        <v>0</v>
      </c>
      <c r="Q79" s="97">
        <f>SUMIFS(收支登记!$I:$I,收支登记!$E:$E,$A79,收支登记!$F:$F,Q$4,收支登记!$A:$A,"&gt;="&amp;$B$2,收支登记!$A:$A,"&lt;="&amp;$D$2)</f>
        <v>0</v>
      </c>
      <c r="R79" s="97">
        <f>SUMIFS(收支登记!$I:$I,收支登记!$E:$E,$A79,收支登记!$F:$F,R$4,收支登记!$A:$A,"&gt;="&amp;$B$2,收支登记!$A:$A,"&lt;="&amp;$D$2)</f>
        <v>0</v>
      </c>
      <c r="S79" s="97">
        <f>SUMIFS(收支登记!$I:$I,收支登记!$E:$E,$A79,收支登记!$F:$F,S$4,收支登记!$A:$A,"&gt;="&amp;$B$2,收支登记!$A:$A,"&lt;="&amp;$D$2)</f>
        <v>0</v>
      </c>
      <c r="T79" s="97">
        <f>SUMIFS(收支登记!$I:$I,收支登记!$E:$E,$A79,收支登记!$F:$F,T$4,收支登记!$A:$A,"&gt;="&amp;$B$2,收支登记!$A:$A,"&lt;="&amp;$D$2)</f>
        <v>0</v>
      </c>
      <c r="U79" s="97">
        <f>SUMIFS(收支登记!$I:$I,收支登记!$E:$E,$A79,收支登记!$F:$F,U$4,收支登记!$A:$A,"&gt;="&amp;$B$2,收支登记!$A:$A,"&lt;="&amp;$D$2)</f>
        <v>0</v>
      </c>
      <c r="V79" s="99">
        <f t="shared" si="3"/>
        <v>0</v>
      </c>
    </row>
    <row r="80" ht="20.1" customHeight="1" spans="1:22">
      <c r="A80" s="96" t="str">
        <f>IF(INDEX(基础资料!$E$4:$E$2000,ROW(A76))="","",INDEX(基础资料!$E$4:$E$2000,ROW(A76)))</f>
        <v/>
      </c>
      <c r="B80" s="97">
        <f>SUMIFS(收支登记!$I:$I,收支登记!$E:$E,$A80,收支登记!$F:$F,B$4,收支登记!$A:$A,"&gt;="&amp;$B$2,收支登记!$A:$A,"&lt;="&amp;$D$2)</f>
        <v>0</v>
      </c>
      <c r="C80" s="97">
        <f>SUMIFS(收支登记!$I:$I,收支登记!$E:$E,$A80,收支登记!$F:$F,C$4,收支登记!$A:$A,"&gt;="&amp;$B$2,收支登记!$A:$A,"&lt;="&amp;$D$2)</f>
        <v>0</v>
      </c>
      <c r="D80" s="97">
        <f>SUMIFS(收支登记!$I:$I,收支登记!$E:$E,$A80,收支登记!$F:$F,D$4,收支登记!$A:$A,"&gt;="&amp;$B$2,收支登记!$A:$A,"&lt;="&amp;$D$2)</f>
        <v>0</v>
      </c>
      <c r="E80" s="97">
        <f>SUMIFS(收支登记!$I:$I,收支登记!$E:$E,$A80,收支登记!$F:$F,E$4,收支登记!$A:$A,"&gt;="&amp;$B$2,收支登记!$A:$A,"&lt;="&amp;$D$2)</f>
        <v>0</v>
      </c>
      <c r="F80" s="97">
        <f>SUMIFS(收支登记!$I:$I,收支登记!$E:$E,$A80,收支登记!$F:$F,F$4,收支登记!$A:$A,"&gt;="&amp;$B$2,收支登记!$A:$A,"&lt;="&amp;$D$2)</f>
        <v>0</v>
      </c>
      <c r="G80" s="97">
        <f>SUMIFS(收支登记!$I:$I,收支登记!$E:$E,$A80,收支登记!$F:$F,G$4,收支登记!$A:$A,"&gt;="&amp;$B$2,收支登记!$A:$A,"&lt;="&amp;$D$2)</f>
        <v>0</v>
      </c>
      <c r="H80" s="97">
        <f>SUMIFS(收支登记!$I:$I,收支登记!$E:$E,$A80,收支登记!$F:$F,H$4,收支登记!$A:$A,"&gt;="&amp;$B$2,收支登记!$A:$A,"&lt;="&amp;$D$2)</f>
        <v>0</v>
      </c>
      <c r="I80" s="97">
        <f>SUMIFS(收支登记!$I:$I,收支登记!$E:$E,$A80,收支登记!$F:$F,I$4,收支登记!$A:$A,"&gt;="&amp;$B$2,收支登记!$A:$A,"&lt;="&amp;$D$2)</f>
        <v>0</v>
      </c>
      <c r="J80" s="97">
        <f>SUMIFS(收支登记!$I:$I,收支登记!$E:$E,$A80,收支登记!$F:$F,J$4,收支登记!$A:$A,"&gt;="&amp;$B$2,收支登记!$A:$A,"&lt;="&amp;$D$2)</f>
        <v>0</v>
      </c>
      <c r="K80" s="97">
        <f>SUMIFS(收支登记!$I:$I,收支登记!$E:$E,$A80,收支登记!$F:$F,K$4,收支登记!$A:$A,"&gt;="&amp;$B$2,收支登记!$A:$A,"&lt;="&amp;$D$2)</f>
        <v>0</v>
      </c>
      <c r="L80" s="97">
        <f>SUMIFS(收支登记!$I:$I,收支登记!$E:$E,$A80,收支登记!$F:$F,L$4,收支登记!$A:$A,"&gt;="&amp;$B$2,收支登记!$A:$A,"&lt;="&amp;$D$2)</f>
        <v>0</v>
      </c>
      <c r="M80" s="97">
        <f>SUMIFS(收支登记!$I:$I,收支登记!$E:$E,$A80,收支登记!$F:$F,M$4,收支登记!$A:$A,"&gt;="&amp;$B$2,收支登记!$A:$A,"&lt;="&amp;$D$2)</f>
        <v>0</v>
      </c>
      <c r="N80" s="97">
        <f>SUMIFS(收支登记!$I:$I,收支登记!$E:$E,$A80,收支登记!$F:$F,N$4,收支登记!$A:$A,"&gt;="&amp;$B$2,收支登记!$A:$A,"&lt;="&amp;$D$2)</f>
        <v>0</v>
      </c>
      <c r="O80" s="97">
        <f>SUMIFS(收支登记!$I:$I,收支登记!$E:$E,$A80,收支登记!$F:$F,O$4,收支登记!$A:$A,"&gt;="&amp;$B$2,收支登记!$A:$A,"&lt;="&amp;$D$2)</f>
        <v>0</v>
      </c>
      <c r="P80" s="97">
        <f>SUMIFS(收支登记!$I:$I,收支登记!$E:$E,$A80,收支登记!$F:$F,P$4,收支登记!$A:$A,"&gt;="&amp;$B$2,收支登记!$A:$A,"&lt;="&amp;$D$2)</f>
        <v>0</v>
      </c>
      <c r="Q80" s="97">
        <f>SUMIFS(收支登记!$I:$I,收支登记!$E:$E,$A80,收支登记!$F:$F,Q$4,收支登记!$A:$A,"&gt;="&amp;$B$2,收支登记!$A:$A,"&lt;="&amp;$D$2)</f>
        <v>0</v>
      </c>
      <c r="R80" s="97">
        <f>SUMIFS(收支登记!$I:$I,收支登记!$E:$E,$A80,收支登记!$F:$F,R$4,收支登记!$A:$A,"&gt;="&amp;$B$2,收支登记!$A:$A,"&lt;="&amp;$D$2)</f>
        <v>0</v>
      </c>
      <c r="S80" s="97">
        <f>SUMIFS(收支登记!$I:$I,收支登记!$E:$E,$A80,收支登记!$F:$F,S$4,收支登记!$A:$A,"&gt;="&amp;$B$2,收支登记!$A:$A,"&lt;="&amp;$D$2)</f>
        <v>0</v>
      </c>
      <c r="T80" s="97">
        <f>SUMIFS(收支登记!$I:$I,收支登记!$E:$E,$A80,收支登记!$F:$F,T$4,收支登记!$A:$A,"&gt;="&amp;$B$2,收支登记!$A:$A,"&lt;="&amp;$D$2)</f>
        <v>0</v>
      </c>
      <c r="U80" s="97">
        <f>SUMIFS(收支登记!$I:$I,收支登记!$E:$E,$A80,收支登记!$F:$F,U$4,收支登记!$A:$A,"&gt;="&amp;$B$2,收支登记!$A:$A,"&lt;="&amp;$D$2)</f>
        <v>0</v>
      </c>
      <c r="V80" s="99">
        <f t="shared" si="3"/>
        <v>0</v>
      </c>
    </row>
    <row r="81" ht="20.1" customHeight="1" spans="1:22">
      <c r="A81" s="96" t="str">
        <f>IF(INDEX(基础资料!$E$4:$E$2000,ROW(A77))="","",INDEX(基础资料!$E$4:$E$2000,ROW(A77)))</f>
        <v/>
      </c>
      <c r="B81" s="97">
        <f>SUMIFS(收支登记!$I:$I,收支登记!$E:$E,$A81,收支登记!$F:$F,B$4,收支登记!$A:$A,"&gt;="&amp;$B$2,收支登记!$A:$A,"&lt;="&amp;$D$2)</f>
        <v>0</v>
      </c>
      <c r="C81" s="97">
        <f>SUMIFS(收支登记!$I:$I,收支登记!$E:$E,$A81,收支登记!$F:$F,C$4,收支登记!$A:$A,"&gt;="&amp;$B$2,收支登记!$A:$A,"&lt;="&amp;$D$2)</f>
        <v>0</v>
      </c>
      <c r="D81" s="97">
        <f>SUMIFS(收支登记!$I:$I,收支登记!$E:$E,$A81,收支登记!$F:$F,D$4,收支登记!$A:$A,"&gt;="&amp;$B$2,收支登记!$A:$A,"&lt;="&amp;$D$2)</f>
        <v>0</v>
      </c>
      <c r="E81" s="97">
        <f>SUMIFS(收支登记!$I:$I,收支登记!$E:$E,$A81,收支登记!$F:$F,E$4,收支登记!$A:$A,"&gt;="&amp;$B$2,收支登记!$A:$A,"&lt;="&amp;$D$2)</f>
        <v>0</v>
      </c>
      <c r="F81" s="97">
        <f>SUMIFS(收支登记!$I:$I,收支登记!$E:$E,$A81,收支登记!$F:$F,F$4,收支登记!$A:$A,"&gt;="&amp;$B$2,收支登记!$A:$A,"&lt;="&amp;$D$2)</f>
        <v>0</v>
      </c>
      <c r="G81" s="97">
        <f>SUMIFS(收支登记!$I:$I,收支登记!$E:$E,$A81,收支登记!$F:$F,G$4,收支登记!$A:$A,"&gt;="&amp;$B$2,收支登记!$A:$A,"&lt;="&amp;$D$2)</f>
        <v>0</v>
      </c>
      <c r="H81" s="97">
        <f>SUMIFS(收支登记!$I:$I,收支登记!$E:$E,$A81,收支登记!$F:$F,H$4,收支登记!$A:$A,"&gt;="&amp;$B$2,收支登记!$A:$A,"&lt;="&amp;$D$2)</f>
        <v>0</v>
      </c>
      <c r="I81" s="97">
        <f>SUMIFS(收支登记!$I:$I,收支登记!$E:$E,$A81,收支登记!$F:$F,I$4,收支登记!$A:$A,"&gt;="&amp;$B$2,收支登记!$A:$A,"&lt;="&amp;$D$2)</f>
        <v>0</v>
      </c>
      <c r="J81" s="97">
        <f>SUMIFS(收支登记!$I:$I,收支登记!$E:$E,$A81,收支登记!$F:$F,J$4,收支登记!$A:$A,"&gt;="&amp;$B$2,收支登记!$A:$A,"&lt;="&amp;$D$2)</f>
        <v>0</v>
      </c>
      <c r="K81" s="97">
        <f>SUMIFS(收支登记!$I:$I,收支登记!$E:$E,$A81,收支登记!$F:$F,K$4,收支登记!$A:$A,"&gt;="&amp;$B$2,收支登记!$A:$A,"&lt;="&amp;$D$2)</f>
        <v>0</v>
      </c>
      <c r="L81" s="97">
        <f>SUMIFS(收支登记!$I:$I,收支登记!$E:$E,$A81,收支登记!$F:$F,L$4,收支登记!$A:$A,"&gt;="&amp;$B$2,收支登记!$A:$A,"&lt;="&amp;$D$2)</f>
        <v>0</v>
      </c>
      <c r="M81" s="97">
        <f>SUMIFS(收支登记!$I:$I,收支登记!$E:$E,$A81,收支登记!$F:$F,M$4,收支登记!$A:$A,"&gt;="&amp;$B$2,收支登记!$A:$A,"&lt;="&amp;$D$2)</f>
        <v>0</v>
      </c>
      <c r="N81" s="97">
        <f>SUMIFS(收支登记!$I:$I,收支登记!$E:$E,$A81,收支登记!$F:$F,N$4,收支登记!$A:$A,"&gt;="&amp;$B$2,收支登记!$A:$A,"&lt;="&amp;$D$2)</f>
        <v>0</v>
      </c>
      <c r="O81" s="97">
        <f>SUMIFS(收支登记!$I:$I,收支登记!$E:$E,$A81,收支登记!$F:$F,O$4,收支登记!$A:$A,"&gt;="&amp;$B$2,收支登记!$A:$A,"&lt;="&amp;$D$2)</f>
        <v>0</v>
      </c>
      <c r="P81" s="97">
        <f>SUMIFS(收支登记!$I:$I,收支登记!$E:$E,$A81,收支登记!$F:$F,P$4,收支登记!$A:$A,"&gt;="&amp;$B$2,收支登记!$A:$A,"&lt;="&amp;$D$2)</f>
        <v>0</v>
      </c>
      <c r="Q81" s="97">
        <f>SUMIFS(收支登记!$I:$I,收支登记!$E:$E,$A81,收支登记!$F:$F,Q$4,收支登记!$A:$A,"&gt;="&amp;$B$2,收支登记!$A:$A,"&lt;="&amp;$D$2)</f>
        <v>0</v>
      </c>
      <c r="R81" s="97">
        <f>SUMIFS(收支登记!$I:$I,收支登记!$E:$E,$A81,收支登记!$F:$F,R$4,收支登记!$A:$A,"&gt;="&amp;$B$2,收支登记!$A:$A,"&lt;="&amp;$D$2)</f>
        <v>0</v>
      </c>
      <c r="S81" s="97">
        <f>SUMIFS(收支登记!$I:$I,收支登记!$E:$E,$A81,收支登记!$F:$F,S$4,收支登记!$A:$A,"&gt;="&amp;$B$2,收支登记!$A:$A,"&lt;="&amp;$D$2)</f>
        <v>0</v>
      </c>
      <c r="T81" s="97">
        <f>SUMIFS(收支登记!$I:$I,收支登记!$E:$E,$A81,收支登记!$F:$F,T$4,收支登记!$A:$A,"&gt;="&amp;$B$2,收支登记!$A:$A,"&lt;="&amp;$D$2)</f>
        <v>0</v>
      </c>
      <c r="U81" s="97">
        <f>SUMIFS(收支登记!$I:$I,收支登记!$E:$E,$A81,收支登记!$F:$F,U$4,收支登记!$A:$A,"&gt;="&amp;$B$2,收支登记!$A:$A,"&lt;="&amp;$D$2)</f>
        <v>0</v>
      </c>
      <c r="V81" s="99">
        <f t="shared" si="3"/>
        <v>0</v>
      </c>
    </row>
    <row r="82" ht="20.1" customHeight="1" spans="1:22">
      <c r="A82" s="96" t="str">
        <f>IF(INDEX(基础资料!$E$4:$E$2000,ROW(A78))="","",INDEX(基础资料!$E$4:$E$2000,ROW(A78)))</f>
        <v/>
      </c>
      <c r="B82" s="97">
        <f>SUMIFS(收支登记!$I:$I,收支登记!$E:$E,$A82,收支登记!$F:$F,B$4,收支登记!$A:$A,"&gt;="&amp;$B$2,收支登记!$A:$A,"&lt;="&amp;$D$2)</f>
        <v>0</v>
      </c>
      <c r="C82" s="97">
        <f>SUMIFS(收支登记!$I:$I,收支登记!$E:$E,$A82,收支登记!$F:$F,C$4,收支登记!$A:$A,"&gt;="&amp;$B$2,收支登记!$A:$A,"&lt;="&amp;$D$2)</f>
        <v>0</v>
      </c>
      <c r="D82" s="97">
        <f>SUMIFS(收支登记!$I:$I,收支登记!$E:$E,$A82,收支登记!$F:$F,D$4,收支登记!$A:$A,"&gt;="&amp;$B$2,收支登记!$A:$A,"&lt;="&amp;$D$2)</f>
        <v>0</v>
      </c>
      <c r="E82" s="97">
        <f>SUMIFS(收支登记!$I:$I,收支登记!$E:$E,$A82,收支登记!$F:$F,E$4,收支登记!$A:$A,"&gt;="&amp;$B$2,收支登记!$A:$A,"&lt;="&amp;$D$2)</f>
        <v>0</v>
      </c>
      <c r="F82" s="97">
        <f>SUMIFS(收支登记!$I:$I,收支登记!$E:$E,$A82,收支登记!$F:$F,F$4,收支登记!$A:$A,"&gt;="&amp;$B$2,收支登记!$A:$A,"&lt;="&amp;$D$2)</f>
        <v>0</v>
      </c>
      <c r="G82" s="97">
        <f>SUMIFS(收支登记!$I:$I,收支登记!$E:$E,$A82,收支登记!$F:$F,G$4,收支登记!$A:$A,"&gt;="&amp;$B$2,收支登记!$A:$A,"&lt;="&amp;$D$2)</f>
        <v>0</v>
      </c>
      <c r="H82" s="97">
        <f>SUMIFS(收支登记!$I:$I,收支登记!$E:$E,$A82,收支登记!$F:$F,H$4,收支登记!$A:$A,"&gt;="&amp;$B$2,收支登记!$A:$A,"&lt;="&amp;$D$2)</f>
        <v>0</v>
      </c>
      <c r="I82" s="97">
        <f>SUMIFS(收支登记!$I:$I,收支登记!$E:$E,$A82,收支登记!$F:$F,I$4,收支登记!$A:$A,"&gt;="&amp;$B$2,收支登记!$A:$A,"&lt;="&amp;$D$2)</f>
        <v>0</v>
      </c>
      <c r="J82" s="97">
        <f>SUMIFS(收支登记!$I:$I,收支登记!$E:$E,$A82,收支登记!$F:$F,J$4,收支登记!$A:$A,"&gt;="&amp;$B$2,收支登记!$A:$A,"&lt;="&amp;$D$2)</f>
        <v>0</v>
      </c>
      <c r="K82" s="97">
        <f>SUMIFS(收支登记!$I:$I,收支登记!$E:$E,$A82,收支登记!$F:$F,K$4,收支登记!$A:$A,"&gt;="&amp;$B$2,收支登记!$A:$A,"&lt;="&amp;$D$2)</f>
        <v>0</v>
      </c>
      <c r="L82" s="97">
        <f>SUMIFS(收支登记!$I:$I,收支登记!$E:$E,$A82,收支登记!$F:$F,L$4,收支登记!$A:$A,"&gt;="&amp;$B$2,收支登记!$A:$A,"&lt;="&amp;$D$2)</f>
        <v>0</v>
      </c>
      <c r="M82" s="97">
        <f>SUMIFS(收支登记!$I:$I,收支登记!$E:$E,$A82,收支登记!$F:$F,M$4,收支登记!$A:$A,"&gt;="&amp;$B$2,收支登记!$A:$A,"&lt;="&amp;$D$2)</f>
        <v>0</v>
      </c>
      <c r="N82" s="97">
        <f>SUMIFS(收支登记!$I:$I,收支登记!$E:$E,$A82,收支登记!$F:$F,N$4,收支登记!$A:$A,"&gt;="&amp;$B$2,收支登记!$A:$A,"&lt;="&amp;$D$2)</f>
        <v>0</v>
      </c>
      <c r="O82" s="97">
        <f>SUMIFS(收支登记!$I:$I,收支登记!$E:$E,$A82,收支登记!$F:$F,O$4,收支登记!$A:$A,"&gt;="&amp;$B$2,收支登记!$A:$A,"&lt;="&amp;$D$2)</f>
        <v>0</v>
      </c>
      <c r="P82" s="97">
        <f>SUMIFS(收支登记!$I:$I,收支登记!$E:$E,$A82,收支登记!$F:$F,P$4,收支登记!$A:$A,"&gt;="&amp;$B$2,收支登记!$A:$A,"&lt;="&amp;$D$2)</f>
        <v>0</v>
      </c>
      <c r="Q82" s="97">
        <f>SUMIFS(收支登记!$I:$I,收支登记!$E:$E,$A82,收支登记!$F:$F,Q$4,收支登记!$A:$A,"&gt;="&amp;$B$2,收支登记!$A:$A,"&lt;="&amp;$D$2)</f>
        <v>0</v>
      </c>
      <c r="R82" s="97">
        <f>SUMIFS(收支登记!$I:$I,收支登记!$E:$E,$A82,收支登记!$F:$F,R$4,收支登记!$A:$A,"&gt;="&amp;$B$2,收支登记!$A:$A,"&lt;="&amp;$D$2)</f>
        <v>0</v>
      </c>
      <c r="S82" s="97">
        <f>SUMIFS(收支登记!$I:$I,收支登记!$E:$E,$A82,收支登记!$F:$F,S$4,收支登记!$A:$A,"&gt;="&amp;$B$2,收支登记!$A:$A,"&lt;="&amp;$D$2)</f>
        <v>0</v>
      </c>
      <c r="T82" s="97">
        <f>SUMIFS(收支登记!$I:$I,收支登记!$E:$E,$A82,收支登记!$F:$F,T$4,收支登记!$A:$A,"&gt;="&amp;$B$2,收支登记!$A:$A,"&lt;="&amp;$D$2)</f>
        <v>0</v>
      </c>
      <c r="U82" s="97">
        <f>SUMIFS(收支登记!$I:$I,收支登记!$E:$E,$A82,收支登记!$F:$F,U$4,收支登记!$A:$A,"&gt;="&amp;$B$2,收支登记!$A:$A,"&lt;="&amp;$D$2)</f>
        <v>0</v>
      </c>
      <c r="V82" s="99">
        <f t="shared" si="3"/>
        <v>0</v>
      </c>
    </row>
    <row r="83" ht="20.1" customHeight="1" spans="1:22">
      <c r="A83" s="96" t="str">
        <f>IF(INDEX(基础资料!$E$4:$E$2000,ROW(A79))="","",INDEX(基础资料!$E$4:$E$2000,ROW(A79)))</f>
        <v/>
      </c>
      <c r="B83" s="97">
        <f>SUMIFS(收支登记!$I:$I,收支登记!$E:$E,$A83,收支登记!$F:$F,B$4,收支登记!$A:$A,"&gt;="&amp;$B$2,收支登记!$A:$A,"&lt;="&amp;$D$2)</f>
        <v>0</v>
      </c>
      <c r="C83" s="97">
        <f>SUMIFS(收支登记!$I:$I,收支登记!$E:$E,$A83,收支登记!$F:$F,C$4,收支登记!$A:$A,"&gt;="&amp;$B$2,收支登记!$A:$A,"&lt;="&amp;$D$2)</f>
        <v>0</v>
      </c>
      <c r="D83" s="97">
        <f>SUMIFS(收支登记!$I:$I,收支登记!$E:$E,$A83,收支登记!$F:$F,D$4,收支登记!$A:$A,"&gt;="&amp;$B$2,收支登记!$A:$A,"&lt;="&amp;$D$2)</f>
        <v>0</v>
      </c>
      <c r="E83" s="97">
        <f>SUMIFS(收支登记!$I:$I,收支登记!$E:$E,$A83,收支登记!$F:$F,E$4,收支登记!$A:$A,"&gt;="&amp;$B$2,收支登记!$A:$A,"&lt;="&amp;$D$2)</f>
        <v>0</v>
      </c>
      <c r="F83" s="97">
        <f>SUMIFS(收支登记!$I:$I,收支登记!$E:$E,$A83,收支登记!$F:$F,F$4,收支登记!$A:$A,"&gt;="&amp;$B$2,收支登记!$A:$A,"&lt;="&amp;$D$2)</f>
        <v>0</v>
      </c>
      <c r="G83" s="97">
        <f>SUMIFS(收支登记!$I:$I,收支登记!$E:$E,$A83,收支登记!$F:$F,G$4,收支登记!$A:$A,"&gt;="&amp;$B$2,收支登记!$A:$A,"&lt;="&amp;$D$2)</f>
        <v>0</v>
      </c>
      <c r="H83" s="97">
        <f>SUMIFS(收支登记!$I:$I,收支登记!$E:$E,$A83,收支登记!$F:$F,H$4,收支登记!$A:$A,"&gt;="&amp;$B$2,收支登记!$A:$A,"&lt;="&amp;$D$2)</f>
        <v>0</v>
      </c>
      <c r="I83" s="97">
        <f>SUMIFS(收支登记!$I:$I,收支登记!$E:$E,$A83,收支登记!$F:$F,I$4,收支登记!$A:$A,"&gt;="&amp;$B$2,收支登记!$A:$A,"&lt;="&amp;$D$2)</f>
        <v>0</v>
      </c>
      <c r="J83" s="97">
        <f>SUMIFS(收支登记!$I:$I,收支登记!$E:$E,$A83,收支登记!$F:$F,J$4,收支登记!$A:$A,"&gt;="&amp;$B$2,收支登记!$A:$A,"&lt;="&amp;$D$2)</f>
        <v>0</v>
      </c>
      <c r="K83" s="97">
        <f>SUMIFS(收支登记!$I:$I,收支登记!$E:$E,$A83,收支登记!$F:$F,K$4,收支登记!$A:$A,"&gt;="&amp;$B$2,收支登记!$A:$A,"&lt;="&amp;$D$2)</f>
        <v>0</v>
      </c>
      <c r="L83" s="97">
        <f>SUMIFS(收支登记!$I:$I,收支登记!$E:$E,$A83,收支登记!$F:$F,L$4,收支登记!$A:$A,"&gt;="&amp;$B$2,收支登记!$A:$A,"&lt;="&amp;$D$2)</f>
        <v>0</v>
      </c>
      <c r="M83" s="97">
        <f>SUMIFS(收支登记!$I:$I,收支登记!$E:$E,$A83,收支登记!$F:$F,M$4,收支登记!$A:$A,"&gt;="&amp;$B$2,收支登记!$A:$A,"&lt;="&amp;$D$2)</f>
        <v>0</v>
      </c>
      <c r="N83" s="97">
        <f>SUMIFS(收支登记!$I:$I,收支登记!$E:$E,$A83,收支登记!$F:$F,N$4,收支登记!$A:$A,"&gt;="&amp;$B$2,收支登记!$A:$A,"&lt;="&amp;$D$2)</f>
        <v>0</v>
      </c>
      <c r="O83" s="97">
        <f>SUMIFS(收支登记!$I:$I,收支登记!$E:$E,$A83,收支登记!$F:$F,O$4,收支登记!$A:$A,"&gt;="&amp;$B$2,收支登记!$A:$A,"&lt;="&amp;$D$2)</f>
        <v>0</v>
      </c>
      <c r="P83" s="97">
        <f>SUMIFS(收支登记!$I:$I,收支登记!$E:$E,$A83,收支登记!$F:$F,P$4,收支登记!$A:$A,"&gt;="&amp;$B$2,收支登记!$A:$A,"&lt;="&amp;$D$2)</f>
        <v>0</v>
      </c>
      <c r="Q83" s="97">
        <f>SUMIFS(收支登记!$I:$I,收支登记!$E:$E,$A83,收支登记!$F:$F,Q$4,收支登记!$A:$A,"&gt;="&amp;$B$2,收支登记!$A:$A,"&lt;="&amp;$D$2)</f>
        <v>0</v>
      </c>
      <c r="R83" s="97">
        <f>SUMIFS(收支登记!$I:$I,收支登记!$E:$E,$A83,收支登记!$F:$F,R$4,收支登记!$A:$A,"&gt;="&amp;$B$2,收支登记!$A:$A,"&lt;="&amp;$D$2)</f>
        <v>0</v>
      </c>
      <c r="S83" s="97">
        <f>SUMIFS(收支登记!$I:$I,收支登记!$E:$E,$A83,收支登记!$F:$F,S$4,收支登记!$A:$A,"&gt;="&amp;$B$2,收支登记!$A:$A,"&lt;="&amp;$D$2)</f>
        <v>0</v>
      </c>
      <c r="T83" s="97">
        <f>SUMIFS(收支登记!$I:$I,收支登记!$E:$E,$A83,收支登记!$F:$F,T$4,收支登记!$A:$A,"&gt;="&amp;$B$2,收支登记!$A:$A,"&lt;="&amp;$D$2)</f>
        <v>0</v>
      </c>
      <c r="U83" s="97">
        <f>SUMIFS(收支登记!$I:$I,收支登记!$E:$E,$A83,收支登记!$F:$F,U$4,收支登记!$A:$A,"&gt;="&amp;$B$2,收支登记!$A:$A,"&lt;="&amp;$D$2)</f>
        <v>0</v>
      </c>
      <c r="V83" s="99">
        <f t="shared" si="3"/>
        <v>0</v>
      </c>
    </row>
    <row r="84" ht="20.1" customHeight="1" spans="1:22">
      <c r="A84" s="96" t="str">
        <f>IF(INDEX(基础资料!$E$4:$E$2000,ROW(A80))="","",INDEX(基础资料!$E$4:$E$2000,ROW(A80)))</f>
        <v/>
      </c>
      <c r="B84" s="97">
        <f>SUMIFS(收支登记!$I:$I,收支登记!$E:$E,$A84,收支登记!$F:$F,B$4,收支登记!$A:$A,"&gt;="&amp;$B$2,收支登记!$A:$A,"&lt;="&amp;$D$2)</f>
        <v>0</v>
      </c>
      <c r="C84" s="97">
        <f>SUMIFS(收支登记!$I:$I,收支登记!$E:$E,$A84,收支登记!$F:$F,C$4,收支登记!$A:$A,"&gt;="&amp;$B$2,收支登记!$A:$A,"&lt;="&amp;$D$2)</f>
        <v>0</v>
      </c>
      <c r="D84" s="97">
        <f>SUMIFS(收支登记!$I:$I,收支登记!$E:$E,$A84,收支登记!$F:$F,D$4,收支登记!$A:$A,"&gt;="&amp;$B$2,收支登记!$A:$A,"&lt;="&amp;$D$2)</f>
        <v>0</v>
      </c>
      <c r="E84" s="97">
        <f>SUMIFS(收支登记!$I:$I,收支登记!$E:$E,$A84,收支登记!$F:$F,E$4,收支登记!$A:$A,"&gt;="&amp;$B$2,收支登记!$A:$A,"&lt;="&amp;$D$2)</f>
        <v>0</v>
      </c>
      <c r="F84" s="97">
        <f>SUMIFS(收支登记!$I:$I,收支登记!$E:$E,$A84,收支登记!$F:$F,F$4,收支登记!$A:$A,"&gt;="&amp;$B$2,收支登记!$A:$A,"&lt;="&amp;$D$2)</f>
        <v>0</v>
      </c>
      <c r="G84" s="97">
        <f>SUMIFS(收支登记!$I:$I,收支登记!$E:$E,$A84,收支登记!$F:$F,G$4,收支登记!$A:$A,"&gt;="&amp;$B$2,收支登记!$A:$A,"&lt;="&amp;$D$2)</f>
        <v>0</v>
      </c>
      <c r="H84" s="97">
        <f>SUMIFS(收支登记!$I:$I,收支登记!$E:$E,$A84,收支登记!$F:$F,H$4,收支登记!$A:$A,"&gt;="&amp;$B$2,收支登记!$A:$A,"&lt;="&amp;$D$2)</f>
        <v>0</v>
      </c>
      <c r="I84" s="97">
        <f>SUMIFS(收支登记!$I:$I,收支登记!$E:$E,$A84,收支登记!$F:$F,I$4,收支登记!$A:$A,"&gt;="&amp;$B$2,收支登记!$A:$A,"&lt;="&amp;$D$2)</f>
        <v>0</v>
      </c>
      <c r="J84" s="97">
        <f>SUMIFS(收支登记!$I:$I,收支登记!$E:$E,$A84,收支登记!$F:$F,J$4,收支登记!$A:$A,"&gt;="&amp;$B$2,收支登记!$A:$A,"&lt;="&amp;$D$2)</f>
        <v>0</v>
      </c>
      <c r="K84" s="97">
        <f>SUMIFS(收支登记!$I:$I,收支登记!$E:$E,$A84,收支登记!$F:$F,K$4,收支登记!$A:$A,"&gt;="&amp;$B$2,收支登记!$A:$A,"&lt;="&amp;$D$2)</f>
        <v>0</v>
      </c>
      <c r="L84" s="97">
        <f>SUMIFS(收支登记!$I:$I,收支登记!$E:$E,$A84,收支登记!$F:$F,L$4,收支登记!$A:$A,"&gt;="&amp;$B$2,收支登记!$A:$A,"&lt;="&amp;$D$2)</f>
        <v>0</v>
      </c>
      <c r="M84" s="97">
        <f>SUMIFS(收支登记!$I:$I,收支登记!$E:$E,$A84,收支登记!$F:$F,M$4,收支登记!$A:$A,"&gt;="&amp;$B$2,收支登记!$A:$A,"&lt;="&amp;$D$2)</f>
        <v>0</v>
      </c>
      <c r="N84" s="97">
        <f>SUMIFS(收支登记!$I:$I,收支登记!$E:$E,$A84,收支登记!$F:$F,N$4,收支登记!$A:$A,"&gt;="&amp;$B$2,收支登记!$A:$A,"&lt;="&amp;$D$2)</f>
        <v>0</v>
      </c>
      <c r="O84" s="97">
        <f>SUMIFS(收支登记!$I:$I,收支登记!$E:$E,$A84,收支登记!$F:$F,O$4,收支登记!$A:$A,"&gt;="&amp;$B$2,收支登记!$A:$A,"&lt;="&amp;$D$2)</f>
        <v>0</v>
      </c>
      <c r="P84" s="97">
        <f>SUMIFS(收支登记!$I:$I,收支登记!$E:$E,$A84,收支登记!$F:$F,P$4,收支登记!$A:$A,"&gt;="&amp;$B$2,收支登记!$A:$A,"&lt;="&amp;$D$2)</f>
        <v>0</v>
      </c>
      <c r="Q84" s="97">
        <f>SUMIFS(收支登记!$I:$I,收支登记!$E:$E,$A84,收支登记!$F:$F,Q$4,收支登记!$A:$A,"&gt;="&amp;$B$2,收支登记!$A:$A,"&lt;="&amp;$D$2)</f>
        <v>0</v>
      </c>
      <c r="R84" s="97">
        <f>SUMIFS(收支登记!$I:$I,收支登记!$E:$E,$A84,收支登记!$F:$F,R$4,收支登记!$A:$A,"&gt;="&amp;$B$2,收支登记!$A:$A,"&lt;="&amp;$D$2)</f>
        <v>0</v>
      </c>
      <c r="S84" s="97">
        <f>SUMIFS(收支登记!$I:$I,收支登记!$E:$E,$A84,收支登记!$F:$F,S$4,收支登记!$A:$A,"&gt;="&amp;$B$2,收支登记!$A:$A,"&lt;="&amp;$D$2)</f>
        <v>0</v>
      </c>
      <c r="T84" s="97">
        <f>SUMIFS(收支登记!$I:$I,收支登记!$E:$E,$A84,收支登记!$F:$F,T$4,收支登记!$A:$A,"&gt;="&amp;$B$2,收支登记!$A:$A,"&lt;="&amp;$D$2)</f>
        <v>0</v>
      </c>
      <c r="U84" s="97">
        <f>SUMIFS(收支登记!$I:$I,收支登记!$E:$E,$A84,收支登记!$F:$F,U$4,收支登记!$A:$A,"&gt;="&amp;$B$2,收支登记!$A:$A,"&lt;="&amp;$D$2)</f>
        <v>0</v>
      </c>
      <c r="V84" s="99">
        <f t="shared" si="3"/>
        <v>0</v>
      </c>
    </row>
    <row r="85" ht="20.1" customHeight="1" spans="1:22">
      <c r="A85" s="96" t="str">
        <f>IF(INDEX(基础资料!$E$4:$E$2000,ROW(A81))="","",INDEX(基础资料!$E$4:$E$2000,ROW(A81)))</f>
        <v/>
      </c>
      <c r="B85" s="97">
        <f>SUMIFS(收支登记!$I:$I,收支登记!$E:$E,$A85,收支登记!$F:$F,B$4,收支登记!$A:$A,"&gt;="&amp;$B$2,收支登记!$A:$A,"&lt;="&amp;$D$2)</f>
        <v>0</v>
      </c>
      <c r="C85" s="97">
        <f>SUMIFS(收支登记!$I:$I,收支登记!$E:$E,$A85,收支登记!$F:$F,C$4,收支登记!$A:$A,"&gt;="&amp;$B$2,收支登记!$A:$A,"&lt;="&amp;$D$2)</f>
        <v>0</v>
      </c>
      <c r="D85" s="97">
        <f>SUMIFS(收支登记!$I:$I,收支登记!$E:$E,$A85,收支登记!$F:$F,D$4,收支登记!$A:$A,"&gt;="&amp;$B$2,收支登记!$A:$A,"&lt;="&amp;$D$2)</f>
        <v>0</v>
      </c>
      <c r="E85" s="97">
        <f>SUMIFS(收支登记!$I:$I,收支登记!$E:$E,$A85,收支登记!$F:$F,E$4,收支登记!$A:$A,"&gt;="&amp;$B$2,收支登记!$A:$A,"&lt;="&amp;$D$2)</f>
        <v>0</v>
      </c>
      <c r="F85" s="97">
        <f>SUMIFS(收支登记!$I:$I,收支登记!$E:$E,$A85,收支登记!$F:$F,F$4,收支登记!$A:$A,"&gt;="&amp;$B$2,收支登记!$A:$A,"&lt;="&amp;$D$2)</f>
        <v>0</v>
      </c>
      <c r="G85" s="97">
        <f>SUMIFS(收支登记!$I:$I,收支登记!$E:$E,$A85,收支登记!$F:$F,G$4,收支登记!$A:$A,"&gt;="&amp;$B$2,收支登记!$A:$A,"&lt;="&amp;$D$2)</f>
        <v>0</v>
      </c>
      <c r="H85" s="97">
        <f>SUMIFS(收支登记!$I:$I,收支登记!$E:$E,$A85,收支登记!$F:$F,H$4,收支登记!$A:$A,"&gt;="&amp;$B$2,收支登记!$A:$A,"&lt;="&amp;$D$2)</f>
        <v>0</v>
      </c>
      <c r="I85" s="97">
        <f>SUMIFS(收支登记!$I:$I,收支登记!$E:$E,$A85,收支登记!$F:$F,I$4,收支登记!$A:$A,"&gt;="&amp;$B$2,收支登记!$A:$A,"&lt;="&amp;$D$2)</f>
        <v>0</v>
      </c>
      <c r="J85" s="97">
        <f>SUMIFS(收支登记!$I:$I,收支登记!$E:$E,$A85,收支登记!$F:$F,J$4,收支登记!$A:$A,"&gt;="&amp;$B$2,收支登记!$A:$A,"&lt;="&amp;$D$2)</f>
        <v>0</v>
      </c>
      <c r="K85" s="97">
        <f>SUMIFS(收支登记!$I:$I,收支登记!$E:$E,$A85,收支登记!$F:$F,K$4,收支登记!$A:$A,"&gt;="&amp;$B$2,收支登记!$A:$A,"&lt;="&amp;$D$2)</f>
        <v>0</v>
      </c>
      <c r="L85" s="97">
        <f>SUMIFS(收支登记!$I:$I,收支登记!$E:$E,$A85,收支登记!$F:$F,L$4,收支登记!$A:$A,"&gt;="&amp;$B$2,收支登记!$A:$A,"&lt;="&amp;$D$2)</f>
        <v>0</v>
      </c>
      <c r="M85" s="97">
        <f>SUMIFS(收支登记!$I:$I,收支登记!$E:$E,$A85,收支登记!$F:$F,M$4,收支登记!$A:$A,"&gt;="&amp;$B$2,收支登记!$A:$A,"&lt;="&amp;$D$2)</f>
        <v>0</v>
      </c>
      <c r="N85" s="97">
        <f>SUMIFS(收支登记!$I:$I,收支登记!$E:$E,$A85,收支登记!$F:$F,N$4,收支登记!$A:$A,"&gt;="&amp;$B$2,收支登记!$A:$A,"&lt;="&amp;$D$2)</f>
        <v>0</v>
      </c>
      <c r="O85" s="97">
        <f>SUMIFS(收支登记!$I:$I,收支登记!$E:$E,$A85,收支登记!$F:$F,O$4,收支登记!$A:$A,"&gt;="&amp;$B$2,收支登记!$A:$A,"&lt;="&amp;$D$2)</f>
        <v>0</v>
      </c>
      <c r="P85" s="97">
        <f>SUMIFS(收支登记!$I:$I,收支登记!$E:$E,$A85,收支登记!$F:$F,P$4,收支登记!$A:$A,"&gt;="&amp;$B$2,收支登记!$A:$A,"&lt;="&amp;$D$2)</f>
        <v>0</v>
      </c>
      <c r="Q85" s="97">
        <f>SUMIFS(收支登记!$I:$I,收支登记!$E:$E,$A85,收支登记!$F:$F,Q$4,收支登记!$A:$A,"&gt;="&amp;$B$2,收支登记!$A:$A,"&lt;="&amp;$D$2)</f>
        <v>0</v>
      </c>
      <c r="R85" s="97">
        <f>SUMIFS(收支登记!$I:$I,收支登记!$E:$E,$A85,收支登记!$F:$F,R$4,收支登记!$A:$A,"&gt;="&amp;$B$2,收支登记!$A:$A,"&lt;="&amp;$D$2)</f>
        <v>0</v>
      </c>
      <c r="S85" s="97">
        <f>SUMIFS(收支登记!$I:$I,收支登记!$E:$E,$A85,收支登记!$F:$F,S$4,收支登记!$A:$A,"&gt;="&amp;$B$2,收支登记!$A:$A,"&lt;="&amp;$D$2)</f>
        <v>0</v>
      </c>
      <c r="T85" s="97">
        <f>SUMIFS(收支登记!$I:$I,收支登记!$E:$E,$A85,收支登记!$F:$F,T$4,收支登记!$A:$A,"&gt;="&amp;$B$2,收支登记!$A:$A,"&lt;="&amp;$D$2)</f>
        <v>0</v>
      </c>
      <c r="U85" s="97">
        <f>SUMIFS(收支登记!$I:$I,收支登记!$E:$E,$A85,收支登记!$F:$F,U$4,收支登记!$A:$A,"&gt;="&amp;$B$2,收支登记!$A:$A,"&lt;="&amp;$D$2)</f>
        <v>0</v>
      </c>
      <c r="V85" s="99">
        <f t="shared" si="3"/>
        <v>0</v>
      </c>
    </row>
    <row r="86" ht="20.1" customHeight="1" spans="1:22">
      <c r="A86" s="96" t="str">
        <f>IF(INDEX(基础资料!$E$4:$E$2000,ROW(A82))="","",INDEX(基础资料!$E$4:$E$2000,ROW(A82)))</f>
        <v/>
      </c>
      <c r="B86" s="97">
        <f>SUMIFS(收支登记!$I:$I,收支登记!$E:$E,$A86,收支登记!$F:$F,B$4,收支登记!$A:$A,"&gt;="&amp;$B$2,收支登记!$A:$A,"&lt;="&amp;$D$2)</f>
        <v>0</v>
      </c>
      <c r="C86" s="97">
        <f>SUMIFS(收支登记!$I:$I,收支登记!$E:$E,$A86,收支登记!$F:$F,C$4,收支登记!$A:$A,"&gt;="&amp;$B$2,收支登记!$A:$A,"&lt;="&amp;$D$2)</f>
        <v>0</v>
      </c>
      <c r="D86" s="97">
        <f>SUMIFS(收支登记!$I:$I,收支登记!$E:$E,$A86,收支登记!$F:$F,D$4,收支登记!$A:$A,"&gt;="&amp;$B$2,收支登记!$A:$A,"&lt;="&amp;$D$2)</f>
        <v>0</v>
      </c>
      <c r="E86" s="97">
        <f>SUMIFS(收支登记!$I:$I,收支登记!$E:$E,$A86,收支登记!$F:$F,E$4,收支登记!$A:$A,"&gt;="&amp;$B$2,收支登记!$A:$A,"&lt;="&amp;$D$2)</f>
        <v>0</v>
      </c>
      <c r="F86" s="97">
        <f>SUMIFS(收支登记!$I:$I,收支登记!$E:$E,$A86,收支登记!$F:$F,F$4,收支登记!$A:$A,"&gt;="&amp;$B$2,收支登记!$A:$A,"&lt;="&amp;$D$2)</f>
        <v>0</v>
      </c>
      <c r="G86" s="97">
        <f>SUMIFS(收支登记!$I:$I,收支登记!$E:$E,$A86,收支登记!$F:$F,G$4,收支登记!$A:$A,"&gt;="&amp;$B$2,收支登记!$A:$A,"&lt;="&amp;$D$2)</f>
        <v>0</v>
      </c>
      <c r="H86" s="97">
        <f>SUMIFS(收支登记!$I:$I,收支登记!$E:$E,$A86,收支登记!$F:$F,H$4,收支登记!$A:$A,"&gt;="&amp;$B$2,收支登记!$A:$A,"&lt;="&amp;$D$2)</f>
        <v>0</v>
      </c>
      <c r="I86" s="97">
        <f>SUMIFS(收支登记!$I:$I,收支登记!$E:$E,$A86,收支登记!$F:$F,I$4,收支登记!$A:$A,"&gt;="&amp;$B$2,收支登记!$A:$A,"&lt;="&amp;$D$2)</f>
        <v>0</v>
      </c>
      <c r="J86" s="97">
        <f>SUMIFS(收支登记!$I:$I,收支登记!$E:$E,$A86,收支登记!$F:$F,J$4,收支登记!$A:$A,"&gt;="&amp;$B$2,收支登记!$A:$A,"&lt;="&amp;$D$2)</f>
        <v>0</v>
      </c>
      <c r="K86" s="97">
        <f>SUMIFS(收支登记!$I:$I,收支登记!$E:$E,$A86,收支登记!$F:$F,K$4,收支登记!$A:$A,"&gt;="&amp;$B$2,收支登记!$A:$A,"&lt;="&amp;$D$2)</f>
        <v>0</v>
      </c>
      <c r="L86" s="97">
        <f>SUMIFS(收支登记!$I:$I,收支登记!$E:$E,$A86,收支登记!$F:$F,L$4,收支登记!$A:$A,"&gt;="&amp;$B$2,收支登记!$A:$A,"&lt;="&amp;$D$2)</f>
        <v>0</v>
      </c>
      <c r="M86" s="97">
        <f>SUMIFS(收支登记!$I:$I,收支登记!$E:$E,$A86,收支登记!$F:$F,M$4,收支登记!$A:$A,"&gt;="&amp;$B$2,收支登记!$A:$A,"&lt;="&amp;$D$2)</f>
        <v>0</v>
      </c>
      <c r="N86" s="97">
        <f>SUMIFS(收支登记!$I:$I,收支登记!$E:$E,$A86,收支登记!$F:$F,N$4,收支登记!$A:$A,"&gt;="&amp;$B$2,收支登记!$A:$A,"&lt;="&amp;$D$2)</f>
        <v>0</v>
      </c>
      <c r="O86" s="97">
        <f>SUMIFS(收支登记!$I:$I,收支登记!$E:$E,$A86,收支登记!$F:$F,O$4,收支登记!$A:$A,"&gt;="&amp;$B$2,收支登记!$A:$A,"&lt;="&amp;$D$2)</f>
        <v>0</v>
      </c>
      <c r="P86" s="97">
        <f>SUMIFS(收支登记!$I:$I,收支登记!$E:$E,$A86,收支登记!$F:$F,P$4,收支登记!$A:$A,"&gt;="&amp;$B$2,收支登记!$A:$A,"&lt;="&amp;$D$2)</f>
        <v>0</v>
      </c>
      <c r="Q86" s="97">
        <f>SUMIFS(收支登记!$I:$I,收支登记!$E:$E,$A86,收支登记!$F:$F,Q$4,收支登记!$A:$A,"&gt;="&amp;$B$2,收支登记!$A:$A,"&lt;="&amp;$D$2)</f>
        <v>0</v>
      </c>
      <c r="R86" s="97">
        <f>SUMIFS(收支登记!$I:$I,收支登记!$E:$E,$A86,收支登记!$F:$F,R$4,收支登记!$A:$A,"&gt;="&amp;$B$2,收支登记!$A:$A,"&lt;="&amp;$D$2)</f>
        <v>0</v>
      </c>
      <c r="S86" s="97">
        <f>SUMIFS(收支登记!$I:$I,收支登记!$E:$E,$A86,收支登记!$F:$F,S$4,收支登记!$A:$A,"&gt;="&amp;$B$2,收支登记!$A:$A,"&lt;="&amp;$D$2)</f>
        <v>0</v>
      </c>
      <c r="T86" s="97">
        <f>SUMIFS(收支登记!$I:$I,收支登记!$E:$E,$A86,收支登记!$F:$F,T$4,收支登记!$A:$A,"&gt;="&amp;$B$2,收支登记!$A:$A,"&lt;="&amp;$D$2)</f>
        <v>0</v>
      </c>
      <c r="U86" s="97">
        <f>SUMIFS(收支登记!$I:$I,收支登记!$E:$E,$A86,收支登记!$F:$F,U$4,收支登记!$A:$A,"&gt;="&amp;$B$2,收支登记!$A:$A,"&lt;="&amp;$D$2)</f>
        <v>0</v>
      </c>
      <c r="V86" s="99">
        <f t="shared" si="3"/>
        <v>0</v>
      </c>
    </row>
    <row r="87" ht="20.1" customHeight="1" spans="1:22">
      <c r="A87" s="96" t="str">
        <f>IF(INDEX(基础资料!$E$4:$E$2000,ROW(A83))="","",INDEX(基础资料!$E$4:$E$2000,ROW(A83)))</f>
        <v/>
      </c>
      <c r="B87" s="97">
        <f>SUMIFS(收支登记!$I:$I,收支登记!$E:$E,$A87,收支登记!$F:$F,B$4,收支登记!$A:$A,"&gt;="&amp;$B$2,收支登记!$A:$A,"&lt;="&amp;$D$2)</f>
        <v>0</v>
      </c>
      <c r="C87" s="97">
        <f>SUMIFS(收支登记!$I:$I,收支登记!$E:$E,$A87,收支登记!$F:$F,C$4,收支登记!$A:$A,"&gt;="&amp;$B$2,收支登记!$A:$A,"&lt;="&amp;$D$2)</f>
        <v>0</v>
      </c>
      <c r="D87" s="97">
        <f>SUMIFS(收支登记!$I:$I,收支登记!$E:$E,$A87,收支登记!$F:$F,D$4,收支登记!$A:$A,"&gt;="&amp;$B$2,收支登记!$A:$A,"&lt;="&amp;$D$2)</f>
        <v>0</v>
      </c>
      <c r="E87" s="97">
        <f>SUMIFS(收支登记!$I:$I,收支登记!$E:$E,$A87,收支登记!$F:$F,E$4,收支登记!$A:$A,"&gt;="&amp;$B$2,收支登记!$A:$A,"&lt;="&amp;$D$2)</f>
        <v>0</v>
      </c>
      <c r="F87" s="97">
        <f>SUMIFS(收支登记!$I:$I,收支登记!$E:$E,$A87,收支登记!$F:$F,F$4,收支登记!$A:$A,"&gt;="&amp;$B$2,收支登记!$A:$A,"&lt;="&amp;$D$2)</f>
        <v>0</v>
      </c>
      <c r="G87" s="97">
        <f>SUMIFS(收支登记!$I:$I,收支登记!$E:$E,$A87,收支登记!$F:$F,G$4,收支登记!$A:$A,"&gt;="&amp;$B$2,收支登记!$A:$A,"&lt;="&amp;$D$2)</f>
        <v>0</v>
      </c>
      <c r="H87" s="97">
        <f>SUMIFS(收支登记!$I:$I,收支登记!$E:$E,$A87,收支登记!$F:$F,H$4,收支登记!$A:$A,"&gt;="&amp;$B$2,收支登记!$A:$A,"&lt;="&amp;$D$2)</f>
        <v>0</v>
      </c>
      <c r="I87" s="97">
        <f>SUMIFS(收支登记!$I:$I,收支登记!$E:$E,$A87,收支登记!$F:$F,I$4,收支登记!$A:$A,"&gt;="&amp;$B$2,收支登记!$A:$A,"&lt;="&amp;$D$2)</f>
        <v>0</v>
      </c>
      <c r="J87" s="97">
        <f>SUMIFS(收支登记!$I:$I,收支登记!$E:$E,$A87,收支登记!$F:$F,J$4,收支登记!$A:$A,"&gt;="&amp;$B$2,收支登记!$A:$A,"&lt;="&amp;$D$2)</f>
        <v>0</v>
      </c>
      <c r="K87" s="97">
        <f>SUMIFS(收支登记!$I:$I,收支登记!$E:$E,$A87,收支登记!$F:$F,K$4,收支登记!$A:$A,"&gt;="&amp;$B$2,收支登记!$A:$A,"&lt;="&amp;$D$2)</f>
        <v>0</v>
      </c>
      <c r="L87" s="97">
        <f>SUMIFS(收支登记!$I:$I,收支登记!$E:$E,$A87,收支登记!$F:$F,L$4,收支登记!$A:$A,"&gt;="&amp;$B$2,收支登记!$A:$A,"&lt;="&amp;$D$2)</f>
        <v>0</v>
      </c>
      <c r="M87" s="97">
        <f>SUMIFS(收支登记!$I:$I,收支登记!$E:$E,$A87,收支登记!$F:$F,M$4,收支登记!$A:$A,"&gt;="&amp;$B$2,收支登记!$A:$A,"&lt;="&amp;$D$2)</f>
        <v>0</v>
      </c>
      <c r="N87" s="97">
        <f>SUMIFS(收支登记!$I:$I,收支登记!$E:$E,$A87,收支登记!$F:$F,N$4,收支登记!$A:$A,"&gt;="&amp;$B$2,收支登记!$A:$A,"&lt;="&amp;$D$2)</f>
        <v>0</v>
      </c>
      <c r="O87" s="97">
        <f>SUMIFS(收支登记!$I:$I,收支登记!$E:$E,$A87,收支登记!$F:$F,O$4,收支登记!$A:$A,"&gt;="&amp;$B$2,收支登记!$A:$A,"&lt;="&amp;$D$2)</f>
        <v>0</v>
      </c>
      <c r="P87" s="97">
        <f>SUMIFS(收支登记!$I:$I,收支登记!$E:$E,$A87,收支登记!$F:$F,P$4,收支登记!$A:$A,"&gt;="&amp;$B$2,收支登记!$A:$A,"&lt;="&amp;$D$2)</f>
        <v>0</v>
      </c>
      <c r="Q87" s="97">
        <f>SUMIFS(收支登记!$I:$I,收支登记!$E:$E,$A87,收支登记!$F:$F,Q$4,收支登记!$A:$A,"&gt;="&amp;$B$2,收支登记!$A:$A,"&lt;="&amp;$D$2)</f>
        <v>0</v>
      </c>
      <c r="R87" s="97">
        <f>SUMIFS(收支登记!$I:$I,收支登记!$E:$E,$A87,收支登记!$F:$F,R$4,收支登记!$A:$A,"&gt;="&amp;$B$2,收支登记!$A:$A,"&lt;="&amp;$D$2)</f>
        <v>0</v>
      </c>
      <c r="S87" s="97">
        <f>SUMIFS(收支登记!$I:$I,收支登记!$E:$E,$A87,收支登记!$F:$F,S$4,收支登记!$A:$A,"&gt;="&amp;$B$2,收支登记!$A:$A,"&lt;="&amp;$D$2)</f>
        <v>0</v>
      </c>
      <c r="T87" s="97">
        <f>SUMIFS(收支登记!$I:$I,收支登记!$E:$E,$A87,收支登记!$F:$F,T$4,收支登记!$A:$A,"&gt;="&amp;$B$2,收支登记!$A:$A,"&lt;="&amp;$D$2)</f>
        <v>0</v>
      </c>
      <c r="U87" s="97">
        <f>SUMIFS(收支登记!$I:$I,收支登记!$E:$E,$A87,收支登记!$F:$F,U$4,收支登记!$A:$A,"&gt;="&amp;$B$2,收支登记!$A:$A,"&lt;="&amp;$D$2)</f>
        <v>0</v>
      </c>
      <c r="V87" s="99">
        <f t="shared" si="3"/>
        <v>0</v>
      </c>
    </row>
    <row r="88" ht="20.1" customHeight="1" spans="1:22">
      <c r="A88" s="96" t="str">
        <f>IF(INDEX(基础资料!$E$4:$E$2000,ROW(A84))="","",INDEX(基础资料!$E$4:$E$2000,ROW(A84)))</f>
        <v/>
      </c>
      <c r="B88" s="97">
        <f>SUMIFS(收支登记!$I:$I,收支登记!$E:$E,$A88,收支登记!$F:$F,B$4,收支登记!$A:$A,"&gt;="&amp;$B$2,收支登记!$A:$A,"&lt;="&amp;$D$2)</f>
        <v>0</v>
      </c>
      <c r="C88" s="97">
        <f>SUMIFS(收支登记!$I:$I,收支登记!$E:$E,$A88,收支登记!$F:$F,C$4,收支登记!$A:$A,"&gt;="&amp;$B$2,收支登记!$A:$A,"&lt;="&amp;$D$2)</f>
        <v>0</v>
      </c>
      <c r="D88" s="97">
        <f>SUMIFS(收支登记!$I:$I,收支登记!$E:$E,$A88,收支登记!$F:$F,D$4,收支登记!$A:$A,"&gt;="&amp;$B$2,收支登记!$A:$A,"&lt;="&amp;$D$2)</f>
        <v>0</v>
      </c>
      <c r="E88" s="97">
        <f>SUMIFS(收支登记!$I:$I,收支登记!$E:$E,$A88,收支登记!$F:$F,E$4,收支登记!$A:$A,"&gt;="&amp;$B$2,收支登记!$A:$A,"&lt;="&amp;$D$2)</f>
        <v>0</v>
      </c>
      <c r="F88" s="97">
        <f>SUMIFS(收支登记!$I:$I,收支登记!$E:$E,$A88,收支登记!$F:$F,F$4,收支登记!$A:$A,"&gt;="&amp;$B$2,收支登记!$A:$A,"&lt;="&amp;$D$2)</f>
        <v>0</v>
      </c>
      <c r="G88" s="97">
        <f>SUMIFS(收支登记!$I:$I,收支登记!$E:$E,$A88,收支登记!$F:$F,G$4,收支登记!$A:$A,"&gt;="&amp;$B$2,收支登记!$A:$A,"&lt;="&amp;$D$2)</f>
        <v>0</v>
      </c>
      <c r="H88" s="97">
        <f>SUMIFS(收支登记!$I:$I,收支登记!$E:$E,$A88,收支登记!$F:$F,H$4,收支登记!$A:$A,"&gt;="&amp;$B$2,收支登记!$A:$A,"&lt;="&amp;$D$2)</f>
        <v>0</v>
      </c>
      <c r="I88" s="97">
        <f>SUMIFS(收支登记!$I:$I,收支登记!$E:$E,$A88,收支登记!$F:$F,I$4,收支登记!$A:$A,"&gt;="&amp;$B$2,收支登记!$A:$A,"&lt;="&amp;$D$2)</f>
        <v>0</v>
      </c>
      <c r="J88" s="97">
        <f>SUMIFS(收支登记!$I:$I,收支登记!$E:$E,$A88,收支登记!$F:$F,J$4,收支登记!$A:$A,"&gt;="&amp;$B$2,收支登记!$A:$A,"&lt;="&amp;$D$2)</f>
        <v>0</v>
      </c>
      <c r="K88" s="97">
        <f>SUMIFS(收支登记!$I:$I,收支登记!$E:$E,$A88,收支登记!$F:$F,K$4,收支登记!$A:$A,"&gt;="&amp;$B$2,收支登记!$A:$A,"&lt;="&amp;$D$2)</f>
        <v>0</v>
      </c>
      <c r="L88" s="97">
        <f>SUMIFS(收支登记!$I:$I,收支登记!$E:$E,$A88,收支登记!$F:$F,L$4,收支登记!$A:$A,"&gt;="&amp;$B$2,收支登记!$A:$A,"&lt;="&amp;$D$2)</f>
        <v>0</v>
      </c>
      <c r="M88" s="97">
        <f>SUMIFS(收支登记!$I:$I,收支登记!$E:$E,$A88,收支登记!$F:$F,M$4,收支登记!$A:$A,"&gt;="&amp;$B$2,收支登记!$A:$A,"&lt;="&amp;$D$2)</f>
        <v>0</v>
      </c>
      <c r="N88" s="97">
        <f>SUMIFS(收支登记!$I:$I,收支登记!$E:$E,$A88,收支登记!$F:$F,N$4,收支登记!$A:$A,"&gt;="&amp;$B$2,收支登记!$A:$A,"&lt;="&amp;$D$2)</f>
        <v>0</v>
      </c>
      <c r="O88" s="97">
        <f>SUMIFS(收支登记!$I:$I,收支登记!$E:$E,$A88,收支登记!$F:$F,O$4,收支登记!$A:$A,"&gt;="&amp;$B$2,收支登记!$A:$A,"&lt;="&amp;$D$2)</f>
        <v>0</v>
      </c>
      <c r="P88" s="97">
        <f>SUMIFS(收支登记!$I:$I,收支登记!$E:$E,$A88,收支登记!$F:$F,P$4,收支登记!$A:$A,"&gt;="&amp;$B$2,收支登记!$A:$A,"&lt;="&amp;$D$2)</f>
        <v>0</v>
      </c>
      <c r="Q88" s="97">
        <f>SUMIFS(收支登记!$I:$I,收支登记!$E:$E,$A88,收支登记!$F:$F,Q$4,收支登记!$A:$A,"&gt;="&amp;$B$2,收支登记!$A:$A,"&lt;="&amp;$D$2)</f>
        <v>0</v>
      </c>
      <c r="R88" s="97">
        <f>SUMIFS(收支登记!$I:$I,收支登记!$E:$E,$A88,收支登记!$F:$F,R$4,收支登记!$A:$A,"&gt;="&amp;$B$2,收支登记!$A:$A,"&lt;="&amp;$D$2)</f>
        <v>0</v>
      </c>
      <c r="S88" s="97">
        <f>SUMIFS(收支登记!$I:$I,收支登记!$E:$E,$A88,收支登记!$F:$F,S$4,收支登记!$A:$A,"&gt;="&amp;$B$2,收支登记!$A:$A,"&lt;="&amp;$D$2)</f>
        <v>0</v>
      </c>
      <c r="T88" s="97">
        <f>SUMIFS(收支登记!$I:$I,收支登记!$E:$E,$A88,收支登记!$F:$F,T$4,收支登记!$A:$A,"&gt;="&amp;$B$2,收支登记!$A:$A,"&lt;="&amp;$D$2)</f>
        <v>0</v>
      </c>
      <c r="U88" s="97">
        <f>SUMIFS(收支登记!$I:$I,收支登记!$E:$E,$A88,收支登记!$F:$F,U$4,收支登记!$A:$A,"&gt;="&amp;$B$2,收支登记!$A:$A,"&lt;="&amp;$D$2)</f>
        <v>0</v>
      </c>
      <c r="V88" s="99">
        <f t="shared" si="3"/>
        <v>0</v>
      </c>
    </row>
    <row r="89" ht="20.1" customHeight="1" spans="1:22">
      <c r="A89" s="96" t="str">
        <f>IF(INDEX(基础资料!$E$4:$E$2000,ROW(A85))="","",INDEX(基础资料!$E$4:$E$2000,ROW(A85)))</f>
        <v/>
      </c>
      <c r="B89" s="97">
        <f>SUMIFS(收支登记!$I:$I,收支登记!$E:$E,$A89,收支登记!$F:$F,B$4,收支登记!$A:$A,"&gt;="&amp;$B$2,收支登记!$A:$A,"&lt;="&amp;$D$2)</f>
        <v>0</v>
      </c>
      <c r="C89" s="97">
        <f>SUMIFS(收支登记!$I:$I,收支登记!$E:$E,$A89,收支登记!$F:$F,C$4,收支登记!$A:$A,"&gt;="&amp;$B$2,收支登记!$A:$A,"&lt;="&amp;$D$2)</f>
        <v>0</v>
      </c>
      <c r="D89" s="97">
        <f>SUMIFS(收支登记!$I:$I,收支登记!$E:$E,$A89,收支登记!$F:$F,D$4,收支登记!$A:$A,"&gt;="&amp;$B$2,收支登记!$A:$A,"&lt;="&amp;$D$2)</f>
        <v>0</v>
      </c>
      <c r="E89" s="97">
        <f>SUMIFS(收支登记!$I:$I,收支登记!$E:$E,$A89,收支登记!$F:$F,E$4,收支登记!$A:$A,"&gt;="&amp;$B$2,收支登记!$A:$A,"&lt;="&amp;$D$2)</f>
        <v>0</v>
      </c>
      <c r="F89" s="97">
        <f>SUMIFS(收支登记!$I:$I,收支登记!$E:$E,$A89,收支登记!$F:$F,F$4,收支登记!$A:$A,"&gt;="&amp;$B$2,收支登记!$A:$A,"&lt;="&amp;$D$2)</f>
        <v>0</v>
      </c>
      <c r="G89" s="97">
        <f>SUMIFS(收支登记!$I:$I,收支登记!$E:$E,$A89,收支登记!$F:$F,G$4,收支登记!$A:$A,"&gt;="&amp;$B$2,收支登记!$A:$A,"&lt;="&amp;$D$2)</f>
        <v>0</v>
      </c>
      <c r="H89" s="97">
        <f>SUMIFS(收支登记!$I:$I,收支登记!$E:$E,$A89,收支登记!$F:$F,H$4,收支登记!$A:$A,"&gt;="&amp;$B$2,收支登记!$A:$A,"&lt;="&amp;$D$2)</f>
        <v>0</v>
      </c>
      <c r="I89" s="97">
        <f>SUMIFS(收支登记!$I:$I,收支登记!$E:$E,$A89,收支登记!$F:$F,I$4,收支登记!$A:$A,"&gt;="&amp;$B$2,收支登记!$A:$A,"&lt;="&amp;$D$2)</f>
        <v>0</v>
      </c>
      <c r="J89" s="97">
        <f>SUMIFS(收支登记!$I:$I,收支登记!$E:$E,$A89,收支登记!$F:$F,J$4,收支登记!$A:$A,"&gt;="&amp;$B$2,收支登记!$A:$A,"&lt;="&amp;$D$2)</f>
        <v>0</v>
      </c>
      <c r="K89" s="97">
        <f>SUMIFS(收支登记!$I:$I,收支登记!$E:$E,$A89,收支登记!$F:$F,K$4,收支登记!$A:$A,"&gt;="&amp;$B$2,收支登记!$A:$A,"&lt;="&amp;$D$2)</f>
        <v>0</v>
      </c>
      <c r="L89" s="97">
        <f>SUMIFS(收支登记!$I:$I,收支登记!$E:$E,$A89,收支登记!$F:$F,L$4,收支登记!$A:$A,"&gt;="&amp;$B$2,收支登记!$A:$A,"&lt;="&amp;$D$2)</f>
        <v>0</v>
      </c>
      <c r="M89" s="97">
        <f>SUMIFS(收支登记!$I:$I,收支登记!$E:$E,$A89,收支登记!$F:$F,M$4,收支登记!$A:$A,"&gt;="&amp;$B$2,收支登记!$A:$A,"&lt;="&amp;$D$2)</f>
        <v>0</v>
      </c>
      <c r="N89" s="97">
        <f>SUMIFS(收支登记!$I:$I,收支登记!$E:$E,$A89,收支登记!$F:$F,N$4,收支登记!$A:$A,"&gt;="&amp;$B$2,收支登记!$A:$A,"&lt;="&amp;$D$2)</f>
        <v>0</v>
      </c>
      <c r="O89" s="97">
        <f>SUMIFS(收支登记!$I:$I,收支登记!$E:$E,$A89,收支登记!$F:$F,O$4,收支登记!$A:$A,"&gt;="&amp;$B$2,收支登记!$A:$A,"&lt;="&amp;$D$2)</f>
        <v>0</v>
      </c>
      <c r="P89" s="97">
        <f>SUMIFS(收支登记!$I:$I,收支登记!$E:$E,$A89,收支登记!$F:$F,P$4,收支登记!$A:$A,"&gt;="&amp;$B$2,收支登记!$A:$A,"&lt;="&amp;$D$2)</f>
        <v>0</v>
      </c>
      <c r="Q89" s="97">
        <f>SUMIFS(收支登记!$I:$I,收支登记!$E:$E,$A89,收支登记!$F:$F,Q$4,收支登记!$A:$A,"&gt;="&amp;$B$2,收支登记!$A:$A,"&lt;="&amp;$D$2)</f>
        <v>0</v>
      </c>
      <c r="R89" s="97">
        <f>SUMIFS(收支登记!$I:$I,收支登记!$E:$E,$A89,收支登记!$F:$F,R$4,收支登记!$A:$A,"&gt;="&amp;$B$2,收支登记!$A:$A,"&lt;="&amp;$D$2)</f>
        <v>0</v>
      </c>
      <c r="S89" s="97">
        <f>SUMIFS(收支登记!$I:$I,收支登记!$E:$E,$A89,收支登记!$F:$F,S$4,收支登记!$A:$A,"&gt;="&amp;$B$2,收支登记!$A:$A,"&lt;="&amp;$D$2)</f>
        <v>0</v>
      </c>
      <c r="T89" s="97">
        <f>SUMIFS(收支登记!$I:$I,收支登记!$E:$E,$A89,收支登记!$F:$F,T$4,收支登记!$A:$A,"&gt;="&amp;$B$2,收支登记!$A:$A,"&lt;="&amp;$D$2)</f>
        <v>0</v>
      </c>
      <c r="U89" s="97">
        <f>SUMIFS(收支登记!$I:$I,收支登记!$E:$E,$A89,收支登记!$F:$F,U$4,收支登记!$A:$A,"&gt;="&amp;$B$2,收支登记!$A:$A,"&lt;="&amp;$D$2)</f>
        <v>0</v>
      </c>
      <c r="V89" s="99">
        <f t="shared" si="3"/>
        <v>0</v>
      </c>
    </row>
    <row r="90" ht="20.1" customHeight="1" spans="1:22">
      <c r="A90" s="96" t="str">
        <f>IF(INDEX(基础资料!$E$4:$E$2000,ROW(A86))="","",INDEX(基础资料!$E$4:$E$2000,ROW(A86)))</f>
        <v/>
      </c>
      <c r="B90" s="97">
        <f>SUMIFS(收支登记!$I:$I,收支登记!$E:$E,$A90,收支登记!$F:$F,B$4,收支登记!$A:$A,"&gt;="&amp;$B$2,收支登记!$A:$A,"&lt;="&amp;$D$2)</f>
        <v>0</v>
      </c>
      <c r="C90" s="97">
        <f>SUMIFS(收支登记!$I:$I,收支登记!$E:$E,$A90,收支登记!$F:$F,C$4,收支登记!$A:$A,"&gt;="&amp;$B$2,收支登记!$A:$A,"&lt;="&amp;$D$2)</f>
        <v>0</v>
      </c>
      <c r="D90" s="97">
        <f>SUMIFS(收支登记!$I:$I,收支登记!$E:$E,$A90,收支登记!$F:$F,D$4,收支登记!$A:$A,"&gt;="&amp;$B$2,收支登记!$A:$A,"&lt;="&amp;$D$2)</f>
        <v>0</v>
      </c>
      <c r="E90" s="97">
        <f>SUMIFS(收支登记!$I:$I,收支登记!$E:$E,$A90,收支登记!$F:$F,E$4,收支登记!$A:$A,"&gt;="&amp;$B$2,收支登记!$A:$A,"&lt;="&amp;$D$2)</f>
        <v>0</v>
      </c>
      <c r="F90" s="97">
        <f>SUMIFS(收支登记!$I:$I,收支登记!$E:$E,$A90,收支登记!$F:$F,F$4,收支登记!$A:$A,"&gt;="&amp;$B$2,收支登记!$A:$A,"&lt;="&amp;$D$2)</f>
        <v>0</v>
      </c>
      <c r="G90" s="97">
        <f>SUMIFS(收支登记!$I:$I,收支登记!$E:$E,$A90,收支登记!$F:$F,G$4,收支登记!$A:$A,"&gt;="&amp;$B$2,收支登记!$A:$A,"&lt;="&amp;$D$2)</f>
        <v>0</v>
      </c>
      <c r="H90" s="97">
        <f>SUMIFS(收支登记!$I:$I,收支登记!$E:$E,$A90,收支登记!$F:$F,H$4,收支登记!$A:$A,"&gt;="&amp;$B$2,收支登记!$A:$A,"&lt;="&amp;$D$2)</f>
        <v>0</v>
      </c>
      <c r="I90" s="97">
        <f>SUMIFS(收支登记!$I:$I,收支登记!$E:$E,$A90,收支登记!$F:$F,I$4,收支登记!$A:$A,"&gt;="&amp;$B$2,收支登记!$A:$A,"&lt;="&amp;$D$2)</f>
        <v>0</v>
      </c>
      <c r="J90" s="97">
        <f>SUMIFS(收支登记!$I:$I,收支登记!$E:$E,$A90,收支登记!$F:$F,J$4,收支登记!$A:$A,"&gt;="&amp;$B$2,收支登记!$A:$A,"&lt;="&amp;$D$2)</f>
        <v>0</v>
      </c>
      <c r="K90" s="97">
        <f>SUMIFS(收支登记!$I:$I,收支登记!$E:$E,$A90,收支登记!$F:$F,K$4,收支登记!$A:$A,"&gt;="&amp;$B$2,收支登记!$A:$A,"&lt;="&amp;$D$2)</f>
        <v>0</v>
      </c>
      <c r="L90" s="97">
        <f>SUMIFS(收支登记!$I:$I,收支登记!$E:$E,$A90,收支登记!$F:$F,L$4,收支登记!$A:$A,"&gt;="&amp;$B$2,收支登记!$A:$A,"&lt;="&amp;$D$2)</f>
        <v>0</v>
      </c>
      <c r="M90" s="97">
        <f>SUMIFS(收支登记!$I:$I,收支登记!$E:$E,$A90,收支登记!$F:$F,M$4,收支登记!$A:$A,"&gt;="&amp;$B$2,收支登记!$A:$A,"&lt;="&amp;$D$2)</f>
        <v>0</v>
      </c>
      <c r="N90" s="97">
        <f>SUMIFS(收支登记!$I:$I,收支登记!$E:$E,$A90,收支登记!$F:$F,N$4,收支登记!$A:$A,"&gt;="&amp;$B$2,收支登记!$A:$A,"&lt;="&amp;$D$2)</f>
        <v>0</v>
      </c>
      <c r="O90" s="97">
        <f>SUMIFS(收支登记!$I:$I,收支登记!$E:$E,$A90,收支登记!$F:$F,O$4,收支登记!$A:$A,"&gt;="&amp;$B$2,收支登记!$A:$A,"&lt;="&amp;$D$2)</f>
        <v>0</v>
      </c>
      <c r="P90" s="97">
        <f>SUMIFS(收支登记!$I:$I,收支登记!$E:$E,$A90,收支登记!$F:$F,P$4,收支登记!$A:$A,"&gt;="&amp;$B$2,收支登记!$A:$A,"&lt;="&amp;$D$2)</f>
        <v>0</v>
      </c>
      <c r="Q90" s="97">
        <f>SUMIFS(收支登记!$I:$I,收支登记!$E:$E,$A90,收支登记!$F:$F,Q$4,收支登记!$A:$A,"&gt;="&amp;$B$2,收支登记!$A:$A,"&lt;="&amp;$D$2)</f>
        <v>0</v>
      </c>
      <c r="R90" s="97">
        <f>SUMIFS(收支登记!$I:$I,收支登记!$E:$E,$A90,收支登记!$F:$F,R$4,收支登记!$A:$A,"&gt;="&amp;$B$2,收支登记!$A:$A,"&lt;="&amp;$D$2)</f>
        <v>0</v>
      </c>
      <c r="S90" s="97">
        <f>SUMIFS(收支登记!$I:$I,收支登记!$E:$E,$A90,收支登记!$F:$F,S$4,收支登记!$A:$A,"&gt;="&amp;$B$2,收支登记!$A:$A,"&lt;="&amp;$D$2)</f>
        <v>0</v>
      </c>
      <c r="T90" s="97">
        <f>SUMIFS(收支登记!$I:$I,收支登记!$E:$E,$A90,收支登记!$F:$F,T$4,收支登记!$A:$A,"&gt;="&amp;$B$2,收支登记!$A:$A,"&lt;="&amp;$D$2)</f>
        <v>0</v>
      </c>
      <c r="U90" s="97">
        <f>SUMIFS(收支登记!$I:$I,收支登记!$E:$E,$A90,收支登记!$F:$F,U$4,收支登记!$A:$A,"&gt;="&amp;$B$2,收支登记!$A:$A,"&lt;="&amp;$D$2)</f>
        <v>0</v>
      </c>
      <c r="V90" s="99">
        <f t="shared" si="3"/>
        <v>0</v>
      </c>
    </row>
    <row r="91" ht="20.1" customHeight="1" spans="1:22">
      <c r="A91" s="96" t="str">
        <f>IF(INDEX(基础资料!$E$4:$E$2000,ROW(A87))="","",INDEX(基础资料!$E$4:$E$2000,ROW(A87)))</f>
        <v/>
      </c>
      <c r="B91" s="97">
        <f>SUMIFS(收支登记!$I:$I,收支登记!$E:$E,$A91,收支登记!$F:$F,B$4,收支登记!$A:$A,"&gt;="&amp;$B$2,收支登记!$A:$A,"&lt;="&amp;$D$2)</f>
        <v>0</v>
      </c>
      <c r="C91" s="97">
        <f>SUMIFS(收支登记!$I:$I,收支登记!$E:$E,$A91,收支登记!$F:$F,C$4,收支登记!$A:$A,"&gt;="&amp;$B$2,收支登记!$A:$A,"&lt;="&amp;$D$2)</f>
        <v>0</v>
      </c>
      <c r="D91" s="97">
        <f>SUMIFS(收支登记!$I:$I,收支登记!$E:$E,$A91,收支登记!$F:$F,D$4,收支登记!$A:$A,"&gt;="&amp;$B$2,收支登记!$A:$A,"&lt;="&amp;$D$2)</f>
        <v>0</v>
      </c>
      <c r="E91" s="97">
        <f>SUMIFS(收支登记!$I:$I,收支登记!$E:$E,$A91,收支登记!$F:$F,E$4,收支登记!$A:$A,"&gt;="&amp;$B$2,收支登记!$A:$A,"&lt;="&amp;$D$2)</f>
        <v>0</v>
      </c>
      <c r="F91" s="97">
        <f>SUMIFS(收支登记!$I:$I,收支登记!$E:$E,$A91,收支登记!$F:$F,F$4,收支登记!$A:$A,"&gt;="&amp;$B$2,收支登记!$A:$A,"&lt;="&amp;$D$2)</f>
        <v>0</v>
      </c>
      <c r="G91" s="97">
        <f>SUMIFS(收支登记!$I:$I,收支登记!$E:$E,$A91,收支登记!$F:$F,G$4,收支登记!$A:$A,"&gt;="&amp;$B$2,收支登记!$A:$A,"&lt;="&amp;$D$2)</f>
        <v>0</v>
      </c>
      <c r="H91" s="97">
        <f>SUMIFS(收支登记!$I:$I,收支登记!$E:$E,$A91,收支登记!$F:$F,H$4,收支登记!$A:$A,"&gt;="&amp;$B$2,收支登记!$A:$A,"&lt;="&amp;$D$2)</f>
        <v>0</v>
      </c>
      <c r="I91" s="97">
        <f>SUMIFS(收支登记!$I:$I,收支登记!$E:$E,$A91,收支登记!$F:$F,I$4,收支登记!$A:$A,"&gt;="&amp;$B$2,收支登记!$A:$A,"&lt;="&amp;$D$2)</f>
        <v>0</v>
      </c>
      <c r="J91" s="97">
        <f>SUMIFS(收支登记!$I:$I,收支登记!$E:$E,$A91,收支登记!$F:$F,J$4,收支登记!$A:$A,"&gt;="&amp;$B$2,收支登记!$A:$A,"&lt;="&amp;$D$2)</f>
        <v>0</v>
      </c>
      <c r="K91" s="97">
        <f>SUMIFS(收支登记!$I:$I,收支登记!$E:$E,$A91,收支登记!$F:$F,K$4,收支登记!$A:$A,"&gt;="&amp;$B$2,收支登记!$A:$A,"&lt;="&amp;$D$2)</f>
        <v>0</v>
      </c>
      <c r="L91" s="97">
        <f>SUMIFS(收支登记!$I:$I,收支登记!$E:$E,$A91,收支登记!$F:$F,L$4,收支登记!$A:$A,"&gt;="&amp;$B$2,收支登记!$A:$A,"&lt;="&amp;$D$2)</f>
        <v>0</v>
      </c>
      <c r="M91" s="97">
        <f>SUMIFS(收支登记!$I:$I,收支登记!$E:$E,$A91,收支登记!$F:$F,M$4,收支登记!$A:$A,"&gt;="&amp;$B$2,收支登记!$A:$A,"&lt;="&amp;$D$2)</f>
        <v>0</v>
      </c>
      <c r="N91" s="97">
        <f>SUMIFS(收支登记!$I:$I,收支登记!$E:$E,$A91,收支登记!$F:$F,N$4,收支登记!$A:$A,"&gt;="&amp;$B$2,收支登记!$A:$A,"&lt;="&amp;$D$2)</f>
        <v>0</v>
      </c>
      <c r="O91" s="97">
        <f>SUMIFS(收支登记!$I:$I,收支登记!$E:$E,$A91,收支登记!$F:$F,O$4,收支登记!$A:$A,"&gt;="&amp;$B$2,收支登记!$A:$A,"&lt;="&amp;$D$2)</f>
        <v>0</v>
      </c>
      <c r="P91" s="97">
        <f>SUMIFS(收支登记!$I:$I,收支登记!$E:$E,$A91,收支登记!$F:$F,P$4,收支登记!$A:$A,"&gt;="&amp;$B$2,收支登记!$A:$A,"&lt;="&amp;$D$2)</f>
        <v>0</v>
      </c>
      <c r="Q91" s="97">
        <f>SUMIFS(收支登记!$I:$I,收支登记!$E:$E,$A91,收支登记!$F:$F,Q$4,收支登记!$A:$A,"&gt;="&amp;$B$2,收支登记!$A:$A,"&lt;="&amp;$D$2)</f>
        <v>0</v>
      </c>
      <c r="R91" s="97">
        <f>SUMIFS(收支登记!$I:$I,收支登记!$E:$E,$A91,收支登记!$F:$F,R$4,收支登记!$A:$A,"&gt;="&amp;$B$2,收支登记!$A:$A,"&lt;="&amp;$D$2)</f>
        <v>0</v>
      </c>
      <c r="S91" s="97">
        <f>SUMIFS(收支登记!$I:$I,收支登记!$E:$E,$A91,收支登记!$F:$F,S$4,收支登记!$A:$A,"&gt;="&amp;$B$2,收支登记!$A:$A,"&lt;="&amp;$D$2)</f>
        <v>0</v>
      </c>
      <c r="T91" s="97">
        <f>SUMIFS(收支登记!$I:$I,收支登记!$E:$E,$A91,收支登记!$F:$F,T$4,收支登记!$A:$A,"&gt;="&amp;$B$2,收支登记!$A:$A,"&lt;="&amp;$D$2)</f>
        <v>0</v>
      </c>
      <c r="U91" s="97">
        <f>SUMIFS(收支登记!$I:$I,收支登记!$E:$E,$A91,收支登记!$F:$F,U$4,收支登记!$A:$A,"&gt;="&amp;$B$2,收支登记!$A:$A,"&lt;="&amp;$D$2)</f>
        <v>0</v>
      </c>
      <c r="V91" s="99">
        <f t="shared" si="3"/>
        <v>0</v>
      </c>
    </row>
    <row r="92" ht="20.1" customHeight="1" spans="1:22">
      <c r="A92" s="96" t="str">
        <f>IF(INDEX(基础资料!$E$4:$E$2000,ROW(A88))="","",INDEX(基础资料!$E$4:$E$2000,ROW(A88)))</f>
        <v/>
      </c>
      <c r="B92" s="97">
        <f>SUMIFS(收支登记!$I:$I,收支登记!$E:$E,$A92,收支登记!$F:$F,B$4,收支登记!$A:$A,"&gt;="&amp;$B$2,收支登记!$A:$A,"&lt;="&amp;$D$2)</f>
        <v>0</v>
      </c>
      <c r="C92" s="97">
        <f>SUMIFS(收支登记!$I:$I,收支登记!$E:$E,$A92,收支登记!$F:$F,C$4,收支登记!$A:$A,"&gt;="&amp;$B$2,收支登记!$A:$A,"&lt;="&amp;$D$2)</f>
        <v>0</v>
      </c>
      <c r="D92" s="97">
        <f>SUMIFS(收支登记!$I:$I,收支登记!$E:$E,$A92,收支登记!$F:$F,D$4,收支登记!$A:$A,"&gt;="&amp;$B$2,收支登记!$A:$A,"&lt;="&amp;$D$2)</f>
        <v>0</v>
      </c>
      <c r="E92" s="97">
        <f>SUMIFS(收支登记!$I:$I,收支登记!$E:$E,$A92,收支登记!$F:$F,E$4,收支登记!$A:$A,"&gt;="&amp;$B$2,收支登记!$A:$A,"&lt;="&amp;$D$2)</f>
        <v>0</v>
      </c>
      <c r="F92" s="97">
        <f>SUMIFS(收支登记!$I:$I,收支登记!$E:$E,$A92,收支登记!$F:$F,F$4,收支登记!$A:$A,"&gt;="&amp;$B$2,收支登记!$A:$A,"&lt;="&amp;$D$2)</f>
        <v>0</v>
      </c>
      <c r="G92" s="97">
        <f>SUMIFS(收支登记!$I:$I,收支登记!$E:$E,$A92,收支登记!$F:$F,G$4,收支登记!$A:$A,"&gt;="&amp;$B$2,收支登记!$A:$A,"&lt;="&amp;$D$2)</f>
        <v>0</v>
      </c>
      <c r="H92" s="97">
        <f>SUMIFS(收支登记!$I:$I,收支登记!$E:$E,$A92,收支登记!$F:$F,H$4,收支登记!$A:$A,"&gt;="&amp;$B$2,收支登记!$A:$A,"&lt;="&amp;$D$2)</f>
        <v>0</v>
      </c>
      <c r="I92" s="97">
        <f>SUMIFS(收支登记!$I:$I,收支登记!$E:$E,$A92,收支登记!$F:$F,I$4,收支登记!$A:$A,"&gt;="&amp;$B$2,收支登记!$A:$A,"&lt;="&amp;$D$2)</f>
        <v>0</v>
      </c>
      <c r="J92" s="97">
        <f>SUMIFS(收支登记!$I:$I,收支登记!$E:$E,$A92,收支登记!$F:$F,J$4,收支登记!$A:$A,"&gt;="&amp;$B$2,收支登记!$A:$A,"&lt;="&amp;$D$2)</f>
        <v>0</v>
      </c>
      <c r="K92" s="97">
        <f>SUMIFS(收支登记!$I:$I,收支登记!$E:$E,$A92,收支登记!$F:$F,K$4,收支登记!$A:$A,"&gt;="&amp;$B$2,收支登记!$A:$A,"&lt;="&amp;$D$2)</f>
        <v>0</v>
      </c>
      <c r="L92" s="97">
        <f>SUMIFS(收支登记!$I:$I,收支登记!$E:$E,$A92,收支登记!$F:$F,L$4,收支登记!$A:$A,"&gt;="&amp;$B$2,收支登记!$A:$A,"&lt;="&amp;$D$2)</f>
        <v>0</v>
      </c>
      <c r="M92" s="97">
        <f>SUMIFS(收支登记!$I:$I,收支登记!$E:$E,$A92,收支登记!$F:$F,M$4,收支登记!$A:$A,"&gt;="&amp;$B$2,收支登记!$A:$A,"&lt;="&amp;$D$2)</f>
        <v>0</v>
      </c>
      <c r="N92" s="97">
        <f>SUMIFS(收支登记!$I:$I,收支登记!$E:$E,$A92,收支登记!$F:$F,N$4,收支登记!$A:$A,"&gt;="&amp;$B$2,收支登记!$A:$A,"&lt;="&amp;$D$2)</f>
        <v>0</v>
      </c>
      <c r="O92" s="97">
        <f>SUMIFS(收支登记!$I:$I,收支登记!$E:$E,$A92,收支登记!$F:$F,O$4,收支登记!$A:$A,"&gt;="&amp;$B$2,收支登记!$A:$A,"&lt;="&amp;$D$2)</f>
        <v>0</v>
      </c>
      <c r="P92" s="97">
        <f>SUMIFS(收支登记!$I:$I,收支登记!$E:$E,$A92,收支登记!$F:$F,P$4,收支登记!$A:$A,"&gt;="&amp;$B$2,收支登记!$A:$A,"&lt;="&amp;$D$2)</f>
        <v>0</v>
      </c>
      <c r="Q92" s="97">
        <f>SUMIFS(收支登记!$I:$I,收支登记!$E:$E,$A92,收支登记!$F:$F,Q$4,收支登记!$A:$A,"&gt;="&amp;$B$2,收支登记!$A:$A,"&lt;="&amp;$D$2)</f>
        <v>0</v>
      </c>
      <c r="R92" s="97">
        <f>SUMIFS(收支登记!$I:$I,收支登记!$E:$E,$A92,收支登记!$F:$F,R$4,收支登记!$A:$A,"&gt;="&amp;$B$2,收支登记!$A:$A,"&lt;="&amp;$D$2)</f>
        <v>0</v>
      </c>
      <c r="S92" s="97">
        <f>SUMIFS(收支登记!$I:$I,收支登记!$E:$E,$A92,收支登记!$F:$F,S$4,收支登记!$A:$A,"&gt;="&amp;$B$2,收支登记!$A:$A,"&lt;="&amp;$D$2)</f>
        <v>0</v>
      </c>
      <c r="T92" s="97">
        <f>SUMIFS(收支登记!$I:$I,收支登记!$E:$E,$A92,收支登记!$F:$F,T$4,收支登记!$A:$A,"&gt;="&amp;$B$2,收支登记!$A:$A,"&lt;="&amp;$D$2)</f>
        <v>0</v>
      </c>
      <c r="U92" s="97">
        <f>SUMIFS(收支登记!$I:$I,收支登记!$E:$E,$A92,收支登记!$F:$F,U$4,收支登记!$A:$A,"&gt;="&amp;$B$2,收支登记!$A:$A,"&lt;="&amp;$D$2)</f>
        <v>0</v>
      </c>
      <c r="V92" s="99">
        <f t="shared" si="3"/>
        <v>0</v>
      </c>
    </row>
    <row r="93" ht="20.1" customHeight="1" spans="1:22">
      <c r="A93" s="96" t="str">
        <f>IF(INDEX(基础资料!$E$4:$E$2000,ROW(A89))="","",INDEX(基础资料!$E$4:$E$2000,ROW(A89)))</f>
        <v/>
      </c>
      <c r="B93" s="97">
        <f>SUMIFS(收支登记!$I:$I,收支登记!$E:$E,$A93,收支登记!$F:$F,B$4,收支登记!$A:$A,"&gt;="&amp;$B$2,收支登记!$A:$A,"&lt;="&amp;$D$2)</f>
        <v>0</v>
      </c>
      <c r="C93" s="97">
        <f>SUMIFS(收支登记!$I:$I,收支登记!$E:$E,$A93,收支登记!$F:$F,C$4,收支登记!$A:$A,"&gt;="&amp;$B$2,收支登记!$A:$A,"&lt;="&amp;$D$2)</f>
        <v>0</v>
      </c>
      <c r="D93" s="97">
        <f>SUMIFS(收支登记!$I:$I,收支登记!$E:$E,$A93,收支登记!$F:$F,D$4,收支登记!$A:$A,"&gt;="&amp;$B$2,收支登记!$A:$A,"&lt;="&amp;$D$2)</f>
        <v>0</v>
      </c>
      <c r="E93" s="97">
        <f>SUMIFS(收支登记!$I:$I,收支登记!$E:$E,$A93,收支登记!$F:$F,E$4,收支登记!$A:$A,"&gt;="&amp;$B$2,收支登记!$A:$A,"&lt;="&amp;$D$2)</f>
        <v>0</v>
      </c>
      <c r="F93" s="97">
        <f>SUMIFS(收支登记!$I:$I,收支登记!$E:$E,$A93,收支登记!$F:$F,F$4,收支登记!$A:$A,"&gt;="&amp;$B$2,收支登记!$A:$A,"&lt;="&amp;$D$2)</f>
        <v>0</v>
      </c>
      <c r="G93" s="97">
        <f>SUMIFS(收支登记!$I:$I,收支登记!$E:$E,$A93,收支登记!$F:$F,G$4,收支登记!$A:$A,"&gt;="&amp;$B$2,收支登记!$A:$A,"&lt;="&amp;$D$2)</f>
        <v>0</v>
      </c>
      <c r="H93" s="97">
        <f>SUMIFS(收支登记!$I:$I,收支登记!$E:$E,$A93,收支登记!$F:$F,H$4,收支登记!$A:$A,"&gt;="&amp;$B$2,收支登记!$A:$A,"&lt;="&amp;$D$2)</f>
        <v>0</v>
      </c>
      <c r="I93" s="97">
        <f>SUMIFS(收支登记!$I:$I,收支登记!$E:$E,$A93,收支登记!$F:$F,I$4,收支登记!$A:$A,"&gt;="&amp;$B$2,收支登记!$A:$A,"&lt;="&amp;$D$2)</f>
        <v>0</v>
      </c>
      <c r="J93" s="97">
        <f>SUMIFS(收支登记!$I:$I,收支登记!$E:$E,$A93,收支登记!$F:$F,J$4,收支登记!$A:$A,"&gt;="&amp;$B$2,收支登记!$A:$A,"&lt;="&amp;$D$2)</f>
        <v>0</v>
      </c>
      <c r="K93" s="97">
        <f>SUMIFS(收支登记!$I:$I,收支登记!$E:$E,$A93,收支登记!$F:$F,K$4,收支登记!$A:$A,"&gt;="&amp;$B$2,收支登记!$A:$A,"&lt;="&amp;$D$2)</f>
        <v>0</v>
      </c>
      <c r="L93" s="97">
        <f>SUMIFS(收支登记!$I:$I,收支登记!$E:$E,$A93,收支登记!$F:$F,L$4,收支登记!$A:$A,"&gt;="&amp;$B$2,收支登记!$A:$A,"&lt;="&amp;$D$2)</f>
        <v>0</v>
      </c>
      <c r="M93" s="97">
        <f>SUMIFS(收支登记!$I:$I,收支登记!$E:$E,$A93,收支登记!$F:$F,M$4,收支登记!$A:$A,"&gt;="&amp;$B$2,收支登记!$A:$A,"&lt;="&amp;$D$2)</f>
        <v>0</v>
      </c>
      <c r="N93" s="97">
        <f>SUMIFS(收支登记!$I:$I,收支登记!$E:$E,$A93,收支登记!$F:$F,N$4,收支登记!$A:$A,"&gt;="&amp;$B$2,收支登记!$A:$A,"&lt;="&amp;$D$2)</f>
        <v>0</v>
      </c>
      <c r="O93" s="97">
        <f>SUMIFS(收支登记!$I:$I,收支登记!$E:$E,$A93,收支登记!$F:$F,O$4,收支登记!$A:$A,"&gt;="&amp;$B$2,收支登记!$A:$A,"&lt;="&amp;$D$2)</f>
        <v>0</v>
      </c>
      <c r="P93" s="97">
        <f>SUMIFS(收支登记!$I:$I,收支登记!$E:$E,$A93,收支登记!$F:$F,P$4,收支登记!$A:$A,"&gt;="&amp;$B$2,收支登记!$A:$A,"&lt;="&amp;$D$2)</f>
        <v>0</v>
      </c>
      <c r="Q93" s="97">
        <f>SUMIFS(收支登记!$I:$I,收支登记!$E:$E,$A93,收支登记!$F:$F,Q$4,收支登记!$A:$A,"&gt;="&amp;$B$2,收支登记!$A:$A,"&lt;="&amp;$D$2)</f>
        <v>0</v>
      </c>
      <c r="R93" s="97">
        <f>SUMIFS(收支登记!$I:$I,收支登记!$E:$E,$A93,收支登记!$F:$F,R$4,收支登记!$A:$A,"&gt;="&amp;$B$2,收支登记!$A:$A,"&lt;="&amp;$D$2)</f>
        <v>0</v>
      </c>
      <c r="S93" s="97">
        <f>SUMIFS(收支登记!$I:$I,收支登记!$E:$E,$A93,收支登记!$F:$F,S$4,收支登记!$A:$A,"&gt;="&amp;$B$2,收支登记!$A:$A,"&lt;="&amp;$D$2)</f>
        <v>0</v>
      </c>
      <c r="T93" s="97">
        <f>SUMIFS(收支登记!$I:$I,收支登记!$E:$E,$A93,收支登记!$F:$F,T$4,收支登记!$A:$A,"&gt;="&amp;$B$2,收支登记!$A:$A,"&lt;="&amp;$D$2)</f>
        <v>0</v>
      </c>
      <c r="U93" s="97">
        <f>SUMIFS(收支登记!$I:$I,收支登记!$E:$E,$A93,收支登记!$F:$F,U$4,收支登记!$A:$A,"&gt;="&amp;$B$2,收支登记!$A:$A,"&lt;="&amp;$D$2)</f>
        <v>0</v>
      </c>
      <c r="V93" s="99">
        <f t="shared" si="3"/>
        <v>0</v>
      </c>
    </row>
    <row r="94" ht="20.1" customHeight="1" spans="1:22">
      <c r="A94" s="96" t="str">
        <f>IF(INDEX(基础资料!$E$4:$E$2000,ROW(A90))="","",INDEX(基础资料!$E$4:$E$2000,ROW(A90)))</f>
        <v/>
      </c>
      <c r="B94" s="97">
        <f>SUMIFS(收支登记!$I:$I,收支登记!$E:$E,$A94,收支登记!$F:$F,B$4,收支登记!$A:$A,"&gt;="&amp;$B$2,收支登记!$A:$A,"&lt;="&amp;$D$2)</f>
        <v>0</v>
      </c>
      <c r="C94" s="97">
        <f>SUMIFS(收支登记!$I:$I,收支登记!$E:$E,$A94,收支登记!$F:$F,C$4,收支登记!$A:$A,"&gt;="&amp;$B$2,收支登记!$A:$A,"&lt;="&amp;$D$2)</f>
        <v>0</v>
      </c>
      <c r="D94" s="97">
        <f>SUMIFS(收支登记!$I:$I,收支登记!$E:$E,$A94,收支登记!$F:$F,D$4,收支登记!$A:$A,"&gt;="&amp;$B$2,收支登记!$A:$A,"&lt;="&amp;$D$2)</f>
        <v>0</v>
      </c>
      <c r="E94" s="97">
        <f>SUMIFS(收支登记!$I:$I,收支登记!$E:$E,$A94,收支登记!$F:$F,E$4,收支登记!$A:$A,"&gt;="&amp;$B$2,收支登记!$A:$A,"&lt;="&amp;$D$2)</f>
        <v>0</v>
      </c>
      <c r="F94" s="97">
        <f>SUMIFS(收支登记!$I:$I,收支登记!$E:$E,$A94,收支登记!$F:$F,F$4,收支登记!$A:$A,"&gt;="&amp;$B$2,收支登记!$A:$A,"&lt;="&amp;$D$2)</f>
        <v>0</v>
      </c>
      <c r="G94" s="97">
        <f>SUMIFS(收支登记!$I:$I,收支登记!$E:$E,$A94,收支登记!$F:$F,G$4,收支登记!$A:$A,"&gt;="&amp;$B$2,收支登记!$A:$A,"&lt;="&amp;$D$2)</f>
        <v>0</v>
      </c>
      <c r="H94" s="97">
        <f>SUMIFS(收支登记!$I:$I,收支登记!$E:$E,$A94,收支登记!$F:$F,H$4,收支登记!$A:$A,"&gt;="&amp;$B$2,收支登记!$A:$A,"&lt;="&amp;$D$2)</f>
        <v>0</v>
      </c>
      <c r="I94" s="97">
        <f>SUMIFS(收支登记!$I:$I,收支登记!$E:$E,$A94,收支登记!$F:$F,I$4,收支登记!$A:$A,"&gt;="&amp;$B$2,收支登记!$A:$A,"&lt;="&amp;$D$2)</f>
        <v>0</v>
      </c>
      <c r="J94" s="97">
        <f>SUMIFS(收支登记!$I:$I,收支登记!$E:$E,$A94,收支登记!$F:$F,J$4,收支登记!$A:$A,"&gt;="&amp;$B$2,收支登记!$A:$A,"&lt;="&amp;$D$2)</f>
        <v>0</v>
      </c>
      <c r="K94" s="97">
        <f>SUMIFS(收支登记!$I:$I,收支登记!$E:$E,$A94,收支登记!$F:$F,K$4,收支登记!$A:$A,"&gt;="&amp;$B$2,收支登记!$A:$A,"&lt;="&amp;$D$2)</f>
        <v>0</v>
      </c>
      <c r="L94" s="97">
        <f>SUMIFS(收支登记!$I:$I,收支登记!$E:$E,$A94,收支登记!$F:$F,L$4,收支登记!$A:$A,"&gt;="&amp;$B$2,收支登记!$A:$A,"&lt;="&amp;$D$2)</f>
        <v>0</v>
      </c>
      <c r="M94" s="97">
        <f>SUMIFS(收支登记!$I:$I,收支登记!$E:$E,$A94,收支登记!$F:$F,M$4,收支登记!$A:$A,"&gt;="&amp;$B$2,收支登记!$A:$A,"&lt;="&amp;$D$2)</f>
        <v>0</v>
      </c>
      <c r="N94" s="97">
        <f>SUMIFS(收支登记!$I:$I,收支登记!$E:$E,$A94,收支登记!$F:$F,N$4,收支登记!$A:$A,"&gt;="&amp;$B$2,收支登记!$A:$A,"&lt;="&amp;$D$2)</f>
        <v>0</v>
      </c>
      <c r="O94" s="97">
        <f>SUMIFS(收支登记!$I:$I,收支登记!$E:$E,$A94,收支登记!$F:$F,O$4,收支登记!$A:$A,"&gt;="&amp;$B$2,收支登记!$A:$A,"&lt;="&amp;$D$2)</f>
        <v>0</v>
      </c>
      <c r="P94" s="97">
        <f>SUMIFS(收支登记!$I:$I,收支登记!$E:$E,$A94,收支登记!$F:$F,P$4,收支登记!$A:$A,"&gt;="&amp;$B$2,收支登记!$A:$A,"&lt;="&amp;$D$2)</f>
        <v>0</v>
      </c>
      <c r="Q94" s="97">
        <f>SUMIFS(收支登记!$I:$I,收支登记!$E:$E,$A94,收支登记!$F:$F,Q$4,收支登记!$A:$A,"&gt;="&amp;$B$2,收支登记!$A:$A,"&lt;="&amp;$D$2)</f>
        <v>0</v>
      </c>
      <c r="R94" s="97">
        <f>SUMIFS(收支登记!$I:$I,收支登记!$E:$E,$A94,收支登记!$F:$F,R$4,收支登记!$A:$A,"&gt;="&amp;$B$2,收支登记!$A:$A,"&lt;="&amp;$D$2)</f>
        <v>0</v>
      </c>
      <c r="S94" s="97">
        <f>SUMIFS(收支登记!$I:$I,收支登记!$E:$E,$A94,收支登记!$F:$F,S$4,收支登记!$A:$A,"&gt;="&amp;$B$2,收支登记!$A:$A,"&lt;="&amp;$D$2)</f>
        <v>0</v>
      </c>
      <c r="T94" s="97">
        <f>SUMIFS(收支登记!$I:$I,收支登记!$E:$E,$A94,收支登记!$F:$F,T$4,收支登记!$A:$A,"&gt;="&amp;$B$2,收支登记!$A:$A,"&lt;="&amp;$D$2)</f>
        <v>0</v>
      </c>
      <c r="U94" s="97">
        <f>SUMIFS(收支登记!$I:$I,收支登记!$E:$E,$A94,收支登记!$F:$F,U$4,收支登记!$A:$A,"&gt;="&amp;$B$2,收支登记!$A:$A,"&lt;="&amp;$D$2)</f>
        <v>0</v>
      </c>
      <c r="V94" s="99">
        <f t="shared" si="3"/>
        <v>0</v>
      </c>
    </row>
    <row r="95" ht="20.1" customHeight="1" spans="1:22">
      <c r="A95" s="96" t="str">
        <f>IF(INDEX(基础资料!$E$4:$E$2000,ROW(A91))="","",INDEX(基础资料!$E$4:$E$2000,ROW(A91)))</f>
        <v/>
      </c>
      <c r="B95" s="97">
        <f>SUMIFS(收支登记!$I:$I,收支登记!$E:$E,$A95,收支登记!$F:$F,B$4,收支登记!$A:$A,"&gt;="&amp;$B$2,收支登记!$A:$A,"&lt;="&amp;$D$2)</f>
        <v>0</v>
      </c>
      <c r="C95" s="97">
        <f>SUMIFS(收支登记!$I:$I,收支登记!$E:$E,$A95,收支登记!$F:$F,C$4,收支登记!$A:$A,"&gt;="&amp;$B$2,收支登记!$A:$A,"&lt;="&amp;$D$2)</f>
        <v>0</v>
      </c>
      <c r="D95" s="97">
        <f>SUMIFS(收支登记!$I:$I,收支登记!$E:$E,$A95,收支登记!$F:$F,D$4,收支登记!$A:$A,"&gt;="&amp;$B$2,收支登记!$A:$A,"&lt;="&amp;$D$2)</f>
        <v>0</v>
      </c>
      <c r="E95" s="97">
        <f>SUMIFS(收支登记!$I:$I,收支登记!$E:$E,$A95,收支登记!$F:$F,E$4,收支登记!$A:$A,"&gt;="&amp;$B$2,收支登记!$A:$A,"&lt;="&amp;$D$2)</f>
        <v>0</v>
      </c>
      <c r="F95" s="97">
        <f>SUMIFS(收支登记!$I:$I,收支登记!$E:$E,$A95,收支登记!$F:$F,F$4,收支登记!$A:$A,"&gt;="&amp;$B$2,收支登记!$A:$A,"&lt;="&amp;$D$2)</f>
        <v>0</v>
      </c>
      <c r="G95" s="97">
        <f>SUMIFS(收支登记!$I:$I,收支登记!$E:$E,$A95,收支登记!$F:$F,G$4,收支登记!$A:$A,"&gt;="&amp;$B$2,收支登记!$A:$A,"&lt;="&amp;$D$2)</f>
        <v>0</v>
      </c>
      <c r="H95" s="97">
        <f>SUMIFS(收支登记!$I:$I,收支登记!$E:$E,$A95,收支登记!$F:$F,H$4,收支登记!$A:$A,"&gt;="&amp;$B$2,收支登记!$A:$A,"&lt;="&amp;$D$2)</f>
        <v>0</v>
      </c>
      <c r="I95" s="97">
        <f>SUMIFS(收支登记!$I:$I,收支登记!$E:$E,$A95,收支登记!$F:$F,I$4,收支登记!$A:$A,"&gt;="&amp;$B$2,收支登记!$A:$A,"&lt;="&amp;$D$2)</f>
        <v>0</v>
      </c>
      <c r="J95" s="97">
        <f>SUMIFS(收支登记!$I:$I,收支登记!$E:$E,$A95,收支登记!$F:$F,J$4,收支登记!$A:$A,"&gt;="&amp;$B$2,收支登记!$A:$A,"&lt;="&amp;$D$2)</f>
        <v>0</v>
      </c>
      <c r="K95" s="97">
        <f>SUMIFS(收支登记!$I:$I,收支登记!$E:$E,$A95,收支登记!$F:$F,K$4,收支登记!$A:$A,"&gt;="&amp;$B$2,收支登记!$A:$A,"&lt;="&amp;$D$2)</f>
        <v>0</v>
      </c>
      <c r="L95" s="97">
        <f>SUMIFS(收支登记!$I:$I,收支登记!$E:$E,$A95,收支登记!$F:$F,L$4,收支登记!$A:$A,"&gt;="&amp;$B$2,收支登记!$A:$A,"&lt;="&amp;$D$2)</f>
        <v>0</v>
      </c>
      <c r="M95" s="97">
        <f>SUMIFS(收支登记!$I:$I,收支登记!$E:$E,$A95,收支登记!$F:$F,M$4,收支登记!$A:$A,"&gt;="&amp;$B$2,收支登记!$A:$A,"&lt;="&amp;$D$2)</f>
        <v>0</v>
      </c>
      <c r="N95" s="97">
        <f>SUMIFS(收支登记!$I:$I,收支登记!$E:$E,$A95,收支登记!$F:$F,N$4,收支登记!$A:$A,"&gt;="&amp;$B$2,收支登记!$A:$A,"&lt;="&amp;$D$2)</f>
        <v>0</v>
      </c>
      <c r="O95" s="97">
        <f>SUMIFS(收支登记!$I:$I,收支登记!$E:$E,$A95,收支登记!$F:$F,O$4,收支登记!$A:$A,"&gt;="&amp;$B$2,收支登记!$A:$A,"&lt;="&amp;$D$2)</f>
        <v>0</v>
      </c>
      <c r="P95" s="97">
        <f>SUMIFS(收支登记!$I:$I,收支登记!$E:$E,$A95,收支登记!$F:$F,P$4,收支登记!$A:$A,"&gt;="&amp;$B$2,收支登记!$A:$A,"&lt;="&amp;$D$2)</f>
        <v>0</v>
      </c>
      <c r="Q95" s="97">
        <f>SUMIFS(收支登记!$I:$I,收支登记!$E:$E,$A95,收支登记!$F:$F,Q$4,收支登记!$A:$A,"&gt;="&amp;$B$2,收支登记!$A:$A,"&lt;="&amp;$D$2)</f>
        <v>0</v>
      </c>
      <c r="R95" s="97">
        <f>SUMIFS(收支登记!$I:$I,收支登记!$E:$E,$A95,收支登记!$F:$F,R$4,收支登记!$A:$A,"&gt;="&amp;$B$2,收支登记!$A:$A,"&lt;="&amp;$D$2)</f>
        <v>0</v>
      </c>
      <c r="S95" s="97">
        <f>SUMIFS(收支登记!$I:$I,收支登记!$E:$E,$A95,收支登记!$F:$F,S$4,收支登记!$A:$A,"&gt;="&amp;$B$2,收支登记!$A:$A,"&lt;="&amp;$D$2)</f>
        <v>0</v>
      </c>
      <c r="T95" s="97">
        <f>SUMIFS(收支登记!$I:$I,收支登记!$E:$E,$A95,收支登记!$F:$F,T$4,收支登记!$A:$A,"&gt;="&amp;$B$2,收支登记!$A:$A,"&lt;="&amp;$D$2)</f>
        <v>0</v>
      </c>
      <c r="U95" s="97">
        <f>SUMIFS(收支登记!$I:$I,收支登记!$E:$E,$A95,收支登记!$F:$F,U$4,收支登记!$A:$A,"&gt;="&amp;$B$2,收支登记!$A:$A,"&lt;="&amp;$D$2)</f>
        <v>0</v>
      </c>
      <c r="V95" s="99">
        <f t="shared" si="3"/>
        <v>0</v>
      </c>
    </row>
    <row r="96" ht="20.1" customHeight="1" spans="1:22">
      <c r="A96" s="96" t="str">
        <f>IF(INDEX(基础资料!$E$4:$E$2000,ROW(A92))="","",INDEX(基础资料!$E$4:$E$2000,ROW(A92)))</f>
        <v/>
      </c>
      <c r="B96" s="97">
        <f>SUMIFS(收支登记!$I:$I,收支登记!$E:$E,$A96,收支登记!$F:$F,B$4,收支登记!$A:$A,"&gt;="&amp;$B$2,收支登记!$A:$A,"&lt;="&amp;$D$2)</f>
        <v>0</v>
      </c>
      <c r="C96" s="97">
        <f>SUMIFS(收支登记!$I:$I,收支登记!$E:$E,$A96,收支登记!$F:$F,C$4,收支登记!$A:$A,"&gt;="&amp;$B$2,收支登记!$A:$A,"&lt;="&amp;$D$2)</f>
        <v>0</v>
      </c>
      <c r="D96" s="97">
        <f>SUMIFS(收支登记!$I:$I,收支登记!$E:$E,$A96,收支登记!$F:$F,D$4,收支登记!$A:$A,"&gt;="&amp;$B$2,收支登记!$A:$A,"&lt;="&amp;$D$2)</f>
        <v>0</v>
      </c>
      <c r="E96" s="97">
        <f>SUMIFS(收支登记!$I:$I,收支登记!$E:$E,$A96,收支登记!$F:$F,E$4,收支登记!$A:$A,"&gt;="&amp;$B$2,收支登记!$A:$A,"&lt;="&amp;$D$2)</f>
        <v>0</v>
      </c>
      <c r="F96" s="97">
        <f>SUMIFS(收支登记!$I:$I,收支登记!$E:$E,$A96,收支登记!$F:$F,F$4,收支登记!$A:$A,"&gt;="&amp;$B$2,收支登记!$A:$A,"&lt;="&amp;$D$2)</f>
        <v>0</v>
      </c>
      <c r="G96" s="97">
        <f>SUMIFS(收支登记!$I:$I,收支登记!$E:$E,$A96,收支登记!$F:$F,G$4,收支登记!$A:$A,"&gt;="&amp;$B$2,收支登记!$A:$A,"&lt;="&amp;$D$2)</f>
        <v>0</v>
      </c>
      <c r="H96" s="97">
        <f>SUMIFS(收支登记!$I:$I,收支登记!$E:$E,$A96,收支登记!$F:$F,H$4,收支登记!$A:$A,"&gt;="&amp;$B$2,收支登记!$A:$A,"&lt;="&amp;$D$2)</f>
        <v>0</v>
      </c>
      <c r="I96" s="97">
        <f>SUMIFS(收支登记!$I:$I,收支登记!$E:$E,$A96,收支登记!$F:$F,I$4,收支登记!$A:$A,"&gt;="&amp;$B$2,收支登记!$A:$A,"&lt;="&amp;$D$2)</f>
        <v>0</v>
      </c>
      <c r="J96" s="97">
        <f>SUMIFS(收支登记!$I:$I,收支登记!$E:$E,$A96,收支登记!$F:$F,J$4,收支登记!$A:$A,"&gt;="&amp;$B$2,收支登记!$A:$A,"&lt;="&amp;$D$2)</f>
        <v>0</v>
      </c>
      <c r="K96" s="97">
        <f>SUMIFS(收支登记!$I:$I,收支登记!$E:$E,$A96,收支登记!$F:$F,K$4,收支登记!$A:$A,"&gt;="&amp;$B$2,收支登记!$A:$A,"&lt;="&amp;$D$2)</f>
        <v>0</v>
      </c>
      <c r="L96" s="97">
        <f>SUMIFS(收支登记!$I:$I,收支登记!$E:$E,$A96,收支登记!$F:$F,L$4,收支登记!$A:$A,"&gt;="&amp;$B$2,收支登记!$A:$A,"&lt;="&amp;$D$2)</f>
        <v>0</v>
      </c>
      <c r="M96" s="97">
        <f>SUMIFS(收支登记!$I:$I,收支登记!$E:$E,$A96,收支登记!$F:$F,M$4,收支登记!$A:$A,"&gt;="&amp;$B$2,收支登记!$A:$A,"&lt;="&amp;$D$2)</f>
        <v>0</v>
      </c>
      <c r="N96" s="97">
        <f>SUMIFS(收支登记!$I:$I,收支登记!$E:$E,$A96,收支登记!$F:$F,N$4,收支登记!$A:$A,"&gt;="&amp;$B$2,收支登记!$A:$A,"&lt;="&amp;$D$2)</f>
        <v>0</v>
      </c>
      <c r="O96" s="97">
        <f>SUMIFS(收支登记!$I:$I,收支登记!$E:$E,$A96,收支登记!$F:$F,O$4,收支登记!$A:$A,"&gt;="&amp;$B$2,收支登记!$A:$A,"&lt;="&amp;$D$2)</f>
        <v>0</v>
      </c>
      <c r="P96" s="97">
        <f>SUMIFS(收支登记!$I:$I,收支登记!$E:$E,$A96,收支登记!$F:$F,P$4,收支登记!$A:$A,"&gt;="&amp;$B$2,收支登记!$A:$A,"&lt;="&amp;$D$2)</f>
        <v>0</v>
      </c>
      <c r="Q96" s="97">
        <f>SUMIFS(收支登记!$I:$I,收支登记!$E:$E,$A96,收支登记!$F:$F,Q$4,收支登记!$A:$A,"&gt;="&amp;$B$2,收支登记!$A:$A,"&lt;="&amp;$D$2)</f>
        <v>0</v>
      </c>
      <c r="R96" s="97">
        <f>SUMIFS(收支登记!$I:$I,收支登记!$E:$E,$A96,收支登记!$F:$F,R$4,收支登记!$A:$A,"&gt;="&amp;$B$2,收支登记!$A:$A,"&lt;="&amp;$D$2)</f>
        <v>0</v>
      </c>
      <c r="S96" s="97">
        <f>SUMIFS(收支登记!$I:$I,收支登记!$E:$E,$A96,收支登记!$F:$F,S$4,收支登记!$A:$A,"&gt;="&amp;$B$2,收支登记!$A:$A,"&lt;="&amp;$D$2)</f>
        <v>0</v>
      </c>
      <c r="T96" s="97">
        <f>SUMIFS(收支登记!$I:$I,收支登记!$E:$E,$A96,收支登记!$F:$F,T$4,收支登记!$A:$A,"&gt;="&amp;$B$2,收支登记!$A:$A,"&lt;="&amp;$D$2)</f>
        <v>0</v>
      </c>
      <c r="U96" s="97">
        <f>SUMIFS(收支登记!$I:$I,收支登记!$E:$E,$A96,收支登记!$F:$F,U$4,收支登记!$A:$A,"&gt;="&amp;$B$2,收支登记!$A:$A,"&lt;="&amp;$D$2)</f>
        <v>0</v>
      </c>
      <c r="V96" s="99">
        <f t="shared" si="3"/>
        <v>0</v>
      </c>
    </row>
    <row r="97" ht="20.1" customHeight="1" spans="1:22">
      <c r="A97" s="96" t="str">
        <f>IF(INDEX(基础资料!$E$4:$E$2000,ROW(A93))="","",INDEX(基础资料!$E$4:$E$2000,ROW(A93)))</f>
        <v/>
      </c>
      <c r="B97" s="97">
        <f>SUMIFS(收支登记!$I:$I,收支登记!$E:$E,$A97,收支登记!$F:$F,B$4,收支登记!$A:$A,"&gt;="&amp;$B$2,收支登记!$A:$A,"&lt;="&amp;$D$2)</f>
        <v>0</v>
      </c>
      <c r="C97" s="97">
        <f>SUMIFS(收支登记!$I:$I,收支登记!$E:$E,$A97,收支登记!$F:$F,C$4,收支登记!$A:$A,"&gt;="&amp;$B$2,收支登记!$A:$A,"&lt;="&amp;$D$2)</f>
        <v>0</v>
      </c>
      <c r="D97" s="97">
        <f>SUMIFS(收支登记!$I:$I,收支登记!$E:$E,$A97,收支登记!$F:$F,D$4,收支登记!$A:$A,"&gt;="&amp;$B$2,收支登记!$A:$A,"&lt;="&amp;$D$2)</f>
        <v>0</v>
      </c>
      <c r="E97" s="97">
        <f>SUMIFS(收支登记!$I:$I,收支登记!$E:$E,$A97,收支登记!$F:$F,E$4,收支登记!$A:$A,"&gt;="&amp;$B$2,收支登记!$A:$A,"&lt;="&amp;$D$2)</f>
        <v>0</v>
      </c>
      <c r="F97" s="97">
        <f>SUMIFS(收支登记!$I:$I,收支登记!$E:$E,$A97,收支登记!$F:$F,F$4,收支登记!$A:$A,"&gt;="&amp;$B$2,收支登记!$A:$A,"&lt;="&amp;$D$2)</f>
        <v>0</v>
      </c>
      <c r="G97" s="97">
        <f>SUMIFS(收支登记!$I:$I,收支登记!$E:$E,$A97,收支登记!$F:$F,G$4,收支登记!$A:$A,"&gt;="&amp;$B$2,收支登记!$A:$A,"&lt;="&amp;$D$2)</f>
        <v>0</v>
      </c>
      <c r="H97" s="97">
        <f>SUMIFS(收支登记!$I:$I,收支登记!$E:$E,$A97,收支登记!$F:$F,H$4,收支登记!$A:$A,"&gt;="&amp;$B$2,收支登记!$A:$A,"&lt;="&amp;$D$2)</f>
        <v>0</v>
      </c>
      <c r="I97" s="97">
        <f>SUMIFS(收支登记!$I:$I,收支登记!$E:$E,$A97,收支登记!$F:$F,I$4,收支登记!$A:$A,"&gt;="&amp;$B$2,收支登记!$A:$A,"&lt;="&amp;$D$2)</f>
        <v>0</v>
      </c>
      <c r="J97" s="97">
        <f>SUMIFS(收支登记!$I:$I,收支登记!$E:$E,$A97,收支登记!$F:$F,J$4,收支登记!$A:$A,"&gt;="&amp;$B$2,收支登记!$A:$A,"&lt;="&amp;$D$2)</f>
        <v>0</v>
      </c>
      <c r="K97" s="97">
        <f>SUMIFS(收支登记!$I:$I,收支登记!$E:$E,$A97,收支登记!$F:$F,K$4,收支登记!$A:$A,"&gt;="&amp;$B$2,收支登记!$A:$A,"&lt;="&amp;$D$2)</f>
        <v>0</v>
      </c>
      <c r="L97" s="97">
        <f>SUMIFS(收支登记!$I:$I,收支登记!$E:$E,$A97,收支登记!$F:$F,L$4,收支登记!$A:$A,"&gt;="&amp;$B$2,收支登记!$A:$A,"&lt;="&amp;$D$2)</f>
        <v>0</v>
      </c>
      <c r="M97" s="97">
        <f>SUMIFS(收支登记!$I:$I,收支登记!$E:$E,$A97,收支登记!$F:$F,M$4,收支登记!$A:$A,"&gt;="&amp;$B$2,收支登记!$A:$A,"&lt;="&amp;$D$2)</f>
        <v>0</v>
      </c>
      <c r="N97" s="97">
        <f>SUMIFS(收支登记!$I:$I,收支登记!$E:$E,$A97,收支登记!$F:$F,N$4,收支登记!$A:$A,"&gt;="&amp;$B$2,收支登记!$A:$A,"&lt;="&amp;$D$2)</f>
        <v>0</v>
      </c>
      <c r="O97" s="97">
        <f>SUMIFS(收支登记!$I:$I,收支登记!$E:$E,$A97,收支登记!$F:$F,O$4,收支登记!$A:$A,"&gt;="&amp;$B$2,收支登记!$A:$A,"&lt;="&amp;$D$2)</f>
        <v>0</v>
      </c>
      <c r="P97" s="97">
        <f>SUMIFS(收支登记!$I:$I,收支登记!$E:$E,$A97,收支登记!$F:$F,P$4,收支登记!$A:$A,"&gt;="&amp;$B$2,收支登记!$A:$A,"&lt;="&amp;$D$2)</f>
        <v>0</v>
      </c>
      <c r="Q97" s="97">
        <f>SUMIFS(收支登记!$I:$I,收支登记!$E:$E,$A97,收支登记!$F:$F,Q$4,收支登记!$A:$A,"&gt;="&amp;$B$2,收支登记!$A:$A,"&lt;="&amp;$D$2)</f>
        <v>0</v>
      </c>
      <c r="R97" s="97">
        <f>SUMIFS(收支登记!$I:$I,收支登记!$E:$E,$A97,收支登记!$F:$F,R$4,收支登记!$A:$A,"&gt;="&amp;$B$2,收支登记!$A:$A,"&lt;="&amp;$D$2)</f>
        <v>0</v>
      </c>
      <c r="S97" s="97">
        <f>SUMIFS(收支登记!$I:$I,收支登记!$E:$E,$A97,收支登记!$F:$F,S$4,收支登记!$A:$A,"&gt;="&amp;$B$2,收支登记!$A:$A,"&lt;="&amp;$D$2)</f>
        <v>0</v>
      </c>
      <c r="T97" s="97">
        <f>SUMIFS(收支登记!$I:$I,收支登记!$E:$E,$A97,收支登记!$F:$F,T$4,收支登记!$A:$A,"&gt;="&amp;$B$2,收支登记!$A:$A,"&lt;="&amp;$D$2)</f>
        <v>0</v>
      </c>
      <c r="U97" s="97">
        <f>SUMIFS(收支登记!$I:$I,收支登记!$E:$E,$A97,收支登记!$F:$F,U$4,收支登记!$A:$A,"&gt;="&amp;$B$2,收支登记!$A:$A,"&lt;="&amp;$D$2)</f>
        <v>0</v>
      </c>
      <c r="V97" s="99">
        <f t="shared" si="3"/>
        <v>0</v>
      </c>
    </row>
    <row r="98" ht="20.1" customHeight="1" spans="1:22">
      <c r="A98" s="96" t="str">
        <f>IF(INDEX(基础资料!$E$4:$E$2000,ROW(A94))="","",INDEX(基础资料!$E$4:$E$2000,ROW(A94)))</f>
        <v/>
      </c>
      <c r="B98" s="97">
        <f>SUMIFS(收支登记!$I:$I,收支登记!$E:$E,$A98,收支登记!$F:$F,B$4,收支登记!$A:$A,"&gt;="&amp;$B$2,收支登记!$A:$A,"&lt;="&amp;$D$2)</f>
        <v>0</v>
      </c>
      <c r="C98" s="97">
        <f>SUMIFS(收支登记!$I:$I,收支登记!$E:$E,$A98,收支登记!$F:$F,C$4,收支登记!$A:$A,"&gt;="&amp;$B$2,收支登记!$A:$A,"&lt;="&amp;$D$2)</f>
        <v>0</v>
      </c>
      <c r="D98" s="97">
        <f>SUMIFS(收支登记!$I:$I,收支登记!$E:$E,$A98,收支登记!$F:$F,D$4,收支登记!$A:$A,"&gt;="&amp;$B$2,收支登记!$A:$A,"&lt;="&amp;$D$2)</f>
        <v>0</v>
      </c>
      <c r="E98" s="97">
        <f>SUMIFS(收支登记!$I:$I,收支登记!$E:$E,$A98,收支登记!$F:$F,E$4,收支登记!$A:$A,"&gt;="&amp;$B$2,收支登记!$A:$A,"&lt;="&amp;$D$2)</f>
        <v>0</v>
      </c>
      <c r="F98" s="97">
        <f>SUMIFS(收支登记!$I:$I,收支登记!$E:$E,$A98,收支登记!$F:$F,F$4,收支登记!$A:$A,"&gt;="&amp;$B$2,收支登记!$A:$A,"&lt;="&amp;$D$2)</f>
        <v>0</v>
      </c>
      <c r="G98" s="97">
        <f>SUMIFS(收支登记!$I:$I,收支登记!$E:$E,$A98,收支登记!$F:$F,G$4,收支登记!$A:$A,"&gt;="&amp;$B$2,收支登记!$A:$A,"&lt;="&amp;$D$2)</f>
        <v>0</v>
      </c>
      <c r="H98" s="97">
        <f>SUMIFS(收支登记!$I:$I,收支登记!$E:$E,$A98,收支登记!$F:$F,H$4,收支登记!$A:$A,"&gt;="&amp;$B$2,收支登记!$A:$A,"&lt;="&amp;$D$2)</f>
        <v>0</v>
      </c>
      <c r="I98" s="97">
        <f>SUMIFS(收支登记!$I:$I,收支登记!$E:$E,$A98,收支登记!$F:$F,I$4,收支登记!$A:$A,"&gt;="&amp;$B$2,收支登记!$A:$A,"&lt;="&amp;$D$2)</f>
        <v>0</v>
      </c>
      <c r="J98" s="97">
        <f>SUMIFS(收支登记!$I:$I,收支登记!$E:$E,$A98,收支登记!$F:$F,J$4,收支登记!$A:$A,"&gt;="&amp;$B$2,收支登记!$A:$A,"&lt;="&amp;$D$2)</f>
        <v>0</v>
      </c>
      <c r="K98" s="97">
        <f>SUMIFS(收支登记!$I:$I,收支登记!$E:$E,$A98,收支登记!$F:$F,K$4,收支登记!$A:$A,"&gt;="&amp;$B$2,收支登记!$A:$A,"&lt;="&amp;$D$2)</f>
        <v>0</v>
      </c>
      <c r="L98" s="97">
        <f>SUMIFS(收支登记!$I:$I,收支登记!$E:$E,$A98,收支登记!$F:$F,L$4,收支登记!$A:$A,"&gt;="&amp;$B$2,收支登记!$A:$A,"&lt;="&amp;$D$2)</f>
        <v>0</v>
      </c>
      <c r="M98" s="97">
        <f>SUMIFS(收支登记!$I:$I,收支登记!$E:$E,$A98,收支登记!$F:$F,M$4,收支登记!$A:$A,"&gt;="&amp;$B$2,收支登记!$A:$A,"&lt;="&amp;$D$2)</f>
        <v>0</v>
      </c>
      <c r="N98" s="97">
        <f>SUMIFS(收支登记!$I:$I,收支登记!$E:$E,$A98,收支登记!$F:$F,N$4,收支登记!$A:$A,"&gt;="&amp;$B$2,收支登记!$A:$A,"&lt;="&amp;$D$2)</f>
        <v>0</v>
      </c>
      <c r="O98" s="97">
        <f>SUMIFS(收支登记!$I:$I,收支登记!$E:$E,$A98,收支登记!$F:$F,O$4,收支登记!$A:$A,"&gt;="&amp;$B$2,收支登记!$A:$A,"&lt;="&amp;$D$2)</f>
        <v>0</v>
      </c>
      <c r="P98" s="97">
        <f>SUMIFS(收支登记!$I:$I,收支登记!$E:$E,$A98,收支登记!$F:$F,P$4,收支登记!$A:$A,"&gt;="&amp;$B$2,收支登记!$A:$A,"&lt;="&amp;$D$2)</f>
        <v>0</v>
      </c>
      <c r="Q98" s="97">
        <f>SUMIFS(收支登记!$I:$I,收支登记!$E:$E,$A98,收支登记!$F:$F,Q$4,收支登记!$A:$A,"&gt;="&amp;$B$2,收支登记!$A:$A,"&lt;="&amp;$D$2)</f>
        <v>0</v>
      </c>
      <c r="R98" s="97">
        <f>SUMIFS(收支登记!$I:$I,收支登记!$E:$E,$A98,收支登记!$F:$F,R$4,收支登记!$A:$A,"&gt;="&amp;$B$2,收支登记!$A:$A,"&lt;="&amp;$D$2)</f>
        <v>0</v>
      </c>
      <c r="S98" s="97">
        <f>SUMIFS(收支登记!$I:$I,收支登记!$E:$E,$A98,收支登记!$F:$F,S$4,收支登记!$A:$A,"&gt;="&amp;$B$2,收支登记!$A:$A,"&lt;="&amp;$D$2)</f>
        <v>0</v>
      </c>
      <c r="T98" s="97">
        <f>SUMIFS(收支登记!$I:$I,收支登记!$E:$E,$A98,收支登记!$F:$F,T$4,收支登记!$A:$A,"&gt;="&amp;$B$2,收支登记!$A:$A,"&lt;="&amp;$D$2)</f>
        <v>0</v>
      </c>
      <c r="U98" s="97">
        <f>SUMIFS(收支登记!$I:$I,收支登记!$E:$E,$A98,收支登记!$F:$F,U$4,收支登记!$A:$A,"&gt;="&amp;$B$2,收支登记!$A:$A,"&lt;="&amp;$D$2)</f>
        <v>0</v>
      </c>
      <c r="V98" s="99">
        <f t="shared" si="3"/>
        <v>0</v>
      </c>
    </row>
    <row r="99" ht="20.1" customHeight="1" spans="1:22">
      <c r="A99" s="96" t="str">
        <f>IF(INDEX(基础资料!$E$4:$E$2000,ROW(A95))="","",INDEX(基础资料!$E$4:$E$2000,ROW(A95)))</f>
        <v/>
      </c>
      <c r="B99" s="97">
        <f>SUMIFS(收支登记!$I:$I,收支登记!$E:$E,$A99,收支登记!$F:$F,B$4,收支登记!$A:$A,"&gt;="&amp;$B$2,收支登记!$A:$A,"&lt;="&amp;$D$2)</f>
        <v>0</v>
      </c>
      <c r="C99" s="97">
        <f>SUMIFS(收支登记!$I:$I,收支登记!$E:$E,$A99,收支登记!$F:$F,C$4,收支登记!$A:$A,"&gt;="&amp;$B$2,收支登记!$A:$A,"&lt;="&amp;$D$2)</f>
        <v>0</v>
      </c>
      <c r="D99" s="97">
        <f>SUMIFS(收支登记!$I:$I,收支登记!$E:$E,$A99,收支登记!$F:$F,D$4,收支登记!$A:$A,"&gt;="&amp;$B$2,收支登记!$A:$A,"&lt;="&amp;$D$2)</f>
        <v>0</v>
      </c>
      <c r="E99" s="97">
        <f>SUMIFS(收支登记!$I:$I,收支登记!$E:$E,$A99,收支登记!$F:$F,E$4,收支登记!$A:$A,"&gt;="&amp;$B$2,收支登记!$A:$A,"&lt;="&amp;$D$2)</f>
        <v>0</v>
      </c>
      <c r="F99" s="97">
        <f>SUMIFS(收支登记!$I:$I,收支登记!$E:$E,$A99,收支登记!$F:$F,F$4,收支登记!$A:$A,"&gt;="&amp;$B$2,收支登记!$A:$A,"&lt;="&amp;$D$2)</f>
        <v>0</v>
      </c>
      <c r="G99" s="97">
        <f>SUMIFS(收支登记!$I:$I,收支登记!$E:$E,$A99,收支登记!$F:$F,G$4,收支登记!$A:$A,"&gt;="&amp;$B$2,收支登记!$A:$A,"&lt;="&amp;$D$2)</f>
        <v>0</v>
      </c>
      <c r="H99" s="97">
        <f>SUMIFS(收支登记!$I:$I,收支登记!$E:$E,$A99,收支登记!$F:$F,H$4,收支登记!$A:$A,"&gt;="&amp;$B$2,收支登记!$A:$A,"&lt;="&amp;$D$2)</f>
        <v>0</v>
      </c>
      <c r="I99" s="97">
        <f>SUMIFS(收支登记!$I:$I,收支登记!$E:$E,$A99,收支登记!$F:$F,I$4,收支登记!$A:$A,"&gt;="&amp;$B$2,收支登记!$A:$A,"&lt;="&amp;$D$2)</f>
        <v>0</v>
      </c>
      <c r="J99" s="97">
        <f>SUMIFS(收支登记!$I:$I,收支登记!$E:$E,$A99,收支登记!$F:$F,J$4,收支登记!$A:$A,"&gt;="&amp;$B$2,收支登记!$A:$A,"&lt;="&amp;$D$2)</f>
        <v>0</v>
      </c>
      <c r="K99" s="97">
        <f>SUMIFS(收支登记!$I:$I,收支登记!$E:$E,$A99,收支登记!$F:$F,K$4,收支登记!$A:$A,"&gt;="&amp;$B$2,收支登记!$A:$A,"&lt;="&amp;$D$2)</f>
        <v>0</v>
      </c>
      <c r="L99" s="97">
        <f>SUMIFS(收支登记!$I:$I,收支登记!$E:$E,$A99,收支登记!$F:$F,L$4,收支登记!$A:$A,"&gt;="&amp;$B$2,收支登记!$A:$A,"&lt;="&amp;$D$2)</f>
        <v>0</v>
      </c>
      <c r="M99" s="97">
        <f>SUMIFS(收支登记!$I:$I,收支登记!$E:$E,$A99,收支登记!$F:$F,M$4,收支登记!$A:$A,"&gt;="&amp;$B$2,收支登记!$A:$A,"&lt;="&amp;$D$2)</f>
        <v>0</v>
      </c>
      <c r="N99" s="97">
        <f>SUMIFS(收支登记!$I:$I,收支登记!$E:$E,$A99,收支登记!$F:$F,N$4,收支登记!$A:$A,"&gt;="&amp;$B$2,收支登记!$A:$A,"&lt;="&amp;$D$2)</f>
        <v>0</v>
      </c>
      <c r="O99" s="97">
        <f>SUMIFS(收支登记!$I:$I,收支登记!$E:$E,$A99,收支登记!$F:$F,O$4,收支登记!$A:$A,"&gt;="&amp;$B$2,收支登记!$A:$A,"&lt;="&amp;$D$2)</f>
        <v>0</v>
      </c>
      <c r="P99" s="97">
        <f>SUMIFS(收支登记!$I:$I,收支登记!$E:$E,$A99,收支登记!$F:$F,P$4,收支登记!$A:$A,"&gt;="&amp;$B$2,收支登记!$A:$A,"&lt;="&amp;$D$2)</f>
        <v>0</v>
      </c>
      <c r="Q99" s="97">
        <f>SUMIFS(收支登记!$I:$I,收支登记!$E:$E,$A99,收支登记!$F:$F,Q$4,收支登记!$A:$A,"&gt;="&amp;$B$2,收支登记!$A:$A,"&lt;="&amp;$D$2)</f>
        <v>0</v>
      </c>
      <c r="R99" s="97">
        <f>SUMIFS(收支登记!$I:$I,收支登记!$E:$E,$A99,收支登记!$F:$F,R$4,收支登记!$A:$A,"&gt;="&amp;$B$2,收支登记!$A:$A,"&lt;="&amp;$D$2)</f>
        <v>0</v>
      </c>
      <c r="S99" s="97">
        <f>SUMIFS(收支登记!$I:$I,收支登记!$E:$E,$A99,收支登记!$F:$F,S$4,收支登记!$A:$A,"&gt;="&amp;$B$2,收支登记!$A:$A,"&lt;="&amp;$D$2)</f>
        <v>0</v>
      </c>
      <c r="T99" s="97">
        <f>SUMIFS(收支登记!$I:$I,收支登记!$E:$E,$A99,收支登记!$F:$F,T$4,收支登记!$A:$A,"&gt;="&amp;$B$2,收支登记!$A:$A,"&lt;="&amp;$D$2)</f>
        <v>0</v>
      </c>
      <c r="U99" s="97">
        <f>SUMIFS(收支登记!$I:$I,收支登记!$E:$E,$A99,收支登记!$F:$F,U$4,收支登记!$A:$A,"&gt;="&amp;$B$2,收支登记!$A:$A,"&lt;="&amp;$D$2)</f>
        <v>0</v>
      </c>
      <c r="V99" s="99">
        <f t="shared" si="3"/>
        <v>0</v>
      </c>
    </row>
    <row r="100" ht="20.1" customHeight="1" spans="1:22">
      <c r="A100" s="96" t="str">
        <f>IF(INDEX(基础资料!$E$4:$E$2000,ROW(A96))="","",INDEX(基础资料!$E$4:$E$2000,ROW(A96)))</f>
        <v/>
      </c>
      <c r="B100" s="97">
        <f>SUMIFS(收支登记!$I:$I,收支登记!$E:$E,$A100,收支登记!$F:$F,B$4,收支登记!$A:$A,"&gt;="&amp;$B$2,收支登记!$A:$A,"&lt;="&amp;$D$2)</f>
        <v>0</v>
      </c>
      <c r="C100" s="97">
        <f>SUMIFS(收支登记!$I:$I,收支登记!$E:$E,$A100,收支登记!$F:$F,C$4,收支登记!$A:$A,"&gt;="&amp;$B$2,收支登记!$A:$A,"&lt;="&amp;$D$2)</f>
        <v>0</v>
      </c>
      <c r="D100" s="97">
        <f>SUMIFS(收支登记!$I:$I,收支登记!$E:$E,$A100,收支登记!$F:$F,D$4,收支登记!$A:$A,"&gt;="&amp;$B$2,收支登记!$A:$A,"&lt;="&amp;$D$2)</f>
        <v>0</v>
      </c>
      <c r="E100" s="97">
        <f>SUMIFS(收支登记!$I:$I,收支登记!$E:$E,$A100,收支登记!$F:$F,E$4,收支登记!$A:$A,"&gt;="&amp;$B$2,收支登记!$A:$A,"&lt;="&amp;$D$2)</f>
        <v>0</v>
      </c>
      <c r="F100" s="97">
        <f>SUMIFS(收支登记!$I:$I,收支登记!$E:$E,$A100,收支登记!$F:$F,F$4,收支登记!$A:$A,"&gt;="&amp;$B$2,收支登记!$A:$A,"&lt;="&amp;$D$2)</f>
        <v>0</v>
      </c>
      <c r="G100" s="97">
        <f>SUMIFS(收支登记!$I:$I,收支登记!$E:$E,$A100,收支登记!$F:$F,G$4,收支登记!$A:$A,"&gt;="&amp;$B$2,收支登记!$A:$A,"&lt;="&amp;$D$2)</f>
        <v>0</v>
      </c>
      <c r="H100" s="97">
        <f>SUMIFS(收支登记!$I:$I,收支登记!$E:$E,$A100,收支登记!$F:$F,H$4,收支登记!$A:$A,"&gt;="&amp;$B$2,收支登记!$A:$A,"&lt;="&amp;$D$2)</f>
        <v>0</v>
      </c>
      <c r="I100" s="97">
        <f>SUMIFS(收支登记!$I:$I,收支登记!$E:$E,$A100,收支登记!$F:$F,I$4,收支登记!$A:$A,"&gt;="&amp;$B$2,收支登记!$A:$A,"&lt;="&amp;$D$2)</f>
        <v>0</v>
      </c>
      <c r="J100" s="97">
        <f>SUMIFS(收支登记!$I:$I,收支登记!$E:$E,$A100,收支登记!$F:$F,J$4,收支登记!$A:$A,"&gt;="&amp;$B$2,收支登记!$A:$A,"&lt;="&amp;$D$2)</f>
        <v>0</v>
      </c>
      <c r="K100" s="97">
        <f>SUMIFS(收支登记!$I:$I,收支登记!$E:$E,$A100,收支登记!$F:$F,K$4,收支登记!$A:$A,"&gt;="&amp;$B$2,收支登记!$A:$A,"&lt;="&amp;$D$2)</f>
        <v>0</v>
      </c>
      <c r="L100" s="97">
        <f>SUMIFS(收支登记!$I:$I,收支登记!$E:$E,$A100,收支登记!$F:$F,L$4,收支登记!$A:$A,"&gt;="&amp;$B$2,收支登记!$A:$A,"&lt;="&amp;$D$2)</f>
        <v>0</v>
      </c>
      <c r="M100" s="97">
        <f>SUMIFS(收支登记!$I:$I,收支登记!$E:$E,$A100,收支登记!$F:$F,M$4,收支登记!$A:$A,"&gt;="&amp;$B$2,收支登记!$A:$A,"&lt;="&amp;$D$2)</f>
        <v>0</v>
      </c>
      <c r="N100" s="97">
        <f>SUMIFS(收支登记!$I:$I,收支登记!$E:$E,$A100,收支登记!$F:$F,N$4,收支登记!$A:$A,"&gt;="&amp;$B$2,收支登记!$A:$A,"&lt;="&amp;$D$2)</f>
        <v>0</v>
      </c>
      <c r="O100" s="97">
        <f>SUMIFS(收支登记!$I:$I,收支登记!$E:$E,$A100,收支登记!$F:$F,O$4,收支登记!$A:$A,"&gt;="&amp;$B$2,收支登记!$A:$A,"&lt;="&amp;$D$2)</f>
        <v>0</v>
      </c>
      <c r="P100" s="97">
        <f>SUMIFS(收支登记!$I:$I,收支登记!$E:$E,$A100,收支登记!$F:$F,P$4,收支登记!$A:$A,"&gt;="&amp;$B$2,收支登记!$A:$A,"&lt;="&amp;$D$2)</f>
        <v>0</v>
      </c>
      <c r="Q100" s="97">
        <f>SUMIFS(收支登记!$I:$I,收支登记!$E:$E,$A100,收支登记!$F:$F,Q$4,收支登记!$A:$A,"&gt;="&amp;$B$2,收支登记!$A:$A,"&lt;="&amp;$D$2)</f>
        <v>0</v>
      </c>
      <c r="R100" s="97">
        <f>SUMIFS(收支登记!$I:$I,收支登记!$E:$E,$A100,收支登记!$F:$F,R$4,收支登记!$A:$A,"&gt;="&amp;$B$2,收支登记!$A:$A,"&lt;="&amp;$D$2)</f>
        <v>0</v>
      </c>
      <c r="S100" s="97">
        <f>SUMIFS(收支登记!$I:$I,收支登记!$E:$E,$A100,收支登记!$F:$F,S$4,收支登记!$A:$A,"&gt;="&amp;$B$2,收支登记!$A:$A,"&lt;="&amp;$D$2)</f>
        <v>0</v>
      </c>
      <c r="T100" s="97">
        <f>SUMIFS(收支登记!$I:$I,收支登记!$E:$E,$A100,收支登记!$F:$F,T$4,收支登记!$A:$A,"&gt;="&amp;$B$2,收支登记!$A:$A,"&lt;="&amp;$D$2)</f>
        <v>0</v>
      </c>
      <c r="U100" s="97">
        <f>SUMIFS(收支登记!$I:$I,收支登记!$E:$E,$A100,收支登记!$F:$F,U$4,收支登记!$A:$A,"&gt;="&amp;$B$2,收支登记!$A:$A,"&lt;="&amp;$D$2)</f>
        <v>0</v>
      </c>
      <c r="V100" s="99">
        <f t="shared" si="3"/>
        <v>0</v>
      </c>
    </row>
  </sheetData>
  <sheetProtection password="CF7A" sheet="1" formatCells="0" formatColumns="0" formatRows="0" insertHyperlinks="0" sort="0" autoFilter="0" pivotTables="0"/>
  <protectedRanges>
    <protectedRange sqref="B2 D2" name="区域1" securityDescriptor=""/>
  </protectedRanges>
  <autoFilter ref="A4:V100">
    <extLst/>
  </autoFilter>
  <mergeCells count="1">
    <mergeCell ref="A1:V1"/>
  </mergeCells>
  <pageMargins left="0.699305555555556" right="0.699305555555556"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X201"/>
  <sheetViews>
    <sheetView showGridLines="0" workbookViewId="0">
      <selection activeCell="A1" sqref="A1"/>
    </sheetView>
  </sheetViews>
  <sheetFormatPr defaultColWidth="8.875" defaultRowHeight="27" customHeight="1"/>
  <cols>
    <col min="1" max="2" width="2.125" style="60" customWidth="1"/>
    <col min="3" max="3" width="15.375" style="61" customWidth="1"/>
    <col min="4" max="4" width="16.125" style="62" customWidth="1"/>
    <col min="5" max="5" width="8.625" style="63" customWidth="1"/>
    <col min="6" max="6" width="23.5" style="63" customWidth="1"/>
    <col min="7" max="7" width="16.375" style="62" customWidth="1"/>
    <col min="8" max="10" width="2" style="63" customWidth="1"/>
    <col min="11" max="11" width="11.625" style="63" customWidth="1"/>
    <col min="12" max="12" width="14.125" style="63" customWidth="1"/>
    <col min="13" max="13" width="10.375" style="63" customWidth="1"/>
    <col min="14" max="14" width="14.875" style="63" customWidth="1"/>
    <col min="15" max="15" width="2.875" style="63" customWidth="1"/>
    <col min="16" max="16" width="18" style="60" customWidth="1"/>
    <col min="17" max="17" width="8.25" style="60" customWidth="1"/>
    <col min="18" max="18" width="9.875" style="60" customWidth="1"/>
    <col min="19" max="19" width="8.25" style="60" customWidth="1"/>
    <col min="20" max="20" width="8.875" style="60"/>
    <col min="21" max="21" width="8.25" style="60" customWidth="1"/>
    <col min="22" max="16384" width="8.875" style="60"/>
  </cols>
  <sheetData>
    <row r="1" ht="14.45" customHeight="1" spans="3:15">
      <c r="C1" s="60"/>
      <c r="D1" s="64"/>
      <c r="E1" s="60"/>
      <c r="F1" s="60"/>
      <c r="G1" s="64"/>
      <c r="H1" s="60"/>
      <c r="I1" s="60"/>
      <c r="J1" s="60"/>
      <c r="K1" s="61"/>
      <c r="L1" s="60"/>
      <c r="M1" s="60"/>
      <c r="N1" s="60"/>
      <c r="O1" s="60"/>
    </row>
    <row r="2" ht="36.6" customHeight="1" spans="3:16">
      <c r="C2" s="65" t="str">
        <f>TEXT(L2,"yyyy-mm-dd")&amp;"至"&amp;TEXT(N2,"yyyy-mm-dd")&amp;"工程收支统计报表"</f>
        <v>2021-01-01至2021-12-31工程收支统计报表</v>
      </c>
      <c r="D2" s="66"/>
      <c r="E2" s="66"/>
      <c r="F2" s="66"/>
      <c r="G2" s="67"/>
      <c r="K2" s="77" t="s">
        <v>85</v>
      </c>
      <c r="L2" s="78">
        <v>44197</v>
      </c>
      <c r="M2" s="77" t="s">
        <v>86</v>
      </c>
      <c r="N2" s="78">
        <v>44561</v>
      </c>
      <c r="P2" s="79" t="s">
        <v>96</v>
      </c>
    </row>
    <row r="3" ht="30" customHeight="1" spans="3:16">
      <c r="C3" s="68" t="s">
        <v>0</v>
      </c>
      <c r="D3" s="69" t="s">
        <v>55</v>
      </c>
      <c r="E3" s="70" t="s">
        <v>97</v>
      </c>
      <c r="F3" s="70" t="s">
        <v>1</v>
      </c>
      <c r="G3" s="71" t="s">
        <v>56</v>
      </c>
      <c r="K3" s="77" t="s">
        <v>18</v>
      </c>
      <c r="L3" s="80" t="s">
        <v>24</v>
      </c>
      <c r="M3" s="80"/>
      <c r="N3" s="80"/>
      <c r="P3" s="85" t="s">
        <v>98</v>
      </c>
    </row>
    <row r="4" ht="22.5" customHeight="1" spans="3:14">
      <c r="C4" s="72" t="str">
        <f>IF(INDEX(项目设置!$1:$2000,ROW(A4),3)="","",INDEX(项目设置!$1:$2000,ROW(A4),3))</f>
        <v>工程款</v>
      </c>
      <c r="D4" s="73">
        <f>IF(C4="","",IF($L$3="",SUMIFS(收支登记!$H:$H,收支登记!$A:$A,"&gt;="&amp;工程收支统计!$L$2,收支登记!$A:$A,"&lt;="&amp;工程收支统计!$N$2,收支登记!F:F,工程收支统计!$C4),SUMIFS(收支登记!$H:$H,收支登记!$A:$A,"&gt;="&amp;工程收支统计!$L$2,收支登记!$A:$A,"&lt;="&amp;工程收支统计!$N$2,收支登记!F:F,工程收支统计!$C4,收支登记!$E:$E,工程收支统计!$L$3)))</f>
        <v>0</v>
      </c>
      <c r="E4" s="74">
        <v>1</v>
      </c>
      <c r="F4" s="75" t="str">
        <f>IF(INDEX(项目设置!$1:$2000,ROW(A4),4)="","",INDEX(项目设置!$1:$2000,ROW(A4),4))</f>
        <v>员工工资</v>
      </c>
      <c r="G4" s="76">
        <f>IF(F4="","",IF($L$3="",SUMIFS(收支登记!$I:$I,收支登记!$A:$A,"&gt;="&amp;$L$2,收支登记!$A:$A,"&lt;="&amp;$N$2,收支登记!$F:$F,工程收支统计!$F4),SUMIFS(收支登记!$I:$I,收支登记!$A:$A,"&gt;="&amp;$L$2,收支登记!$A:$A,"&lt;="&amp;$N$2,收支登记!$F:$F,工程收支统计!$F4,收支登记!$E:$E,工程收支统计!$L$3)))</f>
        <v>300</v>
      </c>
      <c r="K4" s="77" t="s">
        <v>55</v>
      </c>
      <c r="L4" s="82">
        <f>SUM(D:D)</f>
        <v>4500</v>
      </c>
      <c r="M4" s="82"/>
      <c r="N4" s="82"/>
    </row>
    <row r="5" ht="22.5" customHeight="1" spans="3:24">
      <c r="C5" s="72" t="str">
        <f>IF(INDEX(项目设置!$1:$2000,ROW(A5),3)="","",INDEX(项目设置!$1:$2000,ROW(A5),3))</f>
        <v>废品收入</v>
      </c>
      <c r="D5" s="73">
        <f>IF(C5="","",IF($L$3="",SUMIFS(收支登记!$H:$H,收支登记!$A:$A,"&gt;="&amp;工程收支统计!$L$2,收支登记!$A:$A,"&lt;="&amp;工程收支统计!$N$2,收支登记!F:F,工程收支统计!$C5),SUMIFS(收支登记!$H:$H,收支登记!$A:$A,"&gt;="&amp;工程收支统计!$L$2,收支登记!$A:$A,"&lt;="&amp;工程收支统计!$N$2,收支登记!F:F,工程收支统计!$C5,收支登记!$E:$E,工程收支统计!$L$3)))</f>
        <v>0</v>
      </c>
      <c r="E5" s="74">
        <v>2</v>
      </c>
      <c r="F5" s="75" t="str">
        <f>IF(INDEX(项目设置!$1:$2000,ROW(A5),4)="","",INDEX(项目设置!$1:$2000,ROW(A5),4))</f>
        <v>材料费</v>
      </c>
      <c r="G5" s="76">
        <f>IF(F5="","",IF($L$3="",SUMIFS(收支登记!$I:$I,收支登记!$A:$A,"&gt;="&amp;$L$2,收支登记!$A:$A,"&lt;="&amp;$N$2,收支登记!$F:$F,工程收支统计!$F5),SUMIFS(收支登记!$I:$I,收支登记!$A:$A,"&gt;="&amp;$L$2,收支登记!$A:$A,"&lt;="&amp;$N$2,收支登记!$F:$F,工程收支统计!$F5,收支登记!$E:$E,工程收支统计!$L$3)))</f>
        <v>0</v>
      </c>
      <c r="K5" s="77" t="s">
        <v>56</v>
      </c>
      <c r="L5" s="82">
        <f>SUM(G:G)</f>
        <v>860</v>
      </c>
      <c r="M5" s="82"/>
      <c r="N5" s="82"/>
      <c r="X5" s="83"/>
    </row>
    <row r="6" ht="22.5" customHeight="1" spans="3:24">
      <c r="C6" s="72" t="str">
        <f>IF(INDEX(项目设置!$1:$2000,ROW(A6),3)="","",INDEX(项目设置!$1:$2000,ROW(A6),3))</f>
        <v>租赁收入</v>
      </c>
      <c r="D6" s="73">
        <f>IF(C6="","",IF($L$3="",SUMIFS(收支登记!$H:$H,收支登记!$A:$A,"&gt;="&amp;工程收支统计!$L$2,收支登记!$A:$A,"&lt;="&amp;工程收支统计!$N$2,收支登记!F:F,工程收支统计!$C6),SUMIFS(收支登记!$H:$H,收支登记!$A:$A,"&gt;="&amp;工程收支统计!$L$2,收支登记!$A:$A,"&lt;="&amp;工程收支统计!$N$2,收支登记!F:F,工程收支统计!$C6,收支登记!$E:$E,工程收支统计!$L$3)))</f>
        <v>0</v>
      </c>
      <c r="E6" s="74">
        <v>3</v>
      </c>
      <c r="F6" s="75" t="str">
        <f>IF(INDEX(项目设置!$1:$2000,ROW(A6),4)="","",INDEX(项目设置!$1:$2000,ROW(A6),4))</f>
        <v>施工费</v>
      </c>
      <c r="G6" s="76">
        <f>IF(F6="","",IF($L$3="",SUMIFS(收支登记!$I:$I,收支登记!$A:$A,"&gt;="&amp;$L$2,收支登记!$A:$A,"&lt;="&amp;$N$2,收支登记!$F:$F,工程收支统计!$F6),SUMIFS(收支登记!$I:$I,收支登记!$A:$A,"&gt;="&amp;$L$2,收支登记!$A:$A,"&lt;="&amp;$N$2,收支登记!$F:$F,工程收支统计!$F6,收支登记!$E:$E,工程收支统计!$L$3)))</f>
        <v>0</v>
      </c>
      <c r="K6" s="77" t="s">
        <v>99</v>
      </c>
      <c r="L6" s="82">
        <f>L4-L5</f>
        <v>3640</v>
      </c>
      <c r="M6" s="82"/>
      <c r="N6" s="82"/>
      <c r="X6" s="83"/>
    </row>
    <row r="7" ht="22.5" customHeight="1" spans="3:15">
      <c r="C7" s="72" t="str">
        <f>IF(INDEX(项目设置!$1:$2000,ROW(A7),3)="","",INDEX(项目设置!$1:$2000,ROW(A7),3))</f>
        <v>材料收入</v>
      </c>
      <c r="D7" s="73">
        <f>IF(C7="","",IF($L$3="",SUMIFS(收支登记!$H:$H,收支登记!$A:$A,"&gt;="&amp;工程收支统计!$L$2,收支登记!$A:$A,"&lt;="&amp;工程收支统计!$N$2,收支登记!F:F,工程收支统计!$C7),SUMIFS(收支登记!$H:$H,收支登记!$A:$A,"&gt;="&amp;工程收支统计!$L$2,收支登记!$A:$A,"&lt;="&amp;工程收支统计!$N$2,收支登记!F:F,工程收支统计!$C7,收支登记!$E:$E,工程收支统计!$L$3)))</f>
        <v>4500</v>
      </c>
      <c r="E7" s="74">
        <v>4</v>
      </c>
      <c r="F7" s="75" t="str">
        <f>IF(INDEX(项目设置!$1:$2000,ROW(A7),4)="","",INDEX(项目设置!$1:$2000,ROW(A7),4))</f>
        <v>水电费</v>
      </c>
      <c r="G7" s="76">
        <f>IF(F7="","",IF($L$3="",SUMIFS(收支登记!$I:$I,收支登记!$A:$A,"&gt;="&amp;$L$2,收支登记!$A:$A,"&lt;="&amp;$N$2,收支登记!$F:$F,工程收支统计!$F7),SUMIFS(收支登记!$I:$I,收支登记!$A:$A,"&gt;="&amp;$L$2,收支登记!$A:$A,"&lt;="&amp;$N$2,收支登记!$F:$F,工程收支统计!$F7,收支登记!$E:$E,工程收支统计!$L$3)))</f>
        <v>0</v>
      </c>
      <c r="L7" s="60"/>
      <c r="M7" s="60"/>
      <c r="N7" s="60"/>
      <c r="O7" s="60"/>
    </row>
    <row r="8" ht="22.5" customHeight="1" spans="3:15">
      <c r="C8" s="72" t="str">
        <f>IF(INDEX(项目设置!$1:$2000,ROW(A8),3)="","",INDEX(项目设置!$1:$2000,ROW(A8),3))</f>
        <v>其他收入</v>
      </c>
      <c r="D8" s="73">
        <f>IF(C8="","",IF($L$3="",SUMIFS(收支登记!$H:$H,收支登记!$A:$A,"&gt;="&amp;工程收支统计!$L$2,收支登记!$A:$A,"&lt;="&amp;工程收支统计!$N$2,收支登记!F:F,工程收支统计!$C8),SUMIFS(收支登记!$H:$H,收支登记!$A:$A,"&gt;="&amp;工程收支统计!$L$2,收支登记!$A:$A,"&lt;="&amp;工程收支统计!$N$2,收支登记!F:F,工程收支统计!$C8,收支登记!$E:$E,工程收支统计!$L$3)))</f>
        <v>0</v>
      </c>
      <c r="E8" s="74">
        <v>5</v>
      </c>
      <c r="F8" s="75" t="str">
        <f>IF(INDEX(项目设置!$1:$2000,ROW(A8),4)="","",INDEX(项目设置!$1:$2000,ROW(A8),4))</f>
        <v>伙食费</v>
      </c>
      <c r="G8" s="76">
        <f>IF(F8="","",IF($L$3="",SUMIFS(收支登记!$I:$I,收支登记!$A:$A,"&gt;="&amp;$L$2,收支登记!$A:$A,"&lt;="&amp;$N$2,收支登记!$F:$F,工程收支统计!$F8),SUMIFS(收支登记!$I:$I,收支登记!$A:$A,"&gt;="&amp;$L$2,收支登记!$A:$A,"&lt;="&amp;$N$2,收支登记!$F:$F,工程收支统计!$F8,收支登记!$E:$E,工程收支统计!$L$3)))</f>
        <v>0</v>
      </c>
      <c r="L8" s="60"/>
      <c r="M8" s="60"/>
      <c r="N8" s="60"/>
      <c r="O8" s="60"/>
    </row>
    <row r="9" ht="22.5" customHeight="1" spans="3:15">
      <c r="C9" s="72" t="str">
        <f>IF(INDEX(项目设置!$1:$2000,ROW(A9),3)="","",INDEX(项目设置!$1:$2000,ROW(A9),3))</f>
        <v/>
      </c>
      <c r="D9" s="73" t="str">
        <f>IF(C9="","",IF($L$3="",SUMIFS(收支登记!$H:$H,收支登记!$A:$A,"&gt;="&amp;工程收支统计!$L$2,收支登记!$A:$A,"&lt;="&amp;工程收支统计!$N$2,收支登记!F:F,工程收支统计!$C9),SUMIFS(收支登记!$H:$H,收支登记!$A:$A,"&gt;="&amp;工程收支统计!$L$2,收支登记!$A:$A,"&lt;="&amp;工程收支统计!$N$2,收支登记!F:F,工程收支统计!$C9,收支登记!$E:$E,工程收支统计!$L$3)))</f>
        <v/>
      </c>
      <c r="E9" s="74">
        <v>6</v>
      </c>
      <c r="F9" s="75" t="str">
        <f>IF(INDEX(项目设置!$1:$2000,ROW(A9),4)="","",INDEX(项目设置!$1:$2000,ROW(A9),4))</f>
        <v>场地费</v>
      </c>
      <c r="G9" s="76">
        <f>IF(F9="","",IF($L$3="",SUMIFS(收支登记!$I:$I,收支登记!$A:$A,"&gt;="&amp;$L$2,收支登记!$A:$A,"&lt;="&amp;$N$2,收支登记!$F:$F,工程收支统计!$F9),SUMIFS(收支登记!$I:$I,收支登记!$A:$A,"&gt;="&amp;$L$2,收支登记!$A:$A,"&lt;="&amp;$N$2,收支登记!$F:$F,工程收支统计!$F9,收支登记!$E:$E,工程收支统计!$L$3)))</f>
        <v>0</v>
      </c>
      <c r="L9" s="60"/>
      <c r="M9" s="60"/>
      <c r="N9" s="60"/>
      <c r="O9" s="60"/>
    </row>
    <row r="10" ht="22.5" customHeight="1" spans="3:15">
      <c r="C10" s="72" t="str">
        <f>IF(INDEX(项目设置!$1:$2000,ROW(A10),3)="","",INDEX(项目设置!$1:$2000,ROW(A10),3))</f>
        <v/>
      </c>
      <c r="D10" s="73" t="str">
        <f>IF(C10="","",IF($L$3="",SUMIFS(收支登记!$H:$H,收支登记!$A:$A,"&gt;="&amp;工程收支统计!$L$2,收支登记!$A:$A,"&lt;="&amp;工程收支统计!$N$2,收支登记!F:F,工程收支统计!$C10),SUMIFS(收支登记!$H:$H,收支登记!$A:$A,"&gt;="&amp;工程收支统计!$L$2,收支登记!$A:$A,"&lt;="&amp;工程收支统计!$N$2,收支登记!F:F,工程收支统计!$C10,收支登记!$E:$E,工程收支统计!$L$3)))</f>
        <v/>
      </c>
      <c r="E10" s="74">
        <v>7</v>
      </c>
      <c r="F10" s="75" t="str">
        <f>IF(INDEX(项目设置!$1:$2000,ROW(A10),4)="","",INDEX(项目设置!$1:$2000,ROW(A10),4))</f>
        <v>员工福利</v>
      </c>
      <c r="G10" s="76">
        <f>IF(F10="","",IF($L$3="",SUMIFS(收支登记!$I:$I,收支登记!$A:$A,"&gt;="&amp;$L$2,收支登记!$A:$A,"&lt;="&amp;$N$2,收支登记!$F:$F,工程收支统计!$F10),SUMIFS(收支登记!$I:$I,收支登记!$A:$A,"&gt;="&amp;$L$2,收支登记!$A:$A,"&lt;="&amp;$N$2,收支登记!$F:$F,工程收支统计!$F10,收支登记!$E:$E,工程收支统计!$L$3)))</f>
        <v>560</v>
      </c>
      <c r="L10" s="60"/>
      <c r="M10" s="60"/>
      <c r="N10" s="60"/>
      <c r="O10" s="60"/>
    </row>
    <row r="11" ht="22.5" customHeight="1" spans="3:15">
      <c r="C11" s="72" t="str">
        <f>IF(INDEX(项目设置!$1:$2000,ROW(A11),3)="","",INDEX(项目设置!$1:$2000,ROW(A11),3))</f>
        <v/>
      </c>
      <c r="D11" s="73" t="str">
        <f>IF(C11="","",IF($L$3="",SUMIFS(收支登记!$H:$H,收支登记!$A:$A,"&gt;="&amp;工程收支统计!$L$2,收支登记!$A:$A,"&lt;="&amp;工程收支统计!$N$2,收支登记!F:F,工程收支统计!$C11),SUMIFS(收支登记!$H:$H,收支登记!$A:$A,"&gt;="&amp;工程收支统计!$L$2,收支登记!$A:$A,"&lt;="&amp;工程收支统计!$N$2,收支登记!F:F,工程收支统计!$C11,收支登记!$E:$E,工程收支统计!$L$3)))</f>
        <v/>
      </c>
      <c r="E11" s="74">
        <v>8</v>
      </c>
      <c r="F11" s="75" t="str">
        <f>IF(INDEX(项目设置!$1:$2000,ROW(A11),4)="","",INDEX(项目设置!$1:$2000,ROW(A11),4))</f>
        <v>租车费用</v>
      </c>
      <c r="G11" s="76">
        <f>IF(F11="","",IF($L$3="",SUMIFS(收支登记!$I:$I,收支登记!$A:$A,"&gt;="&amp;$L$2,收支登记!$A:$A,"&lt;="&amp;$N$2,收支登记!$F:$F,工程收支统计!$F11),SUMIFS(收支登记!$I:$I,收支登记!$A:$A,"&gt;="&amp;$L$2,收支登记!$A:$A,"&lt;="&amp;$N$2,收支登记!$F:$F,工程收支统计!$F11,收支登记!$E:$E,工程收支统计!$L$3)))</f>
        <v>0</v>
      </c>
      <c r="L11" s="60"/>
      <c r="M11" s="60"/>
      <c r="N11" s="60"/>
      <c r="O11" s="60"/>
    </row>
    <row r="12" customHeight="1" spans="3:15">
      <c r="C12" s="72" t="str">
        <f>IF(INDEX(项目设置!$1:$2000,ROW(A12),3)="","",INDEX(项目设置!$1:$2000,ROW(A12),3))</f>
        <v/>
      </c>
      <c r="D12" s="73" t="str">
        <f>IF(C12="","",IF($L$3="",SUMIFS(收支登记!$H:$H,收支登记!$A:$A,"&gt;="&amp;工程收支统计!$L$2,收支登记!$A:$A,"&lt;="&amp;工程收支统计!$N$2,收支登记!F:F,工程收支统计!$C12),SUMIFS(收支登记!$H:$H,收支登记!$A:$A,"&gt;="&amp;工程收支统计!$L$2,收支登记!$A:$A,"&lt;="&amp;工程收支统计!$N$2,收支登记!F:F,工程收支统计!$C12,收支登记!$E:$E,工程收支统计!$L$3)))</f>
        <v/>
      </c>
      <c r="E12" s="74">
        <v>9</v>
      </c>
      <c r="F12" s="75" t="str">
        <f>IF(INDEX(项目设置!$1:$2000,ROW(A12),4)="","",INDEX(项目设置!$1:$2000,ROW(A12),4))</f>
        <v>招待费</v>
      </c>
      <c r="G12" s="76">
        <f>IF(F12="","",IF($L$3="",SUMIFS(收支登记!$I:$I,收支登记!$A:$A,"&gt;="&amp;$L$2,收支登记!$A:$A,"&lt;="&amp;$N$2,收支登记!$F:$F,工程收支统计!$F12),SUMIFS(收支登记!$I:$I,收支登记!$A:$A,"&gt;="&amp;$L$2,收支登记!$A:$A,"&lt;="&amp;$N$2,收支登记!$F:$F,工程收支统计!$F12,收支登记!$E:$E,工程收支统计!$L$3)))</f>
        <v>0</v>
      </c>
      <c r="L12" s="60"/>
      <c r="M12" s="60"/>
      <c r="N12" s="60"/>
      <c r="O12" s="60"/>
    </row>
    <row r="13" customHeight="1" spans="3:7">
      <c r="C13" s="72" t="str">
        <f>IF(INDEX(项目设置!$1:$2000,ROW(A13),3)="","",INDEX(项目设置!$1:$2000,ROW(A13),3))</f>
        <v/>
      </c>
      <c r="D13" s="73" t="str">
        <f>IF(C13="","",IF($L$3="",SUMIFS(收支登记!$H:$H,收支登记!$A:$A,"&gt;="&amp;工程收支统计!$L$2,收支登记!$A:$A,"&lt;="&amp;工程收支统计!$N$2,收支登记!F:F,工程收支统计!$C13),SUMIFS(收支登记!$H:$H,收支登记!$A:$A,"&gt;="&amp;工程收支统计!$L$2,收支登记!$A:$A,"&lt;="&amp;工程收支统计!$N$2,收支登记!F:F,工程收支统计!$C13,收支登记!$E:$E,工程收支统计!$L$3)))</f>
        <v/>
      </c>
      <c r="E13" s="74">
        <v>10</v>
      </c>
      <c r="F13" s="75" t="str">
        <f>IF(INDEX(项目设置!$1:$2000,ROW(A13),4)="","",INDEX(项目设置!$1:$2000,ROW(A13),4))</f>
        <v/>
      </c>
      <c r="G13" s="76" t="str">
        <f>IF(F13="","",IF($L$3="",SUMIFS(收支登记!$I:$I,收支登记!$A:$A,"&gt;="&amp;$L$2,收支登记!$A:$A,"&lt;="&amp;$N$2,收支登记!$F:$F,工程收支统计!$F13),SUMIFS(收支登记!$I:$I,收支登记!$A:$A,"&gt;="&amp;$L$2,收支登记!$A:$A,"&lt;="&amp;$N$2,收支登记!$F:$F,工程收支统计!$F13,收支登记!$E:$E,工程收支统计!$L$3)))</f>
        <v/>
      </c>
    </row>
    <row r="14" customHeight="1" spans="3:7">
      <c r="C14" s="72" t="str">
        <f>IF(INDEX(项目设置!$1:$2000,ROW(A14),3)="","",INDEX(项目设置!$1:$2000,ROW(A14),3))</f>
        <v/>
      </c>
      <c r="D14" s="73" t="str">
        <f>IF(C14="","",IF($L$3="",SUMIFS(收支登记!$H:$H,收支登记!$A:$A,"&gt;="&amp;工程收支统计!$L$2,收支登记!$A:$A,"&lt;="&amp;工程收支统计!$N$2,收支登记!F:F,工程收支统计!$C14),SUMIFS(收支登记!$H:$H,收支登记!$A:$A,"&gt;="&amp;工程收支统计!$L$2,收支登记!$A:$A,"&lt;="&amp;工程收支统计!$N$2,收支登记!F:F,工程收支统计!$C14,收支登记!$E:$E,工程收支统计!$L$3)))</f>
        <v/>
      </c>
      <c r="E14" s="74">
        <v>11</v>
      </c>
      <c r="F14" s="75" t="str">
        <f>IF(INDEX(项目设置!$1:$2000,ROW(A14),4)="","",INDEX(项目设置!$1:$2000,ROW(A14),4))</f>
        <v/>
      </c>
      <c r="G14" s="76" t="str">
        <f>IF(F14="","",IF($L$3="",SUMIFS(收支登记!$I:$I,收支登记!$A:$A,"&gt;="&amp;$L$2,收支登记!$A:$A,"&lt;="&amp;$N$2,收支登记!$F:$F,工程收支统计!$F14),SUMIFS(收支登记!$I:$I,收支登记!$A:$A,"&gt;="&amp;$L$2,收支登记!$A:$A,"&lt;="&amp;$N$2,收支登记!$F:$F,工程收支统计!$F14,收支登记!$E:$E,工程收支统计!$L$3)))</f>
        <v/>
      </c>
    </row>
    <row r="15" customHeight="1" spans="3:7">
      <c r="C15" s="72" t="str">
        <f>IF(INDEX(项目设置!$1:$2000,ROW(A15),3)="","",INDEX(项目设置!$1:$2000,ROW(A15),3))</f>
        <v/>
      </c>
      <c r="D15" s="73" t="str">
        <f>IF(C15="","",IF($L$3="",SUMIFS(收支登记!$H:$H,收支登记!$A:$A,"&gt;="&amp;工程收支统计!$L$2,收支登记!$A:$A,"&lt;="&amp;工程收支统计!$N$2,收支登记!F:F,工程收支统计!$C15),SUMIFS(收支登记!$H:$H,收支登记!$A:$A,"&gt;="&amp;工程收支统计!$L$2,收支登记!$A:$A,"&lt;="&amp;工程收支统计!$N$2,收支登记!F:F,工程收支统计!$C15,收支登记!$E:$E,工程收支统计!$L$3)))</f>
        <v/>
      </c>
      <c r="E15" s="74">
        <v>12</v>
      </c>
      <c r="F15" s="75" t="str">
        <f>IF(INDEX(项目设置!$1:$2000,ROW(A15),4)="","",INDEX(项目设置!$1:$2000,ROW(A15),4))</f>
        <v/>
      </c>
      <c r="G15" s="76" t="str">
        <f>IF(F15="","",IF($L$3="",SUMIFS(收支登记!$I:$I,收支登记!$A:$A,"&gt;="&amp;$L$2,收支登记!$A:$A,"&lt;="&amp;$N$2,收支登记!$F:$F,工程收支统计!$F15),SUMIFS(收支登记!$I:$I,收支登记!$A:$A,"&gt;="&amp;$L$2,收支登记!$A:$A,"&lt;="&amp;$N$2,收支登记!$F:$F,工程收支统计!$F15,收支登记!$E:$E,工程收支统计!$L$3)))</f>
        <v/>
      </c>
    </row>
    <row r="16" customHeight="1" spans="3:7">
      <c r="C16" s="72" t="str">
        <f>IF(INDEX(项目设置!$1:$2000,ROW(A16),3)="","",INDEX(项目设置!$1:$2000,ROW(A16),3))</f>
        <v/>
      </c>
      <c r="D16" s="73" t="str">
        <f>IF(C16="","",IF($L$3="",SUMIFS(收支登记!$H:$H,收支登记!$A:$A,"&gt;="&amp;工程收支统计!$L$2,收支登记!$A:$A,"&lt;="&amp;工程收支统计!$N$2,收支登记!F:F,工程收支统计!$C16),SUMIFS(收支登记!$H:$H,收支登记!$A:$A,"&gt;="&amp;工程收支统计!$L$2,收支登记!$A:$A,"&lt;="&amp;工程收支统计!$N$2,收支登记!F:F,工程收支统计!$C16,收支登记!$E:$E,工程收支统计!$L$3)))</f>
        <v/>
      </c>
      <c r="E16" s="74">
        <v>13</v>
      </c>
      <c r="F16" s="75" t="str">
        <f>IF(INDEX(项目设置!$1:$2000,ROW(A16),4)="","",INDEX(项目设置!$1:$2000,ROW(A16),4))</f>
        <v/>
      </c>
      <c r="G16" s="76" t="str">
        <f>IF(F16="","",IF($L$3="",SUMIFS(收支登记!$I:$I,收支登记!$A:$A,"&gt;="&amp;$L$2,收支登记!$A:$A,"&lt;="&amp;$N$2,收支登记!$F:$F,工程收支统计!$F16),SUMIFS(收支登记!$I:$I,收支登记!$A:$A,"&gt;="&amp;$L$2,收支登记!$A:$A,"&lt;="&amp;$N$2,收支登记!$F:$F,工程收支统计!$F16,收支登记!$E:$E,工程收支统计!$L$3)))</f>
        <v/>
      </c>
    </row>
    <row r="17" customHeight="1" spans="3:7">
      <c r="C17" s="72" t="str">
        <f>IF(INDEX(项目设置!$1:$2000,ROW(A17),3)="","",INDEX(项目设置!$1:$2000,ROW(A17),3))</f>
        <v/>
      </c>
      <c r="D17" s="73" t="str">
        <f>IF(C17="","",IF($L$3="",SUMIFS(收支登记!$H:$H,收支登记!$A:$A,"&gt;="&amp;工程收支统计!$L$2,收支登记!$A:$A,"&lt;="&amp;工程收支统计!$N$2,收支登记!F:F,工程收支统计!$C17),SUMIFS(收支登记!$H:$H,收支登记!$A:$A,"&gt;="&amp;工程收支统计!$L$2,收支登记!$A:$A,"&lt;="&amp;工程收支统计!$N$2,收支登记!F:F,工程收支统计!$C17,收支登记!$E:$E,工程收支统计!$L$3)))</f>
        <v/>
      </c>
      <c r="E17" s="74">
        <v>14</v>
      </c>
      <c r="F17" s="75" t="str">
        <f>IF(INDEX(项目设置!$1:$2000,ROW(A17),4)="","",INDEX(项目设置!$1:$2000,ROW(A17),4))</f>
        <v/>
      </c>
      <c r="G17" s="76" t="str">
        <f>IF(F17="","",IF($L$3="",SUMIFS(收支登记!$I:$I,收支登记!$A:$A,"&gt;="&amp;$L$2,收支登记!$A:$A,"&lt;="&amp;$N$2,收支登记!$F:$F,工程收支统计!$F17),SUMIFS(收支登记!$I:$I,收支登记!$A:$A,"&gt;="&amp;$L$2,收支登记!$A:$A,"&lt;="&amp;$N$2,收支登记!$F:$F,工程收支统计!$F17,收支登记!$E:$E,工程收支统计!$L$3)))</f>
        <v/>
      </c>
    </row>
    <row r="18" customHeight="1" spans="3:7">
      <c r="C18" s="72" t="str">
        <f>IF(INDEX(项目设置!$1:$2000,ROW(A18),3)="","",INDEX(项目设置!$1:$2000,ROW(A18),3))</f>
        <v/>
      </c>
      <c r="D18" s="73" t="str">
        <f>IF(C18="","",IF($L$3="",SUMIFS(收支登记!$H:$H,收支登记!$A:$A,"&gt;="&amp;工程收支统计!$L$2,收支登记!$A:$A,"&lt;="&amp;工程收支统计!$N$2,收支登记!F:F,工程收支统计!$C18),SUMIFS(收支登记!$H:$H,收支登记!$A:$A,"&gt;="&amp;工程收支统计!$L$2,收支登记!$A:$A,"&lt;="&amp;工程收支统计!$N$2,收支登记!F:F,工程收支统计!$C18,收支登记!$E:$E,工程收支统计!$L$3)))</f>
        <v/>
      </c>
      <c r="E18" s="74">
        <v>15</v>
      </c>
      <c r="F18" s="75" t="str">
        <f>IF(INDEX(项目设置!$1:$2000,ROW(A18),4)="","",INDEX(项目设置!$1:$2000,ROW(A18),4))</f>
        <v/>
      </c>
      <c r="G18" s="76" t="str">
        <f>IF(F18="","",IF($L$3="",SUMIFS(收支登记!$I:$I,收支登记!$A:$A,"&gt;="&amp;$L$2,收支登记!$A:$A,"&lt;="&amp;$N$2,收支登记!$F:$F,工程收支统计!$F18),SUMIFS(收支登记!$I:$I,收支登记!$A:$A,"&gt;="&amp;$L$2,收支登记!$A:$A,"&lt;="&amp;$N$2,收支登记!$F:$F,工程收支统计!$F18,收支登记!$E:$E,工程收支统计!$L$3)))</f>
        <v/>
      </c>
    </row>
    <row r="19" customHeight="1" spans="3:7">
      <c r="C19" s="72" t="str">
        <f>IF(INDEX(项目设置!$1:$2000,ROW(A19),3)="","",INDEX(项目设置!$1:$2000,ROW(A19),3))</f>
        <v/>
      </c>
      <c r="D19" s="73" t="str">
        <f>IF(C19="","",IF($L$3="",SUMIFS(收支登记!$H:$H,收支登记!$A:$A,"&gt;="&amp;工程收支统计!$L$2,收支登记!$A:$A,"&lt;="&amp;工程收支统计!$N$2,收支登记!F:F,工程收支统计!$C19),SUMIFS(收支登记!$H:$H,收支登记!$A:$A,"&gt;="&amp;工程收支统计!$L$2,收支登记!$A:$A,"&lt;="&amp;工程收支统计!$N$2,收支登记!F:F,工程收支统计!$C19,收支登记!$E:$E,工程收支统计!$L$3)))</f>
        <v/>
      </c>
      <c r="E19" s="74">
        <v>16</v>
      </c>
      <c r="F19" s="75" t="str">
        <f>IF(INDEX(项目设置!$1:$2000,ROW(A19),4)="","",INDEX(项目设置!$1:$2000,ROW(A19),4))</f>
        <v/>
      </c>
      <c r="G19" s="76" t="str">
        <f>IF(F19="","",IF($L$3="",SUMIFS(收支登记!$I:$I,收支登记!$A:$A,"&gt;="&amp;$L$2,收支登记!$A:$A,"&lt;="&amp;$N$2,收支登记!$F:$F,工程收支统计!$F19),SUMIFS(收支登记!$I:$I,收支登记!$A:$A,"&gt;="&amp;$L$2,收支登记!$A:$A,"&lt;="&amp;$N$2,收支登记!$F:$F,工程收支统计!$F19,收支登记!$E:$E,工程收支统计!$L$3)))</f>
        <v/>
      </c>
    </row>
    <row r="20" customHeight="1" spans="3:7">
      <c r="C20" s="72" t="str">
        <f>IF(INDEX(项目设置!$1:$2000,ROW(A20),3)="","",INDEX(项目设置!$1:$2000,ROW(A20),3))</f>
        <v/>
      </c>
      <c r="D20" s="73" t="str">
        <f>IF(C20="","",IF($L$3="",SUMIFS(收支登记!$H:$H,收支登记!$A:$A,"&gt;="&amp;工程收支统计!$L$2,收支登记!$A:$A,"&lt;="&amp;工程收支统计!$N$2,收支登记!F:F,工程收支统计!$C20),SUMIFS(收支登记!$H:$H,收支登记!$A:$A,"&gt;="&amp;工程收支统计!$L$2,收支登记!$A:$A,"&lt;="&amp;工程收支统计!$N$2,收支登记!F:F,工程收支统计!$C20,收支登记!$E:$E,工程收支统计!$L$3)))</f>
        <v/>
      </c>
      <c r="E20" s="74">
        <v>17</v>
      </c>
      <c r="F20" s="75" t="str">
        <f>IF(INDEX(项目设置!$1:$2000,ROW(A20),4)="","",INDEX(项目设置!$1:$2000,ROW(A20),4))</f>
        <v/>
      </c>
      <c r="G20" s="76" t="str">
        <f>IF(F20="","",IF($L$3="",SUMIFS(收支登记!$I:$I,收支登记!$A:$A,"&gt;="&amp;$L$2,收支登记!$A:$A,"&lt;="&amp;$N$2,收支登记!$F:$F,工程收支统计!$F20),SUMIFS(收支登记!$I:$I,收支登记!$A:$A,"&gt;="&amp;$L$2,收支登记!$A:$A,"&lt;="&amp;$N$2,收支登记!$F:$F,工程收支统计!$F20,收支登记!$E:$E,工程收支统计!$L$3)))</f>
        <v/>
      </c>
    </row>
    <row r="21" customHeight="1" spans="3:7">
      <c r="C21" s="72" t="str">
        <f>IF(INDEX(项目设置!$1:$2000,ROW(A21),3)="","",INDEX(项目设置!$1:$2000,ROW(A21),3))</f>
        <v/>
      </c>
      <c r="D21" s="73" t="str">
        <f>IF(C21="","",IF($L$3="",SUMIFS(收支登记!$H:$H,收支登记!$A:$A,"&gt;="&amp;工程收支统计!$L$2,收支登记!$A:$A,"&lt;="&amp;工程收支统计!$N$2,收支登记!F:F,工程收支统计!$C21),SUMIFS(收支登记!$H:$H,收支登记!$A:$A,"&gt;="&amp;工程收支统计!$L$2,收支登记!$A:$A,"&lt;="&amp;工程收支统计!$N$2,收支登记!F:F,工程收支统计!$C21,收支登记!$E:$E,工程收支统计!$L$3)))</f>
        <v/>
      </c>
      <c r="E21" s="74">
        <v>18</v>
      </c>
      <c r="F21" s="75" t="str">
        <f>IF(INDEX(项目设置!$1:$2000,ROW(A21),4)="","",INDEX(项目设置!$1:$2000,ROW(A21),4))</f>
        <v/>
      </c>
      <c r="G21" s="76" t="str">
        <f>IF(F21="","",IF($L$3="",SUMIFS(收支登记!$I:$I,收支登记!$A:$A,"&gt;="&amp;$L$2,收支登记!$A:$A,"&lt;="&amp;$N$2,收支登记!$F:$F,工程收支统计!$F21),SUMIFS(收支登记!$I:$I,收支登记!$A:$A,"&gt;="&amp;$L$2,收支登记!$A:$A,"&lt;="&amp;$N$2,收支登记!$F:$F,工程收支统计!$F21,收支登记!$E:$E,工程收支统计!$L$3)))</f>
        <v/>
      </c>
    </row>
    <row r="22" customHeight="1" spans="3:7">
      <c r="C22" s="72" t="str">
        <f>IF(INDEX(项目设置!$1:$2000,ROW(A22),3)="","",INDEX(项目设置!$1:$2000,ROW(A22),3))</f>
        <v/>
      </c>
      <c r="D22" s="73" t="str">
        <f>IF(C22="","",IF($L$3="",SUMIFS(收支登记!$H:$H,收支登记!$A:$A,"&gt;="&amp;工程收支统计!$L$2,收支登记!$A:$A,"&lt;="&amp;工程收支统计!$N$2,收支登记!F:F,工程收支统计!$C22),SUMIFS(收支登记!$H:$H,收支登记!$A:$A,"&gt;="&amp;工程收支统计!$L$2,收支登记!$A:$A,"&lt;="&amp;工程收支统计!$N$2,收支登记!F:F,工程收支统计!$C22,收支登记!$E:$E,工程收支统计!$L$3)))</f>
        <v/>
      </c>
      <c r="E22" s="74">
        <v>19</v>
      </c>
      <c r="F22" s="75" t="str">
        <f>IF(INDEX(项目设置!$1:$2000,ROW(A22),4)="","",INDEX(项目设置!$1:$2000,ROW(A22),4))</f>
        <v/>
      </c>
      <c r="G22" s="76" t="str">
        <f>IF(F22="","",IF($L$3="",SUMIFS(收支登记!$I:$I,收支登记!$A:$A,"&gt;="&amp;$L$2,收支登记!$A:$A,"&lt;="&amp;$N$2,收支登记!$F:$F,工程收支统计!$F22),SUMIFS(收支登记!$I:$I,收支登记!$A:$A,"&gt;="&amp;$L$2,收支登记!$A:$A,"&lt;="&amp;$N$2,收支登记!$F:$F,工程收支统计!$F22,收支登记!$E:$E,工程收支统计!$L$3)))</f>
        <v/>
      </c>
    </row>
    <row r="23" customHeight="1" spans="3:7">
      <c r="C23" s="72" t="str">
        <f>IF(INDEX(项目设置!$1:$2000,ROW(A23),3)="","",INDEX(项目设置!$1:$2000,ROW(A23),3))</f>
        <v/>
      </c>
      <c r="D23" s="73" t="str">
        <f>IF(C23="","",IF($L$3="",SUMIFS(收支登记!$H:$H,收支登记!$A:$A,"&gt;="&amp;工程收支统计!$L$2,收支登记!$A:$A,"&lt;="&amp;工程收支统计!$N$2,收支登记!F:F,工程收支统计!$C23),SUMIFS(收支登记!$H:$H,收支登记!$A:$A,"&gt;="&amp;工程收支统计!$L$2,收支登记!$A:$A,"&lt;="&amp;工程收支统计!$N$2,收支登记!F:F,工程收支统计!$C23,收支登记!$E:$E,工程收支统计!$L$3)))</f>
        <v/>
      </c>
      <c r="E23" s="74">
        <v>20</v>
      </c>
      <c r="F23" s="75" t="str">
        <f>IF(INDEX(项目设置!$1:$2000,ROW(A23),4)="","",INDEX(项目设置!$1:$2000,ROW(A23),4))</f>
        <v/>
      </c>
      <c r="G23" s="76" t="str">
        <f>IF(F23="","",IF($L$3="",SUMIFS(收支登记!$I:$I,收支登记!$A:$A,"&gt;="&amp;$L$2,收支登记!$A:$A,"&lt;="&amp;$N$2,收支登记!$F:$F,工程收支统计!$F23),SUMIFS(收支登记!$I:$I,收支登记!$A:$A,"&gt;="&amp;$L$2,收支登记!$A:$A,"&lt;="&amp;$N$2,收支登记!$F:$F,工程收支统计!$F23,收支登记!$E:$E,工程收支统计!$L$3)))</f>
        <v/>
      </c>
    </row>
    <row r="24" customHeight="1" spans="3:7">
      <c r="C24" s="72" t="str">
        <f>IF(INDEX(项目设置!$1:$2000,ROW(A24),3)="","",INDEX(项目设置!$1:$2000,ROW(A24),3))</f>
        <v/>
      </c>
      <c r="D24" s="73" t="str">
        <f>IF(C24="","",IF($L$3="",SUMIFS(收支登记!$H:$H,收支登记!$A:$A,"&gt;="&amp;工程收支统计!$L$2,收支登记!$A:$A,"&lt;="&amp;工程收支统计!$N$2,收支登记!F:F,工程收支统计!$C24),SUMIFS(收支登记!$H:$H,收支登记!$A:$A,"&gt;="&amp;工程收支统计!$L$2,收支登记!$A:$A,"&lt;="&amp;工程收支统计!$N$2,收支登记!F:F,工程收支统计!$C24,收支登记!$E:$E,工程收支统计!$L$3)))</f>
        <v/>
      </c>
      <c r="E24" s="74">
        <v>21</v>
      </c>
      <c r="F24" s="75" t="str">
        <f>IF(INDEX(项目设置!$1:$2000,ROW(A24),4)="","",INDEX(项目设置!$1:$2000,ROW(A24),4))</f>
        <v/>
      </c>
      <c r="G24" s="76" t="str">
        <f>IF(F24="","",IF($L$3="",SUMIFS(收支登记!$I:$I,收支登记!$A:$A,"&gt;="&amp;$L$2,收支登记!$A:$A,"&lt;="&amp;$N$2,收支登记!$F:$F,工程收支统计!$F24),SUMIFS(收支登记!$I:$I,收支登记!$A:$A,"&gt;="&amp;$L$2,收支登记!$A:$A,"&lt;="&amp;$N$2,收支登记!$F:$F,工程收支统计!$F24,收支登记!$E:$E,工程收支统计!$L$3)))</f>
        <v/>
      </c>
    </row>
    <row r="25" customHeight="1" spans="3:7">
      <c r="C25" s="72" t="str">
        <f>IF(INDEX(项目设置!$1:$2000,ROW(A25),3)="","",INDEX(项目设置!$1:$2000,ROW(A25),3))</f>
        <v/>
      </c>
      <c r="D25" s="73" t="str">
        <f>IF(C25="","",IF($L$3="",SUMIFS(收支登记!$H:$H,收支登记!$A:$A,"&gt;="&amp;工程收支统计!$L$2,收支登记!$A:$A,"&lt;="&amp;工程收支统计!$N$2,收支登记!F:F,工程收支统计!$C25),SUMIFS(收支登记!$H:$H,收支登记!$A:$A,"&gt;="&amp;工程收支统计!$L$2,收支登记!$A:$A,"&lt;="&amp;工程收支统计!$N$2,收支登记!F:F,工程收支统计!$C25,收支登记!$E:$E,工程收支统计!$L$3)))</f>
        <v/>
      </c>
      <c r="E25" s="74">
        <v>22</v>
      </c>
      <c r="F25" s="75" t="str">
        <f>IF(INDEX(项目设置!$1:$2000,ROW(A25),4)="","",INDEX(项目设置!$1:$2000,ROW(A25),4))</f>
        <v/>
      </c>
      <c r="G25" s="76" t="str">
        <f>IF(F25="","",IF($L$3="",SUMIFS(收支登记!$I:$I,收支登记!$A:$A,"&gt;="&amp;$L$2,收支登记!$A:$A,"&lt;="&amp;$N$2,收支登记!$F:$F,工程收支统计!$F25),SUMIFS(收支登记!$I:$I,收支登记!$A:$A,"&gt;="&amp;$L$2,收支登记!$A:$A,"&lt;="&amp;$N$2,收支登记!$F:$F,工程收支统计!$F25,收支登记!$E:$E,工程收支统计!$L$3)))</f>
        <v/>
      </c>
    </row>
    <row r="26" customHeight="1" spans="3:7">
      <c r="C26" s="72" t="str">
        <f>IF(INDEX(项目设置!$1:$2000,ROW(A26),3)="","",INDEX(项目设置!$1:$2000,ROW(A26),3))</f>
        <v/>
      </c>
      <c r="D26" s="73" t="str">
        <f>IF(C26="","",IF($L$3="",SUMIFS(收支登记!$H:$H,收支登记!$A:$A,"&gt;="&amp;工程收支统计!$L$2,收支登记!$A:$A,"&lt;="&amp;工程收支统计!$N$2,收支登记!F:F,工程收支统计!$C26),SUMIFS(收支登记!$H:$H,收支登记!$A:$A,"&gt;="&amp;工程收支统计!$L$2,收支登记!$A:$A,"&lt;="&amp;工程收支统计!$N$2,收支登记!F:F,工程收支统计!$C26,收支登记!$E:$E,工程收支统计!$L$3)))</f>
        <v/>
      </c>
      <c r="E26" s="74">
        <v>23</v>
      </c>
      <c r="F26" s="75" t="str">
        <f>IF(INDEX(项目设置!$1:$2000,ROW(A26),4)="","",INDEX(项目设置!$1:$2000,ROW(A26),4))</f>
        <v/>
      </c>
      <c r="G26" s="76" t="str">
        <f>IF(F26="","",IF($L$3="",SUMIFS(收支登记!$I:$I,收支登记!$A:$A,"&gt;="&amp;$L$2,收支登记!$A:$A,"&lt;="&amp;$N$2,收支登记!$F:$F,工程收支统计!$F26),SUMIFS(收支登记!$I:$I,收支登记!$A:$A,"&gt;="&amp;$L$2,收支登记!$A:$A,"&lt;="&amp;$N$2,收支登记!$F:$F,工程收支统计!$F26,收支登记!$E:$E,工程收支统计!$L$3)))</f>
        <v/>
      </c>
    </row>
    <row r="27" customHeight="1" spans="3:7">
      <c r="C27" s="72" t="str">
        <f>IF(INDEX(项目设置!$1:$2000,ROW(A27),3)="","",INDEX(项目设置!$1:$2000,ROW(A27),3))</f>
        <v/>
      </c>
      <c r="D27" s="73" t="str">
        <f>IF(C27="","",IF($L$3="",SUMIFS(收支登记!$H:$H,收支登记!$A:$A,"&gt;="&amp;工程收支统计!$L$2,收支登记!$A:$A,"&lt;="&amp;工程收支统计!$N$2,收支登记!F:F,工程收支统计!$C27),SUMIFS(收支登记!$H:$H,收支登记!$A:$A,"&gt;="&amp;工程收支统计!$L$2,收支登记!$A:$A,"&lt;="&amp;工程收支统计!$N$2,收支登记!F:F,工程收支统计!$C27,收支登记!$E:$E,工程收支统计!$L$3)))</f>
        <v/>
      </c>
      <c r="E27" s="74">
        <v>24</v>
      </c>
      <c r="F27" s="75" t="str">
        <f>IF(INDEX(项目设置!$1:$2000,ROW(A27),4)="","",INDEX(项目设置!$1:$2000,ROW(A27),4))</f>
        <v/>
      </c>
      <c r="G27" s="76" t="str">
        <f>IF(F27="","",IF($L$3="",SUMIFS(收支登记!$I:$I,收支登记!$A:$A,"&gt;="&amp;$L$2,收支登记!$A:$A,"&lt;="&amp;$N$2,收支登记!$F:$F,工程收支统计!$F27),SUMIFS(收支登记!$I:$I,收支登记!$A:$A,"&gt;="&amp;$L$2,收支登记!$A:$A,"&lt;="&amp;$N$2,收支登记!$F:$F,工程收支统计!$F27,收支登记!$E:$E,工程收支统计!$L$3)))</f>
        <v/>
      </c>
    </row>
    <row r="28" customHeight="1" spans="3:7">
      <c r="C28" s="72" t="str">
        <f>IF(INDEX(项目设置!$1:$2000,ROW(A28),3)="","",INDEX(项目设置!$1:$2000,ROW(A28),3))</f>
        <v/>
      </c>
      <c r="D28" s="73" t="str">
        <f>IF(C28="","",IF($L$3="",SUMIFS(收支登记!$H:$H,收支登记!$A:$A,"&gt;="&amp;工程收支统计!$L$2,收支登记!$A:$A,"&lt;="&amp;工程收支统计!$N$2,收支登记!F:F,工程收支统计!$C28),SUMIFS(收支登记!$H:$H,收支登记!$A:$A,"&gt;="&amp;工程收支统计!$L$2,收支登记!$A:$A,"&lt;="&amp;工程收支统计!$N$2,收支登记!F:F,工程收支统计!$C28,收支登记!$E:$E,工程收支统计!$L$3)))</f>
        <v/>
      </c>
      <c r="E28" s="74">
        <v>25</v>
      </c>
      <c r="F28" s="75" t="str">
        <f>IF(INDEX(项目设置!$1:$2000,ROW(A28),4)="","",INDEX(项目设置!$1:$2000,ROW(A28),4))</f>
        <v/>
      </c>
      <c r="G28" s="76" t="str">
        <f>IF(F28="","",IF($L$3="",SUMIFS(收支登记!$I:$I,收支登记!$A:$A,"&gt;="&amp;$L$2,收支登记!$A:$A,"&lt;="&amp;$N$2,收支登记!$F:$F,工程收支统计!$F28),SUMIFS(收支登记!$I:$I,收支登记!$A:$A,"&gt;="&amp;$L$2,收支登记!$A:$A,"&lt;="&amp;$N$2,收支登记!$F:$F,工程收支统计!$F28,收支登记!$E:$E,工程收支统计!$L$3)))</f>
        <v/>
      </c>
    </row>
    <row r="29" customHeight="1" spans="3:7">
      <c r="C29" s="72" t="str">
        <f>IF(INDEX(项目设置!$1:$2000,ROW(A29),3)="","",INDEX(项目设置!$1:$2000,ROW(A29),3))</f>
        <v/>
      </c>
      <c r="D29" s="73" t="str">
        <f>IF(C29="","",IF($L$3="",SUMIFS(收支登记!$H:$H,收支登记!$A:$A,"&gt;="&amp;工程收支统计!$L$2,收支登记!$A:$A,"&lt;="&amp;工程收支统计!$N$2,收支登记!F:F,工程收支统计!$C29),SUMIFS(收支登记!$H:$H,收支登记!$A:$A,"&gt;="&amp;工程收支统计!$L$2,收支登记!$A:$A,"&lt;="&amp;工程收支统计!$N$2,收支登记!F:F,工程收支统计!$C29,收支登记!$E:$E,工程收支统计!$L$3)))</f>
        <v/>
      </c>
      <c r="E29" s="74">
        <v>26</v>
      </c>
      <c r="F29" s="75" t="str">
        <f>IF(INDEX(项目设置!$1:$2000,ROW(A29),4)="","",INDEX(项目设置!$1:$2000,ROW(A29),4))</f>
        <v/>
      </c>
      <c r="G29" s="76" t="str">
        <f>IF(F29="","",IF($L$3="",SUMIFS(收支登记!$I:$I,收支登记!$A:$A,"&gt;="&amp;$L$2,收支登记!$A:$A,"&lt;="&amp;$N$2,收支登记!$F:$F,工程收支统计!$F29),SUMIFS(收支登记!$I:$I,收支登记!$A:$A,"&gt;="&amp;$L$2,收支登记!$A:$A,"&lt;="&amp;$N$2,收支登记!$F:$F,工程收支统计!$F29,收支登记!$E:$E,工程收支统计!$L$3)))</f>
        <v/>
      </c>
    </row>
    <row r="30" customHeight="1" spans="3:7">
      <c r="C30" s="72" t="str">
        <f>IF(INDEX(项目设置!$1:$2000,ROW(A30),3)="","",INDEX(项目设置!$1:$2000,ROW(A30),3))</f>
        <v/>
      </c>
      <c r="D30" s="73" t="str">
        <f>IF(C30="","",IF($L$3="",SUMIFS(收支登记!$H:$H,收支登记!$A:$A,"&gt;="&amp;工程收支统计!$L$2,收支登记!$A:$A,"&lt;="&amp;工程收支统计!$N$2,收支登记!F:F,工程收支统计!$C30),SUMIFS(收支登记!$H:$H,收支登记!$A:$A,"&gt;="&amp;工程收支统计!$L$2,收支登记!$A:$A,"&lt;="&amp;工程收支统计!$N$2,收支登记!F:F,工程收支统计!$C30,收支登记!$E:$E,工程收支统计!$L$3)))</f>
        <v/>
      </c>
      <c r="E30" s="74">
        <v>27</v>
      </c>
      <c r="F30" s="75" t="str">
        <f>IF(INDEX(项目设置!$1:$2000,ROW(A30),4)="","",INDEX(项目设置!$1:$2000,ROW(A30),4))</f>
        <v/>
      </c>
      <c r="G30" s="76" t="str">
        <f>IF(F30="","",IF($L$3="",SUMIFS(收支登记!$I:$I,收支登记!$A:$A,"&gt;="&amp;$L$2,收支登记!$A:$A,"&lt;="&amp;$N$2,收支登记!$F:$F,工程收支统计!$F30),SUMIFS(收支登记!$I:$I,收支登记!$A:$A,"&gt;="&amp;$L$2,收支登记!$A:$A,"&lt;="&amp;$N$2,收支登记!$F:$F,工程收支统计!$F30,收支登记!$E:$E,工程收支统计!$L$3)))</f>
        <v/>
      </c>
    </row>
    <row r="31" customHeight="1" spans="3:7">
      <c r="C31" s="72" t="str">
        <f>IF(INDEX(项目设置!$1:$2000,ROW(A31),3)="","",INDEX(项目设置!$1:$2000,ROW(A31),3))</f>
        <v/>
      </c>
      <c r="D31" s="73" t="str">
        <f>IF(C31="","",IF($L$3="",SUMIFS(收支登记!$H:$H,收支登记!$A:$A,"&gt;="&amp;工程收支统计!$L$2,收支登记!$A:$A,"&lt;="&amp;工程收支统计!$N$2,收支登记!F:F,工程收支统计!$C31),SUMIFS(收支登记!$H:$H,收支登记!$A:$A,"&gt;="&amp;工程收支统计!$L$2,收支登记!$A:$A,"&lt;="&amp;工程收支统计!$N$2,收支登记!F:F,工程收支统计!$C31,收支登记!$E:$E,工程收支统计!$L$3)))</f>
        <v/>
      </c>
      <c r="E31" s="74">
        <v>28</v>
      </c>
      <c r="F31" s="75" t="str">
        <f>IF(INDEX(项目设置!$1:$2000,ROW(A31),4)="","",INDEX(项目设置!$1:$2000,ROW(A31),4))</f>
        <v/>
      </c>
      <c r="G31" s="76" t="str">
        <f>IF(F31="","",IF($L$3="",SUMIFS(收支登记!$I:$I,收支登记!$A:$A,"&gt;="&amp;$L$2,收支登记!$A:$A,"&lt;="&amp;$N$2,收支登记!$F:$F,工程收支统计!$F31),SUMIFS(收支登记!$I:$I,收支登记!$A:$A,"&gt;="&amp;$L$2,收支登记!$A:$A,"&lt;="&amp;$N$2,收支登记!$F:$F,工程收支统计!$F31,收支登记!$E:$E,工程收支统计!$L$3)))</f>
        <v/>
      </c>
    </row>
    <row r="32" customHeight="1" spans="3:7">
      <c r="C32" s="72" t="str">
        <f>IF(INDEX(项目设置!$1:$2000,ROW(A32),3)="","",INDEX(项目设置!$1:$2000,ROW(A32),3))</f>
        <v/>
      </c>
      <c r="D32" s="73" t="str">
        <f>IF(C32="","",IF($L$3="",SUMIFS(收支登记!$H:$H,收支登记!$A:$A,"&gt;="&amp;工程收支统计!$L$2,收支登记!$A:$A,"&lt;="&amp;工程收支统计!$N$2,收支登记!F:F,工程收支统计!$C32),SUMIFS(收支登记!$H:$H,收支登记!$A:$A,"&gt;="&amp;工程收支统计!$L$2,收支登记!$A:$A,"&lt;="&amp;工程收支统计!$N$2,收支登记!F:F,工程收支统计!$C32,收支登记!$E:$E,工程收支统计!$L$3)))</f>
        <v/>
      </c>
      <c r="E32" s="74">
        <v>29</v>
      </c>
      <c r="F32" s="75" t="str">
        <f>IF(INDEX(项目设置!$1:$2000,ROW(A32),4)="","",INDEX(项目设置!$1:$2000,ROW(A32),4))</f>
        <v/>
      </c>
      <c r="G32" s="76" t="str">
        <f>IF(F32="","",IF($L$3="",SUMIFS(收支登记!$I:$I,收支登记!$A:$A,"&gt;="&amp;$L$2,收支登记!$A:$A,"&lt;="&amp;$N$2,收支登记!$F:$F,工程收支统计!$F32),SUMIFS(收支登记!$I:$I,收支登记!$A:$A,"&gt;="&amp;$L$2,收支登记!$A:$A,"&lt;="&amp;$N$2,收支登记!$F:$F,工程收支统计!$F32,收支登记!$E:$E,工程收支统计!$L$3)))</f>
        <v/>
      </c>
    </row>
    <row r="33" customHeight="1" spans="3:7">
      <c r="C33" s="72" t="str">
        <f>IF(INDEX(项目设置!$1:$2000,ROW(A33),3)="","",INDEX(项目设置!$1:$2000,ROW(A33),3))</f>
        <v/>
      </c>
      <c r="D33" s="73" t="str">
        <f>IF(C33="","",IF($L$3="",SUMIFS(收支登记!$H:$H,收支登记!$A:$A,"&gt;="&amp;工程收支统计!$L$2,收支登记!$A:$A,"&lt;="&amp;工程收支统计!$N$2,收支登记!F:F,工程收支统计!$C33),SUMIFS(收支登记!$H:$H,收支登记!$A:$A,"&gt;="&amp;工程收支统计!$L$2,收支登记!$A:$A,"&lt;="&amp;工程收支统计!$N$2,收支登记!F:F,工程收支统计!$C33,收支登记!$E:$E,工程收支统计!$L$3)))</f>
        <v/>
      </c>
      <c r="E33" s="74">
        <v>30</v>
      </c>
      <c r="F33" s="75" t="str">
        <f>IF(INDEX(项目设置!$1:$2000,ROW(A33),4)="","",INDEX(项目设置!$1:$2000,ROW(A33),4))</f>
        <v/>
      </c>
      <c r="G33" s="76" t="str">
        <f>IF(F33="","",IF($L$3="",SUMIFS(收支登记!$I:$I,收支登记!$A:$A,"&gt;="&amp;$L$2,收支登记!$A:$A,"&lt;="&amp;$N$2,收支登记!$F:$F,工程收支统计!$F33),SUMIFS(收支登记!$I:$I,收支登记!$A:$A,"&gt;="&amp;$L$2,收支登记!$A:$A,"&lt;="&amp;$N$2,收支登记!$F:$F,工程收支统计!$F33,收支登记!$E:$E,工程收支统计!$L$3)))</f>
        <v/>
      </c>
    </row>
    <row r="34" customHeight="1" spans="3:7">
      <c r="C34" s="72" t="str">
        <f>IF(INDEX(项目设置!$1:$2000,ROW(A34),3)="","",INDEX(项目设置!$1:$2000,ROW(A34),3))</f>
        <v/>
      </c>
      <c r="D34" s="73" t="str">
        <f>IF(C34="","",IF($L$3="",SUMIFS(收支登记!$H:$H,收支登记!$A:$A,"&gt;="&amp;工程收支统计!$L$2,收支登记!$A:$A,"&lt;="&amp;工程收支统计!$N$2,收支登记!F:F,工程收支统计!$C34),SUMIFS(收支登记!$H:$H,收支登记!$A:$A,"&gt;="&amp;工程收支统计!$L$2,收支登记!$A:$A,"&lt;="&amp;工程收支统计!$N$2,收支登记!F:F,工程收支统计!$C34,收支登记!$E:$E,工程收支统计!$L$3)))</f>
        <v/>
      </c>
      <c r="E34" s="74">
        <v>31</v>
      </c>
      <c r="F34" s="75" t="str">
        <f>IF(INDEX(项目设置!$1:$2000,ROW(A34),4)="","",INDEX(项目设置!$1:$2000,ROW(A34),4))</f>
        <v/>
      </c>
      <c r="G34" s="76" t="str">
        <f>IF(F34="","",IF($L$3="",SUMIFS(收支登记!$I:$I,收支登记!$A:$A,"&gt;="&amp;$L$2,收支登记!$A:$A,"&lt;="&amp;$N$2,收支登记!$F:$F,工程收支统计!$F34),SUMIFS(收支登记!$I:$I,收支登记!$A:$A,"&gt;="&amp;$L$2,收支登记!$A:$A,"&lt;="&amp;$N$2,收支登记!$F:$F,工程收支统计!$F34,收支登记!$E:$E,工程收支统计!$L$3)))</f>
        <v/>
      </c>
    </row>
    <row r="35" customHeight="1" spans="3:7">
      <c r="C35" s="72" t="str">
        <f>IF(INDEX(项目设置!$1:$2000,ROW(A35),3)="","",INDEX(项目设置!$1:$2000,ROW(A35),3))</f>
        <v/>
      </c>
      <c r="D35" s="73" t="str">
        <f>IF(C35="","",IF($L$3="",SUMIFS(收支登记!$H:$H,收支登记!$A:$A,"&gt;="&amp;工程收支统计!$L$2,收支登记!$A:$A,"&lt;="&amp;工程收支统计!$N$2,收支登记!F:F,工程收支统计!$C35),SUMIFS(收支登记!$H:$H,收支登记!$A:$A,"&gt;="&amp;工程收支统计!$L$2,收支登记!$A:$A,"&lt;="&amp;工程收支统计!$N$2,收支登记!F:F,工程收支统计!$C35,收支登记!$E:$E,工程收支统计!$L$3)))</f>
        <v/>
      </c>
      <c r="E35" s="74">
        <v>32</v>
      </c>
      <c r="F35" s="75" t="str">
        <f>IF(INDEX(项目设置!$1:$2000,ROW(A35),4)="","",INDEX(项目设置!$1:$2000,ROW(A35),4))</f>
        <v/>
      </c>
      <c r="G35" s="76" t="str">
        <f>IF(F35="","",IF($L$3="",SUMIFS(收支登记!$I:$I,收支登记!$A:$A,"&gt;="&amp;$L$2,收支登记!$A:$A,"&lt;="&amp;$N$2,收支登记!$F:$F,工程收支统计!$F35),SUMIFS(收支登记!$I:$I,收支登记!$A:$A,"&gt;="&amp;$L$2,收支登记!$A:$A,"&lt;="&amp;$N$2,收支登记!$F:$F,工程收支统计!$F35,收支登记!$E:$E,工程收支统计!$L$3)))</f>
        <v/>
      </c>
    </row>
    <row r="36" customHeight="1" spans="3:7">
      <c r="C36" s="72" t="str">
        <f>IF(INDEX(项目设置!$1:$2000,ROW(A36),3)="","",INDEX(项目设置!$1:$2000,ROW(A36),3))</f>
        <v/>
      </c>
      <c r="D36" s="73" t="str">
        <f>IF(C36="","",IF($L$3="",SUMIFS(收支登记!$H:$H,收支登记!$A:$A,"&gt;="&amp;工程收支统计!$L$2,收支登记!$A:$A,"&lt;="&amp;工程收支统计!$N$2,收支登记!F:F,工程收支统计!$C36),SUMIFS(收支登记!$H:$H,收支登记!$A:$A,"&gt;="&amp;工程收支统计!$L$2,收支登记!$A:$A,"&lt;="&amp;工程收支统计!$N$2,收支登记!F:F,工程收支统计!$C36,收支登记!$E:$E,工程收支统计!$L$3)))</f>
        <v/>
      </c>
      <c r="E36" s="74">
        <v>33</v>
      </c>
      <c r="F36" s="75" t="str">
        <f>IF(INDEX(项目设置!$1:$2000,ROW(A36),4)="","",INDEX(项目设置!$1:$2000,ROW(A36),4))</f>
        <v/>
      </c>
      <c r="G36" s="76" t="str">
        <f>IF(F36="","",IF($L$3="",SUMIFS(收支登记!$I:$I,收支登记!$A:$A,"&gt;="&amp;$L$2,收支登记!$A:$A,"&lt;="&amp;$N$2,收支登记!$F:$F,工程收支统计!$F36),SUMIFS(收支登记!$I:$I,收支登记!$A:$A,"&gt;="&amp;$L$2,收支登记!$A:$A,"&lt;="&amp;$N$2,收支登记!$F:$F,工程收支统计!$F36,收支登记!$E:$E,工程收支统计!$L$3)))</f>
        <v/>
      </c>
    </row>
    <row r="37" customHeight="1" spans="3:7">
      <c r="C37" s="72" t="str">
        <f>IF(INDEX(项目设置!$1:$2000,ROW(A37),3)="","",INDEX(项目设置!$1:$2000,ROW(A37),3))</f>
        <v/>
      </c>
      <c r="D37" s="73" t="str">
        <f>IF(C37="","",IF($L$3="",SUMIFS(收支登记!$H:$H,收支登记!$A:$A,"&gt;="&amp;工程收支统计!$L$2,收支登记!$A:$A,"&lt;="&amp;工程收支统计!$N$2,收支登记!F:F,工程收支统计!$C37),SUMIFS(收支登记!$H:$H,收支登记!$A:$A,"&gt;="&amp;工程收支统计!$L$2,收支登记!$A:$A,"&lt;="&amp;工程收支统计!$N$2,收支登记!F:F,工程收支统计!$C37,收支登记!$E:$E,工程收支统计!$L$3)))</f>
        <v/>
      </c>
      <c r="E37" s="74">
        <v>34</v>
      </c>
      <c r="F37" s="75" t="str">
        <f>IF(INDEX(项目设置!$1:$2000,ROW(A37),4)="","",INDEX(项目设置!$1:$2000,ROW(A37),4))</f>
        <v/>
      </c>
      <c r="G37" s="76" t="str">
        <f>IF(F37="","",IF($L$3="",SUMIFS(收支登记!$I:$I,收支登记!$A:$A,"&gt;="&amp;$L$2,收支登记!$A:$A,"&lt;="&amp;$N$2,收支登记!$F:$F,工程收支统计!$F37),SUMIFS(收支登记!$I:$I,收支登记!$A:$A,"&gt;="&amp;$L$2,收支登记!$A:$A,"&lt;="&amp;$N$2,收支登记!$F:$F,工程收支统计!$F37,收支登记!$E:$E,工程收支统计!$L$3)))</f>
        <v/>
      </c>
    </row>
    <row r="38" customHeight="1" spans="3:7">
      <c r="C38" s="72" t="str">
        <f>IF(INDEX(项目设置!$1:$2000,ROW(A38),3)="","",INDEX(项目设置!$1:$2000,ROW(A38),3))</f>
        <v/>
      </c>
      <c r="D38" s="73" t="str">
        <f>IF(C38="","",IF($L$3="",SUMIFS(收支登记!$H:$H,收支登记!$A:$A,"&gt;="&amp;工程收支统计!$L$2,收支登记!$A:$A,"&lt;="&amp;工程收支统计!$N$2,收支登记!F:F,工程收支统计!$C38),SUMIFS(收支登记!$H:$H,收支登记!$A:$A,"&gt;="&amp;工程收支统计!$L$2,收支登记!$A:$A,"&lt;="&amp;工程收支统计!$N$2,收支登记!F:F,工程收支统计!$C38,收支登记!$E:$E,工程收支统计!$L$3)))</f>
        <v/>
      </c>
      <c r="E38" s="74">
        <v>35</v>
      </c>
      <c r="F38" s="75" t="str">
        <f>IF(INDEX(项目设置!$1:$2000,ROW(A38),4)="","",INDEX(项目设置!$1:$2000,ROW(A38),4))</f>
        <v/>
      </c>
      <c r="G38" s="76" t="str">
        <f>IF(F38="","",IF($L$3="",SUMIFS(收支登记!$I:$I,收支登记!$A:$A,"&gt;="&amp;$L$2,收支登记!$A:$A,"&lt;="&amp;$N$2,收支登记!$F:$F,工程收支统计!$F38),SUMIFS(收支登记!$I:$I,收支登记!$A:$A,"&gt;="&amp;$L$2,收支登记!$A:$A,"&lt;="&amp;$N$2,收支登记!$F:$F,工程收支统计!$F38,收支登记!$E:$E,工程收支统计!$L$3)))</f>
        <v/>
      </c>
    </row>
    <row r="39" customHeight="1" spans="3:7">
      <c r="C39" s="72" t="str">
        <f>IF(INDEX(项目设置!$1:$2000,ROW(A39),3)="","",INDEX(项目设置!$1:$2000,ROW(A39),3))</f>
        <v/>
      </c>
      <c r="D39" s="73" t="str">
        <f>IF(C39="","",IF($L$3="",SUMIFS(收支登记!$H:$H,收支登记!$A:$A,"&gt;="&amp;工程收支统计!$L$2,收支登记!$A:$A,"&lt;="&amp;工程收支统计!$N$2,收支登记!F:F,工程收支统计!$C39),SUMIFS(收支登记!$H:$H,收支登记!$A:$A,"&gt;="&amp;工程收支统计!$L$2,收支登记!$A:$A,"&lt;="&amp;工程收支统计!$N$2,收支登记!F:F,工程收支统计!$C39,收支登记!$E:$E,工程收支统计!$L$3)))</f>
        <v/>
      </c>
      <c r="E39" s="74">
        <v>36</v>
      </c>
      <c r="F39" s="75" t="str">
        <f>IF(INDEX(项目设置!$1:$2000,ROW(A39),4)="","",INDEX(项目设置!$1:$2000,ROW(A39),4))</f>
        <v/>
      </c>
      <c r="G39" s="76" t="str">
        <f>IF(F39="","",IF($L$3="",SUMIFS(收支登记!$I:$I,收支登记!$A:$A,"&gt;="&amp;$L$2,收支登记!$A:$A,"&lt;="&amp;$N$2,收支登记!$F:$F,工程收支统计!$F39),SUMIFS(收支登记!$I:$I,收支登记!$A:$A,"&gt;="&amp;$L$2,收支登记!$A:$A,"&lt;="&amp;$N$2,收支登记!$F:$F,工程收支统计!$F39,收支登记!$E:$E,工程收支统计!$L$3)))</f>
        <v/>
      </c>
    </row>
    <row r="40" customHeight="1" spans="3:7">
      <c r="C40" s="72" t="str">
        <f>IF(INDEX(项目设置!$1:$2000,ROW(A40),3)="","",INDEX(项目设置!$1:$2000,ROW(A40),3))</f>
        <v/>
      </c>
      <c r="D40" s="73" t="str">
        <f>IF(C40="","",IF($L$3="",SUMIFS(收支登记!$H:$H,收支登记!$A:$A,"&gt;="&amp;工程收支统计!$L$2,收支登记!$A:$A,"&lt;="&amp;工程收支统计!$N$2,收支登记!F:F,工程收支统计!$C40),SUMIFS(收支登记!$H:$H,收支登记!$A:$A,"&gt;="&amp;工程收支统计!$L$2,收支登记!$A:$A,"&lt;="&amp;工程收支统计!$N$2,收支登记!F:F,工程收支统计!$C40,收支登记!$E:$E,工程收支统计!$L$3)))</f>
        <v/>
      </c>
      <c r="E40" s="74">
        <v>37</v>
      </c>
      <c r="F40" s="75" t="str">
        <f>IF(INDEX(项目设置!$1:$2000,ROW(A40),4)="","",INDEX(项目设置!$1:$2000,ROW(A40),4))</f>
        <v/>
      </c>
      <c r="G40" s="76" t="str">
        <f>IF(F40="","",IF($L$3="",SUMIFS(收支登记!$I:$I,收支登记!$A:$A,"&gt;="&amp;$L$2,收支登记!$A:$A,"&lt;="&amp;$N$2,收支登记!$F:$F,工程收支统计!$F40),SUMIFS(收支登记!$I:$I,收支登记!$A:$A,"&gt;="&amp;$L$2,收支登记!$A:$A,"&lt;="&amp;$N$2,收支登记!$F:$F,工程收支统计!$F40,收支登记!$E:$E,工程收支统计!$L$3)))</f>
        <v/>
      </c>
    </row>
    <row r="41" customHeight="1" spans="3:7">
      <c r="C41" s="72" t="str">
        <f>IF(INDEX(项目设置!$1:$2000,ROW(A41),3)="","",INDEX(项目设置!$1:$2000,ROW(A41),3))</f>
        <v/>
      </c>
      <c r="D41" s="73" t="str">
        <f>IF(C41="","",IF($L$3="",SUMIFS(收支登记!$H:$H,收支登记!$A:$A,"&gt;="&amp;工程收支统计!$L$2,收支登记!$A:$A,"&lt;="&amp;工程收支统计!$N$2,收支登记!F:F,工程收支统计!$C41),SUMIFS(收支登记!$H:$H,收支登记!$A:$A,"&gt;="&amp;工程收支统计!$L$2,收支登记!$A:$A,"&lt;="&amp;工程收支统计!$N$2,收支登记!F:F,工程收支统计!$C41,收支登记!$E:$E,工程收支统计!$L$3)))</f>
        <v/>
      </c>
      <c r="E41" s="74">
        <v>38</v>
      </c>
      <c r="F41" s="75" t="str">
        <f>IF(INDEX(项目设置!$1:$2000,ROW(A41),4)="","",INDEX(项目设置!$1:$2000,ROW(A41),4))</f>
        <v/>
      </c>
      <c r="G41" s="76" t="str">
        <f>IF(F41="","",IF($L$3="",SUMIFS(收支登记!$I:$I,收支登记!$A:$A,"&gt;="&amp;$L$2,收支登记!$A:$A,"&lt;="&amp;$N$2,收支登记!$F:$F,工程收支统计!$F41),SUMIFS(收支登记!$I:$I,收支登记!$A:$A,"&gt;="&amp;$L$2,收支登记!$A:$A,"&lt;="&amp;$N$2,收支登记!$F:$F,工程收支统计!$F41,收支登记!$E:$E,工程收支统计!$L$3)))</f>
        <v/>
      </c>
    </row>
    <row r="42" customHeight="1" spans="3:7">
      <c r="C42" s="72" t="str">
        <f>IF(INDEX(项目设置!$1:$2000,ROW(A42),3)="","",INDEX(项目设置!$1:$2000,ROW(A42),3))</f>
        <v/>
      </c>
      <c r="D42" s="73" t="str">
        <f>IF(C42="","",IF($L$3="",SUMIFS(收支登记!$H:$H,收支登记!$A:$A,"&gt;="&amp;工程收支统计!$L$2,收支登记!$A:$A,"&lt;="&amp;工程收支统计!$N$2,收支登记!F:F,工程收支统计!$C42),SUMIFS(收支登记!$H:$H,收支登记!$A:$A,"&gt;="&amp;工程收支统计!$L$2,收支登记!$A:$A,"&lt;="&amp;工程收支统计!$N$2,收支登记!F:F,工程收支统计!$C42,收支登记!$E:$E,工程收支统计!$L$3)))</f>
        <v/>
      </c>
      <c r="E42" s="74">
        <v>39</v>
      </c>
      <c r="F42" s="75" t="str">
        <f>IF(INDEX(项目设置!$1:$2000,ROW(A42),4)="","",INDEX(项目设置!$1:$2000,ROW(A42),4))</f>
        <v/>
      </c>
      <c r="G42" s="76" t="str">
        <f>IF(F42="","",IF($L$3="",SUMIFS(收支登记!$I:$I,收支登记!$A:$A,"&gt;="&amp;$L$2,收支登记!$A:$A,"&lt;="&amp;$N$2,收支登记!$F:$F,工程收支统计!$F42),SUMIFS(收支登记!$I:$I,收支登记!$A:$A,"&gt;="&amp;$L$2,收支登记!$A:$A,"&lt;="&amp;$N$2,收支登记!$F:$F,工程收支统计!$F42,收支登记!$E:$E,工程收支统计!$L$3)))</f>
        <v/>
      </c>
    </row>
    <row r="43" customHeight="1" spans="3:7">
      <c r="C43" s="72" t="str">
        <f>IF(INDEX(项目设置!$1:$2000,ROW(A43),3)="","",INDEX(项目设置!$1:$2000,ROW(A43),3))</f>
        <v/>
      </c>
      <c r="D43" s="73" t="str">
        <f>IF(C43="","",IF($L$3="",SUMIFS(收支登记!$H:$H,收支登记!$A:$A,"&gt;="&amp;工程收支统计!$L$2,收支登记!$A:$A,"&lt;="&amp;工程收支统计!$N$2,收支登记!F:F,工程收支统计!$C43),SUMIFS(收支登记!$H:$H,收支登记!$A:$A,"&gt;="&amp;工程收支统计!$L$2,收支登记!$A:$A,"&lt;="&amp;工程收支统计!$N$2,收支登记!F:F,工程收支统计!$C43,收支登记!$E:$E,工程收支统计!$L$3)))</f>
        <v/>
      </c>
      <c r="E43" s="74">
        <v>40</v>
      </c>
      <c r="F43" s="75" t="str">
        <f>IF(INDEX(项目设置!$1:$2000,ROW(A43),4)="","",INDEX(项目设置!$1:$2000,ROW(A43),4))</f>
        <v/>
      </c>
      <c r="G43" s="76" t="str">
        <f>IF(F43="","",IF($L$3="",SUMIFS(收支登记!$I:$I,收支登记!$A:$A,"&gt;="&amp;$L$2,收支登记!$A:$A,"&lt;="&amp;$N$2,收支登记!$F:$F,工程收支统计!$F43),SUMIFS(收支登记!$I:$I,收支登记!$A:$A,"&gt;="&amp;$L$2,收支登记!$A:$A,"&lt;="&amp;$N$2,收支登记!$F:$F,工程收支统计!$F43,收支登记!$E:$E,工程收支统计!$L$3)))</f>
        <v/>
      </c>
    </row>
    <row r="44" customHeight="1" spans="3:7">
      <c r="C44" s="72" t="str">
        <f>IF(INDEX(项目设置!$1:$2000,ROW(A44),3)="","",INDEX(项目设置!$1:$2000,ROW(A44),3))</f>
        <v/>
      </c>
      <c r="D44" s="73" t="str">
        <f>IF(C44="","",IF($L$3="",SUMIFS(收支登记!$H:$H,收支登记!$A:$A,"&gt;="&amp;工程收支统计!$L$2,收支登记!$A:$A,"&lt;="&amp;工程收支统计!$N$2,收支登记!F:F,工程收支统计!$C44),SUMIFS(收支登记!$H:$H,收支登记!$A:$A,"&gt;="&amp;工程收支统计!$L$2,收支登记!$A:$A,"&lt;="&amp;工程收支统计!$N$2,收支登记!F:F,工程收支统计!$C44,收支登记!$E:$E,工程收支统计!$L$3)))</f>
        <v/>
      </c>
      <c r="E44" s="74">
        <v>41</v>
      </c>
      <c r="F44" s="75" t="str">
        <f>IF(INDEX(项目设置!$1:$2000,ROW(A44),4)="","",INDEX(项目设置!$1:$2000,ROW(A44),4))</f>
        <v/>
      </c>
      <c r="G44" s="76" t="str">
        <f>IF(F44="","",IF($L$3="",SUMIFS(收支登记!$I:$I,收支登记!$A:$A,"&gt;="&amp;$L$2,收支登记!$A:$A,"&lt;="&amp;$N$2,收支登记!$F:$F,工程收支统计!$F44),SUMIFS(收支登记!$I:$I,收支登记!$A:$A,"&gt;="&amp;$L$2,收支登记!$A:$A,"&lt;="&amp;$N$2,收支登记!$F:$F,工程收支统计!$F44,收支登记!$E:$E,工程收支统计!$L$3)))</f>
        <v/>
      </c>
    </row>
    <row r="45" customHeight="1" spans="3:7">
      <c r="C45" s="72" t="str">
        <f>IF(INDEX(项目设置!$1:$2000,ROW(A45),3)="","",INDEX(项目设置!$1:$2000,ROW(A45),3))</f>
        <v/>
      </c>
      <c r="D45" s="73" t="str">
        <f>IF(C45="","",IF($L$3="",SUMIFS(收支登记!$H:$H,收支登记!$A:$A,"&gt;="&amp;工程收支统计!$L$2,收支登记!$A:$A,"&lt;="&amp;工程收支统计!$N$2,收支登记!F:F,工程收支统计!$C45),SUMIFS(收支登记!$H:$H,收支登记!$A:$A,"&gt;="&amp;工程收支统计!$L$2,收支登记!$A:$A,"&lt;="&amp;工程收支统计!$N$2,收支登记!F:F,工程收支统计!$C45,收支登记!$E:$E,工程收支统计!$L$3)))</f>
        <v/>
      </c>
      <c r="E45" s="74">
        <v>42</v>
      </c>
      <c r="F45" s="75" t="str">
        <f>IF(INDEX(项目设置!$1:$2000,ROW(A45),4)="","",INDEX(项目设置!$1:$2000,ROW(A45),4))</f>
        <v/>
      </c>
      <c r="G45" s="76" t="str">
        <f>IF(F45="","",IF($L$3="",SUMIFS(收支登记!$I:$I,收支登记!$A:$A,"&gt;="&amp;$L$2,收支登记!$A:$A,"&lt;="&amp;$N$2,收支登记!$F:$F,工程收支统计!$F45),SUMIFS(收支登记!$I:$I,收支登记!$A:$A,"&gt;="&amp;$L$2,收支登记!$A:$A,"&lt;="&amp;$N$2,收支登记!$F:$F,工程收支统计!$F45,收支登记!$E:$E,工程收支统计!$L$3)))</f>
        <v/>
      </c>
    </row>
    <row r="46" customHeight="1" spans="3:7">
      <c r="C46" s="72" t="str">
        <f>IF(INDEX(项目设置!$1:$2000,ROW(A46),3)="","",INDEX(项目设置!$1:$2000,ROW(A46),3))</f>
        <v/>
      </c>
      <c r="D46" s="73" t="str">
        <f>IF(C46="","",IF($L$3="",SUMIFS(收支登记!$H:$H,收支登记!$A:$A,"&gt;="&amp;工程收支统计!$L$2,收支登记!$A:$A,"&lt;="&amp;工程收支统计!$N$2,收支登记!F:F,工程收支统计!$C46),SUMIFS(收支登记!$H:$H,收支登记!$A:$A,"&gt;="&amp;工程收支统计!$L$2,收支登记!$A:$A,"&lt;="&amp;工程收支统计!$N$2,收支登记!F:F,工程收支统计!$C46,收支登记!$E:$E,工程收支统计!$L$3)))</f>
        <v/>
      </c>
      <c r="E46" s="74">
        <v>43</v>
      </c>
      <c r="F46" s="75" t="str">
        <f>IF(INDEX(项目设置!$1:$2000,ROW(A46),4)="","",INDEX(项目设置!$1:$2000,ROW(A46),4))</f>
        <v/>
      </c>
      <c r="G46" s="76" t="str">
        <f>IF(F46="","",IF($L$3="",SUMIFS(收支登记!$I:$I,收支登记!$A:$A,"&gt;="&amp;$L$2,收支登记!$A:$A,"&lt;="&amp;$N$2,收支登记!$F:$F,工程收支统计!$F46),SUMIFS(收支登记!$I:$I,收支登记!$A:$A,"&gt;="&amp;$L$2,收支登记!$A:$A,"&lt;="&amp;$N$2,收支登记!$F:$F,工程收支统计!$F46,收支登记!$E:$E,工程收支统计!$L$3)))</f>
        <v/>
      </c>
    </row>
    <row r="47" customHeight="1" spans="3:7">
      <c r="C47" s="72" t="str">
        <f>IF(INDEX(项目设置!$1:$2000,ROW(A47),3)="","",INDEX(项目设置!$1:$2000,ROW(A47),3))</f>
        <v/>
      </c>
      <c r="D47" s="73" t="str">
        <f>IF(C47="","",IF($L$3="",SUMIFS(收支登记!$H:$H,收支登记!$A:$A,"&gt;="&amp;工程收支统计!$L$2,收支登记!$A:$A,"&lt;="&amp;工程收支统计!$N$2,收支登记!F:F,工程收支统计!$C47),SUMIFS(收支登记!$H:$H,收支登记!$A:$A,"&gt;="&amp;工程收支统计!$L$2,收支登记!$A:$A,"&lt;="&amp;工程收支统计!$N$2,收支登记!F:F,工程收支统计!$C47,收支登记!$E:$E,工程收支统计!$L$3)))</f>
        <v/>
      </c>
      <c r="E47" s="74">
        <v>44</v>
      </c>
      <c r="F47" s="75" t="str">
        <f>IF(INDEX(项目设置!$1:$2000,ROW(A47),4)="","",INDEX(项目设置!$1:$2000,ROW(A47),4))</f>
        <v/>
      </c>
      <c r="G47" s="76" t="str">
        <f>IF(F47="","",IF($L$3="",SUMIFS(收支登记!$I:$I,收支登记!$A:$A,"&gt;="&amp;$L$2,收支登记!$A:$A,"&lt;="&amp;$N$2,收支登记!$F:$F,工程收支统计!$F47),SUMIFS(收支登记!$I:$I,收支登记!$A:$A,"&gt;="&amp;$L$2,收支登记!$A:$A,"&lt;="&amp;$N$2,收支登记!$F:$F,工程收支统计!$F47,收支登记!$E:$E,工程收支统计!$L$3)))</f>
        <v/>
      </c>
    </row>
    <row r="48" customHeight="1" spans="3:7">
      <c r="C48" s="72" t="str">
        <f>IF(INDEX(项目设置!$1:$2000,ROW(A48),3)="","",INDEX(项目设置!$1:$2000,ROW(A48),3))</f>
        <v/>
      </c>
      <c r="D48" s="73" t="str">
        <f>IF(C48="","",IF($L$3="",SUMIFS(收支登记!$H:$H,收支登记!$A:$A,"&gt;="&amp;工程收支统计!$L$2,收支登记!$A:$A,"&lt;="&amp;工程收支统计!$N$2,收支登记!F:F,工程收支统计!$C48),SUMIFS(收支登记!$H:$H,收支登记!$A:$A,"&gt;="&amp;工程收支统计!$L$2,收支登记!$A:$A,"&lt;="&amp;工程收支统计!$N$2,收支登记!F:F,工程收支统计!$C48,收支登记!$E:$E,工程收支统计!$L$3)))</f>
        <v/>
      </c>
      <c r="E48" s="74">
        <v>45</v>
      </c>
      <c r="F48" s="75" t="str">
        <f>IF(INDEX(项目设置!$1:$2000,ROW(A48),4)="","",INDEX(项目设置!$1:$2000,ROW(A48),4))</f>
        <v/>
      </c>
      <c r="G48" s="76" t="str">
        <f>IF(F48="","",IF($L$3="",SUMIFS(收支登记!$I:$I,收支登记!$A:$A,"&gt;="&amp;$L$2,收支登记!$A:$A,"&lt;="&amp;$N$2,收支登记!$F:$F,工程收支统计!$F48),SUMIFS(收支登记!$I:$I,收支登记!$A:$A,"&gt;="&amp;$L$2,收支登记!$A:$A,"&lt;="&amp;$N$2,收支登记!$F:$F,工程收支统计!$F48,收支登记!$E:$E,工程收支统计!$L$3)))</f>
        <v/>
      </c>
    </row>
    <row r="49" customHeight="1" spans="3:7">
      <c r="C49" s="72" t="str">
        <f>IF(INDEX(项目设置!$1:$2000,ROW(A49),3)="","",INDEX(项目设置!$1:$2000,ROW(A49),3))</f>
        <v/>
      </c>
      <c r="D49" s="73" t="str">
        <f>IF(C49="","",IF($L$3="",SUMIFS(收支登记!$H:$H,收支登记!$A:$A,"&gt;="&amp;工程收支统计!$L$2,收支登记!$A:$A,"&lt;="&amp;工程收支统计!$N$2,收支登记!F:F,工程收支统计!$C49),SUMIFS(收支登记!$H:$H,收支登记!$A:$A,"&gt;="&amp;工程收支统计!$L$2,收支登记!$A:$A,"&lt;="&amp;工程收支统计!$N$2,收支登记!F:F,工程收支统计!$C49,收支登记!$E:$E,工程收支统计!$L$3)))</f>
        <v/>
      </c>
      <c r="E49" s="74">
        <v>46</v>
      </c>
      <c r="F49" s="75" t="str">
        <f>IF(INDEX(项目设置!$1:$2000,ROW(A49),4)="","",INDEX(项目设置!$1:$2000,ROW(A49),4))</f>
        <v/>
      </c>
      <c r="G49" s="76" t="str">
        <f>IF(F49="","",IF($L$3="",SUMIFS(收支登记!$I:$I,收支登记!$A:$A,"&gt;="&amp;$L$2,收支登记!$A:$A,"&lt;="&amp;$N$2,收支登记!$F:$F,工程收支统计!$F49),SUMIFS(收支登记!$I:$I,收支登记!$A:$A,"&gt;="&amp;$L$2,收支登记!$A:$A,"&lt;="&amp;$N$2,收支登记!$F:$F,工程收支统计!$F49,收支登记!$E:$E,工程收支统计!$L$3)))</f>
        <v/>
      </c>
    </row>
    <row r="50" customHeight="1" spans="3:7">
      <c r="C50" s="72" t="str">
        <f>IF(INDEX(项目设置!$1:$2000,ROW(A50),3)="","",INDEX(项目设置!$1:$2000,ROW(A50),3))</f>
        <v/>
      </c>
      <c r="D50" s="73" t="str">
        <f>IF(C50="","",IF($L$3="",SUMIFS(收支登记!$H:$H,收支登记!$A:$A,"&gt;="&amp;工程收支统计!$L$2,收支登记!$A:$A,"&lt;="&amp;工程收支统计!$N$2,收支登记!F:F,工程收支统计!$C50),SUMIFS(收支登记!$H:$H,收支登记!$A:$A,"&gt;="&amp;工程收支统计!$L$2,收支登记!$A:$A,"&lt;="&amp;工程收支统计!$N$2,收支登记!F:F,工程收支统计!$C50,收支登记!$E:$E,工程收支统计!$L$3)))</f>
        <v/>
      </c>
      <c r="E50" s="74">
        <v>47</v>
      </c>
      <c r="F50" s="75" t="str">
        <f>IF(INDEX(项目设置!$1:$2000,ROW(A50),4)="","",INDEX(项目设置!$1:$2000,ROW(A50),4))</f>
        <v/>
      </c>
      <c r="G50" s="76" t="str">
        <f>IF(F50="","",IF($L$3="",SUMIFS(收支登记!$I:$I,收支登记!$A:$A,"&gt;="&amp;$L$2,收支登记!$A:$A,"&lt;="&amp;$N$2,收支登记!$F:$F,工程收支统计!$F50),SUMIFS(收支登记!$I:$I,收支登记!$A:$A,"&gt;="&amp;$L$2,收支登记!$A:$A,"&lt;="&amp;$N$2,收支登记!$F:$F,工程收支统计!$F50,收支登记!$E:$E,工程收支统计!$L$3)))</f>
        <v/>
      </c>
    </row>
    <row r="51" customHeight="1" spans="3:7">
      <c r="C51" s="72" t="str">
        <f>IF(INDEX(项目设置!$1:$2000,ROW(A51),3)="","",INDEX(项目设置!$1:$2000,ROW(A51),3))</f>
        <v/>
      </c>
      <c r="D51" s="73" t="str">
        <f>IF(C51="","",IF($L$3="",SUMIFS(收支登记!$H:$H,收支登记!$A:$A,"&gt;="&amp;工程收支统计!$L$2,收支登记!$A:$A,"&lt;="&amp;工程收支统计!$N$2,收支登记!F:F,工程收支统计!$C51),SUMIFS(收支登记!$H:$H,收支登记!$A:$A,"&gt;="&amp;工程收支统计!$L$2,收支登记!$A:$A,"&lt;="&amp;工程收支统计!$N$2,收支登记!F:F,工程收支统计!$C51,收支登记!$E:$E,工程收支统计!$L$3)))</f>
        <v/>
      </c>
      <c r="E51" s="74">
        <v>48</v>
      </c>
      <c r="F51" s="75" t="str">
        <f>IF(INDEX(项目设置!$1:$2000,ROW(A51),4)="","",INDEX(项目设置!$1:$2000,ROW(A51),4))</f>
        <v/>
      </c>
      <c r="G51" s="76" t="str">
        <f>IF(F51="","",IF($L$3="",SUMIFS(收支登记!$I:$I,收支登记!$A:$A,"&gt;="&amp;$L$2,收支登记!$A:$A,"&lt;="&amp;$N$2,收支登记!$F:$F,工程收支统计!$F51),SUMIFS(收支登记!$I:$I,收支登记!$A:$A,"&gt;="&amp;$L$2,收支登记!$A:$A,"&lt;="&amp;$N$2,收支登记!$F:$F,工程收支统计!$F51,收支登记!$E:$E,工程收支统计!$L$3)))</f>
        <v/>
      </c>
    </row>
    <row r="52" customHeight="1" spans="3:7">
      <c r="C52" s="72" t="str">
        <f>IF(INDEX(项目设置!$1:$2000,ROW(A52),3)="","",INDEX(项目设置!$1:$2000,ROW(A52),3))</f>
        <v/>
      </c>
      <c r="D52" s="73" t="str">
        <f>IF(C52="","",IF($L$3="",SUMIFS(收支登记!$H:$H,收支登记!$A:$A,"&gt;="&amp;工程收支统计!$L$2,收支登记!$A:$A,"&lt;="&amp;工程收支统计!$N$2,收支登记!F:F,工程收支统计!$C52),SUMIFS(收支登记!$H:$H,收支登记!$A:$A,"&gt;="&amp;工程收支统计!$L$2,收支登记!$A:$A,"&lt;="&amp;工程收支统计!$N$2,收支登记!F:F,工程收支统计!$C52,收支登记!$E:$E,工程收支统计!$L$3)))</f>
        <v/>
      </c>
      <c r="E52" s="74">
        <v>49</v>
      </c>
      <c r="F52" s="75" t="str">
        <f>IF(INDEX(项目设置!$1:$2000,ROW(A52),4)="","",INDEX(项目设置!$1:$2000,ROW(A52),4))</f>
        <v/>
      </c>
      <c r="G52" s="76" t="str">
        <f>IF(F52="","",IF($L$3="",SUMIFS(收支登记!$I:$I,收支登记!$A:$A,"&gt;="&amp;$L$2,收支登记!$A:$A,"&lt;="&amp;$N$2,收支登记!$F:$F,工程收支统计!$F52),SUMIFS(收支登记!$I:$I,收支登记!$A:$A,"&gt;="&amp;$L$2,收支登记!$A:$A,"&lt;="&amp;$N$2,收支登记!$F:$F,工程收支统计!$F52,收支登记!$E:$E,工程收支统计!$L$3)))</f>
        <v/>
      </c>
    </row>
    <row r="53" customHeight="1" spans="3:7">
      <c r="C53" s="72" t="str">
        <f>IF(INDEX(项目设置!$1:$2000,ROW(A53),3)="","",INDEX(项目设置!$1:$2000,ROW(A53),3))</f>
        <v/>
      </c>
      <c r="D53" s="73" t="str">
        <f>IF(C53="","",IF($L$3="",SUMIFS(收支登记!$H:$H,收支登记!$A:$A,"&gt;="&amp;工程收支统计!$L$2,收支登记!$A:$A,"&lt;="&amp;工程收支统计!$N$2,收支登记!F:F,工程收支统计!$C53),SUMIFS(收支登记!$H:$H,收支登记!$A:$A,"&gt;="&amp;工程收支统计!$L$2,收支登记!$A:$A,"&lt;="&amp;工程收支统计!$N$2,收支登记!F:F,工程收支统计!$C53,收支登记!$E:$E,工程收支统计!$L$3)))</f>
        <v/>
      </c>
      <c r="E53" s="74">
        <v>50</v>
      </c>
      <c r="F53" s="75" t="str">
        <f>IF(INDEX(项目设置!$1:$2000,ROW(A53),4)="","",INDEX(项目设置!$1:$2000,ROW(A53),4))</f>
        <v/>
      </c>
      <c r="G53" s="76" t="str">
        <f>IF(F53="","",IF($L$3="",SUMIFS(收支登记!$I:$I,收支登记!$A:$A,"&gt;="&amp;$L$2,收支登记!$A:$A,"&lt;="&amp;$N$2,收支登记!$F:$F,工程收支统计!$F53),SUMIFS(收支登记!$I:$I,收支登记!$A:$A,"&gt;="&amp;$L$2,收支登记!$A:$A,"&lt;="&amp;$N$2,收支登记!$F:$F,工程收支统计!$F53,收支登记!$E:$E,工程收支统计!$L$3)))</f>
        <v/>
      </c>
    </row>
    <row r="54" customHeight="1" spans="3:7">
      <c r="C54" s="72" t="str">
        <f>IF(INDEX(项目设置!$1:$2000,ROW(A54),3)="","",INDEX(项目设置!$1:$2000,ROW(A54),3))</f>
        <v/>
      </c>
      <c r="D54" s="73" t="str">
        <f>IF(C54="","",IF($L$3="",SUMIFS(收支登记!$H:$H,收支登记!$A:$A,"&gt;="&amp;工程收支统计!$L$2,收支登记!$A:$A,"&lt;="&amp;工程收支统计!$N$2,收支登记!F:F,工程收支统计!$C54),SUMIFS(收支登记!$H:$H,收支登记!$A:$A,"&gt;="&amp;工程收支统计!$L$2,收支登记!$A:$A,"&lt;="&amp;工程收支统计!$N$2,收支登记!F:F,工程收支统计!$C54,收支登记!$E:$E,工程收支统计!$L$3)))</f>
        <v/>
      </c>
      <c r="E54" s="74">
        <v>51</v>
      </c>
      <c r="F54" s="75" t="str">
        <f>IF(INDEX(项目设置!$1:$2000,ROW(A54),4)="","",INDEX(项目设置!$1:$2000,ROW(A54),4))</f>
        <v/>
      </c>
      <c r="G54" s="76" t="str">
        <f>IF(F54="","",IF($L$3="",SUMIFS(收支登记!$I:$I,收支登记!$A:$A,"&gt;="&amp;$L$2,收支登记!$A:$A,"&lt;="&amp;$N$2,收支登记!$F:$F,工程收支统计!$F54),SUMIFS(收支登记!$I:$I,收支登记!$A:$A,"&gt;="&amp;$L$2,收支登记!$A:$A,"&lt;="&amp;$N$2,收支登记!$F:$F,工程收支统计!$F54,收支登记!$E:$E,工程收支统计!$L$3)))</f>
        <v/>
      </c>
    </row>
    <row r="55" customHeight="1" spans="3:7">
      <c r="C55" s="72" t="str">
        <f>IF(INDEX(项目设置!$1:$2000,ROW(A55),3)="","",INDEX(项目设置!$1:$2000,ROW(A55),3))</f>
        <v/>
      </c>
      <c r="D55" s="73" t="str">
        <f>IF(C55="","",IF($L$3="",SUMIFS(收支登记!$H:$H,收支登记!$A:$A,"&gt;="&amp;工程收支统计!$L$2,收支登记!$A:$A,"&lt;="&amp;工程收支统计!$N$2,收支登记!F:F,工程收支统计!$C55),SUMIFS(收支登记!$H:$H,收支登记!$A:$A,"&gt;="&amp;工程收支统计!$L$2,收支登记!$A:$A,"&lt;="&amp;工程收支统计!$N$2,收支登记!F:F,工程收支统计!$C55,收支登记!$E:$E,工程收支统计!$L$3)))</f>
        <v/>
      </c>
      <c r="E55" s="74">
        <v>52</v>
      </c>
      <c r="F55" s="75" t="str">
        <f>IF(INDEX(项目设置!$1:$2000,ROW(A55),4)="","",INDEX(项目设置!$1:$2000,ROW(A55),4))</f>
        <v/>
      </c>
      <c r="G55" s="76" t="str">
        <f>IF(F55="","",IF($L$3="",SUMIFS(收支登记!$I:$I,收支登记!$A:$A,"&gt;="&amp;$L$2,收支登记!$A:$A,"&lt;="&amp;$N$2,收支登记!$F:$F,工程收支统计!$F55),SUMIFS(收支登记!$I:$I,收支登记!$A:$A,"&gt;="&amp;$L$2,收支登记!$A:$A,"&lt;="&amp;$N$2,收支登记!$F:$F,工程收支统计!$F55,收支登记!$E:$E,工程收支统计!$L$3)))</f>
        <v/>
      </c>
    </row>
    <row r="56" customHeight="1" spans="3:7">
      <c r="C56" s="72" t="str">
        <f>IF(INDEX(项目设置!$1:$2000,ROW(A56),3)="","",INDEX(项目设置!$1:$2000,ROW(A56),3))</f>
        <v/>
      </c>
      <c r="D56" s="73" t="str">
        <f>IF(C56="","",IF($L$3="",SUMIFS(收支登记!$H:$H,收支登记!$A:$A,"&gt;="&amp;工程收支统计!$L$2,收支登记!$A:$A,"&lt;="&amp;工程收支统计!$N$2,收支登记!F:F,工程收支统计!$C56),SUMIFS(收支登记!$H:$H,收支登记!$A:$A,"&gt;="&amp;工程收支统计!$L$2,收支登记!$A:$A,"&lt;="&amp;工程收支统计!$N$2,收支登记!F:F,工程收支统计!$C56,收支登记!$E:$E,工程收支统计!$L$3)))</f>
        <v/>
      </c>
      <c r="E56" s="74">
        <v>53</v>
      </c>
      <c r="F56" s="75" t="str">
        <f>IF(INDEX(项目设置!$1:$2000,ROW(A56),4)="","",INDEX(项目设置!$1:$2000,ROW(A56),4))</f>
        <v/>
      </c>
      <c r="G56" s="76" t="str">
        <f>IF(F56="","",IF($L$3="",SUMIFS(收支登记!$I:$I,收支登记!$A:$A,"&gt;="&amp;$L$2,收支登记!$A:$A,"&lt;="&amp;$N$2,收支登记!$F:$F,工程收支统计!$F56),SUMIFS(收支登记!$I:$I,收支登记!$A:$A,"&gt;="&amp;$L$2,收支登记!$A:$A,"&lt;="&amp;$N$2,收支登记!$F:$F,工程收支统计!$F56,收支登记!$E:$E,工程收支统计!$L$3)))</f>
        <v/>
      </c>
    </row>
    <row r="57" customHeight="1" spans="3:7">
      <c r="C57" s="72" t="str">
        <f>IF(INDEX(项目设置!$1:$2000,ROW(A57),3)="","",INDEX(项目设置!$1:$2000,ROW(A57),3))</f>
        <v/>
      </c>
      <c r="D57" s="73" t="str">
        <f>IF(C57="","",IF($L$3="",SUMIFS(收支登记!$H:$H,收支登记!$A:$A,"&gt;="&amp;工程收支统计!$L$2,收支登记!$A:$A,"&lt;="&amp;工程收支统计!$N$2,收支登记!F:F,工程收支统计!$C57),SUMIFS(收支登记!$H:$H,收支登记!$A:$A,"&gt;="&amp;工程收支统计!$L$2,收支登记!$A:$A,"&lt;="&amp;工程收支统计!$N$2,收支登记!F:F,工程收支统计!$C57,收支登记!$E:$E,工程收支统计!$L$3)))</f>
        <v/>
      </c>
      <c r="E57" s="74">
        <v>54</v>
      </c>
      <c r="F57" s="75" t="str">
        <f>IF(INDEX(项目设置!$1:$2000,ROW(A57),4)="","",INDEX(项目设置!$1:$2000,ROW(A57),4))</f>
        <v/>
      </c>
      <c r="G57" s="76" t="str">
        <f>IF(F57="","",IF($L$3="",SUMIFS(收支登记!$I:$I,收支登记!$A:$A,"&gt;="&amp;$L$2,收支登记!$A:$A,"&lt;="&amp;$N$2,收支登记!$F:$F,工程收支统计!$F57),SUMIFS(收支登记!$I:$I,收支登记!$A:$A,"&gt;="&amp;$L$2,收支登记!$A:$A,"&lt;="&amp;$N$2,收支登记!$F:$F,工程收支统计!$F57,收支登记!$E:$E,工程收支统计!$L$3)))</f>
        <v/>
      </c>
    </row>
    <row r="58" customHeight="1" spans="3:7">
      <c r="C58" s="72" t="str">
        <f>IF(INDEX(项目设置!$1:$2000,ROW(A58),3)="","",INDEX(项目设置!$1:$2000,ROW(A58),3))</f>
        <v/>
      </c>
      <c r="D58" s="73" t="str">
        <f>IF(C58="","",IF($L$3="",SUMIFS(收支登记!$H:$H,收支登记!$A:$A,"&gt;="&amp;工程收支统计!$L$2,收支登记!$A:$A,"&lt;="&amp;工程收支统计!$N$2,收支登记!F:F,工程收支统计!$C58),SUMIFS(收支登记!$H:$H,收支登记!$A:$A,"&gt;="&amp;工程收支统计!$L$2,收支登记!$A:$A,"&lt;="&amp;工程收支统计!$N$2,收支登记!F:F,工程收支统计!$C58,收支登记!$E:$E,工程收支统计!$L$3)))</f>
        <v/>
      </c>
      <c r="E58" s="74">
        <v>55</v>
      </c>
      <c r="F58" s="75" t="str">
        <f>IF(INDEX(项目设置!$1:$2000,ROW(A58),4)="","",INDEX(项目设置!$1:$2000,ROW(A58),4))</f>
        <v/>
      </c>
      <c r="G58" s="76" t="str">
        <f>IF(F58="","",IF($L$3="",SUMIFS(收支登记!$I:$I,收支登记!$A:$A,"&gt;="&amp;$L$2,收支登记!$A:$A,"&lt;="&amp;$N$2,收支登记!$F:$F,工程收支统计!$F58),SUMIFS(收支登记!$I:$I,收支登记!$A:$A,"&gt;="&amp;$L$2,收支登记!$A:$A,"&lt;="&amp;$N$2,收支登记!$F:$F,工程收支统计!$F58,收支登记!$E:$E,工程收支统计!$L$3)))</f>
        <v/>
      </c>
    </row>
    <row r="59" customHeight="1" spans="3:7">
      <c r="C59" s="72" t="str">
        <f>IF(INDEX(项目设置!$1:$2000,ROW(A59),3)="","",INDEX(项目设置!$1:$2000,ROW(A59),3))</f>
        <v/>
      </c>
      <c r="D59" s="73" t="str">
        <f>IF(C59="","",IF($L$3="",SUMIFS(收支登记!$H:$H,收支登记!$A:$A,"&gt;="&amp;工程收支统计!$L$2,收支登记!$A:$A,"&lt;="&amp;工程收支统计!$N$2,收支登记!F:F,工程收支统计!$C59),SUMIFS(收支登记!$H:$H,收支登记!$A:$A,"&gt;="&amp;工程收支统计!$L$2,收支登记!$A:$A,"&lt;="&amp;工程收支统计!$N$2,收支登记!F:F,工程收支统计!$C59,收支登记!$E:$E,工程收支统计!$L$3)))</f>
        <v/>
      </c>
      <c r="E59" s="74">
        <v>56</v>
      </c>
      <c r="F59" s="75" t="str">
        <f>IF(INDEX(项目设置!$1:$2000,ROW(A59),4)="","",INDEX(项目设置!$1:$2000,ROW(A59),4))</f>
        <v/>
      </c>
      <c r="G59" s="76" t="str">
        <f>IF(F59="","",IF($L$3="",SUMIFS(收支登记!$I:$I,收支登记!$A:$A,"&gt;="&amp;$L$2,收支登记!$A:$A,"&lt;="&amp;$N$2,收支登记!$F:$F,工程收支统计!$F59),SUMIFS(收支登记!$I:$I,收支登记!$A:$A,"&gt;="&amp;$L$2,收支登记!$A:$A,"&lt;="&amp;$N$2,收支登记!$F:$F,工程收支统计!$F59,收支登记!$E:$E,工程收支统计!$L$3)))</f>
        <v/>
      </c>
    </row>
    <row r="60" customHeight="1" spans="3:7">
      <c r="C60" s="72" t="str">
        <f>IF(INDEX(项目设置!$1:$2000,ROW(A60),3)="","",INDEX(项目设置!$1:$2000,ROW(A60),3))</f>
        <v/>
      </c>
      <c r="D60" s="73" t="str">
        <f>IF(C60="","",IF($L$3="",SUMIFS(收支登记!$H:$H,收支登记!$A:$A,"&gt;="&amp;工程收支统计!$L$2,收支登记!$A:$A,"&lt;="&amp;工程收支统计!$N$2,收支登记!F:F,工程收支统计!$C60),SUMIFS(收支登记!$H:$H,收支登记!$A:$A,"&gt;="&amp;工程收支统计!$L$2,收支登记!$A:$A,"&lt;="&amp;工程收支统计!$N$2,收支登记!F:F,工程收支统计!$C60,收支登记!$E:$E,工程收支统计!$L$3)))</f>
        <v/>
      </c>
      <c r="E60" s="74">
        <v>57</v>
      </c>
      <c r="F60" s="75" t="str">
        <f>IF(INDEX(项目设置!$1:$2000,ROW(A60),4)="","",INDEX(项目设置!$1:$2000,ROW(A60),4))</f>
        <v/>
      </c>
      <c r="G60" s="76" t="str">
        <f>IF(F60="","",IF($L$3="",SUMIFS(收支登记!$I:$I,收支登记!$A:$A,"&gt;="&amp;$L$2,收支登记!$A:$A,"&lt;="&amp;$N$2,收支登记!$F:$F,工程收支统计!$F60),SUMIFS(收支登记!$I:$I,收支登记!$A:$A,"&gt;="&amp;$L$2,收支登记!$A:$A,"&lt;="&amp;$N$2,收支登记!$F:$F,工程收支统计!$F60,收支登记!$E:$E,工程收支统计!$L$3)))</f>
        <v/>
      </c>
    </row>
    <row r="61" customHeight="1" spans="3:7">
      <c r="C61" s="72" t="str">
        <f>IF(INDEX(项目设置!$1:$2000,ROW(A61),3)="","",INDEX(项目设置!$1:$2000,ROW(A61),3))</f>
        <v/>
      </c>
      <c r="D61" s="73" t="str">
        <f>IF(C61="","",IF($L$3="",SUMIFS(收支登记!$H:$H,收支登记!$A:$A,"&gt;="&amp;工程收支统计!$L$2,收支登记!$A:$A,"&lt;="&amp;工程收支统计!$N$2,收支登记!F:F,工程收支统计!$C61),SUMIFS(收支登记!$H:$H,收支登记!$A:$A,"&gt;="&amp;工程收支统计!$L$2,收支登记!$A:$A,"&lt;="&amp;工程收支统计!$N$2,收支登记!F:F,工程收支统计!$C61,收支登记!$E:$E,工程收支统计!$L$3)))</f>
        <v/>
      </c>
      <c r="E61" s="74">
        <v>58</v>
      </c>
      <c r="F61" s="75" t="str">
        <f>IF(INDEX(项目设置!$1:$2000,ROW(A61),4)="","",INDEX(项目设置!$1:$2000,ROW(A61),4))</f>
        <v/>
      </c>
      <c r="G61" s="76" t="str">
        <f>IF(F61="","",IF($L$3="",SUMIFS(收支登记!$I:$I,收支登记!$A:$A,"&gt;="&amp;$L$2,收支登记!$A:$A,"&lt;="&amp;$N$2,收支登记!$F:$F,工程收支统计!$F61),SUMIFS(收支登记!$I:$I,收支登记!$A:$A,"&gt;="&amp;$L$2,收支登记!$A:$A,"&lt;="&amp;$N$2,收支登记!$F:$F,工程收支统计!$F61,收支登记!$E:$E,工程收支统计!$L$3)))</f>
        <v/>
      </c>
    </row>
    <row r="62" customHeight="1" spans="3:7">
      <c r="C62" s="72" t="str">
        <f>IF(INDEX(项目设置!$1:$2000,ROW(A62),3)="","",INDEX(项目设置!$1:$2000,ROW(A62),3))</f>
        <v/>
      </c>
      <c r="D62" s="73" t="str">
        <f>IF(C62="","",IF($L$3="",SUMIFS(收支登记!$H:$H,收支登记!$A:$A,"&gt;="&amp;工程收支统计!$L$2,收支登记!$A:$A,"&lt;="&amp;工程收支统计!$N$2,收支登记!F:F,工程收支统计!$C62),SUMIFS(收支登记!$H:$H,收支登记!$A:$A,"&gt;="&amp;工程收支统计!$L$2,收支登记!$A:$A,"&lt;="&amp;工程收支统计!$N$2,收支登记!F:F,工程收支统计!$C62,收支登记!$E:$E,工程收支统计!$L$3)))</f>
        <v/>
      </c>
      <c r="E62" s="74">
        <v>59</v>
      </c>
      <c r="F62" s="75" t="str">
        <f>IF(INDEX(项目设置!$1:$2000,ROW(A62),4)="","",INDEX(项目设置!$1:$2000,ROW(A62),4))</f>
        <v/>
      </c>
      <c r="G62" s="76" t="str">
        <f>IF(F62="","",IF($L$3="",SUMIFS(收支登记!$I:$I,收支登记!$A:$A,"&gt;="&amp;$L$2,收支登记!$A:$A,"&lt;="&amp;$N$2,收支登记!$F:$F,工程收支统计!$F62),SUMIFS(收支登记!$I:$I,收支登记!$A:$A,"&gt;="&amp;$L$2,收支登记!$A:$A,"&lt;="&amp;$N$2,收支登记!$F:$F,工程收支统计!$F62,收支登记!$E:$E,工程收支统计!$L$3)))</f>
        <v/>
      </c>
    </row>
    <row r="63" customHeight="1" spans="3:7">
      <c r="C63" s="72" t="str">
        <f>IF(INDEX(项目设置!$1:$2000,ROW(A63),3)="","",INDEX(项目设置!$1:$2000,ROW(A63),3))</f>
        <v/>
      </c>
      <c r="D63" s="73" t="str">
        <f>IF(C63="","",IF($L$3="",SUMIFS(收支登记!$H:$H,收支登记!$A:$A,"&gt;="&amp;工程收支统计!$L$2,收支登记!$A:$A,"&lt;="&amp;工程收支统计!$N$2,收支登记!F:F,工程收支统计!$C63),SUMIFS(收支登记!$H:$H,收支登记!$A:$A,"&gt;="&amp;工程收支统计!$L$2,收支登记!$A:$A,"&lt;="&amp;工程收支统计!$N$2,收支登记!F:F,工程收支统计!$C63,收支登记!$E:$E,工程收支统计!$L$3)))</f>
        <v/>
      </c>
      <c r="E63" s="74">
        <v>60</v>
      </c>
      <c r="F63" s="75" t="str">
        <f>IF(INDEX(项目设置!$1:$2000,ROW(A63),4)="","",INDEX(项目设置!$1:$2000,ROW(A63),4))</f>
        <v/>
      </c>
      <c r="G63" s="76" t="str">
        <f>IF(F63="","",IF($L$3="",SUMIFS(收支登记!$I:$I,收支登记!$A:$A,"&gt;="&amp;$L$2,收支登记!$A:$A,"&lt;="&amp;$N$2,收支登记!$F:$F,工程收支统计!$F63),SUMIFS(收支登记!$I:$I,收支登记!$A:$A,"&gt;="&amp;$L$2,收支登记!$A:$A,"&lt;="&amp;$N$2,收支登记!$F:$F,工程收支统计!$F63,收支登记!$E:$E,工程收支统计!$L$3)))</f>
        <v/>
      </c>
    </row>
    <row r="64" customHeight="1" spans="3:7">
      <c r="C64" s="72" t="str">
        <f>IF(INDEX(项目设置!$1:$2000,ROW(A64),3)="","",INDEX(项目设置!$1:$2000,ROW(A64),3))</f>
        <v/>
      </c>
      <c r="D64" s="73" t="str">
        <f>IF(C64="","",IF($L$3="",SUMIFS(收支登记!$H:$H,收支登记!$A:$A,"&gt;="&amp;工程收支统计!$L$2,收支登记!$A:$A,"&lt;="&amp;工程收支统计!$N$2,收支登记!F:F,工程收支统计!$C64),SUMIFS(收支登记!$H:$H,收支登记!$A:$A,"&gt;="&amp;工程收支统计!$L$2,收支登记!$A:$A,"&lt;="&amp;工程收支统计!$N$2,收支登记!F:F,工程收支统计!$C64,收支登记!$E:$E,工程收支统计!$L$3)))</f>
        <v/>
      </c>
      <c r="E64" s="74">
        <v>61</v>
      </c>
      <c r="F64" s="75" t="str">
        <f>IF(INDEX(项目设置!$1:$2000,ROW(A64),4)="","",INDEX(项目设置!$1:$2000,ROW(A64),4))</f>
        <v/>
      </c>
      <c r="G64" s="76" t="str">
        <f>IF(F64="","",IF($L$3="",SUMIFS(收支登记!$I:$I,收支登记!$A:$A,"&gt;="&amp;$L$2,收支登记!$A:$A,"&lt;="&amp;$N$2,收支登记!$F:$F,工程收支统计!$F64),SUMIFS(收支登记!$I:$I,收支登记!$A:$A,"&gt;="&amp;$L$2,收支登记!$A:$A,"&lt;="&amp;$N$2,收支登记!$F:$F,工程收支统计!$F64,收支登记!$E:$E,工程收支统计!$L$3)))</f>
        <v/>
      </c>
    </row>
    <row r="65" customHeight="1" spans="3:7">
      <c r="C65" s="72" t="str">
        <f>IF(INDEX(项目设置!$1:$2000,ROW(A65),3)="","",INDEX(项目设置!$1:$2000,ROW(A65),3))</f>
        <v/>
      </c>
      <c r="D65" s="73" t="str">
        <f>IF(C65="","",IF($L$3="",SUMIFS(收支登记!$H:$H,收支登记!$A:$A,"&gt;="&amp;工程收支统计!$L$2,收支登记!$A:$A,"&lt;="&amp;工程收支统计!$N$2,收支登记!F:F,工程收支统计!$C65),SUMIFS(收支登记!$H:$H,收支登记!$A:$A,"&gt;="&amp;工程收支统计!$L$2,收支登记!$A:$A,"&lt;="&amp;工程收支统计!$N$2,收支登记!F:F,工程收支统计!$C65,收支登记!$E:$E,工程收支统计!$L$3)))</f>
        <v/>
      </c>
      <c r="E65" s="74">
        <v>62</v>
      </c>
      <c r="F65" s="75" t="str">
        <f>IF(INDEX(项目设置!$1:$2000,ROW(A65),4)="","",INDEX(项目设置!$1:$2000,ROW(A65),4))</f>
        <v/>
      </c>
      <c r="G65" s="76" t="str">
        <f>IF(F65="","",IF($L$3="",SUMIFS(收支登记!$I:$I,收支登记!$A:$A,"&gt;="&amp;$L$2,收支登记!$A:$A,"&lt;="&amp;$N$2,收支登记!$F:$F,工程收支统计!$F65),SUMIFS(收支登记!$I:$I,收支登记!$A:$A,"&gt;="&amp;$L$2,收支登记!$A:$A,"&lt;="&amp;$N$2,收支登记!$F:$F,工程收支统计!$F65,收支登记!$E:$E,工程收支统计!$L$3)))</f>
        <v/>
      </c>
    </row>
    <row r="66" customHeight="1" spans="3:7">
      <c r="C66" s="72" t="str">
        <f>IF(INDEX(项目设置!$1:$2000,ROW(A66),3)="","",INDEX(项目设置!$1:$2000,ROW(A66),3))</f>
        <v/>
      </c>
      <c r="D66" s="73" t="str">
        <f>IF(C66="","",IF($L$3="",SUMIFS(收支登记!$H:$H,收支登记!$A:$A,"&gt;="&amp;工程收支统计!$L$2,收支登记!$A:$A,"&lt;="&amp;工程收支统计!$N$2,收支登记!F:F,工程收支统计!$C66),SUMIFS(收支登记!$H:$H,收支登记!$A:$A,"&gt;="&amp;工程收支统计!$L$2,收支登记!$A:$A,"&lt;="&amp;工程收支统计!$N$2,收支登记!F:F,工程收支统计!$C66,收支登记!$E:$E,工程收支统计!$L$3)))</f>
        <v/>
      </c>
      <c r="E66" s="74">
        <v>63</v>
      </c>
      <c r="F66" s="75" t="str">
        <f>IF(INDEX(项目设置!$1:$2000,ROW(A66),4)="","",INDEX(项目设置!$1:$2000,ROW(A66),4))</f>
        <v/>
      </c>
      <c r="G66" s="76" t="str">
        <f>IF(F66="","",IF($L$3="",SUMIFS(收支登记!$I:$I,收支登记!$A:$A,"&gt;="&amp;$L$2,收支登记!$A:$A,"&lt;="&amp;$N$2,收支登记!$F:$F,工程收支统计!$F66),SUMIFS(收支登记!$I:$I,收支登记!$A:$A,"&gt;="&amp;$L$2,收支登记!$A:$A,"&lt;="&amp;$N$2,收支登记!$F:$F,工程收支统计!$F66,收支登记!$E:$E,工程收支统计!$L$3)))</f>
        <v/>
      </c>
    </row>
    <row r="67" customHeight="1" spans="3:7">
      <c r="C67" s="72" t="str">
        <f>IF(INDEX(项目设置!$1:$2000,ROW(A67),3)="","",INDEX(项目设置!$1:$2000,ROW(A67),3))</f>
        <v/>
      </c>
      <c r="D67" s="73" t="str">
        <f>IF(C67="","",IF($L$3="",SUMIFS(收支登记!$H:$H,收支登记!$A:$A,"&gt;="&amp;工程收支统计!$L$2,收支登记!$A:$A,"&lt;="&amp;工程收支统计!$N$2,收支登记!F:F,工程收支统计!$C67),SUMIFS(收支登记!$H:$H,收支登记!$A:$A,"&gt;="&amp;工程收支统计!$L$2,收支登记!$A:$A,"&lt;="&amp;工程收支统计!$N$2,收支登记!F:F,工程收支统计!$C67,收支登记!$E:$E,工程收支统计!$L$3)))</f>
        <v/>
      </c>
      <c r="E67" s="74">
        <v>64</v>
      </c>
      <c r="F67" s="75" t="str">
        <f>IF(INDEX(项目设置!$1:$2000,ROW(A67),4)="","",INDEX(项目设置!$1:$2000,ROW(A67),4))</f>
        <v/>
      </c>
      <c r="G67" s="76" t="str">
        <f>IF(F67="","",IF($L$3="",SUMIFS(收支登记!$I:$I,收支登记!$A:$A,"&gt;="&amp;$L$2,收支登记!$A:$A,"&lt;="&amp;$N$2,收支登记!$F:$F,工程收支统计!$F67),SUMIFS(收支登记!$I:$I,收支登记!$A:$A,"&gt;="&amp;$L$2,收支登记!$A:$A,"&lt;="&amp;$N$2,收支登记!$F:$F,工程收支统计!$F67,收支登记!$E:$E,工程收支统计!$L$3)))</f>
        <v/>
      </c>
    </row>
    <row r="68" customHeight="1" spans="3:7">
      <c r="C68" s="72" t="str">
        <f>IF(INDEX(项目设置!$1:$2000,ROW(A68),3)="","",INDEX(项目设置!$1:$2000,ROW(A68),3))</f>
        <v/>
      </c>
      <c r="D68" s="73" t="str">
        <f>IF(C68="","",IF($L$3="",SUMIFS(收支登记!$H:$H,收支登记!$A:$A,"&gt;="&amp;工程收支统计!$L$2,收支登记!$A:$A,"&lt;="&amp;工程收支统计!$N$2,收支登记!F:F,工程收支统计!$C68),SUMIFS(收支登记!$H:$H,收支登记!$A:$A,"&gt;="&amp;工程收支统计!$L$2,收支登记!$A:$A,"&lt;="&amp;工程收支统计!$N$2,收支登记!F:F,工程收支统计!$C68,收支登记!$E:$E,工程收支统计!$L$3)))</f>
        <v/>
      </c>
      <c r="E68" s="74">
        <v>65</v>
      </c>
      <c r="F68" s="75" t="str">
        <f>IF(INDEX(项目设置!$1:$2000,ROW(A68),4)="","",INDEX(项目设置!$1:$2000,ROW(A68),4))</f>
        <v/>
      </c>
      <c r="G68" s="76" t="str">
        <f>IF(F68="","",IF($L$3="",SUMIFS(收支登记!$I:$I,收支登记!$A:$A,"&gt;="&amp;$L$2,收支登记!$A:$A,"&lt;="&amp;$N$2,收支登记!$F:$F,工程收支统计!$F68),SUMIFS(收支登记!$I:$I,收支登记!$A:$A,"&gt;="&amp;$L$2,收支登记!$A:$A,"&lt;="&amp;$N$2,收支登记!$F:$F,工程收支统计!$F68,收支登记!$E:$E,工程收支统计!$L$3)))</f>
        <v/>
      </c>
    </row>
    <row r="69" customHeight="1" spans="3:7">
      <c r="C69" s="72" t="str">
        <f>IF(INDEX(项目设置!$1:$2000,ROW(A69),3)="","",INDEX(项目设置!$1:$2000,ROW(A69),3))</f>
        <v/>
      </c>
      <c r="D69" s="73" t="str">
        <f>IF(C69="","",IF($L$3="",SUMIFS(收支登记!$H:$H,收支登记!$A:$A,"&gt;="&amp;工程收支统计!$L$2,收支登记!$A:$A,"&lt;="&amp;工程收支统计!$N$2,收支登记!F:F,工程收支统计!$C69),SUMIFS(收支登记!$H:$H,收支登记!$A:$A,"&gt;="&amp;工程收支统计!$L$2,收支登记!$A:$A,"&lt;="&amp;工程收支统计!$N$2,收支登记!F:F,工程收支统计!$C69,收支登记!$E:$E,工程收支统计!$L$3)))</f>
        <v/>
      </c>
      <c r="E69" s="74">
        <v>66</v>
      </c>
      <c r="F69" s="75" t="str">
        <f>IF(INDEX(项目设置!$1:$2000,ROW(A69),4)="","",INDEX(项目设置!$1:$2000,ROW(A69),4))</f>
        <v/>
      </c>
      <c r="G69" s="76" t="str">
        <f>IF(F69="","",IF($L$3="",SUMIFS(收支登记!$I:$I,收支登记!$A:$A,"&gt;="&amp;$L$2,收支登记!$A:$A,"&lt;="&amp;$N$2,收支登记!$F:$F,工程收支统计!$F69),SUMIFS(收支登记!$I:$I,收支登记!$A:$A,"&gt;="&amp;$L$2,收支登记!$A:$A,"&lt;="&amp;$N$2,收支登记!$F:$F,工程收支统计!$F69,收支登记!$E:$E,工程收支统计!$L$3)))</f>
        <v/>
      </c>
    </row>
    <row r="70" customHeight="1" spans="3:7">
      <c r="C70" s="72" t="str">
        <f>IF(INDEX(项目设置!$1:$2000,ROW(A70),3)="","",INDEX(项目设置!$1:$2000,ROW(A70),3))</f>
        <v/>
      </c>
      <c r="D70" s="73" t="str">
        <f>IF(C70="","",IF($L$3="",SUMIFS(收支登记!$H:$H,收支登记!$A:$A,"&gt;="&amp;工程收支统计!$L$2,收支登记!$A:$A,"&lt;="&amp;工程收支统计!$N$2,收支登记!F:F,工程收支统计!$C70),SUMIFS(收支登记!$H:$H,收支登记!$A:$A,"&gt;="&amp;工程收支统计!$L$2,收支登记!$A:$A,"&lt;="&amp;工程收支统计!$N$2,收支登记!F:F,工程收支统计!$C70,收支登记!$E:$E,工程收支统计!$L$3)))</f>
        <v/>
      </c>
      <c r="E70" s="74">
        <v>67</v>
      </c>
      <c r="F70" s="75" t="str">
        <f>IF(INDEX(项目设置!$1:$2000,ROW(A70),4)="","",INDEX(项目设置!$1:$2000,ROW(A70),4))</f>
        <v/>
      </c>
      <c r="G70" s="76" t="str">
        <f>IF(F70="","",IF($L$3="",SUMIFS(收支登记!$I:$I,收支登记!$A:$A,"&gt;="&amp;$L$2,收支登记!$A:$A,"&lt;="&amp;$N$2,收支登记!$F:$F,工程收支统计!$F70),SUMIFS(收支登记!$I:$I,收支登记!$A:$A,"&gt;="&amp;$L$2,收支登记!$A:$A,"&lt;="&amp;$N$2,收支登记!$F:$F,工程收支统计!$F70,收支登记!$E:$E,工程收支统计!$L$3)))</f>
        <v/>
      </c>
    </row>
    <row r="71" customHeight="1" spans="3:7">
      <c r="C71" s="72" t="str">
        <f>IF(INDEX(项目设置!$1:$2000,ROW(A71),3)="","",INDEX(项目设置!$1:$2000,ROW(A71),3))</f>
        <v/>
      </c>
      <c r="D71" s="73" t="str">
        <f>IF(C71="","",IF($L$3="",SUMIFS(收支登记!$H:$H,收支登记!$A:$A,"&gt;="&amp;工程收支统计!$L$2,收支登记!$A:$A,"&lt;="&amp;工程收支统计!$N$2,收支登记!F:F,工程收支统计!$C71),SUMIFS(收支登记!$H:$H,收支登记!$A:$A,"&gt;="&amp;工程收支统计!$L$2,收支登记!$A:$A,"&lt;="&amp;工程收支统计!$N$2,收支登记!F:F,工程收支统计!$C71,收支登记!$E:$E,工程收支统计!$L$3)))</f>
        <v/>
      </c>
      <c r="E71" s="74">
        <v>68</v>
      </c>
      <c r="F71" s="75" t="str">
        <f>IF(INDEX(项目设置!$1:$2000,ROW(A71),4)="","",INDEX(项目设置!$1:$2000,ROW(A71),4))</f>
        <v/>
      </c>
      <c r="G71" s="76" t="str">
        <f>IF(F71="","",IF($L$3="",SUMIFS(收支登记!$I:$I,收支登记!$A:$A,"&gt;="&amp;$L$2,收支登记!$A:$A,"&lt;="&amp;$N$2,收支登记!$F:$F,工程收支统计!$F71),SUMIFS(收支登记!$I:$I,收支登记!$A:$A,"&gt;="&amp;$L$2,收支登记!$A:$A,"&lt;="&amp;$N$2,收支登记!$F:$F,工程收支统计!$F71,收支登记!$E:$E,工程收支统计!$L$3)))</f>
        <v/>
      </c>
    </row>
    <row r="72" customHeight="1" spans="3:7">
      <c r="C72" s="72" t="str">
        <f>IF(INDEX(项目设置!$1:$2000,ROW(A72),3)="","",INDEX(项目设置!$1:$2000,ROW(A72),3))</f>
        <v/>
      </c>
      <c r="D72" s="73" t="str">
        <f>IF(C72="","",IF($L$3="",SUMIFS(收支登记!$H:$H,收支登记!$A:$A,"&gt;="&amp;工程收支统计!$L$2,收支登记!$A:$A,"&lt;="&amp;工程收支统计!$N$2,收支登记!F:F,工程收支统计!$C72),SUMIFS(收支登记!$H:$H,收支登记!$A:$A,"&gt;="&amp;工程收支统计!$L$2,收支登记!$A:$A,"&lt;="&amp;工程收支统计!$N$2,收支登记!F:F,工程收支统计!$C72,收支登记!$E:$E,工程收支统计!$L$3)))</f>
        <v/>
      </c>
      <c r="E72" s="74">
        <v>69</v>
      </c>
      <c r="F72" s="75" t="str">
        <f>IF(INDEX(项目设置!$1:$2000,ROW(A72),4)="","",INDEX(项目设置!$1:$2000,ROW(A72),4))</f>
        <v/>
      </c>
      <c r="G72" s="76" t="str">
        <f>IF(F72="","",IF($L$3="",SUMIFS(收支登记!$I:$I,收支登记!$A:$A,"&gt;="&amp;$L$2,收支登记!$A:$A,"&lt;="&amp;$N$2,收支登记!$F:$F,工程收支统计!$F72),SUMIFS(收支登记!$I:$I,收支登记!$A:$A,"&gt;="&amp;$L$2,收支登记!$A:$A,"&lt;="&amp;$N$2,收支登记!$F:$F,工程收支统计!$F72,收支登记!$E:$E,工程收支统计!$L$3)))</f>
        <v/>
      </c>
    </row>
    <row r="73" customHeight="1" spans="3:7">
      <c r="C73" s="72" t="str">
        <f>IF(INDEX(项目设置!$1:$2000,ROW(A73),3)="","",INDEX(项目设置!$1:$2000,ROW(A73),3))</f>
        <v/>
      </c>
      <c r="D73" s="73" t="str">
        <f>IF(C73="","",IF($L$3="",SUMIFS(收支登记!$H:$H,收支登记!$A:$A,"&gt;="&amp;工程收支统计!$L$2,收支登记!$A:$A,"&lt;="&amp;工程收支统计!$N$2,收支登记!F:F,工程收支统计!$C73),SUMIFS(收支登记!$H:$H,收支登记!$A:$A,"&gt;="&amp;工程收支统计!$L$2,收支登记!$A:$A,"&lt;="&amp;工程收支统计!$N$2,收支登记!F:F,工程收支统计!$C73,收支登记!$E:$E,工程收支统计!$L$3)))</f>
        <v/>
      </c>
      <c r="E73" s="74">
        <v>70</v>
      </c>
      <c r="F73" s="75" t="str">
        <f>IF(INDEX(项目设置!$1:$2000,ROW(A73),4)="","",INDEX(项目设置!$1:$2000,ROW(A73),4))</f>
        <v/>
      </c>
      <c r="G73" s="76" t="str">
        <f>IF(F73="","",IF($L$3="",SUMIFS(收支登记!$I:$I,收支登记!$A:$A,"&gt;="&amp;$L$2,收支登记!$A:$A,"&lt;="&amp;$N$2,收支登记!$F:$F,工程收支统计!$F73),SUMIFS(收支登记!$I:$I,收支登记!$A:$A,"&gt;="&amp;$L$2,收支登记!$A:$A,"&lt;="&amp;$N$2,收支登记!$F:$F,工程收支统计!$F73,收支登记!$E:$E,工程收支统计!$L$3)))</f>
        <v/>
      </c>
    </row>
    <row r="74" customHeight="1" spans="3:7">
      <c r="C74" s="72" t="str">
        <f>IF(INDEX(项目设置!$1:$2000,ROW(A74),3)="","",INDEX(项目设置!$1:$2000,ROW(A74),3))</f>
        <v/>
      </c>
      <c r="D74" s="73" t="str">
        <f>IF(C74="","",IF($L$3="",SUMIFS(收支登记!$H:$H,收支登记!$A:$A,"&gt;="&amp;工程收支统计!$L$2,收支登记!$A:$A,"&lt;="&amp;工程收支统计!$N$2,收支登记!F:F,工程收支统计!$C74),SUMIFS(收支登记!$H:$H,收支登记!$A:$A,"&gt;="&amp;工程收支统计!$L$2,收支登记!$A:$A,"&lt;="&amp;工程收支统计!$N$2,收支登记!F:F,工程收支统计!$C74,收支登记!$E:$E,工程收支统计!$L$3)))</f>
        <v/>
      </c>
      <c r="E74" s="74">
        <v>71</v>
      </c>
      <c r="F74" s="75" t="str">
        <f>IF(INDEX(项目设置!$1:$2000,ROW(A74),4)="","",INDEX(项目设置!$1:$2000,ROW(A74),4))</f>
        <v/>
      </c>
      <c r="G74" s="76" t="str">
        <f>IF(F74="","",IF($L$3="",SUMIFS(收支登记!$I:$I,收支登记!$A:$A,"&gt;="&amp;$L$2,收支登记!$A:$A,"&lt;="&amp;$N$2,收支登记!$F:$F,工程收支统计!$F74),SUMIFS(收支登记!$I:$I,收支登记!$A:$A,"&gt;="&amp;$L$2,收支登记!$A:$A,"&lt;="&amp;$N$2,收支登记!$F:$F,工程收支统计!$F74,收支登记!$E:$E,工程收支统计!$L$3)))</f>
        <v/>
      </c>
    </row>
    <row r="75" customHeight="1" spans="3:7">
      <c r="C75" s="72" t="str">
        <f>IF(INDEX(项目设置!$1:$2000,ROW(A75),3)="","",INDEX(项目设置!$1:$2000,ROW(A75),3))</f>
        <v/>
      </c>
      <c r="D75" s="73" t="str">
        <f>IF(C75="","",IF($L$3="",SUMIFS(收支登记!$H:$H,收支登记!$A:$A,"&gt;="&amp;工程收支统计!$L$2,收支登记!$A:$A,"&lt;="&amp;工程收支统计!$N$2,收支登记!F:F,工程收支统计!$C75),SUMIFS(收支登记!$H:$H,收支登记!$A:$A,"&gt;="&amp;工程收支统计!$L$2,收支登记!$A:$A,"&lt;="&amp;工程收支统计!$N$2,收支登记!F:F,工程收支统计!$C75,收支登记!$E:$E,工程收支统计!$L$3)))</f>
        <v/>
      </c>
      <c r="E75" s="74">
        <v>72</v>
      </c>
      <c r="F75" s="75" t="str">
        <f>IF(INDEX(项目设置!$1:$2000,ROW(A75),4)="","",INDEX(项目设置!$1:$2000,ROW(A75),4))</f>
        <v/>
      </c>
      <c r="G75" s="76" t="str">
        <f>IF(F75="","",IF($L$3="",SUMIFS(收支登记!$I:$I,收支登记!$A:$A,"&gt;="&amp;$L$2,收支登记!$A:$A,"&lt;="&amp;$N$2,收支登记!$F:$F,工程收支统计!$F75),SUMIFS(收支登记!$I:$I,收支登记!$A:$A,"&gt;="&amp;$L$2,收支登记!$A:$A,"&lt;="&amp;$N$2,收支登记!$F:$F,工程收支统计!$F75,收支登记!$E:$E,工程收支统计!$L$3)))</f>
        <v/>
      </c>
    </row>
    <row r="76" customHeight="1" spans="3:7">
      <c r="C76" s="72" t="str">
        <f>IF(INDEX(项目设置!$1:$2000,ROW(A76),3)="","",INDEX(项目设置!$1:$2000,ROW(A76),3))</f>
        <v/>
      </c>
      <c r="D76" s="73" t="str">
        <f>IF(C76="","",IF($L$3="",SUMIFS(收支登记!$H:$H,收支登记!$A:$A,"&gt;="&amp;工程收支统计!$L$2,收支登记!$A:$A,"&lt;="&amp;工程收支统计!$N$2,收支登记!F:F,工程收支统计!$C76),SUMIFS(收支登记!$H:$H,收支登记!$A:$A,"&gt;="&amp;工程收支统计!$L$2,收支登记!$A:$A,"&lt;="&amp;工程收支统计!$N$2,收支登记!F:F,工程收支统计!$C76,收支登记!$E:$E,工程收支统计!$L$3)))</f>
        <v/>
      </c>
      <c r="E76" s="74">
        <v>73</v>
      </c>
      <c r="F76" s="75" t="str">
        <f>IF(INDEX(项目设置!$1:$2000,ROW(A76),4)="","",INDEX(项目设置!$1:$2000,ROW(A76),4))</f>
        <v/>
      </c>
      <c r="G76" s="76" t="str">
        <f>IF(F76="","",IF($L$3="",SUMIFS(收支登记!$I:$I,收支登记!$A:$A,"&gt;="&amp;$L$2,收支登记!$A:$A,"&lt;="&amp;$N$2,收支登记!$F:$F,工程收支统计!$F76),SUMIFS(收支登记!$I:$I,收支登记!$A:$A,"&gt;="&amp;$L$2,收支登记!$A:$A,"&lt;="&amp;$N$2,收支登记!$F:$F,工程收支统计!$F76,收支登记!$E:$E,工程收支统计!$L$3)))</f>
        <v/>
      </c>
    </row>
    <row r="77" customHeight="1" spans="3:7">
      <c r="C77" s="72" t="str">
        <f>IF(INDEX(项目设置!$1:$2000,ROW(A77),3)="","",INDEX(项目设置!$1:$2000,ROW(A77),3))</f>
        <v/>
      </c>
      <c r="D77" s="73" t="str">
        <f>IF(C77="","",IF($L$3="",SUMIFS(收支登记!$H:$H,收支登记!$A:$A,"&gt;="&amp;工程收支统计!$L$2,收支登记!$A:$A,"&lt;="&amp;工程收支统计!$N$2,收支登记!F:F,工程收支统计!$C77),SUMIFS(收支登记!$H:$H,收支登记!$A:$A,"&gt;="&amp;工程收支统计!$L$2,收支登记!$A:$A,"&lt;="&amp;工程收支统计!$N$2,收支登记!F:F,工程收支统计!$C77,收支登记!$E:$E,工程收支统计!$L$3)))</f>
        <v/>
      </c>
      <c r="E77" s="74">
        <v>74</v>
      </c>
      <c r="F77" s="75" t="str">
        <f>IF(INDEX(项目设置!$1:$2000,ROW(A77),4)="","",INDEX(项目设置!$1:$2000,ROW(A77),4))</f>
        <v/>
      </c>
      <c r="G77" s="76" t="str">
        <f>IF(F77="","",IF($L$3="",SUMIFS(收支登记!$I:$I,收支登记!$A:$A,"&gt;="&amp;$L$2,收支登记!$A:$A,"&lt;="&amp;$N$2,收支登记!$F:$F,工程收支统计!$F77),SUMIFS(收支登记!$I:$I,收支登记!$A:$A,"&gt;="&amp;$L$2,收支登记!$A:$A,"&lt;="&amp;$N$2,收支登记!$F:$F,工程收支统计!$F77,收支登记!$E:$E,工程收支统计!$L$3)))</f>
        <v/>
      </c>
    </row>
    <row r="78" customHeight="1" spans="3:7">
      <c r="C78" s="72" t="str">
        <f>IF(INDEX(项目设置!$1:$2000,ROW(A78),3)="","",INDEX(项目设置!$1:$2000,ROW(A78),3))</f>
        <v/>
      </c>
      <c r="D78" s="73" t="str">
        <f>IF(C78="","",IF($L$3="",SUMIFS(收支登记!$H:$H,收支登记!$A:$A,"&gt;="&amp;工程收支统计!$L$2,收支登记!$A:$A,"&lt;="&amp;工程收支统计!$N$2,收支登记!F:F,工程收支统计!$C78),SUMIFS(收支登记!$H:$H,收支登记!$A:$A,"&gt;="&amp;工程收支统计!$L$2,收支登记!$A:$A,"&lt;="&amp;工程收支统计!$N$2,收支登记!F:F,工程收支统计!$C78,收支登记!$E:$E,工程收支统计!$L$3)))</f>
        <v/>
      </c>
      <c r="E78" s="74">
        <v>75</v>
      </c>
      <c r="F78" s="75" t="str">
        <f>IF(INDEX(项目设置!$1:$2000,ROW(A78),4)="","",INDEX(项目设置!$1:$2000,ROW(A78),4))</f>
        <v/>
      </c>
      <c r="G78" s="76" t="str">
        <f>IF(F78="","",IF($L$3="",SUMIFS(收支登记!$I:$I,收支登记!$A:$A,"&gt;="&amp;$L$2,收支登记!$A:$A,"&lt;="&amp;$N$2,收支登记!$F:$F,工程收支统计!$F78),SUMIFS(收支登记!$I:$I,收支登记!$A:$A,"&gt;="&amp;$L$2,收支登记!$A:$A,"&lt;="&amp;$N$2,收支登记!$F:$F,工程收支统计!$F78,收支登记!$E:$E,工程收支统计!$L$3)))</f>
        <v/>
      </c>
    </row>
    <row r="79" customHeight="1" spans="3:7">
      <c r="C79" s="72" t="str">
        <f>IF(INDEX(项目设置!$1:$2000,ROW(A79),3)="","",INDEX(项目设置!$1:$2000,ROW(A79),3))</f>
        <v/>
      </c>
      <c r="D79" s="73" t="str">
        <f>IF(C79="","",IF($L$3="",SUMIFS(收支登记!$H:$H,收支登记!$A:$A,"&gt;="&amp;工程收支统计!$L$2,收支登记!$A:$A,"&lt;="&amp;工程收支统计!$N$2,收支登记!F:F,工程收支统计!$C79),SUMIFS(收支登记!$H:$H,收支登记!$A:$A,"&gt;="&amp;工程收支统计!$L$2,收支登记!$A:$A,"&lt;="&amp;工程收支统计!$N$2,收支登记!F:F,工程收支统计!$C79,收支登记!$E:$E,工程收支统计!$L$3)))</f>
        <v/>
      </c>
      <c r="E79" s="74">
        <v>76</v>
      </c>
      <c r="F79" s="75" t="str">
        <f>IF(INDEX(项目设置!$1:$2000,ROW(A79),4)="","",INDEX(项目设置!$1:$2000,ROW(A79),4))</f>
        <v/>
      </c>
      <c r="G79" s="76" t="str">
        <f>IF(F79="","",IF($L$3="",SUMIFS(收支登记!$I:$I,收支登记!$A:$A,"&gt;="&amp;$L$2,收支登记!$A:$A,"&lt;="&amp;$N$2,收支登记!$F:$F,工程收支统计!$F79),SUMIFS(收支登记!$I:$I,收支登记!$A:$A,"&gt;="&amp;$L$2,收支登记!$A:$A,"&lt;="&amp;$N$2,收支登记!$F:$F,工程收支统计!$F79,收支登记!$E:$E,工程收支统计!$L$3)))</f>
        <v/>
      </c>
    </row>
    <row r="80" customHeight="1" spans="3:7">
      <c r="C80" s="72" t="str">
        <f>IF(INDEX(项目设置!$1:$2000,ROW(A80),3)="","",INDEX(项目设置!$1:$2000,ROW(A80),3))</f>
        <v/>
      </c>
      <c r="D80" s="73" t="str">
        <f>IF(C80="","",IF($L$3="",SUMIFS(收支登记!$H:$H,收支登记!$A:$A,"&gt;="&amp;工程收支统计!$L$2,收支登记!$A:$A,"&lt;="&amp;工程收支统计!$N$2,收支登记!F:F,工程收支统计!$C80),SUMIFS(收支登记!$H:$H,收支登记!$A:$A,"&gt;="&amp;工程收支统计!$L$2,收支登记!$A:$A,"&lt;="&amp;工程收支统计!$N$2,收支登记!F:F,工程收支统计!$C80,收支登记!$E:$E,工程收支统计!$L$3)))</f>
        <v/>
      </c>
      <c r="E80" s="74">
        <v>77</v>
      </c>
      <c r="F80" s="75" t="str">
        <f>IF(INDEX(项目设置!$1:$2000,ROW(A80),4)="","",INDEX(项目设置!$1:$2000,ROW(A80),4))</f>
        <v/>
      </c>
      <c r="G80" s="76" t="str">
        <f>IF(F80="","",IF($L$3="",SUMIFS(收支登记!$I:$I,收支登记!$A:$A,"&gt;="&amp;$L$2,收支登记!$A:$A,"&lt;="&amp;$N$2,收支登记!$F:$F,工程收支统计!$F80),SUMIFS(收支登记!$I:$I,收支登记!$A:$A,"&gt;="&amp;$L$2,收支登记!$A:$A,"&lt;="&amp;$N$2,收支登记!$F:$F,工程收支统计!$F80,收支登记!$E:$E,工程收支统计!$L$3)))</f>
        <v/>
      </c>
    </row>
    <row r="81" customHeight="1" spans="3:7">
      <c r="C81" s="72" t="str">
        <f>IF(INDEX(项目设置!$1:$2000,ROW(A81),3)="","",INDEX(项目设置!$1:$2000,ROW(A81),3))</f>
        <v/>
      </c>
      <c r="D81" s="73" t="str">
        <f>IF(C81="","",IF($L$3="",SUMIFS(收支登记!$H:$H,收支登记!$A:$A,"&gt;="&amp;工程收支统计!$L$2,收支登记!$A:$A,"&lt;="&amp;工程收支统计!$N$2,收支登记!F:F,工程收支统计!$C81),SUMIFS(收支登记!$H:$H,收支登记!$A:$A,"&gt;="&amp;工程收支统计!$L$2,收支登记!$A:$A,"&lt;="&amp;工程收支统计!$N$2,收支登记!F:F,工程收支统计!$C81,收支登记!$E:$E,工程收支统计!$L$3)))</f>
        <v/>
      </c>
      <c r="E81" s="74">
        <v>78</v>
      </c>
      <c r="F81" s="75" t="str">
        <f>IF(INDEX(项目设置!$1:$2000,ROW(A81),4)="","",INDEX(项目设置!$1:$2000,ROW(A81),4))</f>
        <v/>
      </c>
      <c r="G81" s="76" t="str">
        <f>IF(F81="","",IF($L$3="",SUMIFS(收支登记!$I:$I,收支登记!$A:$A,"&gt;="&amp;$L$2,收支登记!$A:$A,"&lt;="&amp;$N$2,收支登记!$F:$F,工程收支统计!$F81),SUMIFS(收支登记!$I:$I,收支登记!$A:$A,"&gt;="&amp;$L$2,收支登记!$A:$A,"&lt;="&amp;$N$2,收支登记!$F:$F,工程收支统计!$F81,收支登记!$E:$E,工程收支统计!$L$3)))</f>
        <v/>
      </c>
    </row>
    <row r="82" customHeight="1" spans="3:7">
      <c r="C82" s="72" t="str">
        <f>IF(INDEX(项目设置!$1:$2000,ROW(A82),3)="","",INDEX(项目设置!$1:$2000,ROW(A82),3))</f>
        <v/>
      </c>
      <c r="D82" s="73" t="str">
        <f>IF(C82="","",IF($L$3="",SUMIFS(收支登记!$H:$H,收支登记!$A:$A,"&gt;="&amp;工程收支统计!$L$2,收支登记!$A:$A,"&lt;="&amp;工程收支统计!$N$2,收支登记!F:F,工程收支统计!$C82),SUMIFS(收支登记!$H:$H,收支登记!$A:$A,"&gt;="&amp;工程收支统计!$L$2,收支登记!$A:$A,"&lt;="&amp;工程收支统计!$N$2,收支登记!F:F,工程收支统计!$C82,收支登记!$E:$E,工程收支统计!$L$3)))</f>
        <v/>
      </c>
      <c r="E82" s="74">
        <v>79</v>
      </c>
      <c r="F82" s="75" t="str">
        <f>IF(INDEX(项目设置!$1:$2000,ROW(A82),4)="","",INDEX(项目设置!$1:$2000,ROW(A82),4))</f>
        <v/>
      </c>
      <c r="G82" s="76" t="str">
        <f>IF(F82="","",IF($L$3="",SUMIFS(收支登记!$I:$I,收支登记!$A:$A,"&gt;="&amp;$L$2,收支登记!$A:$A,"&lt;="&amp;$N$2,收支登记!$F:$F,工程收支统计!$F82),SUMIFS(收支登记!$I:$I,收支登记!$A:$A,"&gt;="&amp;$L$2,收支登记!$A:$A,"&lt;="&amp;$N$2,收支登记!$F:$F,工程收支统计!$F82,收支登记!$E:$E,工程收支统计!$L$3)))</f>
        <v/>
      </c>
    </row>
    <row r="83" customHeight="1" spans="3:7">
      <c r="C83" s="72" t="str">
        <f>IF(INDEX(项目设置!$1:$2000,ROW(A83),3)="","",INDEX(项目设置!$1:$2000,ROW(A83),3))</f>
        <v/>
      </c>
      <c r="D83" s="73" t="str">
        <f>IF(C83="","",IF($L$3="",SUMIFS(收支登记!$H:$H,收支登记!$A:$A,"&gt;="&amp;工程收支统计!$L$2,收支登记!$A:$A,"&lt;="&amp;工程收支统计!$N$2,收支登记!F:F,工程收支统计!$C83),SUMIFS(收支登记!$H:$H,收支登记!$A:$A,"&gt;="&amp;工程收支统计!$L$2,收支登记!$A:$A,"&lt;="&amp;工程收支统计!$N$2,收支登记!F:F,工程收支统计!$C83,收支登记!$E:$E,工程收支统计!$L$3)))</f>
        <v/>
      </c>
      <c r="E83" s="74">
        <v>80</v>
      </c>
      <c r="F83" s="75" t="str">
        <f>IF(INDEX(项目设置!$1:$2000,ROW(A83),4)="","",INDEX(项目设置!$1:$2000,ROW(A83),4))</f>
        <v/>
      </c>
      <c r="G83" s="76" t="str">
        <f>IF(F83="","",IF($L$3="",SUMIFS(收支登记!$I:$I,收支登记!$A:$A,"&gt;="&amp;$L$2,收支登记!$A:$A,"&lt;="&amp;$N$2,收支登记!$F:$F,工程收支统计!$F83),SUMIFS(收支登记!$I:$I,收支登记!$A:$A,"&gt;="&amp;$L$2,收支登记!$A:$A,"&lt;="&amp;$N$2,收支登记!$F:$F,工程收支统计!$F83,收支登记!$E:$E,工程收支统计!$L$3)))</f>
        <v/>
      </c>
    </row>
    <row r="84" customHeight="1" spans="3:7">
      <c r="C84" s="72" t="str">
        <f>IF(INDEX(项目设置!$1:$2000,ROW(A84),3)="","",INDEX(项目设置!$1:$2000,ROW(A84),3))</f>
        <v/>
      </c>
      <c r="D84" s="73" t="str">
        <f>IF(C84="","",IF($L$3="",SUMIFS(收支登记!$H:$H,收支登记!$A:$A,"&gt;="&amp;工程收支统计!$L$2,收支登记!$A:$A,"&lt;="&amp;工程收支统计!$N$2,收支登记!F:F,工程收支统计!$C84),SUMIFS(收支登记!$H:$H,收支登记!$A:$A,"&gt;="&amp;工程收支统计!$L$2,收支登记!$A:$A,"&lt;="&amp;工程收支统计!$N$2,收支登记!F:F,工程收支统计!$C84,收支登记!$E:$E,工程收支统计!$L$3)))</f>
        <v/>
      </c>
      <c r="E84" s="74">
        <v>81</v>
      </c>
      <c r="F84" s="75" t="str">
        <f>IF(INDEX(项目设置!$1:$2000,ROW(A84),4)="","",INDEX(项目设置!$1:$2000,ROW(A84),4))</f>
        <v/>
      </c>
      <c r="G84" s="76" t="str">
        <f>IF(F84="","",IF($L$3="",SUMIFS(收支登记!$I:$I,收支登记!$A:$A,"&gt;="&amp;$L$2,收支登记!$A:$A,"&lt;="&amp;$N$2,收支登记!$F:$F,工程收支统计!$F84),SUMIFS(收支登记!$I:$I,收支登记!$A:$A,"&gt;="&amp;$L$2,收支登记!$A:$A,"&lt;="&amp;$N$2,收支登记!$F:$F,工程收支统计!$F84,收支登记!$E:$E,工程收支统计!$L$3)))</f>
        <v/>
      </c>
    </row>
    <row r="85" customHeight="1" spans="3:7">
      <c r="C85" s="72" t="str">
        <f>IF(INDEX(项目设置!$1:$2000,ROW(A85),3)="","",INDEX(项目设置!$1:$2000,ROW(A85),3))</f>
        <v/>
      </c>
      <c r="D85" s="73" t="str">
        <f>IF(C85="","",IF($L$3="",SUMIFS(收支登记!$H:$H,收支登记!$A:$A,"&gt;="&amp;工程收支统计!$L$2,收支登记!$A:$A,"&lt;="&amp;工程收支统计!$N$2,收支登记!F:F,工程收支统计!$C85),SUMIFS(收支登记!$H:$H,收支登记!$A:$A,"&gt;="&amp;工程收支统计!$L$2,收支登记!$A:$A,"&lt;="&amp;工程收支统计!$N$2,收支登记!F:F,工程收支统计!$C85,收支登记!$E:$E,工程收支统计!$L$3)))</f>
        <v/>
      </c>
      <c r="E85" s="74">
        <v>82</v>
      </c>
      <c r="F85" s="75" t="str">
        <f>IF(INDEX(项目设置!$1:$2000,ROW(A85),4)="","",INDEX(项目设置!$1:$2000,ROW(A85),4))</f>
        <v/>
      </c>
      <c r="G85" s="76" t="str">
        <f>IF(F85="","",IF($L$3="",SUMIFS(收支登记!$I:$I,收支登记!$A:$A,"&gt;="&amp;$L$2,收支登记!$A:$A,"&lt;="&amp;$N$2,收支登记!$F:$F,工程收支统计!$F85),SUMIFS(收支登记!$I:$I,收支登记!$A:$A,"&gt;="&amp;$L$2,收支登记!$A:$A,"&lt;="&amp;$N$2,收支登记!$F:$F,工程收支统计!$F85,收支登记!$E:$E,工程收支统计!$L$3)))</f>
        <v/>
      </c>
    </row>
    <row r="86" customHeight="1" spans="3:7">
      <c r="C86" s="72" t="str">
        <f>IF(INDEX(项目设置!$1:$2000,ROW(A86),3)="","",INDEX(项目设置!$1:$2000,ROW(A86),3))</f>
        <v/>
      </c>
      <c r="D86" s="73" t="str">
        <f>IF(C86="","",IF($L$3="",SUMIFS(收支登记!$H:$H,收支登记!$A:$A,"&gt;="&amp;工程收支统计!$L$2,收支登记!$A:$A,"&lt;="&amp;工程收支统计!$N$2,收支登记!F:F,工程收支统计!$C86),SUMIFS(收支登记!$H:$H,收支登记!$A:$A,"&gt;="&amp;工程收支统计!$L$2,收支登记!$A:$A,"&lt;="&amp;工程收支统计!$N$2,收支登记!F:F,工程收支统计!$C86,收支登记!$E:$E,工程收支统计!$L$3)))</f>
        <v/>
      </c>
      <c r="E86" s="74">
        <v>83</v>
      </c>
      <c r="F86" s="75" t="str">
        <f>IF(INDEX(项目设置!$1:$2000,ROW(A86),4)="","",INDEX(项目设置!$1:$2000,ROW(A86),4))</f>
        <v/>
      </c>
      <c r="G86" s="76" t="str">
        <f>IF(F86="","",IF($L$3="",SUMIFS(收支登记!$I:$I,收支登记!$A:$A,"&gt;="&amp;$L$2,收支登记!$A:$A,"&lt;="&amp;$N$2,收支登记!$F:$F,工程收支统计!$F86),SUMIFS(收支登记!$I:$I,收支登记!$A:$A,"&gt;="&amp;$L$2,收支登记!$A:$A,"&lt;="&amp;$N$2,收支登记!$F:$F,工程收支统计!$F86,收支登记!$E:$E,工程收支统计!$L$3)))</f>
        <v/>
      </c>
    </row>
    <row r="87" customHeight="1" spans="3:7">
      <c r="C87" s="72" t="str">
        <f>IF(INDEX(项目设置!$1:$2000,ROW(A87),3)="","",INDEX(项目设置!$1:$2000,ROW(A87),3))</f>
        <v/>
      </c>
      <c r="D87" s="73" t="str">
        <f>IF(C87="","",IF($L$3="",SUMIFS(收支登记!$H:$H,收支登记!$A:$A,"&gt;="&amp;工程收支统计!$L$2,收支登记!$A:$A,"&lt;="&amp;工程收支统计!$N$2,收支登记!F:F,工程收支统计!$C87),SUMIFS(收支登记!$H:$H,收支登记!$A:$A,"&gt;="&amp;工程收支统计!$L$2,收支登记!$A:$A,"&lt;="&amp;工程收支统计!$N$2,收支登记!F:F,工程收支统计!$C87,收支登记!$E:$E,工程收支统计!$L$3)))</f>
        <v/>
      </c>
      <c r="E87" s="74">
        <v>84</v>
      </c>
      <c r="F87" s="75" t="str">
        <f>IF(INDEX(项目设置!$1:$2000,ROW(A87),4)="","",INDEX(项目设置!$1:$2000,ROW(A87),4))</f>
        <v/>
      </c>
      <c r="G87" s="76" t="str">
        <f>IF(F87="","",IF($L$3="",SUMIFS(收支登记!$I:$I,收支登记!$A:$A,"&gt;="&amp;$L$2,收支登记!$A:$A,"&lt;="&amp;$N$2,收支登记!$F:$F,工程收支统计!$F87),SUMIFS(收支登记!$I:$I,收支登记!$A:$A,"&gt;="&amp;$L$2,收支登记!$A:$A,"&lt;="&amp;$N$2,收支登记!$F:$F,工程收支统计!$F87,收支登记!$E:$E,工程收支统计!$L$3)))</f>
        <v/>
      </c>
    </row>
    <row r="88" customHeight="1" spans="3:7">
      <c r="C88" s="72" t="str">
        <f>IF(INDEX(项目设置!$1:$2000,ROW(A88),3)="","",INDEX(项目设置!$1:$2000,ROW(A88),3))</f>
        <v/>
      </c>
      <c r="D88" s="73" t="str">
        <f>IF(C88="","",IF($L$3="",SUMIFS(收支登记!$H:$H,收支登记!$A:$A,"&gt;="&amp;工程收支统计!$L$2,收支登记!$A:$A,"&lt;="&amp;工程收支统计!$N$2,收支登记!F:F,工程收支统计!$C88),SUMIFS(收支登记!$H:$H,收支登记!$A:$A,"&gt;="&amp;工程收支统计!$L$2,收支登记!$A:$A,"&lt;="&amp;工程收支统计!$N$2,收支登记!F:F,工程收支统计!$C88,收支登记!$E:$E,工程收支统计!$L$3)))</f>
        <v/>
      </c>
      <c r="E88" s="74">
        <v>85</v>
      </c>
      <c r="F88" s="75" t="str">
        <f>IF(INDEX(项目设置!$1:$2000,ROW(A88),4)="","",INDEX(项目设置!$1:$2000,ROW(A88),4))</f>
        <v/>
      </c>
      <c r="G88" s="76" t="str">
        <f>IF(F88="","",IF($L$3="",SUMIFS(收支登记!$I:$I,收支登记!$A:$A,"&gt;="&amp;$L$2,收支登记!$A:$A,"&lt;="&amp;$N$2,收支登记!$F:$F,工程收支统计!$F88),SUMIFS(收支登记!$I:$I,收支登记!$A:$A,"&gt;="&amp;$L$2,收支登记!$A:$A,"&lt;="&amp;$N$2,收支登记!$F:$F,工程收支统计!$F88,收支登记!$E:$E,工程收支统计!$L$3)))</f>
        <v/>
      </c>
    </row>
    <row r="89" customHeight="1" spans="3:7">
      <c r="C89" s="72" t="str">
        <f>IF(INDEX(项目设置!$1:$2000,ROW(A89),3)="","",INDEX(项目设置!$1:$2000,ROW(A89),3))</f>
        <v/>
      </c>
      <c r="D89" s="73" t="str">
        <f>IF(C89="","",IF($L$3="",SUMIFS(收支登记!$H:$H,收支登记!$A:$A,"&gt;="&amp;工程收支统计!$L$2,收支登记!$A:$A,"&lt;="&amp;工程收支统计!$N$2,收支登记!F:F,工程收支统计!$C89),SUMIFS(收支登记!$H:$H,收支登记!$A:$A,"&gt;="&amp;工程收支统计!$L$2,收支登记!$A:$A,"&lt;="&amp;工程收支统计!$N$2,收支登记!F:F,工程收支统计!$C89,收支登记!$E:$E,工程收支统计!$L$3)))</f>
        <v/>
      </c>
      <c r="E89" s="74">
        <v>86</v>
      </c>
      <c r="F89" s="75" t="str">
        <f>IF(INDEX(项目设置!$1:$2000,ROW(A89),4)="","",INDEX(项目设置!$1:$2000,ROW(A89),4))</f>
        <v/>
      </c>
      <c r="G89" s="76" t="str">
        <f>IF(F89="","",IF($L$3="",SUMIFS(收支登记!$I:$I,收支登记!$A:$A,"&gt;="&amp;$L$2,收支登记!$A:$A,"&lt;="&amp;$N$2,收支登记!$F:$F,工程收支统计!$F89),SUMIFS(收支登记!$I:$I,收支登记!$A:$A,"&gt;="&amp;$L$2,收支登记!$A:$A,"&lt;="&amp;$N$2,收支登记!$F:$F,工程收支统计!$F89,收支登记!$E:$E,工程收支统计!$L$3)))</f>
        <v/>
      </c>
    </row>
    <row r="90" customHeight="1" spans="3:7">
      <c r="C90" s="72" t="str">
        <f>IF(INDEX(项目设置!$1:$2000,ROW(A90),3)="","",INDEX(项目设置!$1:$2000,ROW(A90),3))</f>
        <v/>
      </c>
      <c r="D90" s="73" t="str">
        <f>IF(C90="","",IF($L$3="",SUMIFS(收支登记!$H:$H,收支登记!$A:$A,"&gt;="&amp;工程收支统计!$L$2,收支登记!$A:$A,"&lt;="&amp;工程收支统计!$N$2,收支登记!F:F,工程收支统计!$C90),SUMIFS(收支登记!$H:$H,收支登记!$A:$A,"&gt;="&amp;工程收支统计!$L$2,收支登记!$A:$A,"&lt;="&amp;工程收支统计!$N$2,收支登记!F:F,工程收支统计!$C90,收支登记!$E:$E,工程收支统计!$L$3)))</f>
        <v/>
      </c>
      <c r="E90" s="74">
        <v>87</v>
      </c>
      <c r="F90" s="75" t="str">
        <f>IF(INDEX(项目设置!$1:$2000,ROW(A90),4)="","",INDEX(项目设置!$1:$2000,ROW(A90),4))</f>
        <v/>
      </c>
      <c r="G90" s="76" t="str">
        <f>IF(F90="","",IF($L$3="",SUMIFS(收支登记!$I:$I,收支登记!$A:$A,"&gt;="&amp;$L$2,收支登记!$A:$A,"&lt;="&amp;$N$2,收支登记!$F:$F,工程收支统计!$F90),SUMIFS(收支登记!$I:$I,收支登记!$A:$A,"&gt;="&amp;$L$2,收支登记!$A:$A,"&lt;="&amp;$N$2,收支登记!$F:$F,工程收支统计!$F90,收支登记!$E:$E,工程收支统计!$L$3)))</f>
        <v/>
      </c>
    </row>
    <row r="91" customHeight="1" spans="3:7">
      <c r="C91" s="72" t="str">
        <f>IF(INDEX(项目设置!$1:$2000,ROW(A91),3)="","",INDEX(项目设置!$1:$2000,ROW(A91),3))</f>
        <v/>
      </c>
      <c r="D91" s="73" t="str">
        <f>IF(C91="","",IF($L$3="",SUMIFS(收支登记!$H:$H,收支登记!$A:$A,"&gt;="&amp;工程收支统计!$L$2,收支登记!$A:$A,"&lt;="&amp;工程收支统计!$N$2,收支登记!F:F,工程收支统计!$C91),SUMIFS(收支登记!$H:$H,收支登记!$A:$A,"&gt;="&amp;工程收支统计!$L$2,收支登记!$A:$A,"&lt;="&amp;工程收支统计!$N$2,收支登记!F:F,工程收支统计!$C91,收支登记!$E:$E,工程收支统计!$L$3)))</f>
        <v/>
      </c>
      <c r="E91" s="74">
        <v>88</v>
      </c>
      <c r="F91" s="75" t="str">
        <f>IF(INDEX(项目设置!$1:$2000,ROW(A91),4)="","",INDEX(项目设置!$1:$2000,ROW(A91),4))</f>
        <v/>
      </c>
      <c r="G91" s="76" t="str">
        <f>IF(F91="","",IF($L$3="",SUMIFS(收支登记!$I:$I,收支登记!$A:$A,"&gt;="&amp;$L$2,收支登记!$A:$A,"&lt;="&amp;$N$2,收支登记!$F:$F,工程收支统计!$F91),SUMIFS(收支登记!$I:$I,收支登记!$A:$A,"&gt;="&amp;$L$2,收支登记!$A:$A,"&lt;="&amp;$N$2,收支登记!$F:$F,工程收支统计!$F91,收支登记!$E:$E,工程收支统计!$L$3)))</f>
        <v/>
      </c>
    </row>
    <row r="92" customHeight="1" spans="3:7">
      <c r="C92" s="72" t="str">
        <f>IF(INDEX(项目设置!$1:$2000,ROW(A92),3)="","",INDEX(项目设置!$1:$2000,ROW(A92),3))</f>
        <v/>
      </c>
      <c r="D92" s="73" t="str">
        <f>IF(C92="","",IF($L$3="",SUMIFS(收支登记!$H:$H,收支登记!$A:$A,"&gt;="&amp;工程收支统计!$L$2,收支登记!$A:$A,"&lt;="&amp;工程收支统计!$N$2,收支登记!F:F,工程收支统计!$C92),SUMIFS(收支登记!$H:$H,收支登记!$A:$A,"&gt;="&amp;工程收支统计!$L$2,收支登记!$A:$A,"&lt;="&amp;工程收支统计!$N$2,收支登记!F:F,工程收支统计!$C92,收支登记!$E:$E,工程收支统计!$L$3)))</f>
        <v/>
      </c>
      <c r="E92" s="74">
        <v>89</v>
      </c>
      <c r="F92" s="75" t="str">
        <f>IF(INDEX(项目设置!$1:$2000,ROW(A92),4)="","",INDEX(项目设置!$1:$2000,ROW(A92),4))</f>
        <v/>
      </c>
      <c r="G92" s="76" t="str">
        <f>IF(F92="","",IF($L$3="",SUMIFS(收支登记!$I:$I,收支登记!$A:$A,"&gt;="&amp;$L$2,收支登记!$A:$A,"&lt;="&amp;$N$2,收支登记!$F:$F,工程收支统计!$F92),SUMIFS(收支登记!$I:$I,收支登记!$A:$A,"&gt;="&amp;$L$2,收支登记!$A:$A,"&lt;="&amp;$N$2,收支登记!$F:$F,工程收支统计!$F92,收支登记!$E:$E,工程收支统计!$L$3)))</f>
        <v/>
      </c>
    </row>
    <row r="93" customHeight="1" spans="3:7">
      <c r="C93" s="72" t="str">
        <f>IF(INDEX(项目设置!$1:$2000,ROW(A93),3)="","",INDEX(项目设置!$1:$2000,ROW(A93),3))</f>
        <v/>
      </c>
      <c r="D93" s="73" t="str">
        <f>IF(C93="","",IF($L$3="",SUMIFS(收支登记!$H:$H,收支登记!$A:$A,"&gt;="&amp;工程收支统计!$L$2,收支登记!$A:$A,"&lt;="&amp;工程收支统计!$N$2,收支登记!F:F,工程收支统计!$C93),SUMIFS(收支登记!$H:$H,收支登记!$A:$A,"&gt;="&amp;工程收支统计!$L$2,收支登记!$A:$A,"&lt;="&amp;工程收支统计!$N$2,收支登记!F:F,工程收支统计!$C93,收支登记!$E:$E,工程收支统计!$L$3)))</f>
        <v/>
      </c>
      <c r="E93" s="74">
        <v>90</v>
      </c>
      <c r="F93" s="75" t="str">
        <f>IF(INDEX(项目设置!$1:$2000,ROW(A93),4)="","",INDEX(项目设置!$1:$2000,ROW(A93),4))</f>
        <v/>
      </c>
      <c r="G93" s="76" t="str">
        <f>IF(F93="","",IF($L$3="",SUMIFS(收支登记!$I:$I,收支登记!$A:$A,"&gt;="&amp;$L$2,收支登记!$A:$A,"&lt;="&amp;$N$2,收支登记!$F:$F,工程收支统计!$F93),SUMIFS(收支登记!$I:$I,收支登记!$A:$A,"&gt;="&amp;$L$2,收支登记!$A:$A,"&lt;="&amp;$N$2,收支登记!$F:$F,工程收支统计!$F93,收支登记!$E:$E,工程收支统计!$L$3)))</f>
        <v/>
      </c>
    </row>
    <row r="94" customHeight="1" spans="3:7">
      <c r="C94" s="72" t="str">
        <f>IF(INDEX(项目设置!$1:$2000,ROW(A94),3)="","",INDEX(项目设置!$1:$2000,ROW(A94),3))</f>
        <v/>
      </c>
      <c r="D94" s="73" t="str">
        <f>IF(C94="","",IF($L$3="",SUMIFS(收支登记!$H:$H,收支登记!$A:$A,"&gt;="&amp;工程收支统计!$L$2,收支登记!$A:$A,"&lt;="&amp;工程收支统计!$N$2,收支登记!F:F,工程收支统计!$C94),SUMIFS(收支登记!$H:$H,收支登记!$A:$A,"&gt;="&amp;工程收支统计!$L$2,收支登记!$A:$A,"&lt;="&amp;工程收支统计!$N$2,收支登记!F:F,工程收支统计!$C94,收支登记!$E:$E,工程收支统计!$L$3)))</f>
        <v/>
      </c>
      <c r="E94" s="74">
        <v>91</v>
      </c>
      <c r="F94" s="75" t="str">
        <f>IF(INDEX(项目设置!$1:$2000,ROW(A94),4)="","",INDEX(项目设置!$1:$2000,ROW(A94),4))</f>
        <v/>
      </c>
      <c r="G94" s="76" t="str">
        <f>IF(F94="","",IF($L$3="",SUMIFS(收支登记!$I:$I,收支登记!$A:$A,"&gt;="&amp;$L$2,收支登记!$A:$A,"&lt;="&amp;$N$2,收支登记!$F:$F,工程收支统计!$F94),SUMIFS(收支登记!$I:$I,收支登记!$A:$A,"&gt;="&amp;$L$2,收支登记!$A:$A,"&lt;="&amp;$N$2,收支登记!$F:$F,工程收支统计!$F94,收支登记!$E:$E,工程收支统计!$L$3)))</f>
        <v/>
      </c>
    </row>
    <row r="95" customHeight="1" spans="3:7">
      <c r="C95" s="72" t="str">
        <f>IF(INDEX(项目设置!$1:$2000,ROW(A95),3)="","",INDEX(项目设置!$1:$2000,ROW(A95),3))</f>
        <v/>
      </c>
      <c r="D95" s="73" t="str">
        <f>IF(C95="","",IF($L$3="",SUMIFS(收支登记!$H:$H,收支登记!$A:$A,"&gt;="&amp;工程收支统计!$L$2,收支登记!$A:$A,"&lt;="&amp;工程收支统计!$N$2,收支登记!F:F,工程收支统计!$C95),SUMIFS(收支登记!$H:$H,收支登记!$A:$A,"&gt;="&amp;工程收支统计!$L$2,收支登记!$A:$A,"&lt;="&amp;工程收支统计!$N$2,收支登记!F:F,工程收支统计!$C95,收支登记!$E:$E,工程收支统计!$L$3)))</f>
        <v/>
      </c>
      <c r="E95" s="74">
        <v>92</v>
      </c>
      <c r="F95" s="75" t="str">
        <f>IF(INDEX(项目设置!$1:$2000,ROW(A95),4)="","",INDEX(项目设置!$1:$2000,ROW(A95),4))</f>
        <v/>
      </c>
      <c r="G95" s="76" t="str">
        <f>IF(F95="","",IF($L$3="",SUMIFS(收支登记!$I:$I,收支登记!$A:$A,"&gt;="&amp;$L$2,收支登记!$A:$A,"&lt;="&amp;$N$2,收支登记!$F:$F,工程收支统计!$F95),SUMIFS(收支登记!$I:$I,收支登记!$A:$A,"&gt;="&amp;$L$2,收支登记!$A:$A,"&lt;="&amp;$N$2,收支登记!$F:$F,工程收支统计!$F95,收支登记!$E:$E,工程收支统计!$L$3)))</f>
        <v/>
      </c>
    </row>
    <row r="96" customHeight="1" spans="3:7">
      <c r="C96" s="72" t="str">
        <f>IF(INDEX(项目设置!$1:$2000,ROW(A96),3)="","",INDEX(项目设置!$1:$2000,ROW(A96),3))</f>
        <v/>
      </c>
      <c r="D96" s="73" t="str">
        <f>IF(C96="","",IF($L$3="",SUMIFS(收支登记!$H:$H,收支登记!$A:$A,"&gt;="&amp;工程收支统计!$L$2,收支登记!$A:$A,"&lt;="&amp;工程收支统计!$N$2,收支登记!F:F,工程收支统计!$C96),SUMIFS(收支登记!$H:$H,收支登记!$A:$A,"&gt;="&amp;工程收支统计!$L$2,收支登记!$A:$A,"&lt;="&amp;工程收支统计!$N$2,收支登记!F:F,工程收支统计!$C96,收支登记!$E:$E,工程收支统计!$L$3)))</f>
        <v/>
      </c>
      <c r="E96" s="74">
        <v>93</v>
      </c>
      <c r="F96" s="75" t="str">
        <f>IF(INDEX(项目设置!$1:$2000,ROW(A96),4)="","",INDEX(项目设置!$1:$2000,ROW(A96),4))</f>
        <v/>
      </c>
      <c r="G96" s="76" t="str">
        <f>IF(F96="","",IF($L$3="",SUMIFS(收支登记!$I:$I,收支登记!$A:$A,"&gt;="&amp;$L$2,收支登记!$A:$A,"&lt;="&amp;$N$2,收支登记!$F:$F,工程收支统计!$F96),SUMIFS(收支登记!$I:$I,收支登记!$A:$A,"&gt;="&amp;$L$2,收支登记!$A:$A,"&lt;="&amp;$N$2,收支登记!$F:$F,工程收支统计!$F96,收支登记!$E:$E,工程收支统计!$L$3)))</f>
        <v/>
      </c>
    </row>
    <row r="97" customHeight="1" spans="3:7">
      <c r="C97" s="72" t="str">
        <f>IF(INDEX(项目设置!$1:$2000,ROW(A97),3)="","",INDEX(项目设置!$1:$2000,ROW(A97),3))</f>
        <v/>
      </c>
      <c r="D97" s="73" t="str">
        <f>IF(C97="","",IF($L$3="",SUMIFS(收支登记!$H:$H,收支登记!$A:$A,"&gt;="&amp;工程收支统计!$L$2,收支登记!$A:$A,"&lt;="&amp;工程收支统计!$N$2,收支登记!F:F,工程收支统计!$C97),SUMIFS(收支登记!$H:$H,收支登记!$A:$A,"&gt;="&amp;工程收支统计!$L$2,收支登记!$A:$A,"&lt;="&amp;工程收支统计!$N$2,收支登记!F:F,工程收支统计!$C97,收支登记!$E:$E,工程收支统计!$L$3)))</f>
        <v/>
      </c>
      <c r="E97" s="74">
        <v>94</v>
      </c>
      <c r="F97" s="75" t="str">
        <f>IF(INDEX(项目设置!$1:$2000,ROW(A97),4)="","",INDEX(项目设置!$1:$2000,ROW(A97),4))</f>
        <v/>
      </c>
      <c r="G97" s="76" t="str">
        <f>IF(F97="","",IF($L$3="",SUMIFS(收支登记!$I:$I,收支登记!$A:$A,"&gt;="&amp;$L$2,收支登记!$A:$A,"&lt;="&amp;$N$2,收支登记!$F:$F,工程收支统计!$F97),SUMIFS(收支登记!$I:$I,收支登记!$A:$A,"&gt;="&amp;$L$2,收支登记!$A:$A,"&lt;="&amp;$N$2,收支登记!$F:$F,工程收支统计!$F97,收支登记!$E:$E,工程收支统计!$L$3)))</f>
        <v/>
      </c>
    </row>
    <row r="98" customHeight="1" spans="3:7">
      <c r="C98" s="72" t="str">
        <f>IF(INDEX(项目设置!$1:$2000,ROW(A98),3)="","",INDEX(项目设置!$1:$2000,ROW(A98),3))</f>
        <v/>
      </c>
      <c r="D98" s="73" t="str">
        <f>IF(C98="","",IF($L$3="",SUMIFS(收支登记!$H:$H,收支登记!$A:$A,"&gt;="&amp;工程收支统计!$L$2,收支登记!$A:$A,"&lt;="&amp;工程收支统计!$N$2,收支登记!F:F,工程收支统计!$C98),SUMIFS(收支登记!$H:$H,收支登记!$A:$A,"&gt;="&amp;工程收支统计!$L$2,收支登记!$A:$A,"&lt;="&amp;工程收支统计!$N$2,收支登记!F:F,工程收支统计!$C98,收支登记!$E:$E,工程收支统计!$L$3)))</f>
        <v/>
      </c>
      <c r="E98" s="74">
        <v>95</v>
      </c>
      <c r="F98" s="75" t="str">
        <f>IF(INDEX(项目设置!$1:$2000,ROW(A98),4)="","",INDEX(项目设置!$1:$2000,ROW(A98),4))</f>
        <v/>
      </c>
      <c r="G98" s="76" t="str">
        <f>IF(F98="","",IF($L$3="",SUMIFS(收支登记!$I:$I,收支登记!$A:$A,"&gt;="&amp;$L$2,收支登记!$A:$A,"&lt;="&amp;$N$2,收支登记!$F:$F,工程收支统计!$F98),SUMIFS(收支登记!$I:$I,收支登记!$A:$A,"&gt;="&amp;$L$2,收支登记!$A:$A,"&lt;="&amp;$N$2,收支登记!$F:$F,工程收支统计!$F98,收支登记!$E:$E,工程收支统计!$L$3)))</f>
        <v/>
      </c>
    </row>
    <row r="99" customHeight="1" spans="3:7">
      <c r="C99" s="72" t="str">
        <f>IF(INDEX(项目设置!$1:$2000,ROW(A99),3)="","",INDEX(项目设置!$1:$2000,ROW(A99),3))</f>
        <v/>
      </c>
      <c r="D99" s="73" t="str">
        <f>IF(C99="","",IF($L$3="",SUMIFS(收支登记!$H:$H,收支登记!$A:$A,"&gt;="&amp;工程收支统计!$L$2,收支登记!$A:$A,"&lt;="&amp;工程收支统计!$N$2,收支登记!F:F,工程收支统计!$C99),SUMIFS(收支登记!$H:$H,收支登记!$A:$A,"&gt;="&amp;工程收支统计!$L$2,收支登记!$A:$A,"&lt;="&amp;工程收支统计!$N$2,收支登记!F:F,工程收支统计!$C99,收支登记!$E:$E,工程收支统计!$L$3)))</f>
        <v/>
      </c>
      <c r="E99" s="74">
        <v>96</v>
      </c>
      <c r="F99" s="75" t="str">
        <f>IF(INDEX(项目设置!$1:$2000,ROW(A99),4)="","",INDEX(项目设置!$1:$2000,ROW(A99),4))</f>
        <v/>
      </c>
      <c r="G99" s="76" t="str">
        <f>IF(F99="","",IF($L$3="",SUMIFS(收支登记!$I:$I,收支登记!$A:$A,"&gt;="&amp;$L$2,收支登记!$A:$A,"&lt;="&amp;$N$2,收支登记!$F:$F,工程收支统计!$F99),SUMIFS(收支登记!$I:$I,收支登记!$A:$A,"&gt;="&amp;$L$2,收支登记!$A:$A,"&lt;="&amp;$N$2,收支登记!$F:$F,工程收支统计!$F99,收支登记!$E:$E,工程收支统计!$L$3)))</f>
        <v/>
      </c>
    </row>
    <row r="100" customHeight="1" spans="3:7">
      <c r="C100" s="72" t="str">
        <f>IF(INDEX(项目设置!$1:$2000,ROW(A100),3)="","",INDEX(项目设置!$1:$2000,ROW(A100),3))</f>
        <v/>
      </c>
      <c r="D100" s="73" t="str">
        <f>IF(C100="","",IF($L$3="",SUMIFS(收支登记!$H:$H,收支登记!$A:$A,"&gt;="&amp;工程收支统计!$L$2,收支登记!$A:$A,"&lt;="&amp;工程收支统计!$N$2,收支登记!F:F,工程收支统计!$C100),SUMIFS(收支登记!$H:$H,收支登记!$A:$A,"&gt;="&amp;工程收支统计!$L$2,收支登记!$A:$A,"&lt;="&amp;工程收支统计!$N$2,收支登记!F:F,工程收支统计!$C100,收支登记!$E:$E,工程收支统计!$L$3)))</f>
        <v/>
      </c>
      <c r="E100" s="74">
        <v>97</v>
      </c>
      <c r="F100" s="75" t="str">
        <f>IF(INDEX(项目设置!$1:$2000,ROW(A100),4)="","",INDEX(项目设置!$1:$2000,ROW(A100),4))</f>
        <v/>
      </c>
      <c r="G100" s="76" t="str">
        <f>IF(F100="","",IF($L$3="",SUMIFS(收支登记!$I:$I,收支登记!$A:$A,"&gt;="&amp;$L$2,收支登记!$A:$A,"&lt;="&amp;$N$2,收支登记!$F:$F,工程收支统计!$F100),SUMIFS(收支登记!$I:$I,收支登记!$A:$A,"&gt;="&amp;$L$2,收支登记!$A:$A,"&lt;="&amp;$N$2,收支登记!$F:$F,工程收支统计!$F100,收支登记!$E:$E,工程收支统计!$L$3)))</f>
        <v/>
      </c>
    </row>
    <row r="101" customHeight="1" spans="3:7">
      <c r="C101" s="72" t="str">
        <f>IF(INDEX(项目设置!$1:$2000,ROW(A101),3)="","",INDEX(项目设置!$1:$2000,ROW(A101),3))</f>
        <v/>
      </c>
      <c r="D101" s="73" t="str">
        <f>IF(C101="","",IF($L$3="",SUMIFS(收支登记!$H:$H,收支登记!$A:$A,"&gt;="&amp;工程收支统计!$L$2,收支登记!$A:$A,"&lt;="&amp;工程收支统计!$N$2,收支登记!F:F,工程收支统计!$C101),SUMIFS(收支登记!$H:$H,收支登记!$A:$A,"&gt;="&amp;工程收支统计!$L$2,收支登记!$A:$A,"&lt;="&amp;工程收支统计!$N$2,收支登记!F:F,工程收支统计!$C101,收支登记!$E:$E,工程收支统计!$L$3)))</f>
        <v/>
      </c>
      <c r="E101" s="74">
        <v>98</v>
      </c>
      <c r="F101" s="75" t="str">
        <f>IF(INDEX(项目设置!$1:$2000,ROW(A101),4)="","",INDEX(项目设置!$1:$2000,ROW(A101),4))</f>
        <v/>
      </c>
      <c r="G101" s="76" t="str">
        <f>IF(F101="","",IF($L$3="",SUMIFS(收支登记!$I:$I,收支登记!$A:$A,"&gt;="&amp;$L$2,收支登记!$A:$A,"&lt;="&amp;$N$2,收支登记!$F:$F,工程收支统计!$F101),SUMIFS(收支登记!$I:$I,收支登记!$A:$A,"&gt;="&amp;$L$2,收支登记!$A:$A,"&lt;="&amp;$N$2,收支登记!$F:$F,工程收支统计!$F101,收支登记!$E:$E,工程收支统计!$L$3)))</f>
        <v/>
      </c>
    </row>
    <row r="102" customHeight="1" spans="3:7">
      <c r="C102" s="72" t="str">
        <f>IF(INDEX(项目设置!$1:$2000,ROW(A102),3)="","",INDEX(项目设置!$1:$2000,ROW(A102),3))</f>
        <v/>
      </c>
      <c r="D102" s="73" t="str">
        <f>IF(C102="","",IF($L$3="",SUMIFS(收支登记!$H:$H,收支登记!$A:$A,"&gt;="&amp;工程收支统计!$L$2,收支登记!$A:$A,"&lt;="&amp;工程收支统计!$N$2,收支登记!F:F,工程收支统计!$C102),SUMIFS(收支登记!$H:$H,收支登记!$A:$A,"&gt;="&amp;工程收支统计!$L$2,收支登记!$A:$A,"&lt;="&amp;工程收支统计!$N$2,收支登记!F:F,工程收支统计!$C102,收支登记!$E:$E,工程收支统计!$L$3)))</f>
        <v/>
      </c>
      <c r="E102" s="74">
        <v>99</v>
      </c>
      <c r="F102" s="75" t="str">
        <f>IF(INDEX(项目设置!$1:$2000,ROW(A102),4)="","",INDEX(项目设置!$1:$2000,ROW(A102),4))</f>
        <v/>
      </c>
      <c r="G102" s="76" t="str">
        <f>IF(F102="","",IF($L$3="",SUMIFS(收支登记!$I:$I,收支登记!$A:$A,"&gt;="&amp;$L$2,收支登记!$A:$A,"&lt;="&amp;$N$2,收支登记!$F:$F,工程收支统计!$F102),SUMIFS(收支登记!$I:$I,收支登记!$A:$A,"&gt;="&amp;$L$2,收支登记!$A:$A,"&lt;="&amp;$N$2,收支登记!$F:$F,工程收支统计!$F102,收支登记!$E:$E,工程收支统计!$L$3)))</f>
        <v/>
      </c>
    </row>
    <row r="103" customHeight="1" spans="3:7">
      <c r="C103" s="72" t="str">
        <f>IF(INDEX(项目设置!$1:$2000,ROW(A103),3)="","",INDEX(项目设置!$1:$2000,ROW(A103),3))</f>
        <v/>
      </c>
      <c r="D103" s="73" t="str">
        <f>IF(C103="","",IF($L$3="",SUMIFS(收支登记!$H:$H,收支登记!$A:$A,"&gt;="&amp;工程收支统计!$L$2,收支登记!$A:$A,"&lt;="&amp;工程收支统计!$N$2,收支登记!F:F,工程收支统计!$C103),SUMIFS(收支登记!$H:$H,收支登记!$A:$A,"&gt;="&amp;工程收支统计!$L$2,收支登记!$A:$A,"&lt;="&amp;工程收支统计!$N$2,收支登记!F:F,工程收支统计!$C103,收支登记!$E:$E,工程收支统计!$L$3)))</f>
        <v/>
      </c>
      <c r="E103" s="74">
        <v>100</v>
      </c>
      <c r="F103" s="75" t="str">
        <f>IF(INDEX(项目设置!$1:$2000,ROW(A103),4)="","",INDEX(项目设置!$1:$2000,ROW(A103),4))</f>
        <v/>
      </c>
      <c r="G103" s="76" t="str">
        <f>IF(F103="","",IF($L$3="",SUMIFS(收支登记!$I:$I,收支登记!$A:$A,"&gt;="&amp;$L$2,收支登记!$A:$A,"&lt;="&amp;$N$2,收支登记!$F:$F,工程收支统计!$F103),SUMIFS(收支登记!$I:$I,收支登记!$A:$A,"&gt;="&amp;$L$2,收支登记!$A:$A,"&lt;="&amp;$N$2,收支登记!$F:$F,工程收支统计!$F103,收支登记!$E:$E,工程收支统计!$L$3)))</f>
        <v/>
      </c>
    </row>
    <row r="104" customHeight="1" spans="3:7">
      <c r="C104" s="72" t="str">
        <f>IF(INDEX(项目设置!$1:$2000,ROW(A104),3)="","",INDEX(项目设置!$1:$2000,ROW(A104),3))</f>
        <v/>
      </c>
      <c r="D104" s="73" t="str">
        <f>IF(C104="","",IF($L$3="",SUMIFS(收支登记!$H:$H,收支登记!$A:$A,"&gt;="&amp;工程收支统计!$L$2,收支登记!$A:$A,"&lt;="&amp;工程收支统计!$N$2,收支登记!F:F,工程收支统计!$C104),SUMIFS(收支登记!$H:$H,收支登记!$A:$A,"&gt;="&amp;工程收支统计!$L$2,收支登记!$A:$A,"&lt;="&amp;工程收支统计!$N$2,收支登记!F:F,工程收支统计!$C104,收支登记!$E:$E,工程收支统计!$L$3)))</f>
        <v/>
      </c>
      <c r="E104" s="74">
        <v>101</v>
      </c>
      <c r="F104" s="75" t="str">
        <f>IF(INDEX(项目设置!$1:$2000,ROW(A104),4)="","",INDEX(项目设置!$1:$2000,ROW(A104),4))</f>
        <v/>
      </c>
      <c r="G104" s="76" t="str">
        <f>IF(F104="","",IF($L$3="",SUMIFS(收支登记!$I:$I,收支登记!$A:$A,"&gt;="&amp;$L$2,收支登记!$A:$A,"&lt;="&amp;$N$2,收支登记!$F:$F,工程收支统计!$F104),SUMIFS(收支登记!$I:$I,收支登记!$A:$A,"&gt;="&amp;$L$2,收支登记!$A:$A,"&lt;="&amp;$N$2,收支登记!$F:$F,工程收支统计!$F104,收支登记!$E:$E,工程收支统计!$L$3)))</f>
        <v/>
      </c>
    </row>
    <row r="105" customHeight="1" spans="3:7">
      <c r="C105" s="72" t="str">
        <f>IF(INDEX(项目设置!$1:$2000,ROW(A105),3)="","",INDEX(项目设置!$1:$2000,ROW(A105),3))</f>
        <v/>
      </c>
      <c r="D105" s="73" t="str">
        <f>IF(C105="","",IF($L$3="",SUMIFS(收支登记!$H:$H,收支登记!$A:$A,"&gt;="&amp;工程收支统计!$L$2,收支登记!$A:$A,"&lt;="&amp;工程收支统计!$N$2,收支登记!F:F,工程收支统计!$C105),SUMIFS(收支登记!$H:$H,收支登记!$A:$A,"&gt;="&amp;工程收支统计!$L$2,收支登记!$A:$A,"&lt;="&amp;工程收支统计!$N$2,收支登记!F:F,工程收支统计!$C105,收支登记!$E:$E,工程收支统计!$L$3)))</f>
        <v/>
      </c>
      <c r="E105" s="74">
        <v>102</v>
      </c>
      <c r="F105" s="75" t="str">
        <f>IF(INDEX(项目设置!$1:$2000,ROW(A105),4)="","",INDEX(项目设置!$1:$2000,ROW(A105),4))</f>
        <v/>
      </c>
      <c r="G105" s="76" t="str">
        <f>IF(F105="","",IF($L$3="",SUMIFS(收支登记!$I:$I,收支登记!$A:$A,"&gt;="&amp;$L$2,收支登记!$A:$A,"&lt;="&amp;$N$2,收支登记!$F:$F,工程收支统计!$F105),SUMIFS(收支登记!$I:$I,收支登记!$A:$A,"&gt;="&amp;$L$2,收支登记!$A:$A,"&lt;="&amp;$N$2,收支登记!$F:$F,工程收支统计!$F105,收支登记!$E:$E,工程收支统计!$L$3)))</f>
        <v/>
      </c>
    </row>
    <row r="106" customHeight="1" spans="3:7">
      <c r="C106" s="72" t="str">
        <f>IF(INDEX(项目设置!$1:$2000,ROW(A106),3)="","",INDEX(项目设置!$1:$2000,ROW(A106),3))</f>
        <v/>
      </c>
      <c r="D106" s="73" t="str">
        <f>IF(C106="","",IF($L$3="",SUMIFS(收支登记!$H:$H,收支登记!$A:$A,"&gt;="&amp;工程收支统计!$L$2,收支登记!$A:$A,"&lt;="&amp;工程收支统计!$N$2,收支登记!F:F,工程收支统计!$C106),SUMIFS(收支登记!$H:$H,收支登记!$A:$A,"&gt;="&amp;工程收支统计!$L$2,收支登记!$A:$A,"&lt;="&amp;工程收支统计!$N$2,收支登记!F:F,工程收支统计!$C106,收支登记!$E:$E,工程收支统计!$L$3)))</f>
        <v/>
      </c>
      <c r="E106" s="74">
        <v>103</v>
      </c>
      <c r="F106" s="75" t="str">
        <f>IF(INDEX(项目设置!$1:$2000,ROW(A106),4)="","",INDEX(项目设置!$1:$2000,ROW(A106),4))</f>
        <v/>
      </c>
      <c r="G106" s="76" t="str">
        <f>IF(F106="","",IF($L$3="",SUMIFS(收支登记!$I:$I,收支登记!$A:$A,"&gt;="&amp;$L$2,收支登记!$A:$A,"&lt;="&amp;$N$2,收支登记!$F:$F,工程收支统计!$F106),SUMIFS(收支登记!$I:$I,收支登记!$A:$A,"&gt;="&amp;$L$2,收支登记!$A:$A,"&lt;="&amp;$N$2,收支登记!$F:$F,工程收支统计!$F106,收支登记!$E:$E,工程收支统计!$L$3)))</f>
        <v/>
      </c>
    </row>
    <row r="107" customHeight="1" spans="3:7">
      <c r="C107" s="72" t="str">
        <f>IF(INDEX(项目设置!$1:$2000,ROW(A107),3)="","",INDEX(项目设置!$1:$2000,ROW(A107),3))</f>
        <v/>
      </c>
      <c r="D107" s="73" t="str">
        <f>IF(C107="","",IF($L$3="",SUMIFS(收支登记!$H:$H,收支登记!$A:$A,"&gt;="&amp;工程收支统计!$L$2,收支登记!$A:$A,"&lt;="&amp;工程收支统计!$N$2,收支登记!F:F,工程收支统计!$C107),SUMIFS(收支登记!$H:$H,收支登记!$A:$A,"&gt;="&amp;工程收支统计!$L$2,收支登记!$A:$A,"&lt;="&amp;工程收支统计!$N$2,收支登记!F:F,工程收支统计!$C107,收支登记!$E:$E,工程收支统计!$L$3)))</f>
        <v/>
      </c>
      <c r="E107" s="74">
        <v>104</v>
      </c>
      <c r="F107" s="75" t="str">
        <f>IF(INDEX(项目设置!$1:$2000,ROW(A107),4)="","",INDEX(项目设置!$1:$2000,ROW(A107),4))</f>
        <v/>
      </c>
      <c r="G107" s="76" t="str">
        <f>IF(F107="","",IF($L$3="",SUMIFS(收支登记!$I:$I,收支登记!$A:$A,"&gt;="&amp;$L$2,收支登记!$A:$A,"&lt;="&amp;$N$2,收支登记!$F:$F,工程收支统计!$F107),SUMIFS(收支登记!$I:$I,收支登记!$A:$A,"&gt;="&amp;$L$2,收支登记!$A:$A,"&lt;="&amp;$N$2,收支登记!$F:$F,工程收支统计!$F107,收支登记!$E:$E,工程收支统计!$L$3)))</f>
        <v/>
      </c>
    </row>
    <row r="108" customHeight="1" spans="3:7">
      <c r="C108" s="72" t="str">
        <f>IF(INDEX(项目设置!$1:$2000,ROW(A108),3)="","",INDEX(项目设置!$1:$2000,ROW(A108),3))</f>
        <v/>
      </c>
      <c r="D108" s="73" t="str">
        <f>IF(C108="","",IF($L$3="",SUMIFS(收支登记!$H:$H,收支登记!$A:$A,"&gt;="&amp;工程收支统计!$L$2,收支登记!$A:$A,"&lt;="&amp;工程收支统计!$N$2,收支登记!F:F,工程收支统计!$C108),SUMIFS(收支登记!$H:$H,收支登记!$A:$A,"&gt;="&amp;工程收支统计!$L$2,收支登记!$A:$A,"&lt;="&amp;工程收支统计!$N$2,收支登记!F:F,工程收支统计!$C108,收支登记!$E:$E,工程收支统计!$L$3)))</f>
        <v/>
      </c>
      <c r="E108" s="74">
        <v>105</v>
      </c>
      <c r="F108" s="75" t="str">
        <f>IF(INDEX(项目设置!$1:$2000,ROW(A108),4)="","",INDEX(项目设置!$1:$2000,ROW(A108),4))</f>
        <v/>
      </c>
      <c r="G108" s="76" t="str">
        <f>IF(F108="","",IF($L$3="",SUMIFS(收支登记!$I:$I,收支登记!$A:$A,"&gt;="&amp;$L$2,收支登记!$A:$A,"&lt;="&amp;$N$2,收支登记!$F:$F,工程收支统计!$F108),SUMIFS(收支登记!$I:$I,收支登记!$A:$A,"&gt;="&amp;$L$2,收支登记!$A:$A,"&lt;="&amp;$N$2,收支登记!$F:$F,工程收支统计!$F108,收支登记!$E:$E,工程收支统计!$L$3)))</f>
        <v/>
      </c>
    </row>
    <row r="109" customHeight="1" spans="3:7">
      <c r="C109" s="72" t="str">
        <f>IF(INDEX(项目设置!$1:$2000,ROW(A109),3)="","",INDEX(项目设置!$1:$2000,ROW(A109),3))</f>
        <v/>
      </c>
      <c r="D109" s="73" t="str">
        <f>IF(C109="","",IF($L$3="",SUMIFS(收支登记!$H:$H,收支登记!$A:$A,"&gt;="&amp;工程收支统计!$L$2,收支登记!$A:$A,"&lt;="&amp;工程收支统计!$N$2,收支登记!F:F,工程收支统计!$C109),SUMIFS(收支登记!$H:$H,收支登记!$A:$A,"&gt;="&amp;工程收支统计!$L$2,收支登记!$A:$A,"&lt;="&amp;工程收支统计!$N$2,收支登记!F:F,工程收支统计!$C109,收支登记!$E:$E,工程收支统计!$L$3)))</f>
        <v/>
      </c>
      <c r="E109" s="74">
        <v>106</v>
      </c>
      <c r="F109" s="75" t="str">
        <f>IF(INDEX(项目设置!$1:$2000,ROW(A109),4)="","",INDEX(项目设置!$1:$2000,ROW(A109),4))</f>
        <v/>
      </c>
      <c r="G109" s="76" t="str">
        <f>IF(F109="","",IF($L$3="",SUMIFS(收支登记!$I:$I,收支登记!$A:$A,"&gt;="&amp;$L$2,收支登记!$A:$A,"&lt;="&amp;$N$2,收支登记!$F:$F,工程收支统计!$F109),SUMIFS(收支登记!$I:$I,收支登记!$A:$A,"&gt;="&amp;$L$2,收支登记!$A:$A,"&lt;="&amp;$N$2,收支登记!$F:$F,工程收支统计!$F109,收支登记!$E:$E,工程收支统计!$L$3)))</f>
        <v/>
      </c>
    </row>
    <row r="110" customHeight="1" spans="3:7">
      <c r="C110" s="72" t="str">
        <f>IF(INDEX(项目设置!$1:$2000,ROW(A110),3)="","",INDEX(项目设置!$1:$2000,ROW(A110),3))</f>
        <v/>
      </c>
      <c r="D110" s="73" t="str">
        <f>IF(C110="","",IF($L$3="",SUMIFS(收支登记!$H:$H,收支登记!$A:$A,"&gt;="&amp;工程收支统计!$L$2,收支登记!$A:$A,"&lt;="&amp;工程收支统计!$N$2,收支登记!F:F,工程收支统计!$C110),SUMIFS(收支登记!$H:$H,收支登记!$A:$A,"&gt;="&amp;工程收支统计!$L$2,收支登记!$A:$A,"&lt;="&amp;工程收支统计!$N$2,收支登记!F:F,工程收支统计!$C110,收支登记!$E:$E,工程收支统计!$L$3)))</f>
        <v/>
      </c>
      <c r="E110" s="74">
        <v>107</v>
      </c>
      <c r="F110" s="75" t="str">
        <f>IF(INDEX(项目设置!$1:$2000,ROW(A110),4)="","",INDEX(项目设置!$1:$2000,ROW(A110),4))</f>
        <v/>
      </c>
      <c r="G110" s="76" t="str">
        <f>IF(F110="","",IF($L$3="",SUMIFS(收支登记!$I:$I,收支登记!$A:$A,"&gt;="&amp;$L$2,收支登记!$A:$A,"&lt;="&amp;$N$2,收支登记!$F:$F,工程收支统计!$F110),SUMIFS(收支登记!$I:$I,收支登记!$A:$A,"&gt;="&amp;$L$2,收支登记!$A:$A,"&lt;="&amp;$N$2,收支登记!$F:$F,工程收支统计!$F110,收支登记!$E:$E,工程收支统计!$L$3)))</f>
        <v/>
      </c>
    </row>
    <row r="111" customHeight="1" spans="3:7">
      <c r="C111" s="72" t="str">
        <f>IF(INDEX(项目设置!$1:$2000,ROW(A111),3)="","",INDEX(项目设置!$1:$2000,ROW(A111),3))</f>
        <v/>
      </c>
      <c r="D111" s="73" t="str">
        <f>IF(C111="","",IF($L$3="",SUMIFS(收支登记!$H:$H,收支登记!$A:$A,"&gt;="&amp;工程收支统计!$L$2,收支登记!$A:$A,"&lt;="&amp;工程收支统计!$N$2,收支登记!F:F,工程收支统计!$C111),SUMIFS(收支登记!$H:$H,收支登记!$A:$A,"&gt;="&amp;工程收支统计!$L$2,收支登记!$A:$A,"&lt;="&amp;工程收支统计!$N$2,收支登记!F:F,工程收支统计!$C111,收支登记!$E:$E,工程收支统计!$L$3)))</f>
        <v/>
      </c>
      <c r="E111" s="74">
        <v>108</v>
      </c>
      <c r="F111" s="75" t="str">
        <f>IF(INDEX(项目设置!$1:$2000,ROW(A111),4)="","",INDEX(项目设置!$1:$2000,ROW(A111),4))</f>
        <v/>
      </c>
      <c r="G111" s="76" t="str">
        <f>IF(F111="","",IF($L$3="",SUMIFS(收支登记!$I:$I,收支登记!$A:$A,"&gt;="&amp;$L$2,收支登记!$A:$A,"&lt;="&amp;$N$2,收支登记!$F:$F,工程收支统计!$F111),SUMIFS(收支登记!$I:$I,收支登记!$A:$A,"&gt;="&amp;$L$2,收支登记!$A:$A,"&lt;="&amp;$N$2,收支登记!$F:$F,工程收支统计!$F111,收支登记!$E:$E,工程收支统计!$L$3)))</f>
        <v/>
      </c>
    </row>
    <row r="112" customHeight="1" spans="3:7">
      <c r="C112" s="72" t="str">
        <f>IF(INDEX(项目设置!$1:$2000,ROW(A112),3)="","",INDEX(项目设置!$1:$2000,ROW(A112),3))</f>
        <v/>
      </c>
      <c r="D112" s="73" t="str">
        <f>IF(C112="","",IF($L$3="",SUMIFS(收支登记!$H:$H,收支登记!$A:$A,"&gt;="&amp;工程收支统计!$L$2,收支登记!$A:$A,"&lt;="&amp;工程收支统计!$N$2,收支登记!F:F,工程收支统计!$C112),SUMIFS(收支登记!$H:$H,收支登记!$A:$A,"&gt;="&amp;工程收支统计!$L$2,收支登记!$A:$A,"&lt;="&amp;工程收支统计!$N$2,收支登记!F:F,工程收支统计!$C112,收支登记!$E:$E,工程收支统计!$L$3)))</f>
        <v/>
      </c>
      <c r="E112" s="74">
        <v>109</v>
      </c>
      <c r="F112" s="75" t="str">
        <f>IF(INDEX(项目设置!$1:$2000,ROW(A112),4)="","",INDEX(项目设置!$1:$2000,ROW(A112),4))</f>
        <v/>
      </c>
      <c r="G112" s="76" t="str">
        <f>IF(F112="","",IF($L$3="",SUMIFS(收支登记!$I:$I,收支登记!$A:$A,"&gt;="&amp;$L$2,收支登记!$A:$A,"&lt;="&amp;$N$2,收支登记!$F:$F,工程收支统计!$F112),SUMIFS(收支登记!$I:$I,收支登记!$A:$A,"&gt;="&amp;$L$2,收支登记!$A:$A,"&lt;="&amp;$N$2,收支登记!$F:$F,工程收支统计!$F112,收支登记!$E:$E,工程收支统计!$L$3)))</f>
        <v/>
      </c>
    </row>
    <row r="113" customHeight="1" spans="3:7">
      <c r="C113" s="72" t="str">
        <f>IF(INDEX(项目设置!$1:$2000,ROW(A113),3)="","",INDEX(项目设置!$1:$2000,ROW(A113),3))</f>
        <v/>
      </c>
      <c r="D113" s="73" t="str">
        <f>IF(C113="","",IF($L$3="",SUMIFS(收支登记!$H:$H,收支登记!$A:$A,"&gt;="&amp;工程收支统计!$L$2,收支登记!$A:$A,"&lt;="&amp;工程收支统计!$N$2,收支登记!F:F,工程收支统计!$C113),SUMIFS(收支登记!$H:$H,收支登记!$A:$A,"&gt;="&amp;工程收支统计!$L$2,收支登记!$A:$A,"&lt;="&amp;工程收支统计!$N$2,收支登记!F:F,工程收支统计!$C113,收支登记!$E:$E,工程收支统计!$L$3)))</f>
        <v/>
      </c>
      <c r="E113" s="74">
        <v>110</v>
      </c>
      <c r="F113" s="75" t="str">
        <f>IF(INDEX(项目设置!$1:$2000,ROW(A113),4)="","",INDEX(项目设置!$1:$2000,ROW(A113),4))</f>
        <v/>
      </c>
      <c r="G113" s="76" t="str">
        <f>IF(F113="","",IF($L$3="",SUMIFS(收支登记!$I:$I,收支登记!$A:$A,"&gt;="&amp;$L$2,收支登记!$A:$A,"&lt;="&amp;$N$2,收支登记!$F:$F,工程收支统计!$F113),SUMIFS(收支登记!$I:$I,收支登记!$A:$A,"&gt;="&amp;$L$2,收支登记!$A:$A,"&lt;="&amp;$N$2,收支登记!$F:$F,工程收支统计!$F113,收支登记!$E:$E,工程收支统计!$L$3)))</f>
        <v/>
      </c>
    </row>
    <row r="114" customHeight="1" spans="3:7">
      <c r="C114" s="72" t="str">
        <f>IF(INDEX(项目设置!$1:$2000,ROW(A114),3)="","",INDEX(项目设置!$1:$2000,ROW(A114),3))</f>
        <v/>
      </c>
      <c r="D114" s="73" t="str">
        <f>IF(C114="","",IF($L$3="",SUMIFS(收支登记!$H:$H,收支登记!$A:$A,"&gt;="&amp;工程收支统计!$L$2,收支登记!$A:$A,"&lt;="&amp;工程收支统计!$N$2,收支登记!F:F,工程收支统计!$C114),SUMIFS(收支登记!$H:$H,收支登记!$A:$A,"&gt;="&amp;工程收支统计!$L$2,收支登记!$A:$A,"&lt;="&amp;工程收支统计!$N$2,收支登记!F:F,工程收支统计!$C114,收支登记!$E:$E,工程收支统计!$L$3)))</f>
        <v/>
      </c>
      <c r="E114" s="74">
        <v>111</v>
      </c>
      <c r="F114" s="75" t="str">
        <f>IF(INDEX(项目设置!$1:$2000,ROW(A114),4)="","",INDEX(项目设置!$1:$2000,ROW(A114),4))</f>
        <v/>
      </c>
      <c r="G114" s="76" t="str">
        <f>IF(F114="","",IF($L$3="",SUMIFS(收支登记!$I:$I,收支登记!$A:$A,"&gt;="&amp;$L$2,收支登记!$A:$A,"&lt;="&amp;$N$2,收支登记!$F:$F,工程收支统计!$F114),SUMIFS(收支登记!$I:$I,收支登记!$A:$A,"&gt;="&amp;$L$2,收支登记!$A:$A,"&lt;="&amp;$N$2,收支登记!$F:$F,工程收支统计!$F114,收支登记!$E:$E,工程收支统计!$L$3)))</f>
        <v/>
      </c>
    </row>
    <row r="115" customHeight="1" spans="3:7">
      <c r="C115" s="72" t="str">
        <f>IF(INDEX(项目设置!$1:$2000,ROW(A115),3)="","",INDEX(项目设置!$1:$2000,ROW(A115),3))</f>
        <v/>
      </c>
      <c r="D115" s="73" t="str">
        <f>IF(C115="","",IF($L$3="",SUMIFS(收支登记!$H:$H,收支登记!$A:$A,"&gt;="&amp;工程收支统计!$L$2,收支登记!$A:$A,"&lt;="&amp;工程收支统计!$N$2,收支登记!F:F,工程收支统计!$C115),SUMIFS(收支登记!$H:$H,收支登记!$A:$A,"&gt;="&amp;工程收支统计!$L$2,收支登记!$A:$A,"&lt;="&amp;工程收支统计!$N$2,收支登记!F:F,工程收支统计!$C115,收支登记!$E:$E,工程收支统计!$L$3)))</f>
        <v/>
      </c>
      <c r="E115" s="74">
        <v>112</v>
      </c>
      <c r="F115" s="75" t="str">
        <f>IF(INDEX(项目设置!$1:$2000,ROW(A115),4)="","",INDEX(项目设置!$1:$2000,ROW(A115),4))</f>
        <v/>
      </c>
      <c r="G115" s="76" t="str">
        <f>IF(F115="","",IF($L$3="",SUMIFS(收支登记!$I:$I,收支登记!$A:$A,"&gt;="&amp;$L$2,收支登记!$A:$A,"&lt;="&amp;$N$2,收支登记!$F:$F,工程收支统计!$F115),SUMIFS(收支登记!$I:$I,收支登记!$A:$A,"&gt;="&amp;$L$2,收支登记!$A:$A,"&lt;="&amp;$N$2,收支登记!$F:$F,工程收支统计!$F115,收支登记!$E:$E,工程收支统计!$L$3)))</f>
        <v/>
      </c>
    </row>
    <row r="116" customHeight="1" spans="3:7">
      <c r="C116" s="72" t="str">
        <f>IF(INDEX(项目设置!$1:$2000,ROW(A116),3)="","",INDEX(项目设置!$1:$2000,ROW(A116),3))</f>
        <v/>
      </c>
      <c r="D116" s="73" t="str">
        <f>IF(C116="","",IF($L$3="",SUMIFS(收支登记!$H:$H,收支登记!$A:$A,"&gt;="&amp;工程收支统计!$L$2,收支登记!$A:$A,"&lt;="&amp;工程收支统计!$N$2,收支登记!F:F,工程收支统计!$C116),SUMIFS(收支登记!$H:$H,收支登记!$A:$A,"&gt;="&amp;工程收支统计!$L$2,收支登记!$A:$A,"&lt;="&amp;工程收支统计!$N$2,收支登记!F:F,工程收支统计!$C116,收支登记!$E:$E,工程收支统计!$L$3)))</f>
        <v/>
      </c>
      <c r="E116" s="74">
        <v>113</v>
      </c>
      <c r="F116" s="75" t="str">
        <f>IF(INDEX(项目设置!$1:$2000,ROW(A116),4)="","",INDEX(项目设置!$1:$2000,ROW(A116),4))</f>
        <v/>
      </c>
      <c r="G116" s="76" t="str">
        <f>IF(F116="","",IF($L$3="",SUMIFS(收支登记!$I:$I,收支登记!$A:$A,"&gt;="&amp;$L$2,收支登记!$A:$A,"&lt;="&amp;$N$2,收支登记!$F:$F,工程收支统计!$F116),SUMIFS(收支登记!$I:$I,收支登记!$A:$A,"&gt;="&amp;$L$2,收支登记!$A:$A,"&lt;="&amp;$N$2,收支登记!$F:$F,工程收支统计!$F116,收支登记!$E:$E,工程收支统计!$L$3)))</f>
        <v/>
      </c>
    </row>
    <row r="117" customHeight="1" spans="3:7">
      <c r="C117" s="72" t="str">
        <f>IF(INDEX(项目设置!$1:$2000,ROW(A117),3)="","",INDEX(项目设置!$1:$2000,ROW(A117),3))</f>
        <v/>
      </c>
      <c r="D117" s="73" t="str">
        <f>IF(C117="","",IF($L$3="",SUMIFS(收支登记!$H:$H,收支登记!$A:$A,"&gt;="&amp;工程收支统计!$L$2,收支登记!$A:$A,"&lt;="&amp;工程收支统计!$N$2,收支登记!F:F,工程收支统计!$C117),SUMIFS(收支登记!$H:$H,收支登记!$A:$A,"&gt;="&amp;工程收支统计!$L$2,收支登记!$A:$A,"&lt;="&amp;工程收支统计!$N$2,收支登记!F:F,工程收支统计!$C117,收支登记!$E:$E,工程收支统计!$L$3)))</f>
        <v/>
      </c>
      <c r="E117" s="74">
        <v>114</v>
      </c>
      <c r="F117" s="75" t="str">
        <f>IF(INDEX(项目设置!$1:$2000,ROW(A117),4)="","",INDEX(项目设置!$1:$2000,ROW(A117),4))</f>
        <v/>
      </c>
      <c r="G117" s="76" t="str">
        <f>IF(F117="","",IF($L$3="",SUMIFS(收支登记!$I:$I,收支登记!$A:$A,"&gt;="&amp;$L$2,收支登记!$A:$A,"&lt;="&amp;$N$2,收支登记!$F:$F,工程收支统计!$F117),SUMIFS(收支登记!$I:$I,收支登记!$A:$A,"&gt;="&amp;$L$2,收支登记!$A:$A,"&lt;="&amp;$N$2,收支登记!$F:$F,工程收支统计!$F117,收支登记!$E:$E,工程收支统计!$L$3)))</f>
        <v/>
      </c>
    </row>
    <row r="118" customHeight="1" spans="3:7">
      <c r="C118" s="72" t="str">
        <f>IF(INDEX(项目设置!$1:$2000,ROW(A118),3)="","",INDEX(项目设置!$1:$2000,ROW(A118),3))</f>
        <v/>
      </c>
      <c r="D118" s="73" t="str">
        <f>IF(C118="","",IF($L$3="",SUMIFS(收支登记!$H:$H,收支登记!$A:$A,"&gt;="&amp;工程收支统计!$L$2,收支登记!$A:$A,"&lt;="&amp;工程收支统计!$N$2,收支登记!F:F,工程收支统计!$C118),SUMIFS(收支登记!$H:$H,收支登记!$A:$A,"&gt;="&amp;工程收支统计!$L$2,收支登记!$A:$A,"&lt;="&amp;工程收支统计!$N$2,收支登记!F:F,工程收支统计!$C118,收支登记!$E:$E,工程收支统计!$L$3)))</f>
        <v/>
      </c>
      <c r="E118" s="74">
        <v>115</v>
      </c>
      <c r="F118" s="75" t="str">
        <f>IF(INDEX(项目设置!$1:$2000,ROW(A118),4)="","",INDEX(项目设置!$1:$2000,ROW(A118),4))</f>
        <v/>
      </c>
      <c r="G118" s="76" t="str">
        <f>IF(F118="","",IF($L$3="",SUMIFS(收支登记!$I:$I,收支登记!$A:$A,"&gt;="&amp;$L$2,收支登记!$A:$A,"&lt;="&amp;$N$2,收支登记!$F:$F,工程收支统计!$F118),SUMIFS(收支登记!$I:$I,收支登记!$A:$A,"&gt;="&amp;$L$2,收支登记!$A:$A,"&lt;="&amp;$N$2,收支登记!$F:$F,工程收支统计!$F118,收支登记!$E:$E,工程收支统计!$L$3)))</f>
        <v/>
      </c>
    </row>
    <row r="119" customHeight="1" spans="3:7">
      <c r="C119" s="72" t="str">
        <f>IF(INDEX(项目设置!$1:$2000,ROW(A119),3)="","",INDEX(项目设置!$1:$2000,ROW(A119),3))</f>
        <v/>
      </c>
      <c r="D119" s="73" t="str">
        <f>IF(C119="","",IF($L$3="",SUMIFS(收支登记!$H:$H,收支登记!$A:$A,"&gt;="&amp;工程收支统计!$L$2,收支登记!$A:$A,"&lt;="&amp;工程收支统计!$N$2,收支登记!F:F,工程收支统计!$C119),SUMIFS(收支登记!$H:$H,收支登记!$A:$A,"&gt;="&amp;工程收支统计!$L$2,收支登记!$A:$A,"&lt;="&amp;工程收支统计!$N$2,收支登记!F:F,工程收支统计!$C119,收支登记!$E:$E,工程收支统计!$L$3)))</f>
        <v/>
      </c>
      <c r="E119" s="74">
        <v>116</v>
      </c>
      <c r="F119" s="75" t="str">
        <f>IF(INDEX(项目设置!$1:$2000,ROW(A119),4)="","",INDEX(项目设置!$1:$2000,ROW(A119),4))</f>
        <v/>
      </c>
      <c r="G119" s="76" t="str">
        <f>IF(F119="","",IF($L$3="",SUMIFS(收支登记!$I:$I,收支登记!$A:$A,"&gt;="&amp;$L$2,收支登记!$A:$A,"&lt;="&amp;$N$2,收支登记!$F:$F,工程收支统计!$F119),SUMIFS(收支登记!$I:$I,收支登记!$A:$A,"&gt;="&amp;$L$2,收支登记!$A:$A,"&lt;="&amp;$N$2,收支登记!$F:$F,工程收支统计!$F119,收支登记!$E:$E,工程收支统计!$L$3)))</f>
        <v/>
      </c>
    </row>
    <row r="120" customHeight="1" spans="3:7">
      <c r="C120" s="72" t="str">
        <f>IF(INDEX(项目设置!$1:$2000,ROW(A120),3)="","",INDEX(项目设置!$1:$2000,ROW(A120),3))</f>
        <v/>
      </c>
      <c r="D120" s="73" t="str">
        <f>IF(C120="","",IF($L$3="",SUMIFS(收支登记!$H:$H,收支登记!$A:$A,"&gt;="&amp;工程收支统计!$L$2,收支登记!$A:$A,"&lt;="&amp;工程收支统计!$N$2,收支登记!F:F,工程收支统计!$C120),SUMIFS(收支登记!$H:$H,收支登记!$A:$A,"&gt;="&amp;工程收支统计!$L$2,收支登记!$A:$A,"&lt;="&amp;工程收支统计!$N$2,收支登记!F:F,工程收支统计!$C120,收支登记!$E:$E,工程收支统计!$L$3)))</f>
        <v/>
      </c>
      <c r="E120" s="74">
        <v>117</v>
      </c>
      <c r="F120" s="75" t="str">
        <f>IF(INDEX(项目设置!$1:$2000,ROW(A120),4)="","",INDEX(项目设置!$1:$2000,ROW(A120),4))</f>
        <v/>
      </c>
      <c r="G120" s="76" t="str">
        <f>IF(F120="","",IF($L$3="",SUMIFS(收支登记!$I:$I,收支登记!$A:$A,"&gt;="&amp;$L$2,收支登记!$A:$A,"&lt;="&amp;$N$2,收支登记!$F:$F,工程收支统计!$F120),SUMIFS(收支登记!$I:$I,收支登记!$A:$A,"&gt;="&amp;$L$2,收支登记!$A:$A,"&lt;="&amp;$N$2,收支登记!$F:$F,工程收支统计!$F120,收支登记!$E:$E,工程收支统计!$L$3)))</f>
        <v/>
      </c>
    </row>
    <row r="121" customHeight="1" spans="3:7">
      <c r="C121" s="72" t="str">
        <f>IF(INDEX(项目设置!$1:$2000,ROW(A121),3)="","",INDEX(项目设置!$1:$2000,ROW(A121),3))</f>
        <v/>
      </c>
      <c r="D121" s="73" t="str">
        <f>IF(C121="","",IF($L$3="",SUMIFS(收支登记!$H:$H,收支登记!$A:$A,"&gt;="&amp;工程收支统计!$L$2,收支登记!$A:$A,"&lt;="&amp;工程收支统计!$N$2,收支登记!F:F,工程收支统计!$C121),SUMIFS(收支登记!$H:$H,收支登记!$A:$A,"&gt;="&amp;工程收支统计!$L$2,收支登记!$A:$A,"&lt;="&amp;工程收支统计!$N$2,收支登记!F:F,工程收支统计!$C121,收支登记!$E:$E,工程收支统计!$L$3)))</f>
        <v/>
      </c>
      <c r="E121" s="74">
        <v>118</v>
      </c>
      <c r="F121" s="75" t="str">
        <f>IF(INDEX(项目设置!$1:$2000,ROW(A121),4)="","",INDEX(项目设置!$1:$2000,ROW(A121),4))</f>
        <v/>
      </c>
      <c r="G121" s="76" t="str">
        <f>IF(F121="","",IF($L$3="",SUMIFS(收支登记!$I:$I,收支登记!$A:$A,"&gt;="&amp;$L$2,收支登记!$A:$A,"&lt;="&amp;$N$2,收支登记!$F:$F,工程收支统计!$F121),SUMIFS(收支登记!$I:$I,收支登记!$A:$A,"&gt;="&amp;$L$2,收支登记!$A:$A,"&lt;="&amp;$N$2,收支登记!$F:$F,工程收支统计!$F121,收支登记!$E:$E,工程收支统计!$L$3)))</f>
        <v/>
      </c>
    </row>
    <row r="122" customHeight="1" spans="3:7">
      <c r="C122" s="72" t="str">
        <f>IF(INDEX(项目设置!$1:$2000,ROW(A122),3)="","",INDEX(项目设置!$1:$2000,ROW(A122),3))</f>
        <v/>
      </c>
      <c r="D122" s="73" t="str">
        <f>IF(C122="","",IF($L$3="",SUMIFS(收支登记!$H:$H,收支登记!$A:$A,"&gt;="&amp;工程收支统计!$L$2,收支登记!$A:$A,"&lt;="&amp;工程收支统计!$N$2,收支登记!F:F,工程收支统计!$C122),SUMIFS(收支登记!$H:$H,收支登记!$A:$A,"&gt;="&amp;工程收支统计!$L$2,收支登记!$A:$A,"&lt;="&amp;工程收支统计!$N$2,收支登记!F:F,工程收支统计!$C122,收支登记!$E:$E,工程收支统计!$L$3)))</f>
        <v/>
      </c>
      <c r="E122" s="74">
        <v>119</v>
      </c>
      <c r="F122" s="75" t="str">
        <f>IF(INDEX(项目设置!$1:$2000,ROW(A122),4)="","",INDEX(项目设置!$1:$2000,ROW(A122),4))</f>
        <v/>
      </c>
      <c r="G122" s="76" t="str">
        <f>IF(F122="","",IF($L$3="",SUMIFS(收支登记!$I:$I,收支登记!$A:$A,"&gt;="&amp;$L$2,收支登记!$A:$A,"&lt;="&amp;$N$2,收支登记!$F:$F,工程收支统计!$F122),SUMIFS(收支登记!$I:$I,收支登记!$A:$A,"&gt;="&amp;$L$2,收支登记!$A:$A,"&lt;="&amp;$N$2,收支登记!$F:$F,工程收支统计!$F122,收支登记!$E:$E,工程收支统计!$L$3)))</f>
        <v/>
      </c>
    </row>
    <row r="123" customHeight="1" spans="3:7">
      <c r="C123" s="72" t="str">
        <f>IF(INDEX(项目设置!$1:$2000,ROW(A123),3)="","",INDEX(项目设置!$1:$2000,ROW(A123),3))</f>
        <v/>
      </c>
      <c r="D123" s="73" t="str">
        <f>IF(C123="","",IF($L$3="",SUMIFS(收支登记!$H:$H,收支登记!$A:$A,"&gt;="&amp;工程收支统计!$L$2,收支登记!$A:$A,"&lt;="&amp;工程收支统计!$N$2,收支登记!F:F,工程收支统计!$C123),SUMIFS(收支登记!$H:$H,收支登记!$A:$A,"&gt;="&amp;工程收支统计!$L$2,收支登记!$A:$A,"&lt;="&amp;工程收支统计!$N$2,收支登记!F:F,工程收支统计!$C123,收支登记!$E:$E,工程收支统计!$L$3)))</f>
        <v/>
      </c>
      <c r="E123" s="74">
        <v>120</v>
      </c>
      <c r="F123" s="75" t="str">
        <f>IF(INDEX(项目设置!$1:$2000,ROW(A123),4)="","",INDEX(项目设置!$1:$2000,ROW(A123),4))</f>
        <v/>
      </c>
      <c r="G123" s="76" t="str">
        <f>IF(F123="","",IF($L$3="",SUMIFS(收支登记!$I:$I,收支登记!$A:$A,"&gt;="&amp;$L$2,收支登记!$A:$A,"&lt;="&amp;$N$2,收支登记!$F:$F,工程收支统计!$F123),SUMIFS(收支登记!$I:$I,收支登记!$A:$A,"&gt;="&amp;$L$2,收支登记!$A:$A,"&lt;="&amp;$N$2,收支登记!$F:$F,工程收支统计!$F123,收支登记!$E:$E,工程收支统计!$L$3)))</f>
        <v/>
      </c>
    </row>
    <row r="124" customHeight="1" spans="3:7">
      <c r="C124" s="72" t="str">
        <f>IF(INDEX(项目设置!$1:$2000,ROW(A124),3)="","",INDEX(项目设置!$1:$2000,ROW(A124),3))</f>
        <v/>
      </c>
      <c r="D124" s="73" t="str">
        <f>IF(C124="","",IF($L$3="",SUMIFS(收支登记!$H:$H,收支登记!$A:$A,"&gt;="&amp;工程收支统计!$L$2,收支登记!$A:$A,"&lt;="&amp;工程收支统计!$N$2,收支登记!F:F,工程收支统计!$C124),SUMIFS(收支登记!$H:$H,收支登记!$A:$A,"&gt;="&amp;工程收支统计!$L$2,收支登记!$A:$A,"&lt;="&amp;工程收支统计!$N$2,收支登记!F:F,工程收支统计!$C124,收支登记!$E:$E,工程收支统计!$L$3)))</f>
        <v/>
      </c>
      <c r="E124" s="74">
        <v>121</v>
      </c>
      <c r="F124" s="75" t="str">
        <f>IF(INDEX(项目设置!$1:$2000,ROW(A124),4)="","",INDEX(项目设置!$1:$2000,ROW(A124),4))</f>
        <v/>
      </c>
      <c r="G124" s="76" t="str">
        <f>IF(F124="","",IF($L$3="",SUMIFS(收支登记!$I:$I,收支登记!$A:$A,"&gt;="&amp;$L$2,收支登记!$A:$A,"&lt;="&amp;$N$2,收支登记!$F:$F,工程收支统计!$F124),SUMIFS(收支登记!$I:$I,收支登记!$A:$A,"&gt;="&amp;$L$2,收支登记!$A:$A,"&lt;="&amp;$N$2,收支登记!$F:$F,工程收支统计!$F124,收支登记!$E:$E,工程收支统计!$L$3)))</f>
        <v/>
      </c>
    </row>
    <row r="125" customHeight="1" spans="3:7">
      <c r="C125" s="72" t="str">
        <f>IF(INDEX(项目设置!$1:$2000,ROW(A125),3)="","",INDEX(项目设置!$1:$2000,ROW(A125),3))</f>
        <v/>
      </c>
      <c r="D125" s="73" t="str">
        <f>IF(C125="","",IF($L$3="",SUMIFS(收支登记!$H:$H,收支登记!$A:$A,"&gt;="&amp;工程收支统计!$L$2,收支登记!$A:$A,"&lt;="&amp;工程收支统计!$N$2,收支登记!F:F,工程收支统计!$C125),SUMIFS(收支登记!$H:$H,收支登记!$A:$A,"&gt;="&amp;工程收支统计!$L$2,收支登记!$A:$A,"&lt;="&amp;工程收支统计!$N$2,收支登记!F:F,工程收支统计!$C125,收支登记!$E:$E,工程收支统计!$L$3)))</f>
        <v/>
      </c>
      <c r="E125" s="74">
        <v>122</v>
      </c>
      <c r="F125" s="75" t="str">
        <f>IF(INDEX(项目设置!$1:$2000,ROW(A125),4)="","",INDEX(项目设置!$1:$2000,ROW(A125),4))</f>
        <v/>
      </c>
      <c r="G125" s="76" t="str">
        <f>IF(F125="","",IF($L$3="",SUMIFS(收支登记!$I:$I,收支登记!$A:$A,"&gt;="&amp;$L$2,收支登记!$A:$A,"&lt;="&amp;$N$2,收支登记!$F:$F,工程收支统计!$F125),SUMIFS(收支登记!$I:$I,收支登记!$A:$A,"&gt;="&amp;$L$2,收支登记!$A:$A,"&lt;="&amp;$N$2,收支登记!$F:$F,工程收支统计!$F125,收支登记!$E:$E,工程收支统计!$L$3)))</f>
        <v/>
      </c>
    </row>
    <row r="126" customHeight="1" spans="3:7">
      <c r="C126" s="72" t="str">
        <f>IF(INDEX(项目设置!$1:$2000,ROW(A126),3)="","",INDEX(项目设置!$1:$2000,ROW(A126),3))</f>
        <v/>
      </c>
      <c r="D126" s="73" t="str">
        <f>IF(C126="","",IF($L$3="",SUMIFS(收支登记!$H:$H,收支登记!$A:$A,"&gt;="&amp;工程收支统计!$L$2,收支登记!$A:$A,"&lt;="&amp;工程收支统计!$N$2,收支登记!F:F,工程收支统计!$C126),SUMIFS(收支登记!$H:$H,收支登记!$A:$A,"&gt;="&amp;工程收支统计!$L$2,收支登记!$A:$A,"&lt;="&amp;工程收支统计!$N$2,收支登记!F:F,工程收支统计!$C126,收支登记!$E:$E,工程收支统计!$L$3)))</f>
        <v/>
      </c>
      <c r="E126" s="74">
        <v>123</v>
      </c>
      <c r="F126" s="75" t="str">
        <f>IF(INDEX(项目设置!$1:$2000,ROW(A126),4)="","",INDEX(项目设置!$1:$2000,ROW(A126),4))</f>
        <v/>
      </c>
      <c r="G126" s="76" t="str">
        <f>IF(F126="","",IF($L$3="",SUMIFS(收支登记!$I:$I,收支登记!$A:$A,"&gt;="&amp;$L$2,收支登记!$A:$A,"&lt;="&amp;$N$2,收支登记!$F:$F,工程收支统计!$F126),SUMIFS(收支登记!$I:$I,收支登记!$A:$A,"&gt;="&amp;$L$2,收支登记!$A:$A,"&lt;="&amp;$N$2,收支登记!$F:$F,工程收支统计!$F126,收支登记!$E:$E,工程收支统计!$L$3)))</f>
        <v/>
      </c>
    </row>
    <row r="127" customHeight="1" spans="3:7">
      <c r="C127" s="72" t="str">
        <f>IF(INDEX(项目设置!$1:$2000,ROW(A127),3)="","",INDEX(项目设置!$1:$2000,ROW(A127),3))</f>
        <v/>
      </c>
      <c r="D127" s="73" t="str">
        <f>IF(C127="","",IF($L$3="",SUMIFS(收支登记!$H:$H,收支登记!$A:$A,"&gt;="&amp;工程收支统计!$L$2,收支登记!$A:$A,"&lt;="&amp;工程收支统计!$N$2,收支登记!F:F,工程收支统计!$C127),SUMIFS(收支登记!$H:$H,收支登记!$A:$A,"&gt;="&amp;工程收支统计!$L$2,收支登记!$A:$A,"&lt;="&amp;工程收支统计!$N$2,收支登记!F:F,工程收支统计!$C127,收支登记!$E:$E,工程收支统计!$L$3)))</f>
        <v/>
      </c>
      <c r="E127" s="74">
        <v>124</v>
      </c>
      <c r="F127" s="75" t="str">
        <f>IF(INDEX(项目设置!$1:$2000,ROW(A127),4)="","",INDEX(项目设置!$1:$2000,ROW(A127),4))</f>
        <v/>
      </c>
      <c r="G127" s="76" t="str">
        <f>IF(F127="","",IF($L$3="",SUMIFS(收支登记!$I:$I,收支登记!$A:$A,"&gt;="&amp;$L$2,收支登记!$A:$A,"&lt;="&amp;$N$2,收支登记!$F:$F,工程收支统计!$F127),SUMIFS(收支登记!$I:$I,收支登记!$A:$A,"&gt;="&amp;$L$2,收支登记!$A:$A,"&lt;="&amp;$N$2,收支登记!$F:$F,工程收支统计!$F127,收支登记!$E:$E,工程收支统计!$L$3)))</f>
        <v/>
      </c>
    </row>
    <row r="128" customHeight="1" spans="3:7">
      <c r="C128" s="72" t="str">
        <f>IF(INDEX(项目设置!$1:$2000,ROW(A128),3)="","",INDEX(项目设置!$1:$2000,ROW(A128),3))</f>
        <v/>
      </c>
      <c r="D128" s="73" t="str">
        <f>IF(C128="","",IF($L$3="",SUMIFS(收支登记!$H:$H,收支登记!$A:$A,"&gt;="&amp;工程收支统计!$L$2,收支登记!$A:$A,"&lt;="&amp;工程收支统计!$N$2,收支登记!F:F,工程收支统计!$C128),SUMIFS(收支登记!$H:$H,收支登记!$A:$A,"&gt;="&amp;工程收支统计!$L$2,收支登记!$A:$A,"&lt;="&amp;工程收支统计!$N$2,收支登记!F:F,工程收支统计!$C128,收支登记!$E:$E,工程收支统计!$L$3)))</f>
        <v/>
      </c>
      <c r="E128" s="74">
        <v>125</v>
      </c>
      <c r="F128" s="75" t="str">
        <f>IF(INDEX(项目设置!$1:$2000,ROW(A128),4)="","",INDEX(项目设置!$1:$2000,ROW(A128),4))</f>
        <v/>
      </c>
      <c r="G128" s="76" t="str">
        <f>IF(F128="","",IF($L$3="",SUMIFS(收支登记!$I:$I,收支登记!$A:$A,"&gt;="&amp;$L$2,收支登记!$A:$A,"&lt;="&amp;$N$2,收支登记!$F:$F,工程收支统计!$F128),SUMIFS(收支登记!$I:$I,收支登记!$A:$A,"&gt;="&amp;$L$2,收支登记!$A:$A,"&lt;="&amp;$N$2,收支登记!$F:$F,工程收支统计!$F128,收支登记!$E:$E,工程收支统计!$L$3)))</f>
        <v/>
      </c>
    </row>
    <row r="129" customHeight="1" spans="3:7">
      <c r="C129" s="72" t="str">
        <f>IF(INDEX(项目设置!$1:$2000,ROW(A129),3)="","",INDEX(项目设置!$1:$2000,ROW(A129),3))</f>
        <v/>
      </c>
      <c r="D129" s="73" t="str">
        <f>IF(C129="","",IF($L$3="",SUMIFS(收支登记!$H:$H,收支登记!$A:$A,"&gt;="&amp;工程收支统计!$L$2,收支登记!$A:$A,"&lt;="&amp;工程收支统计!$N$2,收支登记!F:F,工程收支统计!$C129),SUMIFS(收支登记!$H:$H,收支登记!$A:$A,"&gt;="&amp;工程收支统计!$L$2,收支登记!$A:$A,"&lt;="&amp;工程收支统计!$N$2,收支登记!F:F,工程收支统计!$C129,收支登记!$E:$E,工程收支统计!$L$3)))</f>
        <v/>
      </c>
      <c r="E129" s="74">
        <v>126</v>
      </c>
      <c r="F129" s="75" t="str">
        <f>IF(INDEX(项目设置!$1:$2000,ROW(A129),4)="","",INDEX(项目设置!$1:$2000,ROW(A129),4))</f>
        <v/>
      </c>
      <c r="G129" s="76" t="str">
        <f>IF(F129="","",IF($L$3="",SUMIFS(收支登记!$I:$I,收支登记!$A:$A,"&gt;="&amp;$L$2,收支登记!$A:$A,"&lt;="&amp;$N$2,收支登记!$F:$F,工程收支统计!$F129),SUMIFS(收支登记!$I:$I,收支登记!$A:$A,"&gt;="&amp;$L$2,收支登记!$A:$A,"&lt;="&amp;$N$2,收支登记!$F:$F,工程收支统计!$F129,收支登记!$E:$E,工程收支统计!$L$3)))</f>
        <v/>
      </c>
    </row>
    <row r="130" customHeight="1" spans="3:7">
      <c r="C130" s="72" t="str">
        <f>IF(INDEX(项目设置!$1:$2000,ROW(A130),3)="","",INDEX(项目设置!$1:$2000,ROW(A130),3))</f>
        <v/>
      </c>
      <c r="D130" s="73" t="str">
        <f>IF(C130="","",IF($L$3="",SUMIFS(收支登记!$H:$H,收支登记!$A:$A,"&gt;="&amp;工程收支统计!$L$2,收支登记!$A:$A,"&lt;="&amp;工程收支统计!$N$2,收支登记!F:F,工程收支统计!$C130),SUMIFS(收支登记!$H:$H,收支登记!$A:$A,"&gt;="&amp;工程收支统计!$L$2,收支登记!$A:$A,"&lt;="&amp;工程收支统计!$N$2,收支登记!F:F,工程收支统计!$C130,收支登记!$E:$E,工程收支统计!$L$3)))</f>
        <v/>
      </c>
      <c r="E130" s="74">
        <v>127</v>
      </c>
      <c r="F130" s="75" t="str">
        <f>IF(INDEX(项目设置!$1:$2000,ROW(A130),4)="","",INDEX(项目设置!$1:$2000,ROW(A130),4))</f>
        <v/>
      </c>
      <c r="G130" s="76" t="str">
        <f>IF(F130="","",IF($L$3="",SUMIFS(收支登记!$I:$I,收支登记!$A:$A,"&gt;="&amp;$L$2,收支登记!$A:$A,"&lt;="&amp;$N$2,收支登记!$F:$F,工程收支统计!$F130),SUMIFS(收支登记!$I:$I,收支登记!$A:$A,"&gt;="&amp;$L$2,收支登记!$A:$A,"&lt;="&amp;$N$2,收支登记!$F:$F,工程收支统计!$F130,收支登记!$E:$E,工程收支统计!$L$3)))</f>
        <v/>
      </c>
    </row>
    <row r="131" customHeight="1" spans="3:7">
      <c r="C131" s="72" t="str">
        <f>IF(INDEX(项目设置!$1:$2000,ROW(A131),3)="","",INDEX(项目设置!$1:$2000,ROW(A131),3))</f>
        <v/>
      </c>
      <c r="D131" s="73" t="str">
        <f>IF(C131="","",IF($L$3="",SUMIFS(收支登记!$H:$H,收支登记!$A:$A,"&gt;="&amp;工程收支统计!$L$2,收支登记!$A:$A,"&lt;="&amp;工程收支统计!$N$2,收支登记!F:F,工程收支统计!$C131),SUMIFS(收支登记!$H:$H,收支登记!$A:$A,"&gt;="&amp;工程收支统计!$L$2,收支登记!$A:$A,"&lt;="&amp;工程收支统计!$N$2,收支登记!F:F,工程收支统计!$C131,收支登记!$E:$E,工程收支统计!$L$3)))</f>
        <v/>
      </c>
      <c r="E131" s="74">
        <v>128</v>
      </c>
      <c r="F131" s="75" t="str">
        <f>IF(INDEX(项目设置!$1:$2000,ROW(A131),4)="","",INDEX(项目设置!$1:$2000,ROW(A131),4))</f>
        <v/>
      </c>
      <c r="G131" s="76" t="str">
        <f>IF(F131="","",IF($L$3="",SUMIFS(收支登记!$I:$I,收支登记!$A:$A,"&gt;="&amp;$L$2,收支登记!$A:$A,"&lt;="&amp;$N$2,收支登记!$F:$F,工程收支统计!$F131),SUMIFS(收支登记!$I:$I,收支登记!$A:$A,"&gt;="&amp;$L$2,收支登记!$A:$A,"&lt;="&amp;$N$2,收支登记!$F:$F,工程收支统计!$F131,收支登记!$E:$E,工程收支统计!$L$3)))</f>
        <v/>
      </c>
    </row>
    <row r="132" customHeight="1" spans="3:7">
      <c r="C132" s="72" t="str">
        <f>IF(INDEX(项目设置!$1:$2000,ROW(A132),3)="","",INDEX(项目设置!$1:$2000,ROW(A132),3))</f>
        <v/>
      </c>
      <c r="D132" s="73" t="str">
        <f>IF(C132="","",IF($L$3="",SUMIFS(收支登记!$H:$H,收支登记!$A:$A,"&gt;="&amp;工程收支统计!$L$2,收支登记!$A:$A,"&lt;="&amp;工程收支统计!$N$2,收支登记!F:F,工程收支统计!$C132),SUMIFS(收支登记!$H:$H,收支登记!$A:$A,"&gt;="&amp;工程收支统计!$L$2,收支登记!$A:$A,"&lt;="&amp;工程收支统计!$N$2,收支登记!F:F,工程收支统计!$C132,收支登记!$E:$E,工程收支统计!$L$3)))</f>
        <v/>
      </c>
      <c r="E132" s="74">
        <v>129</v>
      </c>
      <c r="F132" s="75" t="str">
        <f>IF(INDEX(项目设置!$1:$2000,ROW(A132),4)="","",INDEX(项目设置!$1:$2000,ROW(A132),4))</f>
        <v/>
      </c>
      <c r="G132" s="76" t="str">
        <f>IF(F132="","",IF($L$3="",SUMIFS(收支登记!$I:$I,收支登记!$A:$A,"&gt;="&amp;$L$2,收支登记!$A:$A,"&lt;="&amp;$N$2,收支登记!$F:$F,工程收支统计!$F132),SUMIFS(收支登记!$I:$I,收支登记!$A:$A,"&gt;="&amp;$L$2,收支登记!$A:$A,"&lt;="&amp;$N$2,收支登记!$F:$F,工程收支统计!$F132,收支登记!$E:$E,工程收支统计!$L$3)))</f>
        <v/>
      </c>
    </row>
    <row r="133" customHeight="1" spans="3:7">
      <c r="C133" s="72" t="str">
        <f>IF(INDEX(项目设置!$1:$2000,ROW(A133),3)="","",INDEX(项目设置!$1:$2000,ROW(A133),3))</f>
        <v/>
      </c>
      <c r="D133" s="73" t="str">
        <f>IF(C133="","",IF($L$3="",SUMIFS(收支登记!$H:$H,收支登记!$A:$A,"&gt;="&amp;工程收支统计!$L$2,收支登记!$A:$A,"&lt;="&amp;工程收支统计!$N$2,收支登记!F:F,工程收支统计!$C133),SUMIFS(收支登记!$H:$H,收支登记!$A:$A,"&gt;="&amp;工程收支统计!$L$2,收支登记!$A:$A,"&lt;="&amp;工程收支统计!$N$2,收支登记!F:F,工程收支统计!$C133,收支登记!$E:$E,工程收支统计!$L$3)))</f>
        <v/>
      </c>
      <c r="E133" s="74">
        <v>130</v>
      </c>
      <c r="F133" s="75" t="str">
        <f>IF(INDEX(项目设置!$1:$2000,ROW(A133),4)="","",INDEX(项目设置!$1:$2000,ROW(A133),4))</f>
        <v/>
      </c>
      <c r="G133" s="76" t="str">
        <f>IF(F133="","",IF($L$3="",SUMIFS(收支登记!$I:$I,收支登记!$A:$A,"&gt;="&amp;$L$2,收支登记!$A:$A,"&lt;="&amp;$N$2,收支登记!$F:$F,工程收支统计!$F133),SUMIFS(收支登记!$I:$I,收支登记!$A:$A,"&gt;="&amp;$L$2,收支登记!$A:$A,"&lt;="&amp;$N$2,收支登记!$F:$F,工程收支统计!$F133,收支登记!$E:$E,工程收支统计!$L$3)))</f>
        <v/>
      </c>
    </row>
    <row r="134" customHeight="1" spans="3:7">
      <c r="C134" s="72" t="str">
        <f>IF(INDEX(项目设置!$1:$2000,ROW(A134),3)="","",INDEX(项目设置!$1:$2000,ROW(A134),3))</f>
        <v/>
      </c>
      <c r="D134" s="73" t="str">
        <f>IF(C134="","",IF($L$3="",SUMIFS(收支登记!$H:$H,收支登记!$A:$A,"&gt;="&amp;工程收支统计!$L$2,收支登记!$A:$A,"&lt;="&amp;工程收支统计!$N$2,收支登记!F:F,工程收支统计!$C134),SUMIFS(收支登记!$H:$H,收支登记!$A:$A,"&gt;="&amp;工程收支统计!$L$2,收支登记!$A:$A,"&lt;="&amp;工程收支统计!$N$2,收支登记!F:F,工程收支统计!$C134,收支登记!$E:$E,工程收支统计!$L$3)))</f>
        <v/>
      </c>
      <c r="E134" s="74">
        <v>131</v>
      </c>
      <c r="F134" s="75" t="str">
        <f>IF(INDEX(项目设置!$1:$2000,ROW(A134),4)="","",INDEX(项目设置!$1:$2000,ROW(A134),4))</f>
        <v/>
      </c>
      <c r="G134" s="76" t="str">
        <f>IF(F134="","",IF($L$3="",SUMIFS(收支登记!$I:$I,收支登记!$A:$A,"&gt;="&amp;$L$2,收支登记!$A:$A,"&lt;="&amp;$N$2,收支登记!$F:$F,工程收支统计!$F134),SUMIFS(收支登记!$I:$I,收支登记!$A:$A,"&gt;="&amp;$L$2,收支登记!$A:$A,"&lt;="&amp;$N$2,收支登记!$F:$F,工程收支统计!$F134,收支登记!$E:$E,工程收支统计!$L$3)))</f>
        <v/>
      </c>
    </row>
    <row r="135" customHeight="1" spans="3:7">
      <c r="C135" s="72" t="str">
        <f>IF(INDEX(项目设置!$1:$2000,ROW(A135),3)="","",INDEX(项目设置!$1:$2000,ROW(A135),3))</f>
        <v/>
      </c>
      <c r="D135" s="73" t="str">
        <f>IF(C135="","",IF($L$3="",SUMIFS(收支登记!$H:$H,收支登记!$A:$A,"&gt;="&amp;工程收支统计!$L$2,收支登记!$A:$A,"&lt;="&amp;工程收支统计!$N$2,收支登记!F:F,工程收支统计!$C135),SUMIFS(收支登记!$H:$H,收支登记!$A:$A,"&gt;="&amp;工程收支统计!$L$2,收支登记!$A:$A,"&lt;="&amp;工程收支统计!$N$2,收支登记!F:F,工程收支统计!$C135,收支登记!$E:$E,工程收支统计!$L$3)))</f>
        <v/>
      </c>
      <c r="E135" s="74">
        <v>132</v>
      </c>
      <c r="F135" s="75" t="str">
        <f>IF(INDEX(项目设置!$1:$2000,ROW(A135),4)="","",INDEX(项目设置!$1:$2000,ROW(A135),4))</f>
        <v/>
      </c>
      <c r="G135" s="76" t="str">
        <f>IF(F135="","",IF($L$3="",SUMIFS(收支登记!$I:$I,收支登记!$A:$A,"&gt;="&amp;$L$2,收支登记!$A:$A,"&lt;="&amp;$N$2,收支登记!$F:$F,工程收支统计!$F135),SUMIFS(收支登记!$I:$I,收支登记!$A:$A,"&gt;="&amp;$L$2,收支登记!$A:$A,"&lt;="&amp;$N$2,收支登记!$F:$F,工程收支统计!$F135,收支登记!$E:$E,工程收支统计!$L$3)))</f>
        <v/>
      </c>
    </row>
    <row r="136" customHeight="1" spans="3:7">
      <c r="C136" s="72" t="str">
        <f>IF(INDEX(项目设置!$1:$2000,ROW(A136),3)="","",INDEX(项目设置!$1:$2000,ROW(A136),3))</f>
        <v/>
      </c>
      <c r="D136" s="73" t="str">
        <f>IF(C136="","",IF($L$3="",SUMIFS(收支登记!$H:$H,收支登记!$A:$A,"&gt;="&amp;工程收支统计!$L$2,收支登记!$A:$A,"&lt;="&amp;工程收支统计!$N$2,收支登记!F:F,工程收支统计!$C136),SUMIFS(收支登记!$H:$H,收支登记!$A:$A,"&gt;="&amp;工程收支统计!$L$2,收支登记!$A:$A,"&lt;="&amp;工程收支统计!$N$2,收支登记!F:F,工程收支统计!$C136,收支登记!$E:$E,工程收支统计!$L$3)))</f>
        <v/>
      </c>
      <c r="E136" s="74">
        <v>133</v>
      </c>
      <c r="F136" s="75" t="str">
        <f>IF(INDEX(项目设置!$1:$2000,ROW(A136),4)="","",INDEX(项目设置!$1:$2000,ROW(A136),4))</f>
        <v/>
      </c>
      <c r="G136" s="76" t="str">
        <f>IF(F136="","",IF($L$3="",SUMIFS(收支登记!$I:$I,收支登记!$A:$A,"&gt;="&amp;$L$2,收支登记!$A:$A,"&lt;="&amp;$N$2,收支登记!$F:$F,工程收支统计!$F136),SUMIFS(收支登记!$I:$I,收支登记!$A:$A,"&gt;="&amp;$L$2,收支登记!$A:$A,"&lt;="&amp;$N$2,收支登记!$F:$F,工程收支统计!$F136,收支登记!$E:$E,工程收支统计!$L$3)))</f>
        <v/>
      </c>
    </row>
    <row r="137" customHeight="1" spans="3:7">
      <c r="C137" s="72" t="str">
        <f>IF(INDEX(项目设置!$1:$2000,ROW(A137),3)="","",INDEX(项目设置!$1:$2000,ROW(A137),3))</f>
        <v/>
      </c>
      <c r="D137" s="73" t="str">
        <f>IF(C137="","",IF($L$3="",SUMIFS(收支登记!$H:$H,收支登记!$A:$A,"&gt;="&amp;工程收支统计!$L$2,收支登记!$A:$A,"&lt;="&amp;工程收支统计!$N$2,收支登记!F:F,工程收支统计!$C137),SUMIFS(收支登记!$H:$H,收支登记!$A:$A,"&gt;="&amp;工程收支统计!$L$2,收支登记!$A:$A,"&lt;="&amp;工程收支统计!$N$2,收支登记!F:F,工程收支统计!$C137,收支登记!$E:$E,工程收支统计!$L$3)))</f>
        <v/>
      </c>
      <c r="E137" s="74">
        <v>134</v>
      </c>
      <c r="F137" s="75" t="str">
        <f>IF(INDEX(项目设置!$1:$2000,ROW(A137),4)="","",INDEX(项目设置!$1:$2000,ROW(A137),4))</f>
        <v/>
      </c>
      <c r="G137" s="76" t="str">
        <f>IF(F137="","",IF($L$3="",SUMIFS(收支登记!$I:$I,收支登记!$A:$A,"&gt;="&amp;$L$2,收支登记!$A:$A,"&lt;="&amp;$N$2,收支登记!$F:$F,工程收支统计!$F137),SUMIFS(收支登记!$I:$I,收支登记!$A:$A,"&gt;="&amp;$L$2,收支登记!$A:$A,"&lt;="&amp;$N$2,收支登记!$F:$F,工程收支统计!$F137,收支登记!$E:$E,工程收支统计!$L$3)))</f>
        <v/>
      </c>
    </row>
    <row r="138" customHeight="1" spans="3:7">
      <c r="C138" s="72" t="str">
        <f>IF(INDEX(项目设置!$1:$2000,ROW(A138),3)="","",INDEX(项目设置!$1:$2000,ROW(A138),3))</f>
        <v/>
      </c>
      <c r="D138" s="73" t="str">
        <f>IF(C138="","",IF($L$3="",SUMIFS(收支登记!$H:$H,收支登记!$A:$A,"&gt;="&amp;工程收支统计!$L$2,收支登记!$A:$A,"&lt;="&amp;工程收支统计!$N$2,收支登记!F:F,工程收支统计!$C138),SUMIFS(收支登记!$H:$H,收支登记!$A:$A,"&gt;="&amp;工程收支统计!$L$2,收支登记!$A:$A,"&lt;="&amp;工程收支统计!$N$2,收支登记!F:F,工程收支统计!$C138,收支登记!$E:$E,工程收支统计!$L$3)))</f>
        <v/>
      </c>
      <c r="E138" s="74">
        <v>135</v>
      </c>
      <c r="F138" s="75" t="str">
        <f>IF(INDEX(项目设置!$1:$2000,ROW(A138),4)="","",INDEX(项目设置!$1:$2000,ROW(A138),4))</f>
        <v/>
      </c>
      <c r="G138" s="76" t="str">
        <f>IF(F138="","",IF($L$3="",SUMIFS(收支登记!$I:$I,收支登记!$A:$A,"&gt;="&amp;$L$2,收支登记!$A:$A,"&lt;="&amp;$N$2,收支登记!$F:$F,工程收支统计!$F138),SUMIFS(收支登记!$I:$I,收支登记!$A:$A,"&gt;="&amp;$L$2,收支登记!$A:$A,"&lt;="&amp;$N$2,收支登记!$F:$F,工程收支统计!$F138,收支登记!$E:$E,工程收支统计!$L$3)))</f>
        <v/>
      </c>
    </row>
    <row r="139" customHeight="1" spans="3:7">
      <c r="C139" s="72" t="str">
        <f>IF(INDEX(项目设置!$1:$2000,ROW(A139),3)="","",INDEX(项目设置!$1:$2000,ROW(A139),3))</f>
        <v/>
      </c>
      <c r="D139" s="73" t="str">
        <f>IF(C139="","",IF($L$3="",SUMIFS(收支登记!$H:$H,收支登记!$A:$A,"&gt;="&amp;工程收支统计!$L$2,收支登记!$A:$A,"&lt;="&amp;工程收支统计!$N$2,收支登记!F:F,工程收支统计!$C139),SUMIFS(收支登记!$H:$H,收支登记!$A:$A,"&gt;="&amp;工程收支统计!$L$2,收支登记!$A:$A,"&lt;="&amp;工程收支统计!$N$2,收支登记!F:F,工程收支统计!$C139,收支登记!$E:$E,工程收支统计!$L$3)))</f>
        <v/>
      </c>
      <c r="E139" s="74">
        <v>136</v>
      </c>
      <c r="F139" s="75" t="str">
        <f>IF(INDEX(项目设置!$1:$2000,ROW(A139),4)="","",INDEX(项目设置!$1:$2000,ROW(A139),4))</f>
        <v/>
      </c>
      <c r="G139" s="76" t="str">
        <f>IF(F139="","",IF($L$3="",SUMIFS(收支登记!$I:$I,收支登记!$A:$A,"&gt;="&amp;$L$2,收支登记!$A:$A,"&lt;="&amp;$N$2,收支登记!$F:$F,工程收支统计!$F139),SUMIFS(收支登记!$I:$I,收支登记!$A:$A,"&gt;="&amp;$L$2,收支登记!$A:$A,"&lt;="&amp;$N$2,收支登记!$F:$F,工程收支统计!$F139,收支登记!$E:$E,工程收支统计!$L$3)))</f>
        <v/>
      </c>
    </row>
    <row r="140" customHeight="1" spans="3:7">
      <c r="C140" s="72" t="str">
        <f>IF(INDEX(项目设置!$1:$2000,ROW(A140),3)="","",INDEX(项目设置!$1:$2000,ROW(A140),3))</f>
        <v/>
      </c>
      <c r="D140" s="73" t="str">
        <f>IF(C140="","",IF($L$3="",SUMIFS(收支登记!$H:$H,收支登记!$A:$A,"&gt;="&amp;工程收支统计!$L$2,收支登记!$A:$A,"&lt;="&amp;工程收支统计!$N$2,收支登记!F:F,工程收支统计!$C140),SUMIFS(收支登记!$H:$H,收支登记!$A:$A,"&gt;="&amp;工程收支统计!$L$2,收支登记!$A:$A,"&lt;="&amp;工程收支统计!$N$2,收支登记!F:F,工程收支统计!$C140,收支登记!$E:$E,工程收支统计!$L$3)))</f>
        <v/>
      </c>
      <c r="E140" s="74">
        <v>137</v>
      </c>
      <c r="F140" s="75" t="str">
        <f>IF(INDEX(项目设置!$1:$2000,ROW(A140),4)="","",INDEX(项目设置!$1:$2000,ROW(A140),4))</f>
        <v/>
      </c>
      <c r="G140" s="76" t="str">
        <f>IF(F140="","",IF($L$3="",SUMIFS(收支登记!$I:$I,收支登记!$A:$A,"&gt;="&amp;$L$2,收支登记!$A:$A,"&lt;="&amp;$N$2,收支登记!$F:$F,工程收支统计!$F140),SUMIFS(收支登记!$I:$I,收支登记!$A:$A,"&gt;="&amp;$L$2,收支登记!$A:$A,"&lt;="&amp;$N$2,收支登记!$F:$F,工程收支统计!$F140,收支登记!$E:$E,工程收支统计!$L$3)))</f>
        <v/>
      </c>
    </row>
    <row r="141" customHeight="1" spans="3:7">
      <c r="C141" s="72" t="str">
        <f>IF(INDEX(项目设置!$1:$2000,ROW(A141),3)="","",INDEX(项目设置!$1:$2000,ROW(A141),3))</f>
        <v/>
      </c>
      <c r="D141" s="73" t="str">
        <f>IF(C141="","",IF($L$3="",SUMIFS(收支登记!$H:$H,收支登记!$A:$A,"&gt;="&amp;工程收支统计!$L$2,收支登记!$A:$A,"&lt;="&amp;工程收支统计!$N$2,收支登记!F:F,工程收支统计!$C141),SUMIFS(收支登记!$H:$H,收支登记!$A:$A,"&gt;="&amp;工程收支统计!$L$2,收支登记!$A:$A,"&lt;="&amp;工程收支统计!$N$2,收支登记!F:F,工程收支统计!$C141,收支登记!$E:$E,工程收支统计!$L$3)))</f>
        <v/>
      </c>
      <c r="E141" s="74">
        <v>138</v>
      </c>
      <c r="F141" s="75" t="str">
        <f>IF(INDEX(项目设置!$1:$2000,ROW(A141),4)="","",INDEX(项目设置!$1:$2000,ROW(A141),4))</f>
        <v/>
      </c>
      <c r="G141" s="76" t="str">
        <f>IF(F141="","",IF($L$3="",SUMIFS(收支登记!$I:$I,收支登记!$A:$A,"&gt;="&amp;$L$2,收支登记!$A:$A,"&lt;="&amp;$N$2,收支登记!$F:$F,工程收支统计!$F141),SUMIFS(收支登记!$I:$I,收支登记!$A:$A,"&gt;="&amp;$L$2,收支登记!$A:$A,"&lt;="&amp;$N$2,收支登记!$F:$F,工程收支统计!$F141,收支登记!$E:$E,工程收支统计!$L$3)))</f>
        <v/>
      </c>
    </row>
    <row r="142" customHeight="1" spans="3:7">
      <c r="C142" s="72" t="str">
        <f>IF(INDEX(项目设置!$1:$2000,ROW(A142),3)="","",INDEX(项目设置!$1:$2000,ROW(A142),3))</f>
        <v/>
      </c>
      <c r="D142" s="73" t="str">
        <f>IF(C142="","",IF($L$3="",SUMIFS(收支登记!$H:$H,收支登记!$A:$A,"&gt;="&amp;工程收支统计!$L$2,收支登记!$A:$A,"&lt;="&amp;工程收支统计!$N$2,收支登记!F:F,工程收支统计!$C142),SUMIFS(收支登记!$H:$H,收支登记!$A:$A,"&gt;="&amp;工程收支统计!$L$2,收支登记!$A:$A,"&lt;="&amp;工程收支统计!$N$2,收支登记!F:F,工程收支统计!$C142,收支登记!$E:$E,工程收支统计!$L$3)))</f>
        <v/>
      </c>
      <c r="E142" s="74">
        <v>139</v>
      </c>
      <c r="F142" s="75" t="str">
        <f>IF(INDEX(项目设置!$1:$2000,ROW(A142),4)="","",INDEX(项目设置!$1:$2000,ROW(A142),4))</f>
        <v/>
      </c>
      <c r="G142" s="76" t="str">
        <f>IF(F142="","",IF($L$3="",SUMIFS(收支登记!$I:$I,收支登记!$A:$A,"&gt;="&amp;$L$2,收支登记!$A:$A,"&lt;="&amp;$N$2,收支登记!$F:$F,工程收支统计!$F142),SUMIFS(收支登记!$I:$I,收支登记!$A:$A,"&gt;="&amp;$L$2,收支登记!$A:$A,"&lt;="&amp;$N$2,收支登记!$F:$F,工程收支统计!$F142,收支登记!$E:$E,工程收支统计!$L$3)))</f>
        <v/>
      </c>
    </row>
    <row r="143" customHeight="1" spans="3:7">
      <c r="C143" s="72" t="str">
        <f>IF(INDEX(项目设置!$1:$2000,ROW(A143),3)="","",INDEX(项目设置!$1:$2000,ROW(A143),3))</f>
        <v/>
      </c>
      <c r="D143" s="73" t="str">
        <f>IF(C143="","",IF($L$3="",SUMIFS(收支登记!$H:$H,收支登记!$A:$A,"&gt;="&amp;工程收支统计!$L$2,收支登记!$A:$A,"&lt;="&amp;工程收支统计!$N$2,收支登记!F:F,工程收支统计!$C143),SUMIFS(收支登记!$H:$H,收支登记!$A:$A,"&gt;="&amp;工程收支统计!$L$2,收支登记!$A:$A,"&lt;="&amp;工程收支统计!$N$2,收支登记!F:F,工程收支统计!$C143,收支登记!$E:$E,工程收支统计!$L$3)))</f>
        <v/>
      </c>
      <c r="E143" s="74">
        <v>140</v>
      </c>
      <c r="F143" s="75" t="str">
        <f>IF(INDEX(项目设置!$1:$2000,ROW(A143),4)="","",INDEX(项目设置!$1:$2000,ROW(A143),4))</f>
        <v/>
      </c>
      <c r="G143" s="76" t="str">
        <f>IF(F143="","",IF($L$3="",SUMIFS(收支登记!$I:$I,收支登记!$A:$A,"&gt;="&amp;$L$2,收支登记!$A:$A,"&lt;="&amp;$N$2,收支登记!$F:$F,工程收支统计!$F143),SUMIFS(收支登记!$I:$I,收支登记!$A:$A,"&gt;="&amp;$L$2,收支登记!$A:$A,"&lt;="&amp;$N$2,收支登记!$F:$F,工程收支统计!$F143,收支登记!$E:$E,工程收支统计!$L$3)))</f>
        <v/>
      </c>
    </row>
    <row r="144" customHeight="1" spans="3:7">
      <c r="C144" s="72" t="str">
        <f>IF(INDEX(项目设置!$1:$2000,ROW(A144),3)="","",INDEX(项目设置!$1:$2000,ROW(A144),3))</f>
        <v/>
      </c>
      <c r="D144" s="73" t="str">
        <f>IF(C144="","",IF($L$3="",SUMIFS(收支登记!$H:$H,收支登记!$A:$A,"&gt;="&amp;工程收支统计!$L$2,收支登记!$A:$A,"&lt;="&amp;工程收支统计!$N$2,收支登记!F:F,工程收支统计!$C144),SUMIFS(收支登记!$H:$H,收支登记!$A:$A,"&gt;="&amp;工程收支统计!$L$2,收支登记!$A:$A,"&lt;="&amp;工程收支统计!$N$2,收支登记!F:F,工程收支统计!$C144,收支登记!$E:$E,工程收支统计!$L$3)))</f>
        <v/>
      </c>
      <c r="E144" s="74">
        <v>141</v>
      </c>
      <c r="F144" s="75" t="str">
        <f>IF(INDEX(项目设置!$1:$2000,ROW(A144),4)="","",INDEX(项目设置!$1:$2000,ROW(A144),4))</f>
        <v/>
      </c>
      <c r="G144" s="76" t="str">
        <f>IF(F144="","",IF($L$3="",SUMIFS(收支登记!$I:$I,收支登记!$A:$A,"&gt;="&amp;$L$2,收支登记!$A:$A,"&lt;="&amp;$N$2,收支登记!$F:$F,工程收支统计!$F144),SUMIFS(收支登记!$I:$I,收支登记!$A:$A,"&gt;="&amp;$L$2,收支登记!$A:$A,"&lt;="&amp;$N$2,收支登记!$F:$F,工程收支统计!$F144,收支登记!$E:$E,工程收支统计!$L$3)))</f>
        <v/>
      </c>
    </row>
    <row r="145" customHeight="1" spans="3:7">
      <c r="C145" s="72" t="str">
        <f>IF(INDEX(项目设置!$1:$2000,ROW(A145),3)="","",INDEX(项目设置!$1:$2000,ROW(A145),3))</f>
        <v/>
      </c>
      <c r="D145" s="73" t="str">
        <f>IF(C145="","",IF($L$3="",SUMIFS(收支登记!$H:$H,收支登记!$A:$A,"&gt;="&amp;工程收支统计!$L$2,收支登记!$A:$A,"&lt;="&amp;工程收支统计!$N$2,收支登记!F:F,工程收支统计!$C145),SUMIFS(收支登记!$H:$H,收支登记!$A:$A,"&gt;="&amp;工程收支统计!$L$2,收支登记!$A:$A,"&lt;="&amp;工程收支统计!$N$2,收支登记!F:F,工程收支统计!$C145,收支登记!$E:$E,工程收支统计!$L$3)))</f>
        <v/>
      </c>
      <c r="E145" s="74">
        <v>142</v>
      </c>
      <c r="F145" s="75" t="str">
        <f>IF(INDEX(项目设置!$1:$2000,ROW(A145),4)="","",INDEX(项目设置!$1:$2000,ROW(A145),4))</f>
        <v/>
      </c>
      <c r="G145" s="76" t="str">
        <f>IF(F145="","",IF($L$3="",SUMIFS(收支登记!$I:$I,收支登记!$A:$A,"&gt;="&amp;$L$2,收支登记!$A:$A,"&lt;="&amp;$N$2,收支登记!$F:$F,工程收支统计!$F145),SUMIFS(收支登记!$I:$I,收支登记!$A:$A,"&gt;="&amp;$L$2,收支登记!$A:$A,"&lt;="&amp;$N$2,收支登记!$F:$F,工程收支统计!$F145,收支登记!$E:$E,工程收支统计!$L$3)))</f>
        <v/>
      </c>
    </row>
    <row r="146" customHeight="1" spans="3:7">
      <c r="C146" s="72" t="str">
        <f>IF(INDEX(项目设置!$1:$2000,ROW(A146),3)="","",INDEX(项目设置!$1:$2000,ROW(A146),3))</f>
        <v/>
      </c>
      <c r="D146" s="73" t="str">
        <f>IF(C146="","",IF($L$3="",SUMIFS(收支登记!$H:$H,收支登记!$A:$A,"&gt;="&amp;工程收支统计!$L$2,收支登记!$A:$A,"&lt;="&amp;工程收支统计!$N$2,收支登记!F:F,工程收支统计!$C146),SUMIFS(收支登记!$H:$H,收支登记!$A:$A,"&gt;="&amp;工程收支统计!$L$2,收支登记!$A:$A,"&lt;="&amp;工程收支统计!$N$2,收支登记!F:F,工程收支统计!$C146,收支登记!$E:$E,工程收支统计!$L$3)))</f>
        <v/>
      </c>
      <c r="E146" s="74">
        <v>143</v>
      </c>
      <c r="F146" s="75" t="str">
        <f>IF(INDEX(项目设置!$1:$2000,ROW(A146),4)="","",INDEX(项目设置!$1:$2000,ROW(A146),4))</f>
        <v/>
      </c>
      <c r="G146" s="76" t="str">
        <f>IF(F146="","",IF($L$3="",SUMIFS(收支登记!$I:$I,收支登记!$A:$A,"&gt;="&amp;$L$2,收支登记!$A:$A,"&lt;="&amp;$N$2,收支登记!$F:$F,工程收支统计!$F146),SUMIFS(收支登记!$I:$I,收支登记!$A:$A,"&gt;="&amp;$L$2,收支登记!$A:$A,"&lt;="&amp;$N$2,收支登记!$F:$F,工程收支统计!$F146,收支登记!$E:$E,工程收支统计!$L$3)))</f>
        <v/>
      </c>
    </row>
    <row r="147" customHeight="1" spans="3:7">
      <c r="C147" s="72" t="str">
        <f>IF(INDEX(项目设置!$1:$2000,ROW(A147),3)="","",INDEX(项目设置!$1:$2000,ROW(A147),3))</f>
        <v/>
      </c>
      <c r="D147" s="73" t="str">
        <f>IF(C147="","",IF($L$3="",SUMIFS(收支登记!$H:$H,收支登记!$A:$A,"&gt;="&amp;工程收支统计!$L$2,收支登记!$A:$A,"&lt;="&amp;工程收支统计!$N$2,收支登记!F:F,工程收支统计!$C147),SUMIFS(收支登记!$H:$H,收支登记!$A:$A,"&gt;="&amp;工程收支统计!$L$2,收支登记!$A:$A,"&lt;="&amp;工程收支统计!$N$2,收支登记!F:F,工程收支统计!$C147,收支登记!$E:$E,工程收支统计!$L$3)))</f>
        <v/>
      </c>
      <c r="E147" s="74">
        <v>144</v>
      </c>
      <c r="F147" s="75" t="str">
        <f>IF(INDEX(项目设置!$1:$2000,ROW(A147),4)="","",INDEX(项目设置!$1:$2000,ROW(A147),4))</f>
        <v/>
      </c>
      <c r="G147" s="76" t="str">
        <f>IF(F147="","",IF($L$3="",SUMIFS(收支登记!$I:$I,收支登记!$A:$A,"&gt;="&amp;$L$2,收支登记!$A:$A,"&lt;="&amp;$N$2,收支登记!$F:$F,工程收支统计!$F147),SUMIFS(收支登记!$I:$I,收支登记!$A:$A,"&gt;="&amp;$L$2,收支登记!$A:$A,"&lt;="&amp;$N$2,收支登记!$F:$F,工程收支统计!$F147,收支登记!$E:$E,工程收支统计!$L$3)))</f>
        <v/>
      </c>
    </row>
    <row r="148" customHeight="1" spans="3:7">
      <c r="C148" s="72" t="str">
        <f>IF(INDEX(项目设置!$1:$2000,ROW(A148),3)="","",INDEX(项目设置!$1:$2000,ROW(A148),3))</f>
        <v/>
      </c>
      <c r="D148" s="73" t="str">
        <f>IF(C148="","",IF($L$3="",SUMIFS(收支登记!$H:$H,收支登记!$A:$A,"&gt;="&amp;工程收支统计!$L$2,收支登记!$A:$A,"&lt;="&amp;工程收支统计!$N$2,收支登记!F:F,工程收支统计!$C148),SUMIFS(收支登记!$H:$H,收支登记!$A:$A,"&gt;="&amp;工程收支统计!$L$2,收支登记!$A:$A,"&lt;="&amp;工程收支统计!$N$2,收支登记!F:F,工程收支统计!$C148,收支登记!$E:$E,工程收支统计!$L$3)))</f>
        <v/>
      </c>
      <c r="E148" s="74">
        <v>145</v>
      </c>
      <c r="F148" s="75" t="str">
        <f>IF(INDEX(项目设置!$1:$2000,ROW(A148),4)="","",INDEX(项目设置!$1:$2000,ROW(A148),4))</f>
        <v/>
      </c>
      <c r="G148" s="76" t="str">
        <f>IF(F148="","",IF($L$3="",SUMIFS(收支登记!$I:$I,收支登记!$A:$A,"&gt;="&amp;$L$2,收支登记!$A:$A,"&lt;="&amp;$N$2,收支登记!$F:$F,工程收支统计!$F148),SUMIFS(收支登记!$I:$I,收支登记!$A:$A,"&gt;="&amp;$L$2,收支登记!$A:$A,"&lt;="&amp;$N$2,收支登记!$F:$F,工程收支统计!$F148,收支登记!$E:$E,工程收支统计!$L$3)))</f>
        <v/>
      </c>
    </row>
    <row r="149" customHeight="1" spans="3:7">
      <c r="C149" s="72" t="str">
        <f>IF(INDEX(项目设置!$1:$2000,ROW(A149),3)="","",INDEX(项目设置!$1:$2000,ROW(A149),3))</f>
        <v/>
      </c>
      <c r="D149" s="73" t="str">
        <f>IF(C149="","",IF($L$3="",SUMIFS(收支登记!$H:$H,收支登记!$A:$A,"&gt;="&amp;工程收支统计!$L$2,收支登记!$A:$A,"&lt;="&amp;工程收支统计!$N$2,收支登记!F:F,工程收支统计!$C149),SUMIFS(收支登记!$H:$H,收支登记!$A:$A,"&gt;="&amp;工程收支统计!$L$2,收支登记!$A:$A,"&lt;="&amp;工程收支统计!$N$2,收支登记!F:F,工程收支统计!$C149,收支登记!$E:$E,工程收支统计!$L$3)))</f>
        <v/>
      </c>
      <c r="E149" s="74">
        <v>146</v>
      </c>
      <c r="F149" s="75" t="str">
        <f>IF(INDEX(项目设置!$1:$2000,ROW(A149),4)="","",INDEX(项目设置!$1:$2000,ROW(A149),4))</f>
        <v/>
      </c>
      <c r="G149" s="76" t="str">
        <f>IF(F149="","",IF($L$3="",SUMIFS(收支登记!$I:$I,收支登记!$A:$A,"&gt;="&amp;$L$2,收支登记!$A:$A,"&lt;="&amp;$N$2,收支登记!$F:$F,工程收支统计!$F149),SUMIFS(收支登记!$I:$I,收支登记!$A:$A,"&gt;="&amp;$L$2,收支登记!$A:$A,"&lt;="&amp;$N$2,收支登记!$F:$F,工程收支统计!$F149,收支登记!$E:$E,工程收支统计!$L$3)))</f>
        <v/>
      </c>
    </row>
    <row r="150" customHeight="1" spans="3:7">
      <c r="C150" s="72" t="str">
        <f>IF(INDEX(项目设置!$1:$2000,ROW(A150),3)="","",INDEX(项目设置!$1:$2000,ROW(A150),3))</f>
        <v/>
      </c>
      <c r="D150" s="73" t="str">
        <f>IF(C150="","",IF($L$3="",SUMIFS(收支登记!$H:$H,收支登记!$A:$A,"&gt;="&amp;工程收支统计!$L$2,收支登记!$A:$A,"&lt;="&amp;工程收支统计!$N$2,收支登记!F:F,工程收支统计!$C150),SUMIFS(收支登记!$H:$H,收支登记!$A:$A,"&gt;="&amp;工程收支统计!$L$2,收支登记!$A:$A,"&lt;="&amp;工程收支统计!$N$2,收支登记!F:F,工程收支统计!$C150,收支登记!$E:$E,工程收支统计!$L$3)))</f>
        <v/>
      </c>
      <c r="E150" s="74">
        <v>147</v>
      </c>
      <c r="F150" s="75" t="str">
        <f>IF(INDEX(项目设置!$1:$2000,ROW(A150),4)="","",INDEX(项目设置!$1:$2000,ROW(A150),4))</f>
        <v/>
      </c>
      <c r="G150" s="76" t="str">
        <f>IF(F150="","",IF($L$3="",SUMIFS(收支登记!$I:$I,收支登记!$A:$A,"&gt;="&amp;$L$2,收支登记!$A:$A,"&lt;="&amp;$N$2,收支登记!$F:$F,工程收支统计!$F150),SUMIFS(收支登记!$I:$I,收支登记!$A:$A,"&gt;="&amp;$L$2,收支登记!$A:$A,"&lt;="&amp;$N$2,收支登记!$F:$F,工程收支统计!$F150,收支登记!$E:$E,工程收支统计!$L$3)))</f>
        <v/>
      </c>
    </row>
    <row r="151" customHeight="1" spans="3:7">
      <c r="C151" s="72" t="str">
        <f>IF(INDEX(项目设置!$1:$2000,ROW(A151),3)="","",INDEX(项目设置!$1:$2000,ROW(A151),3))</f>
        <v/>
      </c>
      <c r="D151" s="73" t="str">
        <f>IF(C151="","",IF($L$3="",SUMIFS(收支登记!$H:$H,收支登记!$A:$A,"&gt;="&amp;工程收支统计!$L$2,收支登记!$A:$A,"&lt;="&amp;工程收支统计!$N$2,收支登记!F:F,工程收支统计!$C151),SUMIFS(收支登记!$H:$H,收支登记!$A:$A,"&gt;="&amp;工程收支统计!$L$2,收支登记!$A:$A,"&lt;="&amp;工程收支统计!$N$2,收支登记!F:F,工程收支统计!$C151,收支登记!$E:$E,工程收支统计!$L$3)))</f>
        <v/>
      </c>
      <c r="E151" s="74">
        <v>148</v>
      </c>
      <c r="F151" s="75" t="str">
        <f>IF(INDEX(项目设置!$1:$2000,ROW(A151),4)="","",INDEX(项目设置!$1:$2000,ROW(A151),4))</f>
        <v/>
      </c>
      <c r="G151" s="76" t="str">
        <f>IF(F151="","",IF($L$3="",SUMIFS(收支登记!$I:$I,收支登记!$A:$A,"&gt;="&amp;$L$2,收支登记!$A:$A,"&lt;="&amp;$N$2,收支登记!$F:$F,工程收支统计!$F151),SUMIFS(收支登记!$I:$I,收支登记!$A:$A,"&gt;="&amp;$L$2,收支登记!$A:$A,"&lt;="&amp;$N$2,收支登记!$F:$F,工程收支统计!$F151,收支登记!$E:$E,工程收支统计!$L$3)))</f>
        <v/>
      </c>
    </row>
    <row r="152" customHeight="1" spans="3:7">
      <c r="C152" s="72" t="str">
        <f>IF(INDEX(项目设置!$1:$2000,ROW(A152),3)="","",INDEX(项目设置!$1:$2000,ROW(A152),3))</f>
        <v/>
      </c>
      <c r="D152" s="73" t="str">
        <f>IF(C152="","",IF($L$3="",SUMIFS(收支登记!$H:$H,收支登记!$A:$A,"&gt;="&amp;工程收支统计!$L$2,收支登记!$A:$A,"&lt;="&amp;工程收支统计!$N$2,收支登记!F:F,工程收支统计!$C152),SUMIFS(收支登记!$H:$H,收支登记!$A:$A,"&gt;="&amp;工程收支统计!$L$2,收支登记!$A:$A,"&lt;="&amp;工程收支统计!$N$2,收支登记!F:F,工程收支统计!$C152,收支登记!$E:$E,工程收支统计!$L$3)))</f>
        <v/>
      </c>
      <c r="E152" s="74">
        <v>149</v>
      </c>
      <c r="F152" s="75" t="str">
        <f>IF(INDEX(项目设置!$1:$2000,ROW(A152),4)="","",INDEX(项目设置!$1:$2000,ROW(A152),4))</f>
        <v/>
      </c>
      <c r="G152" s="76" t="str">
        <f>IF(F152="","",IF($L$3="",SUMIFS(收支登记!$I:$I,收支登记!$A:$A,"&gt;="&amp;$L$2,收支登记!$A:$A,"&lt;="&amp;$N$2,收支登记!$F:$F,工程收支统计!$F152),SUMIFS(收支登记!$I:$I,收支登记!$A:$A,"&gt;="&amp;$L$2,收支登记!$A:$A,"&lt;="&amp;$N$2,收支登记!$F:$F,工程收支统计!$F152,收支登记!$E:$E,工程收支统计!$L$3)))</f>
        <v/>
      </c>
    </row>
    <row r="153" customHeight="1" spans="3:7">
      <c r="C153" s="72" t="str">
        <f>IF(INDEX(项目设置!$1:$2000,ROW(A153),3)="","",INDEX(项目设置!$1:$2000,ROW(A153),3))</f>
        <v/>
      </c>
      <c r="D153" s="73" t="str">
        <f>IF(C153="","",IF($L$3="",SUMIFS(收支登记!$H:$H,收支登记!$A:$A,"&gt;="&amp;工程收支统计!$L$2,收支登记!$A:$A,"&lt;="&amp;工程收支统计!$N$2,收支登记!F:F,工程收支统计!$C153),SUMIFS(收支登记!$H:$H,收支登记!$A:$A,"&gt;="&amp;工程收支统计!$L$2,收支登记!$A:$A,"&lt;="&amp;工程收支统计!$N$2,收支登记!F:F,工程收支统计!$C153,收支登记!$E:$E,工程收支统计!$L$3)))</f>
        <v/>
      </c>
      <c r="E153" s="74">
        <v>150</v>
      </c>
      <c r="F153" s="75" t="str">
        <f>IF(INDEX(项目设置!$1:$2000,ROW(A153),4)="","",INDEX(项目设置!$1:$2000,ROW(A153),4))</f>
        <v/>
      </c>
      <c r="G153" s="76" t="str">
        <f>IF(F153="","",IF($L$3="",SUMIFS(收支登记!$I:$I,收支登记!$A:$A,"&gt;="&amp;$L$2,收支登记!$A:$A,"&lt;="&amp;$N$2,收支登记!$F:$F,工程收支统计!$F153),SUMIFS(收支登记!$I:$I,收支登记!$A:$A,"&gt;="&amp;$L$2,收支登记!$A:$A,"&lt;="&amp;$N$2,收支登记!$F:$F,工程收支统计!$F153,收支登记!$E:$E,工程收支统计!$L$3)))</f>
        <v/>
      </c>
    </row>
    <row r="154" customHeight="1" spans="3:7">
      <c r="C154" s="72" t="str">
        <f>IF(INDEX(项目设置!$1:$2000,ROW(A154),3)="","",INDEX(项目设置!$1:$2000,ROW(A154),3))</f>
        <v/>
      </c>
      <c r="D154" s="73" t="str">
        <f>IF(C154="","",IF($L$3="",SUMIFS(收支登记!$H:$H,收支登记!$A:$A,"&gt;="&amp;工程收支统计!$L$2,收支登记!$A:$A,"&lt;="&amp;工程收支统计!$N$2,收支登记!F:F,工程收支统计!$C154),SUMIFS(收支登记!$H:$H,收支登记!$A:$A,"&gt;="&amp;工程收支统计!$L$2,收支登记!$A:$A,"&lt;="&amp;工程收支统计!$N$2,收支登记!F:F,工程收支统计!$C154,收支登记!$E:$E,工程收支统计!$L$3)))</f>
        <v/>
      </c>
      <c r="E154" s="74">
        <v>151</v>
      </c>
      <c r="F154" s="75" t="str">
        <f>IF(INDEX(项目设置!$1:$2000,ROW(A154),4)="","",INDEX(项目设置!$1:$2000,ROW(A154),4))</f>
        <v/>
      </c>
      <c r="G154" s="76" t="str">
        <f>IF(F154="","",IF($L$3="",SUMIFS(收支登记!$I:$I,收支登记!$A:$A,"&gt;="&amp;$L$2,收支登记!$A:$A,"&lt;="&amp;$N$2,收支登记!$F:$F,工程收支统计!$F154),SUMIFS(收支登记!$I:$I,收支登记!$A:$A,"&gt;="&amp;$L$2,收支登记!$A:$A,"&lt;="&amp;$N$2,收支登记!$F:$F,工程收支统计!$F154,收支登记!$E:$E,工程收支统计!$L$3)))</f>
        <v/>
      </c>
    </row>
    <row r="155" customHeight="1" spans="3:7">
      <c r="C155" s="72" t="str">
        <f>IF(INDEX(项目设置!$1:$2000,ROW(A155),3)="","",INDEX(项目设置!$1:$2000,ROW(A155),3))</f>
        <v/>
      </c>
      <c r="D155" s="73" t="str">
        <f>IF(C155="","",IF($L$3="",SUMIFS(收支登记!$H:$H,收支登记!$A:$A,"&gt;="&amp;工程收支统计!$L$2,收支登记!$A:$A,"&lt;="&amp;工程收支统计!$N$2,收支登记!F:F,工程收支统计!$C155),SUMIFS(收支登记!$H:$H,收支登记!$A:$A,"&gt;="&amp;工程收支统计!$L$2,收支登记!$A:$A,"&lt;="&amp;工程收支统计!$N$2,收支登记!F:F,工程收支统计!$C155,收支登记!$E:$E,工程收支统计!$L$3)))</f>
        <v/>
      </c>
      <c r="E155" s="74">
        <v>152</v>
      </c>
      <c r="F155" s="75" t="str">
        <f>IF(INDEX(项目设置!$1:$2000,ROW(A155),4)="","",INDEX(项目设置!$1:$2000,ROW(A155),4))</f>
        <v/>
      </c>
      <c r="G155" s="76" t="str">
        <f>IF(F155="","",IF($L$3="",SUMIFS(收支登记!$I:$I,收支登记!$A:$A,"&gt;="&amp;$L$2,收支登记!$A:$A,"&lt;="&amp;$N$2,收支登记!$F:$F,工程收支统计!$F155),SUMIFS(收支登记!$I:$I,收支登记!$A:$A,"&gt;="&amp;$L$2,收支登记!$A:$A,"&lt;="&amp;$N$2,收支登记!$F:$F,工程收支统计!$F155,收支登记!$E:$E,工程收支统计!$L$3)))</f>
        <v/>
      </c>
    </row>
    <row r="156" customHeight="1" spans="3:7">
      <c r="C156" s="72" t="str">
        <f>IF(INDEX(项目设置!$1:$2000,ROW(A156),3)="","",INDEX(项目设置!$1:$2000,ROW(A156),3))</f>
        <v/>
      </c>
      <c r="D156" s="73" t="str">
        <f>IF(C156="","",IF($L$3="",SUMIFS(收支登记!$H:$H,收支登记!$A:$A,"&gt;="&amp;工程收支统计!$L$2,收支登记!$A:$A,"&lt;="&amp;工程收支统计!$N$2,收支登记!F:F,工程收支统计!$C156),SUMIFS(收支登记!$H:$H,收支登记!$A:$A,"&gt;="&amp;工程收支统计!$L$2,收支登记!$A:$A,"&lt;="&amp;工程收支统计!$N$2,收支登记!F:F,工程收支统计!$C156,收支登记!$E:$E,工程收支统计!$L$3)))</f>
        <v/>
      </c>
      <c r="E156" s="74">
        <v>153</v>
      </c>
      <c r="F156" s="75" t="str">
        <f>IF(INDEX(项目设置!$1:$2000,ROW(A156),4)="","",INDEX(项目设置!$1:$2000,ROW(A156),4))</f>
        <v/>
      </c>
      <c r="G156" s="76" t="str">
        <f>IF(F156="","",IF($L$3="",SUMIFS(收支登记!$I:$I,收支登记!$A:$A,"&gt;="&amp;$L$2,收支登记!$A:$A,"&lt;="&amp;$N$2,收支登记!$F:$F,工程收支统计!$F156),SUMIFS(收支登记!$I:$I,收支登记!$A:$A,"&gt;="&amp;$L$2,收支登记!$A:$A,"&lt;="&amp;$N$2,收支登记!$F:$F,工程收支统计!$F156,收支登记!$E:$E,工程收支统计!$L$3)))</f>
        <v/>
      </c>
    </row>
    <row r="157" customHeight="1" spans="3:7">
      <c r="C157" s="72" t="str">
        <f>IF(INDEX(项目设置!$1:$2000,ROW(A157),3)="","",INDEX(项目设置!$1:$2000,ROW(A157),3))</f>
        <v/>
      </c>
      <c r="D157" s="73" t="str">
        <f>IF(C157="","",IF($L$3="",SUMIFS(收支登记!$H:$H,收支登记!$A:$A,"&gt;="&amp;工程收支统计!$L$2,收支登记!$A:$A,"&lt;="&amp;工程收支统计!$N$2,收支登记!F:F,工程收支统计!$C157),SUMIFS(收支登记!$H:$H,收支登记!$A:$A,"&gt;="&amp;工程收支统计!$L$2,收支登记!$A:$A,"&lt;="&amp;工程收支统计!$N$2,收支登记!F:F,工程收支统计!$C157,收支登记!$E:$E,工程收支统计!$L$3)))</f>
        <v/>
      </c>
      <c r="E157" s="74">
        <v>154</v>
      </c>
      <c r="F157" s="75" t="str">
        <f>IF(INDEX(项目设置!$1:$2000,ROW(A157),4)="","",INDEX(项目设置!$1:$2000,ROW(A157),4))</f>
        <v/>
      </c>
      <c r="G157" s="76" t="str">
        <f>IF(F157="","",IF($L$3="",SUMIFS(收支登记!$I:$I,收支登记!$A:$A,"&gt;="&amp;$L$2,收支登记!$A:$A,"&lt;="&amp;$N$2,收支登记!$F:$F,工程收支统计!$F157),SUMIFS(收支登记!$I:$I,收支登记!$A:$A,"&gt;="&amp;$L$2,收支登记!$A:$A,"&lt;="&amp;$N$2,收支登记!$F:$F,工程收支统计!$F157,收支登记!$E:$E,工程收支统计!$L$3)))</f>
        <v/>
      </c>
    </row>
    <row r="158" customHeight="1" spans="3:7">
      <c r="C158" s="72" t="str">
        <f>IF(INDEX(项目设置!$1:$2000,ROW(A158),3)="","",INDEX(项目设置!$1:$2000,ROW(A158),3))</f>
        <v/>
      </c>
      <c r="D158" s="73" t="str">
        <f>IF(C158="","",IF($L$3="",SUMIFS(收支登记!$H:$H,收支登记!$A:$A,"&gt;="&amp;工程收支统计!$L$2,收支登记!$A:$A,"&lt;="&amp;工程收支统计!$N$2,收支登记!F:F,工程收支统计!$C158),SUMIFS(收支登记!$H:$H,收支登记!$A:$A,"&gt;="&amp;工程收支统计!$L$2,收支登记!$A:$A,"&lt;="&amp;工程收支统计!$N$2,收支登记!F:F,工程收支统计!$C158,收支登记!$E:$E,工程收支统计!$L$3)))</f>
        <v/>
      </c>
      <c r="E158" s="74">
        <v>155</v>
      </c>
      <c r="F158" s="75" t="str">
        <f>IF(INDEX(项目设置!$1:$2000,ROW(A158),4)="","",INDEX(项目设置!$1:$2000,ROW(A158),4))</f>
        <v/>
      </c>
      <c r="G158" s="76" t="str">
        <f>IF(F158="","",IF($L$3="",SUMIFS(收支登记!$I:$I,收支登记!$A:$A,"&gt;="&amp;$L$2,收支登记!$A:$A,"&lt;="&amp;$N$2,收支登记!$F:$F,工程收支统计!$F158),SUMIFS(收支登记!$I:$I,收支登记!$A:$A,"&gt;="&amp;$L$2,收支登记!$A:$A,"&lt;="&amp;$N$2,收支登记!$F:$F,工程收支统计!$F158,收支登记!$E:$E,工程收支统计!$L$3)))</f>
        <v/>
      </c>
    </row>
    <row r="159" customHeight="1" spans="3:7">
      <c r="C159" s="72" t="str">
        <f>IF(INDEX(项目设置!$1:$2000,ROW(A159),3)="","",INDEX(项目设置!$1:$2000,ROW(A159),3))</f>
        <v/>
      </c>
      <c r="D159" s="73" t="str">
        <f>IF(C159="","",IF($L$3="",SUMIFS(收支登记!$H:$H,收支登记!$A:$A,"&gt;="&amp;工程收支统计!$L$2,收支登记!$A:$A,"&lt;="&amp;工程收支统计!$N$2,收支登记!F:F,工程收支统计!$C159),SUMIFS(收支登记!$H:$H,收支登记!$A:$A,"&gt;="&amp;工程收支统计!$L$2,收支登记!$A:$A,"&lt;="&amp;工程收支统计!$N$2,收支登记!F:F,工程收支统计!$C159,收支登记!$E:$E,工程收支统计!$L$3)))</f>
        <v/>
      </c>
      <c r="E159" s="74">
        <v>156</v>
      </c>
      <c r="F159" s="75" t="str">
        <f>IF(INDEX(项目设置!$1:$2000,ROW(A159),4)="","",INDEX(项目设置!$1:$2000,ROW(A159),4))</f>
        <v/>
      </c>
      <c r="G159" s="76" t="str">
        <f>IF(F159="","",IF($L$3="",SUMIFS(收支登记!$I:$I,收支登记!$A:$A,"&gt;="&amp;$L$2,收支登记!$A:$A,"&lt;="&amp;$N$2,收支登记!$F:$F,工程收支统计!$F159),SUMIFS(收支登记!$I:$I,收支登记!$A:$A,"&gt;="&amp;$L$2,收支登记!$A:$A,"&lt;="&amp;$N$2,收支登记!$F:$F,工程收支统计!$F159,收支登记!$E:$E,工程收支统计!$L$3)))</f>
        <v/>
      </c>
    </row>
    <row r="160" customHeight="1" spans="3:7">
      <c r="C160" s="72" t="str">
        <f>IF(INDEX(项目设置!$1:$2000,ROW(A160),3)="","",INDEX(项目设置!$1:$2000,ROW(A160),3))</f>
        <v/>
      </c>
      <c r="D160" s="73" t="str">
        <f>IF(C160="","",IF($L$3="",SUMIFS(收支登记!$H:$H,收支登记!$A:$A,"&gt;="&amp;工程收支统计!$L$2,收支登记!$A:$A,"&lt;="&amp;工程收支统计!$N$2,收支登记!F:F,工程收支统计!$C160),SUMIFS(收支登记!$H:$H,收支登记!$A:$A,"&gt;="&amp;工程收支统计!$L$2,收支登记!$A:$A,"&lt;="&amp;工程收支统计!$N$2,收支登记!F:F,工程收支统计!$C160,收支登记!$E:$E,工程收支统计!$L$3)))</f>
        <v/>
      </c>
      <c r="E160" s="74">
        <v>157</v>
      </c>
      <c r="F160" s="75" t="str">
        <f>IF(INDEX(项目设置!$1:$2000,ROW(A160),4)="","",INDEX(项目设置!$1:$2000,ROW(A160),4))</f>
        <v/>
      </c>
      <c r="G160" s="76" t="str">
        <f>IF(F160="","",IF($L$3="",SUMIFS(收支登记!$I:$I,收支登记!$A:$A,"&gt;="&amp;$L$2,收支登记!$A:$A,"&lt;="&amp;$N$2,收支登记!$F:$F,工程收支统计!$F160),SUMIFS(收支登记!$I:$I,收支登记!$A:$A,"&gt;="&amp;$L$2,收支登记!$A:$A,"&lt;="&amp;$N$2,收支登记!$F:$F,工程收支统计!$F160,收支登记!$E:$E,工程收支统计!$L$3)))</f>
        <v/>
      </c>
    </row>
    <row r="161" customHeight="1" spans="3:7">
      <c r="C161" s="72" t="str">
        <f>IF(INDEX(项目设置!$1:$2000,ROW(A161),3)="","",INDEX(项目设置!$1:$2000,ROW(A161),3))</f>
        <v/>
      </c>
      <c r="D161" s="73" t="str">
        <f>IF(C161="","",IF($L$3="",SUMIFS(收支登记!$H:$H,收支登记!$A:$A,"&gt;="&amp;工程收支统计!$L$2,收支登记!$A:$A,"&lt;="&amp;工程收支统计!$N$2,收支登记!F:F,工程收支统计!$C161),SUMIFS(收支登记!$H:$H,收支登记!$A:$A,"&gt;="&amp;工程收支统计!$L$2,收支登记!$A:$A,"&lt;="&amp;工程收支统计!$N$2,收支登记!F:F,工程收支统计!$C161,收支登记!$E:$E,工程收支统计!$L$3)))</f>
        <v/>
      </c>
      <c r="E161" s="74">
        <v>158</v>
      </c>
      <c r="F161" s="75" t="str">
        <f>IF(INDEX(项目设置!$1:$2000,ROW(A161),4)="","",INDEX(项目设置!$1:$2000,ROW(A161),4))</f>
        <v/>
      </c>
      <c r="G161" s="76" t="str">
        <f>IF(F161="","",IF($L$3="",SUMIFS(收支登记!$I:$I,收支登记!$A:$A,"&gt;="&amp;$L$2,收支登记!$A:$A,"&lt;="&amp;$N$2,收支登记!$F:$F,工程收支统计!$F161),SUMIFS(收支登记!$I:$I,收支登记!$A:$A,"&gt;="&amp;$L$2,收支登记!$A:$A,"&lt;="&amp;$N$2,收支登记!$F:$F,工程收支统计!$F161,收支登记!$E:$E,工程收支统计!$L$3)))</f>
        <v/>
      </c>
    </row>
    <row r="162" customHeight="1" spans="3:7">
      <c r="C162" s="72" t="str">
        <f>IF(INDEX(项目设置!$1:$2000,ROW(A162),3)="","",INDEX(项目设置!$1:$2000,ROW(A162),3))</f>
        <v/>
      </c>
      <c r="D162" s="73" t="str">
        <f>IF(C162="","",IF($L$3="",SUMIFS(收支登记!$H:$H,收支登记!$A:$A,"&gt;="&amp;工程收支统计!$L$2,收支登记!$A:$A,"&lt;="&amp;工程收支统计!$N$2,收支登记!F:F,工程收支统计!$C162),SUMIFS(收支登记!$H:$H,收支登记!$A:$A,"&gt;="&amp;工程收支统计!$L$2,收支登记!$A:$A,"&lt;="&amp;工程收支统计!$N$2,收支登记!F:F,工程收支统计!$C162,收支登记!$E:$E,工程收支统计!$L$3)))</f>
        <v/>
      </c>
      <c r="E162" s="74">
        <v>159</v>
      </c>
      <c r="F162" s="75" t="str">
        <f>IF(INDEX(项目设置!$1:$2000,ROW(A162),4)="","",INDEX(项目设置!$1:$2000,ROW(A162),4))</f>
        <v/>
      </c>
      <c r="G162" s="76" t="str">
        <f>IF(F162="","",IF($L$3="",SUMIFS(收支登记!$I:$I,收支登记!$A:$A,"&gt;="&amp;$L$2,收支登记!$A:$A,"&lt;="&amp;$N$2,收支登记!$F:$F,工程收支统计!$F162),SUMIFS(收支登记!$I:$I,收支登记!$A:$A,"&gt;="&amp;$L$2,收支登记!$A:$A,"&lt;="&amp;$N$2,收支登记!$F:$F,工程收支统计!$F162,收支登记!$E:$E,工程收支统计!$L$3)))</f>
        <v/>
      </c>
    </row>
    <row r="163" customHeight="1" spans="3:7">
      <c r="C163" s="72" t="str">
        <f>IF(INDEX(项目设置!$1:$2000,ROW(A163),3)="","",INDEX(项目设置!$1:$2000,ROW(A163),3))</f>
        <v/>
      </c>
      <c r="D163" s="73" t="str">
        <f>IF(C163="","",IF($L$3="",SUMIFS(收支登记!$H:$H,收支登记!$A:$A,"&gt;="&amp;工程收支统计!$L$2,收支登记!$A:$A,"&lt;="&amp;工程收支统计!$N$2,收支登记!F:F,工程收支统计!$C163),SUMIFS(收支登记!$H:$H,收支登记!$A:$A,"&gt;="&amp;工程收支统计!$L$2,收支登记!$A:$A,"&lt;="&amp;工程收支统计!$N$2,收支登记!F:F,工程收支统计!$C163,收支登记!$E:$E,工程收支统计!$L$3)))</f>
        <v/>
      </c>
      <c r="E163" s="74">
        <v>160</v>
      </c>
      <c r="F163" s="75" t="str">
        <f>IF(INDEX(项目设置!$1:$2000,ROW(A163),4)="","",INDEX(项目设置!$1:$2000,ROW(A163),4))</f>
        <v/>
      </c>
      <c r="G163" s="76" t="str">
        <f>IF(F163="","",IF($L$3="",SUMIFS(收支登记!$I:$I,收支登记!$A:$A,"&gt;="&amp;$L$2,收支登记!$A:$A,"&lt;="&amp;$N$2,收支登记!$F:$F,工程收支统计!$F163),SUMIFS(收支登记!$I:$I,收支登记!$A:$A,"&gt;="&amp;$L$2,收支登记!$A:$A,"&lt;="&amp;$N$2,收支登记!$F:$F,工程收支统计!$F163,收支登记!$E:$E,工程收支统计!$L$3)))</f>
        <v/>
      </c>
    </row>
    <row r="164" customHeight="1" spans="3:7">
      <c r="C164" s="72" t="str">
        <f>IF(INDEX(项目设置!$1:$2000,ROW(A164),3)="","",INDEX(项目设置!$1:$2000,ROW(A164),3))</f>
        <v/>
      </c>
      <c r="D164" s="73" t="str">
        <f>IF(C164="","",IF($L$3="",SUMIFS(收支登记!$H:$H,收支登记!$A:$A,"&gt;="&amp;工程收支统计!$L$2,收支登记!$A:$A,"&lt;="&amp;工程收支统计!$N$2,收支登记!F:F,工程收支统计!$C164),SUMIFS(收支登记!$H:$H,收支登记!$A:$A,"&gt;="&amp;工程收支统计!$L$2,收支登记!$A:$A,"&lt;="&amp;工程收支统计!$N$2,收支登记!F:F,工程收支统计!$C164,收支登记!$E:$E,工程收支统计!$L$3)))</f>
        <v/>
      </c>
      <c r="E164" s="74">
        <v>161</v>
      </c>
      <c r="F164" s="75" t="str">
        <f>IF(INDEX(项目设置!$1:$2000,ROW(A164),4)="","",INDEX(项目设置!$1:$2000,ROW(A164),4))</f>
        <v/>
      </c>
      <c r="G164" s="76" t="str">
        <f>IF(F164="","",IF($L$3="",SUMIFS(收支登记!$I:$I,收支登记!$A:$A,"&gt;="&amp;$L$2,收支登记!$A:$A,"&lt;="&amp;$N$2,收支登记!$F:$F,工程收支统计!$F164),SUMIFS(收支登记!$I:$I,收支登记!$A:$A,"&gt;="&amp;$L$2,收支登记!$A:$A,"&lt;="&amp;$N$2,收支登记!$F:$F,工程收支统计!$F164,收支登记!$E:$E,工程收支统计!$L$3)))</f>
        <v/>
      </c>
    </row>
    <row r="165" customHeight="1" spans="3:7">
      <c r="C165" s="72" t="str">
        <f>IF(INDEX(项目设置!$1:$2000,ROW(A165),3)="","",INDEX(项目设置!$1:$2000,ROW(A165),3))</f>
        <v/>
      </c>
      <c r="D165" s="73" t="str">
        <f>IF(C165="","",IF($L$3="",SUMIFS(收支登记!$H:$H,收支登记!$A:$A,"&gt;="&amp;工程收支统计!$L$2,收支登记!$A:$A,"&lt;="&amp;工程收支统计!$N$2,收支登记!F:F,工程收支统计!$C165),SUMIFS(收支登记!$H:$H,收支登记!$A:$A,"&gt;="&amp;工程收支统计!$L$2,收支登记!$A:$A,"&lt;="&amp;工程收支统计!$N$2,收支登记!F:F,工程收支统计!$C165,收支登记!$E:$E,工程收支统计!$L$3)))</f>
        <v/>
      </c>
      <c r="E165" s="74">
        <v>162</v>
      </c>
      <c r="F165" s="75" t="str">
        <f>IF(INDEX(项目设置!$1:$2000,ROW(A165),4)="","",INDEX(项目设置!$1:$2000,ROW(A165),4))</f>
        <v/>
      </c>
      <c r="G165" s="76" t="str">
        <f>IF(F165="","",IF($L$3="",SUMIFS(收支登记!$I:$I,收支登记!$A:$A,"&gt;="&amp;$L$2,收支登记!$A:$A,"&lt;="&amp;$N$2,收支登记!$F:$F,工程收支统计!$F165),SUMIFS(收支登记!$I:$I,收支登记!$A:$A,"&gt;="&amp;$L$2,收支登记!$A:$A,"&lt;="&amp;$N$2,收支登记!$F:$F,工程收支统计!$F165,收支登记!$E:$E,工程收支统计!$L$3)))</f>
        <v/>
      </c>
    </row>
    <row r="166" customHeight="1" spans="3:7">
      <c r="C166" s="72" t="str">
        <f>IF(INDEX(项目设置!$1:$2000,ROW(A166),3)="","",INDEX(项目设置!$1:$2000,ROW(A166),3))</f>
        <v/>
      </c>
      <c r="D166" s="73" t="str">
        <f>IF(C166="","",IF($L$3="",SUMIFS(收支登记!$H:$H,收支登记!$A:$A,"&gt;="&amp;工程收支统计!$L$2,收支登记!$A:$A,"&lt;="&amp;工程收支统计!$N$2,收支登记!F:F,工程收支统计!$C166),SUMIFS(收支登记!$H:$H,收支登记!$A:$A,"&gt;="&amp;工程收支统计!$L$2,收支登记!$A:$A,"&lt;="&amp;工程收支统计!$N$2,收支登记!F:F,工程收支统计!$C166,收支登记!$E:$E,工程收支统计!$L$3)))</f>
        <v/>
      </c>
      <c r="E166" s="74">
        <v>163</v>
      </c>
      <c r="F166" s="75" t="str">
        <f>IF(INDEX(项目设置!$1:$2000,ROW(A166),4)="","",INDEX(项目设置!$1:$2000,ROW(A166),4))</f>
        <v/>
      </c>
      <c r="G166" s="76" t="str">
        <f>IF(F166="","",IF($L$3="",SUMIFS(收支登记!$I:$I,收支登记!$A:$A,"&gt;="&amp;$L$2,收支登记!$A:$A,"&lt;="&amp;$N$2,收支登记!$F:$F,工程收支统计!$F166),SUMIFS(收支登记!$I:$I,收支登记!$A:$A,"&gt;="&amp;$L$2,收支登记!$A:$A,"&lt;="&amp;$N$2,收支登记!$F:$F,工程收支统计!$F166,收支登记!$E:$E,工程收支统计!$L$3)))</f>
        <v/>
      </c>
    </row>
    <row r="167" customHeight="1" spans="3:7">
      <c r="C167" s="72" t="str">
        <f>IF(INDEX(项目设置!$1:$2000,ROW(A167),3)="","",INDEX(项目设置!$1:$2000,ROW(A167),3))</f>
        <v/>
      </c>
      <c r="D167" s="73" t="str">
        <f>IF(C167="","",IF($L$3="",SUMIFS(收支登记!$H:$H,收支登记!$A:$A,"&gt;="&amp;工程收支统计!$L$2,收支登记!$A:$A,"&lt;="&amp;工程收支统计!$N$2,收支登记!F:F,工程收支统计!$C167),SUMIFS(收支登记!$H:$H,收支登记!$A:$A,"&gt;="&amp;工程收支统计!$L$2,收支登记!$A:$A,"&lt;="&amp;工程收支统计!$N$2,收支登记!F:F,工程收支统计!$C167,收支登记!$E:$E,工程收支统计!$L$3)))</f>
        <v/>
      </c>
      <c r="E167" s="74">
        <v>164</v>
      </c>
      <c r="F167" s="75" t="str">
        <f>IF(INDEX(项目设置!$1:$2000,ROW(A167),4)="","",INDEX(项目设置!$1:$2000,ROW(A167),4))</f>
        <v/>
      </c>
      <c r="G167" s="76" t="str">
        <f>IF(F167="","",IF($L$3="",SUMIFS(收支登记!$I:$I,收支登记!$A:$A,"&gt;="&amp;$L$2,收支登记!$A:$A,"&lt;="&amp;$N$2,收支登记!$F:$F,工程收支统计!$F167),SUMIFS(收支登记!$I:$I,收支登记!$A:$A,"&gt;="&amp;$L$2,收支登记!$A:$A,"&lt;="&amp;$N$2,收支登记!$F:$F,工程收支统计!$F167,收支登记!$E:$E,工程收支统计!$L$3)))</f>
        <v/>
      </c>
    </row>
    <row r="168" customHeight="1" spans="3:7">
      <c r="C168" s="72" t="str">
        <f>IF(INDEX(项目设置!$1:$2000,ROW(A168),3)="","",INDEX(项目设置!$1:$2000,ROW(A168),3))</f>
        <v/>
      </c>
      <c r="D168" s="73" t="str">
        <f>IF(C168="","",IF($L$3="",SUMIFS(收支登记!$H:$H,收支登记!$A:$A,"&gt;="&amp;工程收支统计!$L$2,收支登记!$A:$A,"&lt;="&amp;工程收支统计!$N$2,收支登记!F:F,工程收支统计!$C168),SUMIFS(收支登记!$H:$H,收支登记!$A:$A,"&gt;="&amp;工程收支统计!$L$2,收支登记!$A:$A,"&lt;="&amp;工程收支统计!$N$2,收支登记!F:F,工程收支统计!$C168,收支登记!$E:$E,工程收支统计!$L$3)))</f>
        <v/>
      </c>
      <c r="E168" s="74">
        <v>165</v>
      </c>
      <c r="F168" s="75" t="str">
        <f>IF(INDEX(项目设置!$1:$2000,ROW(A168),4)="","",INDEX(项目设置!$1:$2000,ROW(A168),4))</f>
        <v/>
      </c>
      <c r="G168" s="76" t="str">
        <f>IF(F168="","",IF($L$3="",SUMIFS(收支登记!$I:$I,收支登记!$A:$A,"&gt;="&amp;$L$2,收支登记!$A:$A,"&lt;="&amp;$N$2,收支登记!$F:$F,工程收支统计!$F168),SUMIFS(收支登记!$I:$I,收支登记!$A:$A,"&gt;="&amp;$L$2,收支登记!$A:$A,"&lt;="&amp;$N$2,收支登记!$F:$F,工程收支统计!$F168,收支登记!$E:$E,工程收支统计!$L$3)))</f>
        <v/>
      </c>
    </row>
    <row r="169" customHeight="1" spans="3:7">
      <c r="C169" s="72" t="str">
        <f>IF(INDEX(项目设置!$1:$2000,ROW(A169),3)="","",INDEX(项目设置!$1:$2000,ROW(A169),3))</f>
        <v/>
      </c>
      <c r="D169" s="73" t="str">
        <f>IF(C169="","",IF($L$3="",SUMIFS(收支登记!$H:$H,收支登记!$A:$A,"&gt;="&amp;工程收支统计!$L$2,收支登记!$A:$A,"&lt;="&amp;工程收支统计!$N$2,收支登记!F:F,工程收支统计!$C169),SUMIFS(收支登记!$H:$H,收支登记!$A:$A,"&gt;="&amp;工程收支统计!$L$2,收支登记!$A:$A,"&lt;="&amp;工程收支统计!$N$2,收支登记!F:F,工程收支统计!$C169,收支登记!$E:$E,工程收支统计!$L$3)))</f>
        <v/>
      </c>
      <c r="E169" s="74">
        <v>166</v>
      </c>
      <c r="F169" s="75" t="str">
        <f>IF(INDEX(项目设置!$1:$2000,ROW(A169),4)="","",INDEX(项目设置!$1:$2000,ROW(A169),4))</f>
        <v/>
      </c>
      <c r="G169" s="76" t="str">
        <f>IF(F169="","",IF($L$3="",SUMIFS(收支登记!$I:$I,收支登记!$A:$A,"&gt;="&amp;$L$2,收支登记!$A:$A,"&lt;="&amp;$N$2,收支登记!$F:$F,工程收支统计!$F169),SUMIFS(收支登记!$I:$I,收支登记!$A:$A,"&gt;="&amp;$L$2,收支登记!$A:$A,"&lt;="&amp;$N$2,收支登记!$F:$F,工程收支统计!$F169,收支登记!$E:$E,工程收支统计!$L$3)))</f>
        <v/>
      </c>
    </row>
    <row r="170" customHeight="1" spans="3:7">
      <c r="C170" s="72" t="str">
        <f>IF(INDEX(项目设置!$1:$2000,ROW(A170),3)="","",INDEX(项目设置!$1:$2000,ROW(A170),3))</f>
        <v/>
      </c>
      <c r="D170" s="73" t="str">
        <f>IF(C170="","",IF($L$3="",SUMIFS(收支登记!$H:$H,收支登记!$A:$A,"&gt;="&amp;工程收支统计!$L$2,收支登记!$A:$A,"&lt;="&amp;工程收支统计!$N$2,收支登记!F:F,工程收支统计!$C170),SUMIFS(收支登记!$H:$H,收支登记!$A:$A,"&gt;="&amp;工程收支统计!$L$2,收支登记!$A:$A,"&lt;="&amp;工程收支统计!$N$2,收支登记!F:F,工程收支统计!$C170,收支登记!$E:$E,工程收支统计!$L$3)))</f>
        <v/>
      </c>
      <c r="E170" s="74">
        <v>167</v>
      </c>
      <c r="F170" s="75" t="str">
        <f>IF(INDEX(项目设置!$1:$2000,ROW(A170),4)="","",INDEX(项目设置!$1:$2000,ROW(A170),4))</f>
        <v/>
      </c>
      <c r="G170" s="76" t="str">
        <f>IF(F170="","",IF($L$3="",SUMIFS(收支登记!$I:$I,收支登记!$A:$A,"&gt;="&amp;$L$2,收支登记!$A:$A,"&lt;="&amp;$N$2,收支登记!$F:$F,工程收支统计!$F170),SUMIFS(收支登记!$I:$I,收支登记!$A:$A,"&gt;="&amp;$L$2,收支登记!$A:$A,"&lt;="&amp;$N$2,收支登记!$F:$F,工程收支统计!$F170,收支登记!$E:$E,工程收支统计!$L$3)))</f>
        <v/>
      </c>
    </row>
    <row r="171" customHeight="1" spans="3:7">
      <c r="C171" s="72" t="str">
        <f>IF(INDEX(项目设置!$1:$2000,ROW(A171),3)="","",INDEX(项目设置!$1:$2000,ROW(A171),3))</f>
        <v/>
      </c>
      <c r="D171" s="73" t="str">
        <f>IF(C171="","",IF($L$3="",SUMIFS(收支登记!$H:$H,收支登记!$A:$A,"&gt;="&amp;工程收支统计!$L$2,收支登记!$A:$A,"&lt;="&amp;工程收支统计!$N$2,收支登记!F:F,工程收支统计!$C171),SUMIFS(收支登记!$H:$H,收支登记!$A:$A,"&gt;="&amp;工程收支统计!$L$2,收支登记!$A:$A,"&lt;="&amp;工程收支统计!$N$2,收支登记!F:F,工程收支统计!$C171,收支登记!$E:$E,工程收支统计!$L$3)))</f>
        <v/>
      </c>
      <c r="E171" s="74">
        <v>168</v>
      </c>
      <c r="F171" s="75" t="str">
        <f>IF(INDEX(项目设置!$1:$2000,ROW(A171),4)="","",INDEX(项目设置!$1:$2000,ROW(A171),4))</f>
        <v/>
      </c>
      <c r="G171" s="76" t="str">
        <f>IF(F171="","",IF($L$3="",SUMIFS(收支登记!$I:$I,收支登记!$A:$A,"&gt;="&amp;$L$2,收支登记!$A:$A,"&lt;="&amp;$N$2,收支登记!$F:$F,工程收支统计!$F171),SUMIFS(收支登记!$I:$I,收支登记!$A:$A,"&gt;="&amp;$L$2,收支登记!$A:$A,"&lt;="&amp;$N$2,收支登记!$F:$F,工程收支统计!$F171,收支登记!$E:$E,工程收支统计!$L$3)))</f>
        <v/>
      </c>
    </row>
    <row r="172" customHeight="1" spans="3:7">
      <c r="C172" s="72" t="str">
        <f>IF(INDEX(项目设置!$1:$2000,ROW(A172),3)="","",INDEX(项目设置!$1:$2000,ROW(A172),3))</f>
        <v/>
      </c>
      <c r="D172" s="73" t="str">
        <f>IF(C172="","",IF($L$3="",SUMIFS(收支登记!$H:$H,收支登记!$A:$A,"&gt;="&amp;工程收支统计!$L$2,收支登记!$A:$A,"&lt;="&amp;工程收支统计!$N$2,收支登记!F:F,工程收支统计!$C172),SUMIFS(收支登记!$H:$H,收支登记!$A:$A,"&gt;="&amp;工程收支统计!$L$2,收支登记!$A:$A,"&lt;="&amp;工程收支统计!$N$2,收支登记!F:F,工程收支统计!$C172,收支登记!$E:$E,工程收支统计!$L$3)))</f>
        <v/>
      </c>
      <c r="E172" s="74">
        <v>169</v>
      </c>
      <c r="F172" s="75" t="str">
        <f>IF(INDEX(项目设置!$1:$2000,ROW(A172),4)="","",INDEX(项目设置!$1:$2000,ROW(A172),4))</f>
        <v/>
      </c>
      <c r="G172" s="76" t="str">
        <f>IF(F172="","",IF($L$3="",SUMIFS(收支登记!$I:$I,收支登记!$A:$A,"&gt;="&amp;$L$2,收支登记!$A:$A,"&lt;="&amp;$N$2,收支登记!$F:$F,工程收支统计!$F172),SUMIFS(收支登记!$I:$I,收支登记!$A:$A,"&gt;="&amp;$L$2,收支登记!$A:$A,"&lt;="&amp;$N$2,收支登记!$F:$F,工程收支统计!$F172,收支登记!$E:$E,工程收支统计!$L$3)))</f>
        <v/>
      </c>
    </row>
    <row r="173" customHeight="1" spans="3:7">
      <c r="C173" s="72" t="str">
        <f>IF(INDEX(项目设置!$1:$2000,ROW(A173),3)="","",INDEX(项目设置!$1:$2000,ROW(A173),3))</f>
        <v/>
      </c>
      <c r="D173" s="73" t="str">
        <f>IF(C173="","",IF($L$3="",SUMIFS(收支登记!$H:$H,收支登记!$A:$A,"&gt;="&amp;工程收支统计!$L$2,收支登记!$A:$A,"&lt;="&amp;工程收支统计!$N$2,收支登记!F:F,工程收支统计!$C173),SUMIFS(收支登记!$H:$H,收支登记!$A:$A,"&gt;="&amp;工程收支统计!$L$2,收支登记!$A:$A,"&lt;="&amp;工程收支统计!$N$2,收支登记!F:F,工程收支统计!$C173,收支登记!$E:$E,工程收支统计!$L$3)))</f>
        <v/>
      </c>
      <c r="E173" s="74">
        <v>170</v>
      </c>
      <c r="F173" s="75" t="str">
        <f>IF(INDEX(项目设置!$1:$2000,ROW(A173),4)="","",INDEX(项目设置!$1:$2000,ROW(A173),4))</f>
        <v/>
      </c>
      <c r="G173" s="76" t="str">
        <f>IF(F173="","",IF($L$3="",SUMIFS(收支登记!$I:$I,收支登记!$A:$A,"&gt;="&amp;$L$2,收支登记!$A:$A,"&lt;="&amp;$N$2,收支登记!$F:$F,工程收支统计!$F173),SUMIFS(收支登记!$I:$I,收支登记!$A:$A,"&gt;="&amp;$L$2,收支登记!$A:$A,"&lt;="&amp;$N$2,收支登记!$F:$F,工程收支统计!$F173,收支登记!$E:$E,工程收支统计!$L$3)))</f>
        <v/>
      </c>
    </row>
    <row r="174" customHeight="1" spans="3:7">
      <c r="C174" s="72" t="str">
        <f>IF(INDEX(项目设置!$1:$2000,ROW(A174),3)="","",INDEX(项目设置!$1:$2000,ROW(A174),3))</f>
        <v/>
      </c>
      <c r="D174" s="73" t="str">
        <f>IF(C174="","",IF($L$3="",SUMIFS(收支登记!$H:$H,收支登记!$A:$A,"&gt;="&amp;工程收支统计!$L$2,收支登记!$A:$A,"&lt;="&amp;工程收支统计!$N$2,收支登记!F:F,工程收支统计!$C174),SUMIFS(收支登记!$H:$H,收支登记!$A:$A,"&gt;="&amp;工程收支统计!$L$2,收支登记!$A:$A,"&lt;="&amp;工程收支统计!$N$2,收支登记!F:F,工程收支统计!$C174,收支登记!$E:$E,工程收支统计!$L$3)))</f>
        <v/>
      </c>
      <c r="E174" s="74">
        <v>171</v>
      </c>
      <c r="F174" s="75" t="str">
        <f>IF(INDEX(项目设置!$1:$2000,ROW(A174),4)="","",INDEX(项目设置!$1:$2000,ROW(A174),4))</f>
        <v/>
      </c>
      <c r="G174" s="76" t="str">
        <f>IF(F174="","",IF($L$3="",SUMIFS(收支登记!$I:$I,收支登记!$A:$A,"&gt;="&amp;$L$2,收支登记!$A:$A,"&lt;="&amp;$N$2,收支登记!$F:$F,工程收支统计!$F174),SUMIFS(收支登记!$I:$I,收支登记!$A:$A,"&gt;="&amp;$L$2,收支登记!$A:$A,"&lt;="&amp;$N$2,收支登记!$F:$F,工程收支统计!$F174,收支登记!$E:$E,工程收支统计!$L$3)))</f>
        <v/>
      </c>
    </row>
    <row r="175" customHeight="1" spans="3:7">
      <c r="C175" s="72" t="str">
        <f>IF(INDEX(项目设置!$1:$2000,ROW(A175),3)="","",INDEX(项目设置!$1:$2000,ROW(A175),3))</f>
        <v/>
      </c>
      <c r="D175" s="73" t="str">
        <f>IF(C175="","",IF($L$3="",SUMIFS(收支登记!$H:$H,收支登记!$A:$A,"&gt;="&amp;工程收支统计!$L$2,收支登记!$A:$A,"&lt;="&amp;工程收支统计!$N$2,收支登记!F:F,工程收支统计!$C175),SUMIFS(收支登记!$H:$H,收支登记!$A:$A,"&gt;="&amp;工程收支统计!$L$2,收支登记!$A:$A,"&lt;="&amp;工程收支统计!$N$2,收支登记!F:F,工程收支统计!$C175,收支登记!$E:$E,工程收支统计!$L$3)))</f>
        <v/>
      </c>
      <c r="E175" s="74">
        <v>172</v>
      </c>
      <c r="F175" s="75" t="str">
        <f>IF(INDEX(项目设置!$1:$2000,ROW(A175),4)="","",INDEX(项目设置!$1:$2000,ROW(A175),4))</f>
        <v/>
      </c>
      <c r="G175" s="76" t="str">
        <f>IF(F175="","",IF($L$3="",SUMIFS(收支登记!$I:$I,收支登记!$A:$A,"&gt;="&amp;$L$2,收支登记!$A:$A,"&lt;="&amp;$N$2,收支登记!$F:$F,工程收支统计!$F175),SUMIFS(收支登记!$I:$I,收支登记!$A:$A,"&gt;="&amp;$L$2,收支登记!$A:$A,"&lt;="&amp;$N$2,收支登记!$F:$F,工程收支统计!$F175,收支登记!$E:$E,工程收支统计!$L$3)))</f>
        <v/>
      </c>
    </row>
    <row r="176" customHeight="1" spans="3:7">
      <c r="C176" s="72" t="str">
        <f>IF(INDEX(项目设置!$1:$2000,ROW(A176),3)="","",INDEX(项目设置!$1:$2000,ROW(A176),3))</f>
        <v/>
      </c>
      <c r="D176" s="73" t="str">
        <f>IF(C176="","",IF($L$3="",SUMIFS(收支登记!$H:$H,收支登记!$A:$A,"&gt;="&amp;工程收支统计!$L$2,收支登记!$A:$A,"&lt;="&amp;工程收支统计!$N$2,收支登记!F:F,工程收支统计!$C176),SUMIFS(收支登记!$H:$H,收支登记!$A:$A,"&gt;="&amp;工程收支统计!$L$2,收支登记!$A:$A,"&lt;="&amp;工程收支统计!$N$2,收支登记!F:F,工程收支统计!$C176,收支登记!$E:$E,工程收支统计!$L$3)))</f>
        <v/>
      </c>
      <c r="E176" s="74">
        <v>173</v>
      </c>
      <c r="F176" s="75" t="str">
        <f>IF(INDEX(项目设置!$1:$2000,ROW(A176),4)="","",INDEX(项目设置!$1:$2000,ROW(A176),4))</f>
        <v/>
      </c>
      <c r="G176" s="76" t="str">
        <f>IF(F176="","",IF($L$3="",SUMIFS(收支登记!$I:$I,收支登记!$A:$A,"&gt;="&amp;$L$2,收支登记!$A:$A,"&lt;="&amp;$N$2,收支登记!$F:$F,工程收支统计!$F176),SUMIFS(收支登记!$I:$I,收支登记!$A:$A,"&gt;="&amp;$L$2,收支登记!$A:$A,"&lt;="&amp;$N$2,收支登记!$F:$F,工程收支统计!$F176,收支登记!$E:$E,工程收支统计!$L$3)))</f>
        <v/>
      </c>
    </row>
    <row r="177" customHeight="1" spans="3:7">
      <c r="C177" s="72" t="str">
        <f>IF(INDEX(项目设置!$1:$2000,ROW(A177),3)="","",INDEX(项目设置!$1:$2000,ROW(A177),3))</f>
        <v/>
      </c>
      <c r="D177" s="73" t="str">
        <f>IF(C177="","",IF($L$3="",SUMIFS(收支登记!$H:$H,收支登记!$A:$A,"&gt;="&amp;工程收支统计!$L$2,收支登记!$A:$A,"&lt;="&amp;工程收支统计!$N$2,收支登记!F:F,工程收支统计!$C177),SUMIFS(收支登记!$H:$H,收支登记!$A:$A,"&gt;="&amp;工程收支统计!$L$2,收支登记!$A:$A,"&lt;="&amp;工程收支统计!$N$2,收支登记!F:F,工程收支统计!$C177,收支登记!$E:$E,工程收支统计!$L$3)))</f>
        <v/>
      </c>
      <c r="E177" s="74">
        <v>174</v>
      </c>
      <c r="F177" s="75" t="str">
        <f>IF(INDEX(项目设置!$1:$2000,ROW(A177),4)="","",INDEX(项目设置!$1:$2000,ROW(A177),4))</f>
        <v/>
      </c>
      <c r="G177" s="76" t="str">
        <f>IF(F177="","",IF($L$3="",SUMIFS(收支登记!$I:$I,收支登记!$A:$A,"&gt;="&amp;$L$2,收支登记!$A:$A,"&lt;="&amp;$N$2,收支登记!$F:$F,工程收支统计!$F177),SUMIFS(收支登记!$I:$I,收支登记!$A:$A,"&gt;="&amp;$L$2,收支登记!$A:$A,"&lt;="&amp;$N$2,收支登记!$F:$F,工程收支统计!$F177,收支登记!$E:$E,工程收支统计!$L$3)))</f>
        <v/>
      </c>
    </row>
    <row r="178" customHeight="1" spans="3:7">
      <c r="C178" s="72" t="str">
        <f>IF(INDEX(项目设置!$1:$2000,ROW(A178),3)="","",INDEX(项目设置!$1:$2000,ROW(A178),3))</f>
        <v/>
      </c>
      <c r="D178" s="73" t="str">
        <f>IF(C178="","",IF($L$3="",SUMIFS(收支登记!$H:$H,收支登记!$A:$A,"&gt;="&amp;工程收支统计!$L$2,收支登记!$A:$A,"&lt;="&amp;工程收支统计!$N$2,收支登记!F:F,工程收支统计!$C178),SUMIFS(收支登记!$H:$H,收支登记!$A:$A,"&gt;="&amp;工程收支统计!$L$2,收支登记!$A:$A,"&lt;="&amp;工程收支统计!$N$2,收支登记!F:F,工程收支统计!$C178,收支登记!$E:$E,工程收支统计!$L$3)))</f>
        <v/>
      </c>
      <c r="E178" s="74">
        <v>175</v>
      </c>
      <c r="F178" s="75" t="str">
        <f>IF(INDEX(项目设置!$1:$2000,ROW(A178),4)="","",INDEX(项目设置!$1:$2000,ROW(A178),4))</f>
        <v/>
      </c>
      <c r="G178" s="76" t="str">
        <f>IF(F178="","",IF($L$3="",SUMIFS(收支登记!$I:$I,收支登记!$A:$A,"&gt;="&amp;$L$2,收支登记!$A:$A,"&lt;="&amp;$N$2,收支登记!$F:$F,工程收支统计!$F178),SUMIFS(收支登记!$I:$I,收支登记!$A:$A,"&gt;="&amp;$L$2,收支登记!$A:$A,"&lt;="&amp;$N$2,收支登记!$F:$F,工程收支统计!$F178,收支登记!$E:$E,工程收支统计!$L$3)))</f>
        <v/>
      </c>
    </row>
    <row r="179" customHeight="1" spans="3:7">
      <c r="C179" s="72" t="str">
        <f>IF(INDEX(项目设置!$1:$2000,ROW(A179),3)="","",INDEX(项目设置!$1:$2000,ROW(A179),3))</f>
        <v/>
      </c>
      <c r="D179" s="73" t="str">
        <f>IF(C179="","",IF($L$3="",SUMIFS(收支登记!$H:$H,收支登记!$A:$A,"&gt;="&amp;工程收支统计!$L$2,收支登记!$A:$A,"&lt;="&amp;工程收支统计!$N$2,收支登记!F:F,工程收支统计!$C179),SUMIFS(收支登记!$H:$H,收支登记!$A:$A,"&gt;="&amp;工程收支统计!$L$2,收支登记!$A:$A,"&lt;="&amp;工程收支统计!$N$2,收支登记!F:F,工程收支统计!$C179,收支登记!$E:$E,工程收支统计!$L$3)))</f>
        <v/>
      </c>
      <c r="E179" s="74">
        <v>176</v>
      </c>
      <c r="F179" s="75" t="str">
        <f>IF(INDEX(项目设置!$1:$2000,ROW(A179),4)="","",INDEX(项目设置!$1:$2000,ROW(A179),4))</f>
        <v/>
      </c>
      <c r="G179" s="76" t="str">
        <f>IF(F179="","",IF($L$3="",SUMIFS(收支登记!$I:$I,收支登记!$A:$A,"&gt;="&amp;$L$2,收支登记!$A:$A,"&lt;="&amp;$N$2,收支登记!$F:$F,工程收支统计!$F179),SUMIFS(收支登记!$I:$I,收支登记!$A:$A,"&gt;="&amp;$L$2,收支登记!$A:$A,"&lt;="&amp;$N$2,收支登记!$F:$F,工程收支统计!$F179,收支登记!$E:$E,工程收支统计!$L$3)))</f>
        <v/>
      </c>
    </row>
    <row r="180" customHeight="1" spans="3:7">
      <c r="C180" s="72" t="str">
        <f>IF(INDEX(项目设置!$1:$2000,ROW(A180),3)="","",INDEX(项目设置!$1:$2000,ROW(A180),3))</f>
        <v/>
      </c>
      <c r="D180" s="73" t="str">
        <f>IF(C180="","",IF($L$3="",SUMIFS(收支登记!$H:$H,收支登记!$A:$A,"&gt;="&amp;工程收支统计!$L$2,收支登记!$A:$A,"&lt;="&amp;工程收支统计!$N$2,收支登记!F:F,工程收支统计!$C180),SUMIFS(收支登记!$H:$H,收支登记!$A:$A,"&gt;="&amp;工程收支统计!$L$2,收支登记!$A:$A,"&lt;="&amp;工程收支统计!$N$2,收支登记!F:F,工程收支统计!$C180,收支登记!$E:$E,工程收支统计!$L$3)))</f>
        <v/>
      </c>
      <c r="E180" s="74">
        <v>177</v>
      </c>
      <c r="F180" s="75" t="str">
        <f>IF(INDEX(项目设置!$1:$2000,ROW(A180),4)="","",INDEX(项目设置!$1:$2000,ROW(A180),4))</f>
        <v/>
      </c>
      <c r="G180" s="76" t="str">
        <f>IF(F180="","",IF($L$3="",SUMIFS(收支登记!$I:$I,收支登记!$A:$A,"&gt;="&amp;$L$2,收支登记!$A:$A,"&lt;="&amp;$N$2,收支登记!$F:$F,工程收支统计!$F180),SUMIFS(收支登记!$I:$I,收支登记!$A:$A,"&gt;="&amp;$L$2,收支登记!$A:$A,"&lt;="&amp;$N$2,收支登记!$F:$F,工程收支统计!$F180,收支登记!$E:$E,工程收支统计!$L$3)))</f>
        <v/>
      </c>
    </row>
    <row r="181" customHeight="1" spans="3:7">
      <c r="C181" s="72" t="str">
        <f>IF(INDEX(项目设置!$1:$2000,ROW(A181),3)="","",INDEX(项目设置!$1:$2000,ROW(A181),3))</f>
        <v/>
      </c>
      <c r="D181" s="73" t="str">
        <f>IF(C181="","",IF($L$3="",SUMIFS(收支登记!$H:$H,收支登记!$A:$A,"&gt;="&amp;工程收支统计!$L$2,收支登记!$A:$A,"&lt;="&amp;工程收支统计!$N$2,收支登记!F:F,工程收支统计!$C181),SUMIFS(收支登记!$H:$H,收支登记!$A:$A,"&gt;="&amp;工程收支统计!$L$2,收支登记!$A:$A,"&lt;="&amp;工程收支统计!$N$2,收支登记!F:F,工程收支统计!$C181,收支登记!$E:$E,工程收支统计!$L$3)))</f>
        <v/>
      </c>
      <c r="E181" s="74">
        <v>178</v>
      </c>
      <c r="F181" s="75" t="str">
        <f>IF(INDEX(项目设置!$1:$2000,ROW(A181),4)="","",INDEX(项目设置!$1:$2000,ROW(A181),4))</f>
        <v/>
      </c>
      <c r="G181" s="76" t="str">
        <f>IF(F181="","",IF($L$3="",SUMIFS(收支登记!$I:$I,收支登记!$A:$A,"&gt;="&amp;$L$2,收支登记!$A:$A,"&lt;="&amp;$N$2,收支登记!$F:$F,工程收支统计!$F181),SUMIFS(收支登记!$I:$I,收支登记!$A:$A,"&gt;="&amp;$L$2,收支登记!$A:$A,"&lt;="&amp;$N$2,收支登记!$F:$F,工程收支统计!$F181,收支登记!$E:$E,工程收支统计!$L$3)))</f>
        <v/>
      </c>
    </row>
    <row r="182" customHeight="1" spans="3:7">
      <c r="C182" s="72" t="str">
        <f>IF(INDEX(项目设置!$1:$2000,ROW(A182),3)="","",INDEX(项目设置!$1:$2000,ROW(A182),3))</f>
        <v/>
      </c>
      <c r="D182" s="73" t="str">
        <f>IF(C182="","",IF($L$3="",SUMIFS(收支登记!$H:$H,收支登记!$A:$A,"&gt;="&amp;工程收支统计!$L$2,收支登记!$A:$A,"&lt;="&amp;工程收支统计!$N$2,收支登记!F:F,工程收支统计!$C182),SUMIFS(收支登记!$H:$H,收支登记!$A:$A,"&gt;="&amp;工程收支统计!$L$2,收支登记!$A:$A,"&lt;="&amp;工程收支统计!$N$2,收支登记!F:F,工程收支统计!$C182,收支登记!$E:$E,工程收支统计!$L$3)))</f>
        <v/>
      </c>
      <c r="E182" s="74">
        <v>179</v>
      </c>
      <c r="F182" s="75" t="str">
        <f>IF(INDEX(项目设置!$1:$2000,ROW(A182),4)="","",INDEX(项目设置!$1:$2000,ROW(A182),4))</f>
        <v/>
      </c>
      <c r="G182" s="76" t="str">
        <f>IF(F182="","",IF($L$3="",SUMIFS(收支登记!$I:$I,收支登记!$A:$A,"&gt;="&amp;$L$2,收支登记!$A:$A,"&lt;="&amp;$N$2,收支登记!$F:$F,工程收支统计!$F182),SUMIFS(收支登记!$I:$I,收支登记!$A:$A,"&gt;="&amp;$L$2,收支登记!$A:$A,"&lt;="&amp;$N$2,收支登记!$F:$F,工程收支统计!$F182,收支登记!$E:$E,工程收支统计!$L$3)))</f>
        <v/>
      </c>
    </row>
    <row r="183" customHeight="1" spans="3:7">
      <c r="C183" s="72" t="str">
        <f>IF(INDEX(项目设置!$1:$2000,ROW(A183),3)="","",INDEX(项目设置!$1:$2000,ROW(A183),3))</f>
        <v/>
      </c>
      <c r="D183" s="73" t="str">
        <f>IF(C183="","",IF($L$3="",SUMIFS(收支登记!$H:$H,收支登记!$A:$A,"&gt;="&amp;工程收支统计!$L$2,收支登记!$A:$A,"&lt;="&amp;工程收支统计!$N$2,收支登记!F:F,工程收支统计!$C183),SUMIFS(收支登记!$H:$H,收支登记!$A:$A,"&gt;="&amp;工程收支统计!$L$2,收支登记!$A:$A,"&lt;="&amp;工程收支统计!$N$2,收支登记!F:F,工程收支统计!$C183,收支登记!$E:$E,工程收支统计!$L$3)))</f>
        <v/>
      </c>
      <c r="E183" s="74">
        <v>180</v>
      </c>
      <c r="F183" s="75" t="str">
        <f>IF(INDEX(项目设置!$1:$2000,ROW(A183),4)="","",INDEX(项目设置!$1:$2000,ROW(A183),4))</f>
        <v/>
      </c>
      <c r="G183" s="76" t="str">
        <f>IF(F183="","",IF($L$3="",SUMIFS(收支登记!$I:$I,收支登记!$A:$A,"&gt;="&amp;$L$2,收支登记!$A:$A,"&lt;="&amp;$N$2,收支登记!$F:$F,工程收支统计!$F183),SUMIFS(收支登记!$I:$I,收支登记!$A:$A,"&gt;="&amp;$L$2,收支登记!$A:$A,"&lt;="&amp;$N$2,收支登记!$F:$F,工程收支统计!$F183,收支登记!$E:$E,工程收支统计!$L$3)))</f>
        <v/>
      </c>
    </row>
    <row r="184" customHeight="1" spans="3:7">
      <c r="C184" s="72" t="str">
        <f>IF(INDEX(项目设置!$1:$2000,ROW(A184),3)="","",INDEX(项目设置!$1:$2000,ROW(A184),3))</f>
        <v/>
      </c>
      <c r="D184" s="73" t="str">
        <f>IF(C184="","",IF($L$3="",SUMIFS(收支登记!$H:$H,收支登记!$A:$A,"&gt;="&amp;工程收支统计!$L$2,收支登记!$A:$A,"&lt;="&amp;工程收支统计!$N$2,收支登记!F:F,工程收支统计!$C184),SUMIFS(收支登记!$H:$H,收支登记!$A:$A,"&gt;="&amp;工程收支统计!$L$2,收支登记!$A:$A,"&lt;="&amp;工程收支统计!$N$2,收支登记!F:F,工程收支统计!$C184,收支登记!$E:$E,工程收支统计!$L$3)))</f>
        <v/>
      </c>
      <c r="E184" s="74">
        <v>181</v>
      </c>
      <c r="F184" s="75" t="str">
        <f>IF(INDEX(项目设置!$1:$2000,ROW(A184),4)="","",INDEX(项目设置!$1:$2000,ROW(A184),4))</f>
        <v/>
      </c>
      <c r="G184" s="76" t="str">
        <f>IF(F184="","",IF($L$3="",SUMIFS(收支登记!$I:$I,收支登记!$A:$A,"&gt;="&amp;$L$2,收支登记!$A:$A,"&lt;="&amp;$N$2,收支登记!$F:$F,工程收支统计!$F184),SUMIFS(收支登记!$I:$I,收支登记!$A:$A,"&gt;="&amp;$L$2,收支登记!$A:$A,"&lt;="&amp;$N$2,收支登记!$F:$F,工程收支统计!$F184,收支登记!$E:$E,工程收支统计!$L$3)))</f>
        <v/>
      </c>
    </row>
    <row r="185" customHeight="1" spans="3:7">
      <c r="C185" s="72" t="str">
        <f>IF(INDEX(项目设置!$1:$2000,ROW(A185),3)="","",INDEX(项目设置!$1:$2000,ROW(A185),3))</f>
        <v/>
      </c>
      <c r="D185" s="73" t="str">
        <f>IF(C185="","",IF($L$3="",SUMIFS(收支登记!$H:$H,收支登记!$A:$A,"&gt;="&amp;工程收支统计!$L$2,收支登记!$A:$A,"&lt;="&amp;工程收支统计!$N$2,收支登记!F:F,工程收支统计!$C185),SUMIFS(收支登记!$H:$H,收支登记!$A:$A,"&gt;="&amp;工程收支统计!$L$2,收支登记!$A:$A,"&lt;="&amp;工程收支统计!$N$2,收支登记!F:F,工程收支统计!$C185,收支登记!$E:$E,工程收支统计!$L$3)))</f>
        <v/>
      </c>
      <c r="E185" s="74">
        <v>182</v>
      </c>
      <c r="F185" s="75" t="str">
        <f>IF(INDEX(项目设置!$1:$2000,ROW(A185),4)="","",INDEX(项目设置!$1:$2000,ROW(A185),4))</f>
        <v/>
      </c>
      <c r="G185" s="76" t="str">
        <f>IF(F185="","",IF($L$3="",SUMIFS(收支登记!$I:$I,收支登记!$A:$A,"&gt;="&amp;$L$2,收支登记!$A:$A,"&lt;="&amp;$N$2,收支登记!$F:$F,工程收支统计!$F185),SUMIFS(收支登记!$I:$I,收支登记!$A:$A,"&gt;="&amp;$L$2,收支登记!$A:$A,"&lt;="&amp;$N$2,收支登记!$F:$F,工程收支统计!$F185,收支登记!$E:$E,工程收支统计!$L$3)))</f>
        <v/>
      </c>
    </row>
    <row r="186" customHeight="1" spans="3:7">
      <c r="C186" s="72" t="str">
        <f>IF(INDEX(项目设置!$1:$2000,ROW(A186),3)="","",INDEX(项目设置!$1:$2000,ROW(A186),3))</f>
        <v/>
      </c>
      <c r="D186" s="73" t="str">
        <f>IF(C186="","",IF($L$3="",SUMIFS(收支登记!$H:$H,收支登记!$A:$A,"&gt;="&amp;工程收支统计!$L$2,收支登记!$A:$A,"&lt;="&amp;工程收支统计!$N$2,收支登记!F:F,工程收支统计!$C186),SUMIFS(收支登记!$H:$H,收支登记!$A:$A,"&gt;="&amp;工程收支统计!$L$2,收支登记!$A:$A,"&lt;="&amp;工程收支统计!$N$2,收支登记!F:F,工程收支统计!$C186,收支登记!$E:$E,工程收支统计!$L$3)))</f>
        <v/>
      </c>
      <c r="E186" s="74">
        <v>183</v>
      </c>
      <c r="F186" s="75" t="str">
        <f>IF(INDEX(项目设置!$1:$2000,ROW(A186),4)="","",INDEX(项目设置!$1:$2000,ROW(A186),4))</f>
        <v/>
      </c>
      <c r="G186" s="76" t="str">
        <f>IF(F186="","",IF($L$3="",SUMIFS(收支登记!$I:$I,收支登记!$A:$A,"&gt;="&amp;$L$2,收支登记!$A:$A,"&lt;="&amp;$N$2,收支登记!$F:$F,工程收支统计!$F186),SUMIFS(收支登记!$I:$I,收支登记!$A:$A,"&gt;="&amp;$L$2,收支登记!$A:$A,"&lt;="&amp;$N$2,收支登记!$F:$F,工程收支统计!$F186,收支登记!$E:$E,工程收支统计!$L$3)))</f>
        <v/>
      </c>
    </row>
    <row r="187" customHeight="1" spans="3:7">
      <c r="C187" s="72" t="str">
        <f>IF(INDEX(项目设置!$1:$2000,ROW(A187),3)="","",INDEX(项目设置!$1:$2000,ROW(A187),3))</f>
        <v/>
      </c>
      <c r="D187" s="73" t="str">
        <f>IF(C187="","",IF($L$3="",SUMIFS(收支登记!$H:$H,收支登记!$A:$A,"&gt;="&amp;工程收支统计!$L$2,收支登记!$A:$A,"&lt;="&amp;工程收支统计!$N$2,收支登记!F:F,工程收支统计!$C187),SUMIFS(收支登记!$H:$H,收支登记!$A:$A,"&gt;="&amp;工程收支统计!$L$2,收支登记!$A:$A,"&lt;="&amp;工程收支统计!$N$2,收支登记!F:F,工程收支统计!$C187,收支登记!$E:$E,工程收支统计!$L$3)))</f>
        <v/>
      </c>
      <c r="E187" s="74">
        <v>184</v>
      </c>
      <c r="F187" s="75" t="str">
        <f>IF(INDEX(项目设置!$1:$2000,ROW(A187),4)="","",INDEX(项目设置!$1:$2000,ROW(A187),4))</f>
        <v/>
      </c>
      <c r="G187" s="76" t="str">
        <f>IF(F187="","",IF($L$3="",SUMIFS(收支登记!$I:$I,收支登记!$A:$A,"&gt;="&amp;$L$2,收支登记!$A:$A,"&lt;="&amp;$N$2,收支登记!$F:$F,工程收支统计!$F187),SUMIFS(收支登记!$I:$I,收支登记!$A:$A,"&gt;="&amp;$L$2,收支登记!$A:$A,"&lt;="&amp;$N$2,收支登记!$F:$F,工程收支统计!$F187,收支登记!$E:$E,工程收支统计!$L$3)))</f>
        <v/>
      </c>
    </row>
    <row r="188" customHeight="1" spans="3:7">
      <c r="C188" s="72" t="str">
        <f>IF(INDEX(项目设置!$1:$2000,ROW(A188),3)="","",INDEX(项目设置!$1:$2000,ROW(A188),3))</f>
        <v/>
      </c>
      <c r="D188" s="73" t="str">
        <f>IF(C188="","",IF($L$3="",SUMIFS(收支登记!$H:$H,收支登记!$A:$A,"&gt;="&amp;工程收支统计!$L$2,收支登记!$A:$A,"&lt;="&amp;工程收支统计!$N$2,收支登记!F:F,工程收支统计!$C188),SUMIFS(收支登记!$H:$H,收支登记!$A:$A,"&gt;="&amp;工程收支统计!$L$2,收支登记!$A:$A,"&lt;="&amp;工程收支统计!$N$2,收支登记!F:F,工程收支统计!$C188,收支登记!$E:$E,工程收支统计!$L$3)))</f>
        <v/>
      </c>
      <c r="E188" s="74">
        <v>185</v>
      </c>
      <c r="F188" s="75" t="str">
        <f>IF(INDEX(项目设置!$1:$2000,ROW(A188),4)="","",INDEX(项目设置!$1:$2000,ROW(A188),4))</f>
        <v/>
      </c>
      <c r="G188" s="76" t="str">
        <f>IF(F188="","",IF($L$3="",SUMIFS(收支登记!$I:$I,收支登记!$A:$A,"&gt;="&amp;$L$2,收支登记!$A:$A,"&lt;="&amp;$N$2,收支登记!$F:$F,工程收支统计!$F188),SUMIFS(收支登记!$I:$I,收支登记!$A:$A,"&gt;="&amp;$L$2,收支登记!$A:$A,"&lt;="&amp;$N$2,收支登记!$F:$F,工程收支统计!$F188,收支登记!$E:$E,工程收支统计!$L$3)))</f>
        <v/>
      </c>
    </row>
    <row r="189" customHeight="1" spans="3:7">
      <c r="C189" s="72" t="str">
        <f>IF(INDEX(项目设置!$1:$2000,ROW(A189),3)="","",INDEX(项目设置!$1:$2000,ROW(A189),3))</f>
        <v/>
      </c>
      <c r="D189" s="73" t="str">
        <f>IF(C189="","",IF($L$3="",SUMIFS(收支登记!$H:$H,收支登记!$A:$A,"&gt;="&amp;工程收支统计!$L$2,收支登记!$A:$A,"&lt;="&amp;工程收支统计!$N$2,收支登记!F:F,工程收支统计!$C189),SUMIFS(收支登记!$H:$H,收支登记!$A:$A,"&gt;="&amp;工程收支统计!$L$2,收支登记!$A:$A,"&lt;="&amp;工程收支统计!$N$2,收支登记!F:F,工程收支统计!$C189,收支登记!$E:$E,工程收支统计!$L$3)))</f>
        <v/>
      </c>
      <c r="E189" s="74">
        <v>186</v>
      </c>
      <c r="F189" s="75" t="str">
        <f>IF(INDEX(项目设置!$1:$2000,ROW(A189),4)="","",INDEX(项目设置!$1:$2000,ROW(A189),4))</f>
        <v/>
      </c>
      <c r="G189" s="76" t="str">
        <f>IF(F189="","",IF($L$3="",SUMIFS(收支登记!$I:$I,收支登记!$A:$A,"&gt;="&amp;$L$2,收支登记!$A:$A,"&lt;="&amp;$N$2,收支登记!$F:$F,工程收支统计!$F189),SUMIFS(收支登记!$I:$I,收支登记!$A:$A,"&gt;="&amp;$L$2,收支登记!$A:$A,"&lt;="&amp;$N$2,收支登记!$F:$F,工程收支统计!$F189,收支登记!$E:$E,工程收支统计!$L$3)))</f>
        <v/>
      </c>
    </row>
    <row r="190" customHeight="1" spans="3:7">
      <c r="C190" s="72" t="str">
        <f>IF(INDEX(项目设置!$1:$2000,ROW(A190),3)="","",INDEX(项目设置!$1:$2000,ROW(A190),3))</f>
        <v/>
      </c>
      <c r="D190" s="73" t="str">
        <f>IF(C190="","",IF($L$3="",SUMIFS(收支登记!$H:$H,收支登记!$A:$A,"&gt;="&amp;工程收支统计!$L$2,收支登记!$A:$A,"&lt;="&amp;工程收支统计!$N$2,收支登记!F:F,工程收支统计!$C190),SUMIFS(收支登记!$H:$H,收支登记!$A:$A,"&gt;="&amp;工程收支统计!$L$2,收支登记!$A:$A,"&lt;="&amp;工程收支统计!$N$2,收支登记!F:F,工程收支统计!$C190,收支登记!$E:$E,工程收支统计!$L$3)))</f>
        <v/>
      </c>
      <c r="E190" s="74">
        <v>187</v>
      </c>
      <c r="F190" s="75" t="str">
        <f>IF(INDEX(项目设置!$1:$2000,ROW(A190),4)="","",INDEX(项目设置!$1:$2000,ROW(A190),4))</f>
        <v/>
      </c>
      <c r="G190" s="76" t="str">
        <f>IF(F190="","",IF($L$3="",SUMIFS(收支登记!$I:$I,收支登记!$A:$A,"&gt;="&amp;$L$2,收支登记!$A:$A,"&lt;="&amp;$N$2,收支登记!$F:$F,工程收支统计!$F190),SUMIFS(收支登记!$I:$I,收支登记!$A:$A,"&gt;="&amp;$L$2,收支登记!$A:$A,"&lt;="&amp;$N$2,收支登记!$F:$F,工程收支统计!$F190,收支登记!$E:$E,工程收支统计!$L$3)))</f>
        <v/>
      </c>
    </row>
    <row r="191" customHeight="1" spans="3:7">
      <c r="C191" s="72" t="str">
        <f>IF(INDEX(项目设置!$1:$2000,ROW(A191),3)="","",INDEX(项目设置!$1:$2000,ROW(A191),3))</f>
        <v/>
      </c>
      <c r="D191" s="73" t="str">
        <f>IF(C191="","",IF($L$3="",SUMIFS(收支登记!$H:$H,收支登记!$A:$A,"&gt;="&amp;工程收支统计!$L$2,收支登记!$A:$A,"&lt;="&amp;工程收支统计!$N$2,收支登记!F:F,工程收支统计!$C191),SUMIFS(收支登记!$H:$H,收支登记!$A:$A,"&gt;="&amp;工程收支统计!$L$2,收支登记!$A:$A,"&lt;="&amp;工程收支统计!$N$2,收支登记!F:F,工程收支统计!$C191,收支登记!$E:$E,工程收支统计!$L$3)))</f>
        <v/>
      </c>
      <c r="E191" s="74">
        <v>188</v>
      </c>
      <c r="F191" s="75" t="str">
        <f>IF(INDEX(项目设置!$1:$2000,ROW(A191),4)="","",INDEX(项目设置!$1:$2000,ROW(A191),4))</f>
        <v/>
      </c>
      <c r="G191" s="76" t="str">
        <f>IF(F191="","",IF($L$3="",SUMIFS(收支登记!$I:$I,收支登记!$A:$A,"&gt;="&amp;$L$2,收支登记!$A:$A,"&lt;="&amp;$N$2,收支登记!$F:$F,工程收支统计!$F191),SUMIFS(收支登记!$I:$I,收支登记!$A:$A,"&gt;="&amp;$L$2,收支登记!$A:$A,"&lt;="&amp;$N$2,收支登记!$F:$F,工程收支统计!$F191,收支登记!$E:$E,工程收支统计!$L$3)))</f>
        <v/>
      </c>
    </row>
    <row r="192" customHeight="1" spans="3:7">
      <c r="C192" s="72" t="str">
        <f>IF(INDEX(项目设置!$1:$2000,ROW(A192),3)="","",INDEX(项目设置!$1:$2000,ROW(A192),3))</f>
        <v/>
      </c>
      <c r="D192" s="73" t="str">
        <f>IF(C192="","",IF($L$3="",SUMIFS(收支登记!$H:$H,收支登记!$A:$A,"&gt;="&amp;工程收支统计!$L$2,收支登记!$A:$A,"&lt;="&amp;工程收支统计!$N$2,收支登记!F:F,工程收支统计!$C192),SUMIFS(收支登记!$H:$H,收支登记!$A:$A,"&gt;="&amp;工程收支统计!$L$2,收支登记!$A:$A,"&lt;="&amp;工程收支统计!$N$2,收支登记!F:F,工程收支统计!$C192,收支登记!$E:$E,工程收支统计!$L$3)))</f>
        <v/>
      </c>
      <c r="E192" s="74">
        <v>189</v>
      </c>
      <c r="F192" s="75" t="str">
        <f>IF(INDEX(项目设置!$1:$2000,ROW(A192),4)="","",INDEX(项目设置!$1:$2000,ROW(A192),4))</f>
        <v/>
      </c>
      <c r="G192" s="76" t="str">
        <f>IF(F192="","",IF($L$3="",SUMIFS(收支登记!$I:$I,收支登记!$A:$A,"&gt;="&amp;$L$2,收支登记!$A:$A,"&lt;="&amp;$N$2,收支登记!$F:$F,工程收支统计!$F192),SUMIFS(收支登记!$I:$I,收支登记!$A:$A,"&gt;="&amp;$L$2,收支登记!$A:$A,"&lt;="&amp;$N$2,收支登记!$F:$F,工程收支统计!$F192,收支登记!$E:$E,工程收支统计!$L$3)))</f>
        <v/>
      </c>
    </row>
    <row r="193" customHeight="1" spans="3:7">
      <c r="C193" s="72" t="str">
        <f>IF(INDEX(项目设置!$1:$2000,ROW(A193),3)="","",INDEX(项目设置!$1:$2000,ROW(A193),3))</f>
        <v/>
      </c>
      <c r="D193" s="73" t="str">
        <f>IF(C193="","",IF($L$3="",SUMIFS(收支登记!$H:$H,收支登记!$A:$A,"&gt;="&amp;工程收支统计!$L$2,收支登记!$A:$A,"&lt;="&amp;工程收支统计!$N$2,收支登记!F:F,工程收支统计!$C193),SUMIFS(收支登记!$H:$H,收支登记!$A:$A,"&gt;="&amp;工程收支统计!$L$2,收支登记!$A:$A,"&lt;="&amp;工程收支统计!$N$2,收支登记!F:F,工程收支统计!$C193,收支登记!$E:$E,工程收支统计!$L$3)))</f>
        <v/>
      </c>
      <c r="E193" s="74">
        <v>190</v>
      </c>
      <c r="F193" s="75" t="str">
        <f>IF(INDEX(项目设置!$1:$2000,ROW(A193),4)="","",INDEX(项目设置!$1:$2000,ROW(A193),4))</f>
        <v/>
      </c>
      <c r="G193" s="76" t="str">
        <f>IF(F193="","",IF($L$3="",SUMIFS(收支登记!$I:$I,收支登记!$A:$A,"&gt;="&amp;$L$2,收支登记!$A:$A,"&lt;="&amp;$N$2,收支登记!$F:$F,工程收支统计!$F193),SUMIFS(收支登记!$I:$I,收支登记!$A:$A,"&gt;="&amp;$L$2,收支登记!$A:$A,"&lt;="&amp;$N$2,收支登记!$F:$F,工程收支统计!$F193,收支登记!$E:$E,工程收支统计!$L$3)))</f>
        <v/>
      </c>
    </row>
    <row r="194" customHeight="1" spans="3:7">
      <c r="C194" s="72" t="str">
        <f>IF(INDEX(项目设置!$1:$2000,ROW(A194),3)="","",INDEX(项目设置!$1:$2000,ROW(A194),3))</f>
        <v/>
      </c>
      <c r="D194" s="73" t="str">
        <f>IF(C194="","",IF($L$3="",SUMIFS(收支登记!$H:$H,收支登记!$A:$A,"&gt;="&amp;工程收支统计!$L$2,收支登记!$A:$A,"&lt;="&amp;工程收支统计!$N$2,收支登记!F:F,工程收支统计!$C194),SUMIFS(收支登记!$H:$H,收支登记!$A:$A,"&gt;="&amp;工程收支统计!$L$2,收支登记!$A:$A,"&lt;="&amp;工程收支统计!$N$2,收支登记!F:F,工程收支统计!$C194,收支登记!$E:$E,工程收支统计!$L$3)))</f>
        <v/>
      </c>
      <c r="E194" s="74">
        <v>191</v>
      </c>
      <c r="F194" s="75" t="str">
        <f>IF(INDEX(项目设置!$1:$2000,ROW(A194),4)="","",INDEX(项目设置!$1:$2000,ROW(A194),4))</f>
        <v/>
      </c>
      <c r="G194" s="76" t="str">
        <f>IF(F194="","",IF($L$3="",SUMIFS(收支登记!$I:$I,收支登记!$A:$A,"&gt;="&amp;$L$2,收支登记!$A:$A,"&lt;="&amp;$N$2,收支登记!$F:$F,工程收支统计!$F194),SUMIFS(收支登记!$I:$I,收支登记!$A:$A,"&gt;="&amp;$L$2,收支登记!$A:$A,"&lt;="&amp;$N$2,收支登记!$F:$F,工程收支统计!$F194,收支登记!$E:$E,工程收支统计!$L$3)))</f>
        <v/>
      </c>
    </row>
    <row r="195" customHeight="1" spans="3:7">
      <c r="C195" s="72" t="str">
        <f>IF(INDEX(项目设置!$1:$2000,ROW(A195),3)="","",INDEX(项目设置!$1:$2000,ROW(A195),3))</f>
        <v/>
      </c>
      <c r="D195" s="73" t="str">
        <f>IF(C195="","",IF($L$3="",SUMIFS(收支登记!$H:$H,收支登记!$A:$A,"&gt;="&amp;工程收支统计!$L$2,收支登记!$A:$A,"&lt;="&amp;工程收支统计!$N$2,收支登记!F:F,工程收支统计!$C195),SUMIFS(收支登记!$H:$H,收支登记!$A:$A,"&gt;="&amp;工程收支统计!$L$2,收支登记!$A:$A,"&lt;="&amp;工程收支统计!$N$2,收支登记!F:F,工程收支统计!$C195,收支登记!$E:$E,工程收支统计!$L$3)))</f>
        <v/>
      </c>
      <c r="E195" s="74">
        <v>192</v>
      </c>
      <c r="F195" s="75" t="str">
        <f>IF(INDEX(项目设置!$1:$2000,ROW(A195),4)="","",INDEX(项目设置!$1:$2000,ROW(A195),4))</f>
        <v/>
      </c>
      <c r="G195" s="76" t="str">
        <f>IF(F195="","",IF($L$3="",SUMIFS(收支登记!$I:$I,收支登记!$A:$A,"&gt;="&amp;$L$2,收支登记!$A:$A,"&lt;="&amp;$N$2,收支登记!$F:$F,工程收支统计!$F195),SUMIFS(收支登记!$I:$I,收支登记!$A:$A,"&gt;="&amp;$L$2,收支登记!$A:$A,"&lt;="&amp;$N$2,收支登记!$F:$F,工程收支统计!$F195,收支登记!$E:$E,工程收支统计!$L$3)))</f>
        <v/>
      </c>
    </row>
    <row r="196" customHeight="1" spans="3:7">
      <c r="C196" s="72" t="str">
        <f>IF(INDEX(项目设置!$1:$2000,ROW(A196),3)="","",INDEX(项目设置!$1:$2000,ROW(A196),3))</f>
        <v/>
      </c>
      <c r="D196" s="73" t="str">
        <f>IF(C196="","",IF($L$3="",SUMIFS(收支登记!$H:$H,收支登记!$A:$A,"&gt;="&amp;工程收支统计!$L$2,收支登记!$A:$A,"&lt;="&amp;工程收支统计!$N$2,收支登记!F:F,工程收支统计!$C196),SUMIFS(收支登记!$H:$H,收支登记!$A:$A,"&gt;="&amp;工程收支统计!$L$2,收支登记!$A:$A,"&lt;="&amp;工程收支统计!$N$2,收支登记!F:F,工程收支统计!$C196,收支登记!$E:$E,工程收支统计!$L$3)))</f>
        <v/>
      </c>
      <c r="E196" s="74">
        <v>193</v>
      </c>
      <c r="F196" s="75" t="str">
        <f>IF(INDEX(项目设置!$1:$2000,ROW(A196),4)="","",INDEX(项目设置!$1:$2000,ROW(A196),4))</f>
        <v/>
      </c>
      <c r="G196" s="76" t="str">
        <f>IF(F196="","",IF($L$3="",SUMIFS(收支登记!$I:$I,收支登记!$A:$A,"&gt;="&amp;$L$2,收支登记!$A:$A,"&lt;="&amp;$N$2,收支登记!$F:$F,工程收支统计!$F196),SUMIFS(收支登记!$I:$I,收支登记!$A:$A,"&gt;="&amp;$L$2,收支登记!$A:$A,"&lt;="&amp;$N$2,收支登记!$F:$F,工程收支统计!$F196,收支登记!$E:$E,工程收支统计!$L$3)))</f>
        <v/>
      </c>
    </row>
    <row r="197" customHeight="1" spans="3:7">
      <c r="C197" s="72" t="str">
        <f>IF(INDEX(项目设置!$1:$2000,ROW(A197),3)="","",INDEX(项目设置!$1:$2000,ROW(A197),3))</f>
        <v/>
      </c>
      <c r="D197" s="73" t="str">
        <f>IF(C197="","",IF($L$3="",SUMIFS(收支登记!$H:$H,收支登记!$A:$A,"&gt;="&amp;工程收支统计!$L$2,收支登记!$A:$A,"&lt;="&amp;工程收支统计!$N$2,收支登记!F:F,工程收支统计!$C197),SUMIFS(收支登记!$H:$H,收支登记!$A:$A,"&gt;="&amp;工程收支统计!$L$2,收支登记!$A:$A,"&lt;="&amp;工程收支统计!$N$2,收支登记!F:F,工程收支统计!$C197,收支登记!$E:$E,工程收支统计!$L$3)))</f>
        <v/>
      </c>
      <c r="E197" s="74">
        <v>194</v>
      </c>
      <c r="F197" s="75" t="str">
        <f>IF(INDEX(项目设置!$1:$2000,ROW(A197),4)="","",INDEX(项目设置!$1:$2000,ROW(A197),4))</f>
        <v/>
      </c>
      <c r="G197" s="76" t="str">
        <f>IF(F197="","",IF($L$3="",SUMIFS(收支登记!$I:$I,收支登记!$A:$A,"&gt;="&amp;$L$2,收支登记!$A:$A,"&lt;="&amp;$N$2,收支登记!$F:$F,工程收支统计!$F197),SUMIFS(收支登记!$I:$I,收支登记!$A:$A,"&gt;="&amp;$L$2,收支登记!$A:$A,"&lt;="&amp;$N$2,收支登记!$F:$F,工程收支统计!$F197,收支登记!$E:$E,工程收支统计!$L$3)))</f>
        <v/>
      </c>
    </row>
    <row r="198" customHeight="1" spans="3:7">
      <c r="C198" s="72" t="str">
        <f>IF(INDEX(项目设置!$1:$2000,ROW(A198),3)="","",INDEX(项目设置!$1:$2000,ROW(A198),3))</f>
        <v/>
      </c>
      <c r="D198" s="73" t="str">
        <f>IF(C198="","",IF($L$3="",SUMIFS(收支登记!$H:$H,收支登记!$A:$A,"&gt;="&amp;工程收支统计!$L$2,收支登记!$A:$A,"&lt;="&amp;工程收支统计!$N$2,收支登记!F:F,工程收支统计!$C198),SUMIFS(收支登记!$H:$H,收支登记!$A:$A,"&gt;="&amp;工程收支统计!$L$2,收支登记!$A:$A,"&lt;="&amp;工程收支统计!$N$2,收支登记!F:F,工程收支统计!$C198,收支登记!$E:$E,工程收支统计!$L$3)))</f>
        <v/>
      </c>
      <c r="E198" s="74">
        <v>195</v>
      </c>
      <c r="F198" s="75" t="str">
        <f>IF(INDEX(项目设置!$1:$2000,ROW(A198),4)="","",INDEX(项目设置!$1:$2000,ROW(A198),4))</f>
        <v/>
      </c>
      <c r="G198" s="76" t="str">
        <f>IF(F198="","",IF($L$3="",SUMIFS(收支登记!$I:$I,收支登记!$A:$A,"&gt;="&amp;$L$2,收支登记!$A:$A,"&lt;="&amp;$N$2,收支登记!$F:$F,工程收支统计!$F198),SUMIFS(收支登记!$I:$I,收支登记!$A:$A,"&gt;="&amp;$L$2,收支登记!$A:$A,"&lt;="&amp;$N$2,收支登记!$F:$F,工程收支统计!$F198,收支登记!$E:$E,工程收支统计!$L$3)))</f>
        <v/>
      </c>
    </row>
    <row r="199" customHeight="1" spans="3:7">
      <c r="C199" s="72" t="str">
        <f>IF(INDEX(项目设置!$1:$2000,ROW(A199),3)="","",INDEX(项目设置!$1:$2000,ROW(A199),3))</f>
        <v/>
      </c>
      <c r="D199" s="73" t="str">
        <f>IF(C199="","",IF($L$3="",SUMIFS(收支登记!$H:$H,收支登记!$A:$A,"&gt;="&amp;工程收支统计!$L$2,收支登记!$A:$A,"&lt;="&amp;工程收支统计!$N$2,收支登记!F:F,工程收支统计!$C199),SUMIFS(收支登记!$H:$H,收支登记!$A:$A,"&gt;="&amp;工程收支统计!$L$2,收支登记!$A:$A,"&lt;="&amp;工程收支统计!$N$2,收支登记!F:F,工程收支统计!$C199,收支登记!$E:$E,工程收支统计!$L$3)))</f>
        <v/>
      </c>
      <c r="E199" s="74">
        <v>196</v>
      </c>
      <c r="F199" s="75" t="str">
        <f>IF(INDEX(项目设置!$1:$2000,ROW(A199),4)="","",INDEX(项目设置!$1:$2000,ROW(A199),4))</f>
        <v/>
      </c>
      <c r="G199" s="76" t="str">
        <f>IF(F199="","",IF($L$3="",SUMIFS(收支登记!$I:$I,收支登记!$A:$A,"&gt;="&amp;$L$2,收支登记!$A:$A,"&lt;="&amp;$N$2,收支登记!$F:$F,工程收支统计!$F199),SUMIFS(收支登记!$I:$I,收支登记!$A:$A,"&gt;="&amp;$L$2,收支登记!$A:$A,"&lt;="&amp;$N$2,收支登记!$F:$F,工程收支统计!$F199,收支登记!$E:$E,工程收支统计!$L$3)))</f>
        <v/>
      </c>
    </row>
    <row r="200" customHeight="1" spans="3:7">
      <c r="C200" s="72" t="str">
        <f>IF(INDEX(项目设置!$1:$2000,ROW(A200),3)="","",INDEX(项目设置!$1:$2000,ROW(A200),3))</f>
        <v/>
      </c>
      <c r="D200" s="73" t="str">
        <f>IF(C200="","",IF($L$3="",SUMIFS(收支登记!$H:$H,收支登记!$A:$A,"&gt;="&amp;工程收支统计!$L$2,收支登记!$A:$A,"&lt;="&amp;工程收支统计!$N$2,收支登记!F:F,工程收支统计!$C200),SUMIFS(收支登记!$H:$H,收支登记!$A:$A,"&gt;="&amp;工程收支统计!$L$2,收支登记!$A:$A,"&lt;="&amp;工程收支统计!$N$2,收支登记!F:F,工程收支统计!$C200,收支登记!$E:$E,工程收支统计!$L$3)))</f>
        <v/>
      </c>
      <c r="E200" s="84">
        <v>197</v>
      </c>
      <c r="F200" s="75" t="str">
        <f>IF(INDEX(项目设置!$1:$2000,ROW(A200),4)="","",INDEX(项目设置!$1:$2000,ROW(A200),4))</f>
        <v/>
      </c>
      <c r="G200" s="76" t="str">
        <f>IF(F200="","",IF($L$3="",SUMIFS(收支登记!$I:$I,收支登记!$A:$A,"&gt;="&amp;$L$2,收支登记!$A:$A,"&lt;="&amp;$N$2,收支登记!$F:$F,工程收支统计!$F200),SUMIFS(收支登记!$I:$I,收支登记!$A:$A,"&gt;="&amp;$L$2,收支登记!$A:$A,"&lt;="&amp;$N$2,收支登记!$F:$F,工程收支统计!$F200,收支登记!$E:$E,工程收支统计!$L$3)))</f>
        <v/>
      </c>
    </row>
    <row r="201" customHeight="1" spans="3:7">
      <c r="C201" s="72" t="str">
        <f>IF(INDEX(项目设置!$1:$2000,ROW(A201),3)="","",INDEX(项目设置!$1:$2000,ROW(A201),3))</f>
        <v/>
      </c>
      <c r="D201" s="73" t="str">
        <f>IF(C201="","",IF($L$3="",SUMIFS(收支登记!$H:$H,收支登记!$A:$A,"&gt;="&amp;工程收支统计!$L$2,收支登记!$A:$A,"&lt;="&amp;工程收支统计!$N$2,收支登记!F:F,工程收支统计!$C201),SUMIFS(收支登记!$H:$H,收支登记!$A:$A,"&gt;="&amp;工程收支统计!$L$2,收支登记!$A:$A,"&lt;="&amp;工程收支统计!$N$2,收支登记!F:F,工程收支统计!$C201,收支登记!$E:$E,工程收支统计!$L$3)))</f>
        <v/>
      </c>
      <c r="E201" s="84">
        <v>198</v>
      </c>
      <c r="F201" s="75" t="str">
        <f>IF(INDEX(项目设置!$1:$2000,ROW(A201),4)="","",INDEX(项目设置!$1:$2000,ROW(A201),4))</f>
        <v/>
      </c>
      <c r="G201" s="76" t="str">
        <f>IF(F201="","",IF($L$3="",SUMIFS(收支登记!$I:$I,收支登记!$A:$A,"&gt;="&amp;$L$2,收支登记!$A:$A,"&lt;="&amp;$N$2,收支登记!$F:$F,工程收支统计!$F201),SUMIFS(收支登记!$I:$I,收支登记!$A:$A,"&gt;="&amp;$L$2,收支登记!$A:$A,"&lt;="&amp;$N$2,收支登记!$F:$F,工程收支统计!$F201,收支登记!$E:$E,工程收支统计!$L$3)))</f>
        <v/>
      </c>
    </row>
  </sheetData>
  <sheetProtection algorithmName="SHA-512" hashValue="k5guuI17UtBkI6io8/fpcAUSnwzGTz+BUwXyljeSLPZED1c0AMNE2ak8mePao76+28wUeyIotQmZIeLLsoKSHA==" saltValue="sFQ4B4QyjiCr/6q3pGrwVw==" spinCount="100000" sheet="1" formatCells="0" formatColumns="0" formatRows="0" insertHyperlinks="0" sort="0" autoFilter="0" pivotTables="0"/>
  <mergeCells count="5">
    <mergeCell ref="C2:G2"/>
    <mergeCell ref="L3:N3"/>
    <mergeCell ref="L4:N4"/>
    <mergeCell ref="L5:N5"/>
    <mergeCell ref="L6:N6"/>
  </mergeCells>
  <dataValidations count="1">
    <dataValidation type="list" allowBlank="1" showInputMessage="1" showErrorMessage="1" sqref="L3:N3">
      <formula1>工程项目</formula1>
    </dataValidation>
  </dataValidations>
  <pageMargins left="0.699305555555556" right="0.699305555555556" top="0.75" bottom="0.75" header="0.3" footer="0.3"/>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q W S U h I T o Q K l A A A A 9 Q A A A B I A H A B D b 2 5 m a W c v U G F j a 2 F n Z S 5 4 b W w g o h g A K K A U A A A A A A A A A A A A A A A A A A A A A A A A A A A A h Y + x D o I w G I R f h X S n r T U m S H 7 K w C r G x M S 4 N q V C I x R D i y W + m o O P 5 C u I U d T N 8 b 6 7 S + 7 u 1 x u k Q 1 M H Z 9 V Z 3 Z o E z T B F g T K y L b Q p E 9 S 7 Q x i h l M N G y K M o V T C G j Y 0 H q x N U O X e K C f H e Y z / H b V c S R u m M 7 P P V V l a q E a E 2 1 g k j F f q 0 i v 8 t x G H 3 G s M Z X l K 8 i B i m Q C Y G u T Z f n 4 1 z n + 4 P h K y v X d 8 p f q n C b A 1 k k k D e F / g D U E s D B B Q A A g A I A H q l k 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p Z J S K I p H u A 4 A A A A R A A A A E w A c A E Z v c m 1 1 b G F z L 1 N l Y 3 R p b 2 4 x L m 0 g o h g A K K A U A A A A A A A A A A A A A A A A A A A A A A A A A A A A K 0 5 N L s n M z 1 M I h t C G 1 g B Q S w E C L Q A U A A I A C A B 6 p Z J S E h O h A q U A A A D 1 A A A A E g A A A A A A A A A A A A A A A A A A A A A A Q 2 9 u Z m l n L 1 B h Y 2 t h Z 2 U u e G 1 s U E s B A i 0 A F A A C A A g A e q W S U g / K 6 a u k A A A A 6 Q A A A B M A A A A A A A A A A A A A A A A A 8 Q A A A F t D b 2 5 0 Z W 5 0 X 1 R 5 c G V z X S 5 4 b W x Q S w E C L Q A U A A I A C A B 6 p Z J 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D j h T L D F p k e a o x h G k l f w u w A A A A A C A A A A A A A Q Z g A A A A E A A C A A A A A / F C j o 5 g n a t p V g n H Z 8 n 3 a r d + p V W o G i V r E s k L a F y b Q Z z w A A A A A O g A A A A A I A A C A A A A C 5 3 U a y 7 m 8 b T f S k 8 7 M 1 G / u O 0 z a 2 i y 2 j u Z / c 2 X i 7 P Q Y K / F A A A A D 8 z z n n j r e c 0 / H l Y 0 B I t i E Q / H 7 5 h S x v F l P B 7 e j 6 J Y f m + c b D 7 2 H U W J I l Z P N x Q F Y c B M X 3 y r / z 3 Q f l H N U x m C j l Y V S G 2 m J P e e 0 7 N R A H 4 Q V C j P 8 S O U A A A A A J c J y i a y G + Y I C 6 F 9 q 3 V N 8 2 r 0 Y t w Y f e R 6 x l 8 / 0 6 7 q G 5 l 9 q + B u 9 A C B A B C r 8 9 V n 6 9 Q D B F W 8 n H 0 m H 4 I V g G B g v P B W 7 u < / D a t a M a s h u p > 
</file>

<file path=customXml/itemProps1.xml><?xml version="1.0" encoding="utf-8"?>
<ds:datastoreItem xmlns:ds="http://schemas.openxmlformats.org/officeDocument/2006/customXml" ds:itemID="{C01DE0FB-6258-4B32-95DF-6F323BC84CC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主窗口</vt:lpstr>
      <vt:lpstr>项目设置</vt:lpstr>
      <vt:lpstr>基础资料</vt:lpstr>
      <vt:lpstr>收支登记</vt:lpstr>
      <vt:lpstr>内部转账</vt:lpstr>
      <vt:lpstr>账户余额查询</vt:lpstr>
      <vt:lpstr>收入统计表</vt:lpstr>
      <vt:lpstr>支出统计表</vt:lpstr>
      <vt:lpstr>工程收支统计</vt:lpstr>
      <vt:lpstr>员工收支统计</vt:lpstr>
      <vt:lpstr>年度分析</vt:lpstr>
      <vt:lpstr>进项成本票登记</vt:lpstr>
      <vt:lpstr>工程款发票登记</vt:lpstr>
      <vt:lpstr>工程汇总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无名海</dc:creator>
  <cp:lastModifiedBy>柳羲</cp:lastModifiedBy>
  <dcterms:created xsi:type="dcterms:W3CDTF">2018-04-22T15:36:00Z</dcterms:created>
  <dcterms:modified xsi:type="dcterms:W3CDTF">2021-12-06T01:56:06Z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KSORubyTemplateID" linkTarget="0">
    <vt:lpwstr>14</vt:lpwstr>
  </property>
</Properties>
</file>