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5625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<sst xmlns="http://schemas.openxmlformats.org/spreadsheetml/2006/main" count="36">
  <si>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工程项目合同登记表</t>
  </si>
  <si>
    <t>统计</t>
  </si>
  <si>
    <t>存档合同合计</t>
  </si>
  <si>
    <t>份</t>
  </si>
  <si>
    <t>合同欠款金额</t>
  </si>
  <si>
    <t>正常履行</t>
  </si>
  <si>
    <t>序号</t>
  </si>
  <si>
    <t>合同编号</t>
  </si>
  <si>
    <t>合同签订日期</t>
  </si>
  <si>
    <t>合同名称</t>
  </si>
  <si>
    <t>合同类型</t>
  </si>
  <si>
    <t>合同生效日期</t>
  </si>
  <si>
    <t>合同终止日期</t>
  </si>
  <si>
    <t>合同总价款</t>
  </si>
  <si>
    <t>已支付金额</t>
  </si>
  <si>
    <t>合同余款</t>
  </si>
  <si>
    <t>余款付款期限</t>
  </si>
  <si>
    <t>对方单位经办人</t>
  </si>
  <si>
    <t>签约经办人</t>
  </si>
  <si>
    <t>合同履行情况</t>
  </si>
  <si>
    <t>到期</t>
  </si>
  <si>
    <t>终止</t>
  </si>
  <si>
    <t>30-00223</t>
  </si>
  <si>
    <t>草坪养护合同</t>
  </si>
  <si>
    <t>第一次施工后</t>
  </si>
  <si>
    <t>李明</t>
  </si>
  <si>
    <t>林夕</t>
  </si>
  <si>
    <t>变更</t>
  </si>
  <si>
    <t>30-00224</t>
  </si>
  <si>
    <t>公路施工合同</t>
  </si>
  <si>
    <t>解除</t>
  </si>
  <si>
    <t>30-00225</t>
  </si>
  <si>
    <t>树木养护合同</t>
  </si>
  <si>
    <t>30-00226</t>
  </si>
  <si>
    <t>30-00227</t>
  </si>
  <si>
    <t>30-00228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</si>
</sst>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7" formatCode="&quot;￥&quot;#,##0.00;&quot;￥&quot;\-#,##0.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31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theme="1"/>
      <name val="等线"/>
      <charset val="134"/>
    </font>
    <font>
      <sz val="10"/>
      <color indexed="8"/>
      <name val="等线"/>
      <charset val="134"/>
    </font>
    <font>
      <b/>
      <sz val="16"/>
      <color indexed="8"/>
      <name val="等线"/>
      <charset val="134"/>
    </font>
    <font>
      <b/>
      <sz val="14"/>
      <name val="等线"/>
      <charset val="134"/>
    </font>
    <font>
      <b/>
      <sz val="14"/>
      <color rgb="FFAF883D"/>
      <name val="等线"/>
      <charset val="134"/>
    </font>
    <font>
      <sz val="12"/>
      <color theme="0"/>
      <name val="等线"/>
      <charset val="134"/>
    </font>
    <font>
      <sz val="12"/>
      <color theme="0"/>
      <name val="等线"/>
      <charset val="134"/>
    </font>
    <font>
      <sz val="12"/>
      <color indexed="8"/>
      <name val="等线"/>
      <charset val="134"/>
    </font>
    <font>
      <b/>
      <sz val="12"/>
      <name val="等线"/>
      <charset val="134"/>
    </font>
    <font>
      <sz val="12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B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49977111117893"/>
      </right>
      <top style="thin">
        <color theme="0" tint="-0.249977111117893"/>
      </top>
      <bottom style="thin">
        <color theme="0" tint="-0.25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49977111117893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right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8" fillId="3" borderId="3" xfId="0" applyNumberFormat="1" applyFont="1" applyFill="1" applyBorder="1" applyAlignment="1">
      <alignment vertical="center" wrapText="1"/>
    </xf>
    <xf numFmtId="0" fontId="8" fillId="3" borderId="4" xfId="0" applyNumberFormat="1" applyFont="1" applyFill="1" applyBorder="1" applyAlignment="1">
      <alignment vertical="center" wrapText="1"/>
    </xf>
    <xf numFmtId="0" fontId="9" fillId="2" borderId="3" xfId="0" applyNumberFormat="1" applyFont="1" applyFill="1" applyBorder="1" applyAlignment="1">
      <alignment horizontal="center" vertical="center" wrapText="1"/>
    </xf>
    <xf numFmtId="0" fontId="9" fillId="2" borderId="4" xfId="0" applyNumberFormat="1" applyFont="1" applyFill="1" applyBorder="1" applyAlignment="1">
      <alignment horizontal="center" vertical="center" wrapText="1"/>
    </xf>
    <xf numFmtId="176" fontId="9" fillId="2" borderId="4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vertical="center" wrapText="1"/>
    </xf>
    <xf numFmtId="7" fontId="6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7" fillId="3" borderId="5" xfId="0" applyNumberFormat="1" applyFont="1" applyFill="1" applyBorder="1" applyAlignment="1">
      <alignment horizontal="center" vertical="center" wrapText="1"/>
    </xf>
    <xf numFmtId="0" fontId="7" fillId="3" borderId="6" xfId="0" applyNumberFormat="1" applyFont="1" applyFill="1" applyBorder="1" applyAlignment="1">
      <alignment horizontal="center" vertical="center" wrapText="1"/>
    </xf>
    <xf numFmtId="0" fontId="11" fillId="2" borderId="4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B262"/>
      <color rgb="00AF883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N24"/>
  <sheetViews>
    <sheetView tabSelected="1" workbookViewId="0">
      <selection activeCell="D7" sqref="D7"/>
    </sheetView>
  </sheetViews>
  <sheetFormatPr defaultColWidth="9" defaultRowHeight="19" customHeight="1"/>
  <cols>
    <col min="1" max="1" width="1.66666666666667" style="3" customWidth="1"/>
    <col min="2" max="2" width="5.38333333333333" style="4" customWidth="1"/>
    <col min="3" max="3" width="12.4416666666667" style="4" customWidth="1"/>
    <col min="4" max="4" width="17.775" style="4" customWidth="1"/>
    <col min="5" max="5" width="10.5" style="4" customWidth="1"/>
    <col min="6" max="6" width="15.5583333333333" style="4" customWidth="1"/>
    <col min="7" max="7" width="16.8916666666667" style="4" customWidth="1"/>
    <col min="8" max="8" width="18.6666666666667" style="4" customWidth="1"/>
    <col min="9" max="9" width="12.4416666666667" style="4" customWidth="1"/>
    <col min="10" max="10" width="12.8916666666667" style="4" customWidth="1"/>
    <col min="11" max="11" width="11.4416666666667" style="4" customWidth="1"/>
    <col min="12" max="12" width="9" style="4" customWidth="1"/>
    <col min="13" max="13" width="12.1083333333333" style="4" customWidth="1"/>
    <col min="14" max="14" width="12.225" style="4" customWidth="1"/>
    <col min="15" max="15" width="15.3333333333333" style="4" customWidth="1"/>
    <col min="16" max="16" width="10.4416666666667" style="4" customWidth="1"/>
    <col min="17" max="17" width="9" style="4" hidden="1" customWidth="1"/>
    <col min="18" max="248" width="9" style="4"/>
    <col min="249" max="16381" width="9" style="1"/>
    <col min="16382" max="16384" width="9" style="5"/>
  </cols>
  <sheetData>
    <row r="2" s="1" customFormat="1" ht="40" customHeight="1" spans="2:248">
      <c r="B2" s="6" t="s">
        <v>0</v>
      </c>
      <c r="C2" s="6"/>
      <c r="D2" s="6"/>
      <c r="E2" s="7"/>
      <c r="F2" s="8" t="s">
        <v>1</v>
      </c>
      <c r="G2" s="9" t="s">
        <v>2</v>
      </c>
      <c r="H2" s="10">
        <f>COUNTA($C$6:$C$65529)</f>
        <v>6</v>
      </c>
      <c r="I2" s="18" t="s">
        <v>3</v>
      </c>
      <c r="J2" s="19" t="s">
        <v>4</v>
      </c>
      <c r="K2" s="20"/>
      <c r="L2" s="21">
        <f>SUM(K6:K24)</f>
        <v>60000</v>
      </c>
      <c r="M2" s="21"/>
      <c r="N2" s="22"/>
      <c r="O2" s="22"/>
      <c r="P2" s="4"/>
      <c r="Q2" s="4" t="s">
        <v>5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</row>
    <row r="3" s="1" customFormat="1" ht="11" customHeight="1" spans="2:248"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4"/>
      <c r="Q3" s="27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</row>
    <row r="4" s="1" customFormat="1" ht="30" customHeight="1" spans="2:248">
      <c r="B4" s="11" t="s">
        <v>6</v>
      </c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2" t="s">
        <v>16</v>
      </c>
      <c r="M4" s="23" t="s">
        <v>17</v>
      </c>
      <c r="N4" s="12" t="s">
        <v>18</v>
      </c>
      <c r="O4" s="12" t="s">
        <v>19</v>
      </c>
      <c r="P4" s="4"/>
      <c r="Q4" s="26" t="s">
        <v>20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</row>
    <row r="5" s="1" customFormat="1" ht="20" customHeight="1" spans="2:248"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24"/>
      <c r="N5" s="14"/>
      <c r="O5" s="14"/>
      <c r="P5" s="4"/>
      <c r="Q5" s="26" t="s">
        <v>21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</row>
    <row r="6" s="2" customFormat="1" ht="32" customHeight="1" spans="2:248">
      <c r="B6" s="15">
        <v>1</v>
      </c>
      <c r="C6" s="16" t="s">
        <v>22</v>
      </c>
      <c r="D6" s="17">
        <v>44336</v>
      </c>
      <c r="E6" s="16" t="s">
        <v>9</v>
      </c>
      <c r="F6" s="16" t="s">
        <v>23</v>
      </c>
      <c r="G6" s="17">
        <v>44336</v>
      </c>
      <c r="H6" s="17">
        <f t="shared" ref="H6:H11" si="0">G6+365</f>
        <v>44701</v>
      </c>
      <c r="I6" s="16">
        <v>40000</v>
      </c>
      <c r="J6" s="16">
        <v>30000</v>
      </c>
      <c r="K6" s="25">
        <f>I6-J6</f>
        <v>10000</v>
      </c>
      <c r="L6" s="16" t="s">
        <v>24</v>
      </c>
      <c r="M6" s="16" t="s">
        <v>25</v>
      </c>
      <c r="N6" s="16" t="s">
        <v>26</v>
      </c>
      <c r="O6" s="16" t="s">
        <v>5</v>
      </c>
      <c r="P6" s="26"/>
      <c r="Q6" s="26" t="s">
        <v>27</v>
      </c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</row>
    <row r="7" s="2" customFormat="1" ht="32" customHeight="1" spans="2:248">
      <c r="B7" s="15">
        <v>2</v>
      </c>
      <c r="C7" s="16" t="s">
        <v>28</v>
      </c>
      <c r="D7" s="17">
        <v>44337</v>
      </c>
      <c r="E7" s="16" t="s">
        <v>9</v>
      </c>
      <c r="F7" s="16" t="s">
        <v>29</v>
      </c>
      <c r="G7" s="17">
        <v>44337</v>
      </c>
      <c r="H7" s="17">
        <f t="shared" si="0"/>
        <v>44702</v>
      </c>
      <c r="I7" s="16">
        <v>40000</v>
      </c>
      <c r="J7" s="16">
        <v>30000</v>
      </c>
      <c r="K7" s="25">
        <f t="shared" ref="K7:K25" si="1">I7-J7</f>
        <v>10000</v>
      </c>
      <c r="L7" s="16"/>
      <c r="M7" s="16"/>
      <c r="N7" s="16"/>
      <c r="O7" s="16"/>
      <c r="P7" s="26"/>
      <c r="Q7" s="26" t="s">
        <v>30</v>
      </c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</row>
    <row r="8" s="2" customFormat="1" ht="32" customHeight="1" spans="2:248">
      <c r="B8" s="15">
        <v>3</v>
      </c>
      <c r="C8" s="16" t="s">
        <v>31</v>
      </c>
      <c r="D8" s="17">
        <v>44338</v>
      </c>
      <c r="E8" s="16" t="s">
        <v>9</v>
      </c>
      <c r="F8" s="16" t="s">
        <v>32</v>
      </c>
      <c r="G8" s="17">
        <v>44338</v>
      </c>
      <c r="H8" s="17">
        <f t="shared" si="0"/>
        <v>44703</v>
      </c>
      <c r="I8" s="16">
        <v>40000</v>
      </c>
      <c r="J8" s="16">
        <v>30000</v>
      </c>
      <c r="K8" s="25">
        <f t="shared" si="1"/>
        <v>10000</v>
      </c>
      <c r="L8" s="16"/>
      <c r="M8" s="16"/>
      <c r="N8" s="16"/>
      <c r="O8" s="1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  <c r="EK8" s="26"/>
      <c r="EL8" s="26"/>
      <c r="EM8" s="26"/>
      <c r="EN8" s="26"/>
      <c r="EO8" s="26"/>
      <c r="EP8" s="26"/>
      <c r="EQ8" s="26"/>
      <c r="ER8" s="26"/>
      <c r="ES8" s="26"/>
      <c r="ET8" s="26"/>
      <c r="EU8" s="26"/>
      <c r="EV8" s="26"/>
      <c r="EW8" s="26"/>
      <c r="EX8" s="26"/>
      <c r="EY8" s="26"/>
      <c r="EZ8" s="26"/>
      <c r="FA8" s="26"/>
      <c r="FB8" s="26"/>
      <c r="FC8" s="26"/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6"/>
      <c r="FY8" s="26"/>
      <c r="FZ8" s="26"/>
      <c r="GA8" s="26"/>
      <c r="GB8" s="26"/>
      <c r="GC8" s="26"/>
      <c r="GD8" s="26"/>
      <c r="GE8" s="26"/>
      <c r="GF8" s="26"/>
      <c r="GG8" s="26"/>
      <c r="GH8" s="26"/>
      <c r="GI8" s="26"/>
      <c r="GJ8" s="26"/>
      <c r="GK8" s="26"/>
      <c r="GL8" s="26"/>
      <c r="GM8" s="26"/>
      <c r="GN8" s="26"/>
      <c r="GO8" s="26"/>
      <c r="GP8" s="26"/>
      <c r="GQ8" s="26"/>
      <c r="GR8" s="26"/>
      <c r="GS8" s="26"/>
      <c r="GT8" s="26"/>
      <c r="GU8" s="26"/>
      <c r="GV8" s="26"/>
      <c r="GW8" s="26"/>
      <c r="GX8" s="26"/>
      <c r="GY8" s="26"/>
      <c r="GZ8" s="26"/>
      <c r="HA8" s="26"/>
      <c r="HB8" s="26"/>
      <c r="HC8" s="26"/>
      <c r="HD8" s="26"/>
      <c r="HE8" s="26"/>
      <c r="HF8" s="26"/>
      <c r="HG8" s="26"/>
      <c r="HH8" s="26"/>
      <c r="HI8" s="26"/>
      <c r="HJ8" s="26"/>
      <c r="HK8" s="26"/>
      <c r="HL8" s="26"/>
      <c r="HM8" s="26"/>
      <c r="HN8" s="26"/>
      <c r="HO8" s="26"/>
      <c r="HP8" s="26"/>
      <c r="HQ8" s="26"/>
      <c r="HR8" s="26"/>
      <c r="HS8" s="26"/>
      <c r="HT8" s="26"/>
      <c r="HU8" s="26"/>
      <c r="HV8" s="26"/>
      <c r="HW8" s="26"/>
      <c r="HX8" s="26"/>
      <c r="HY8" s="26"/>
      <c r="HZ8" s="26"/>
      <c r="IA8" s="26"/>
      <c r="IB8" s="26"/>
      <c r="IC8" s="26"/>
      <c r="ID8" s="26"/>
      <c r="IE8" s="26"/>
      <c r="IF8" s="26"/>
      <c r="IG8" s="26"/>
      <c r="IH8" s="26"/>
      <c r="II8" s="26"/>
      <c r="IJ8" s="26"/>
      <c r="IK8" s="26"/>
      <c r="IL8" s="26"/>
      <c r="IM8" s="26"/>
      <c r="IN8" s="26"/>
    </row>
    <row r="9" s="2" customFormat="1" ht="32" customHeight="1" spans="2:248">
      <c r="B9" s="15">
        <v>4</v>
      </c>
      <c r="C9" s="16" t="s">
        <v>33</v>
      </c>
      <c r="D9" s="17">
        <v>44339</v>
      </c>
      <c r="E9" s="16" t="s">
        <v>9</v>
      </c>
      <c r="F9" s="16" t="s">
        <v>23</v>
      </c>
      <c r="G9" s="17">
        <v>44339</v>
      </c>
      <c r="H9" s="17">
        <f t="shared" si="0"/>
        <v>44704</v>
      </c>
      <c r="I9" s="16">
        <v>40000</v>
      </c>
      <c r="J9" s="16">
        <v>30000</v>
      </c>
      <c r="K9" s="25">
        <f t="shared" si="1"/>
        <v>10000</v>
      </c>
      <c r="L9" s="16"/>
      <c r="M9" s="16"/>
      <c r="N9" s="16"/>
      <c r="O9" s="1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  <c r="EK9" s="26"/>
      <c r="EL9" s="26"/>
      <c r="EM9" s="26"/>
      <c r="EN9" s="26"/>
      <c r="EO9" s="26"/>
      <c r="EP9" s="26"/>
      <c r="EQ9" s="26"/>
      <c r="ER9" s="26"/>
      <c r="ES9" s="26"/>
      <c r="ET9" s="26"/>
      <c r="EU9" s="26"/>
      <c r="EV9" s="26"/>
      <c r="EW9" s="26"/>
      <c r="EX9" s="26"/>
      <c r="EY9" s="26"/>
      <c r="EZ9" s="26"/>
      <c r="FA9" s="26"/>
      <c r="FB9" s="26"/>
      <c r="FC9" s="26"/>
      <c r="FD9" s="26"/>
      <c r="FE9" s="26"/>
      <c r="FF9" s="26"/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6"/>
      <c r="FS9" s="26"/>
      <c r="FT9" s="26"/>
      <c r="FU9" s="26"/>
      <c r="FV9" s="26"/>
      <c r="FW9" s="26"/>
      <c r="FX9" s="26"/>
      <c r="FY9" s="26"/>
      <c r="FZ9" s="26"/>
      <c r="GA9" s="26"/>
      <c r="GB9" s="26"/>
      <c r="GC9" s="26"/>
      <c r="GD9" s="26"/>
      <c r="GE9" s="26"/>
      <c r="GF9" s="26"/>
      <c r="GG9" s="26"/>
      <c r="GH9" s="26"/>
      <c r="GI9" s="26"/>
      <c r="GJ9" s="26"/>
      <c r="GK9" s="26"/>
      <c r="GL9" s="26"/>
      <c r="GM9" s="26"/>
      <c r="GN9" s="26"/>
      <c r="GO9" s="26"/>
      <c r="GP9" s="26"/>
      <c r="GQ9" s="26"/>
      <c r="GR9" s="26"/>
      <c r="GS9" s="26"/>
      <c r="GT9" s="26"/>
      <c r="GU9" s="26"/>
      <c r="GV9" s="26"/>
      <c r="GW9" s="26"/>
      <c r="GX9" s="26"/>
      <c r="GY9" s="26"/>
      <c r="GZ9" s="26"/>
      <c r="HA9" s="26"/>
      <c r="HB9" s="26"/>
      <c r="HC9" s="26"/>
      <c r="HD9" s="26"/>
      <c r="HE9" s="26"/>
      <c r="HF9" s="26"/>
      <c r="HG9" s="26"/>
      <c r="HH9" s="26"/>
      <c r="HI9" s="26"/>
      <c r="HJ9" s="26"/>
      <c r="HK9" s="26"/>
      <c r="HL9" s="26"/>
      <c r="HM9" s="26"/>
      <c r="HN9" s="26"/>
      <c r="HO9" s="26"/>
      <c r="HP9" s="26"/>
      <c r="HQ9" s="26"/>
      <c r="HR9" s="26"/>
      <c r="HS9" s="26"/>
      <c r="HT9" s="26"/>
      <c r="HU9" s="26"/>
      <c r="HV9" s="26"/>
      <c r="HW9" s="26"/>
      <c r="HX9" s="26"/>
      <c r="HY9" s="26"/>
      <c r="HZ9" s="26"/>
      <c r="IA9" s="26"/>
      <c r="IB9" s="26"/>
      <c r="IC9" s="26"/>
      <c r="ID9" s="26"/>
      <c r="IE9" s="26"/>
      <c r="IF9" s="26"/>
      <c r="IG9" s="26"/>
      <c r="IH9" s="26"/>
      <c r="II9" s="26"/>
      <c r="IJ9" s="26"/>
      <c r="IK9" s="26"/>
      <c r="IL9" s="26"/>
      <c r="IM9" s="26"/>
      <c r="IN9" s="26"/>
    </row>
    <row r="10" s="2" customFormat="1" ht="32" customHeight="1" spans="2:248">
      <c r="B10" s="15">
        <v>5</v>
      </c>
      <c r="C10" s="16" t="s">
        <v>34</v>
      </c>
      <c r="D10" s="17">
        <v>44340</v>
      </c>
      <c r="E10" s="16" t="s">
        <v>9</v>
      </c>
      <c r="F10" s="16" t="s">
        <v>23</v>
      </c>
      <c r="G10" s="17">
        <v>44340</v>
      </c>
      <c r="H10" s="17">
        <f t="shared" si="0"/>
        <v>44705</v>
      </c>
      <c r="I10" s="16">
        <v>40000</v>
      </c>
      <c r="J10" s="16">
        <v>30000</v>
      </c>
      <c r="K10" s="25">
        <f t="shared" si="1"/>
        <v>10000</v>
      </c>
      <c r="L10" s="16"/>
      <c r="M10" s="16"/>
      <c r="N10" s="16"/>
      <c r="O10" s="1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  <c r="HN10" s="26"/>
      <c r="HO10" s="26"/>
      <c r="HP10" s="26"/>
      <c r="HQ10" s="26"/>
      <c r="HR10" s="26"/>
      <c r="HS10" s="26"/>
      <c r="HT10" s="26"/>
      <c r="HU10" s="26"/>
      <c r="HV10" s="26"/>
      <c r="HW10" s="26"/>
      <c r="HX10" s="26"/>
      <c r="HY10" s="26"/>
      <c r="HZ10" s="26"/>
      <c r="IA10" s="26"/>
      <c r="IB10" s="26"/>
      <c r="IC10" s="26"/>
      <c r="ID10" s="26"/>
      <c r="IE10" s="26"/>
      <c r="IF10" s="26"/>
      <c r="IG10" s="26"/>
      <c r="IH10" s="26"/>
      <c r="II10" s="26"/>
      <c r="IJ10" s="26"/>
      <c r="IK10" s="26"/>
      <c r="IL10" s="26"/>
      <c r="IM10" s="26"/>
      <c r="IN10" s="26"/>
    </row>
    <row r="11" s="2" customFormat="1" ht="32" customHeight="1" spans="2:248">
      <c r="B11" s="15">
        <v>6</v>
      </c>
      <c r="C11" s="16" t="s">
        <v>35</v>
      </c>
      <c r="D11" s="17">
        <v>44341</v>
      </c>
      <c r="E11" s="16" t="s">
        <v>9</v>
      </c>
      <c r="F11" s="16" t="s">
        <v>23</v>
      </c>
      <c r="G11" s="17">
        <v>44341</v>
      </c>
      <c r="H11" s="17">
        <f t="shared" si="0"/>
        <v>44706</v>
      </c>
      <c r="I11" s="16">
        <v>40000</v>
      </c>
      <c r="J11" s="16">
        <v>30000</v>
      </c>
      <c r="K11" s="25">
        <f t="shared" si="1"/>
        <v>10000</v>
      </c>
      <c r="L11" s="16"/>
      <c r="M11" s="16"/>
      <c r="N11" s="16"/>
      <c r="O11" s="1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  <c r="IA11" s="26"/>
      <c r="IB11" s="26"/>
      <c r="IC11" s="26"/>
      <c r="ID11" s="26"/>
      <c r="IE11" s="26"/>
      <c r="IF11" s="26"/>
      <c r="IG11" s="26"/>
      <c r="IH11" s="26"/>
      <c r="II11" s="26"/>
      <c r="IJ11" s="26"/>
      <c r="IK11" s="26"/>
      <c r="IL11" s="26"/>
      <c r="IM11" s="26"/>
      <c r="IN11" s="26"/>
    </row>
    <row r="12" s="2" customFormat="1" ht="32" customHeight="1" spans="2:248">
      <c r="B12" s="15">
        <v>7</v>
      </c>
      <c r="C12" s="16"/>
      <c r="D12" s="17">
        <v>44342</v>
      </c>
      <c r="E12" s="16"/>
      <c r="F12" s="16"/>
      <c r="G12" s="17"/>
      <c r="H12" s="17"/>
      <c r="I12" s="16"/>
      <c r="J12" s="16"/>
      <c r="K12" s="25">
        <f t="shared" si="1"/>
        <v>0</v>
      </c>
      <c r="L12" s="16"/>
      <c r="M12" s="16"/>
      <c r="N12" s="16"/>
      <c r="O12" s="1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  <c r="IH12" s="26"/>
      <c r="II12" s="26"/>
      <c r="IJ12" s="26"/>
      <c r="IK12" s="26"/>
      <c r="IL12" s="26"/>
      <c r="IM12" s="26"/>
      <c r="IN12" s="26"/>
    </row>
    <row r="13" s="2" customFormat="1" ht="32" customHeight="1" spans="2:248">
      <c r="B13" s="15">
        <v>8</v>
      </c>
      <c r="C13" s="16"/>
      <c r="D13" s="17">
        <v>44343</v>
      </c>
      <c r="E13" s="16"/>
      <c r="F13" s="16"/>
      <c r="G13" s="17"/>
      <c r="H13" s="17"/>
      <c r="I13" s="16"/>
      <c r="J13" s="16"/>
      <c r="K13" s="25">
        <f t="shared" si="1"/>
        <v>0</v>
      </c>
      <c r="L13" s="16"/>
      <c r="M13" s="16"/>
      <c r="N13" s="16"/>
      <c r="O13" s="1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  <c r="IH13" s="26"/>
      <c r="II13" s="26"/>
      <c r="IJ13" s="26"/>
      <c r="IK13" s="26"/>
      <c r="IL13" s="26"/>
      <c r="IM13" s="26"/>
      <c r="IN13" s="26"/>
    </row>
    <row r="14" s="2" customFormat="1" ht="32" customHeight="1" spans="2:248">
      <c r="B14" s="15">
        <v>9</v>
      </c>
      <c r="C14" s="16"/>
      <c r="D14" s="17">
        <v>44344</v>
      </c>
      <c r="E14" s="16"/>
      <c r="F14" s="16"/>
      <c r="G14" s="17"/>
      <c r="H14" s="17"/>
      <c r="I14" s="16"/>
      <c r="J14" s="16"/>
      <c r="K14" s="25">
        <f t="shared" si="1"/>
        <v>0</v>
      </c>
      <c r="L14" s="16"/>
      <c r="M14" s="16"/>
      <c r="N14" s="16"/>
      <c r="O14" s="1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</row>
    <row r="15" s="2" customFormat="1" ht="32" customHeight="1" spans="2:248">
      <c r="B15" s="15">
        <v>10</v>
      </c>
      <c r="C15" s="16"/>
      <c r="D15" s="17">
        <v>44345</v>
      </c>
      <c r="E15" s="16"/>
      <c r="F15" s="16"/>
      <c r="G15" s="17"/>
      <c r="H15" s="17"/>
      <c r="I15" s="16"/>
      <c r="J15" s="16"/>
      <c r="K15" s="25">
        <f t="shared" si="1"/>
        <v>0</v>
      </c>
      <c r="L15" s="16"/>
      <c r="M15" s="16"/>
      <c r="N15" s="16"/>
      <c r="O15" s="1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</row>
    <row r="16" s="2" customFormat="1" ht="32" customHeight="1" spans="2:248">
      <c r="B16" s="15">
        <v>11</v>
      </c>
      <c r="C16" s="16"/>
      <c r="D16" s="17">
        <v>44346</v>
      </c>
      <c r="E16" s="16"/>
      <c r="F16" s="16"/>
      <c r="G16" s="17"/>
      <c r="H16" s="17"/>
      <c r="I16" s="16"/>
      <c r="J16" s="16"/>
      <c r="K16" s="25">
        <f t="shared" si="1"/>
        <v>0</v>
      </c>
      <c r="L16" s="16"/>
      <c r="M16" s="16"/>
      <c r="N16" s="16"/>
      <c r="O16" s="1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  <c r="IH16" s="26"/>
      <c r="II16" s="26"/>
      <c r="IJ16" s="26"/>
      <c r="IK16" s="26"/>
      <c r="IL16" s="26"/>
      <c r="IM16" s="26"/>
      <c r="IN16" s="26"/>
    </row>
    <row r="17" s="2" customFormat="1" ht="32" customHeight="1" spans="2:248">
      <c r="B17" s="15">
        <v>12</v>
      </c>
      <c r="C17" s="16"/>
      <c r="D17" s="17">
        <v>44347</v>
      </c>
      <c r="E17" s="16"/>
      <c r="F17" s="16"/>
      <c r="G17" s="17"/>
      <c r="H17" s="17"/>
      <c r="I17" s="16"/>
      <c r="J17" s="16"/>
      <c r="K17" s="25">
        <f t="shared" si="1"/>
        <v>0</v>
      </c>
      <c r="L17" s="16"/>
      <c r="M17" s="16"/>
      <c r="N17" s="16"/>
      <c r="O17" s="1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  <c r="IA17" s="26"/>
      <c r="IB17" s="26"/>
      <c r="IC17" s="26"/>
      <c r="ID17" s="26"/>
      <c r="IE17" s="26"/>
      <c r="IF17" s="26"/>
      <c r="IG17" s="26"/>
      <c r="IH17" s="26"/>
      <c r="II17" s="26"/>
      <c r="IJ17" s="26"/>
      <c r="IK17" s="26"/>
      <c r="IL17" s="26"/>
      <c r="IM17" s="26"/>
      <c r="IN17" s="26"/>
    </row>
    <row r="18" s="2" customFormat="1" ht="32" customHeight="1" spans="2:248">
      <c r="B18" s="15">
        <v>13</v>
      </c>
      <c r="C18" s="16"/>
      <c r="D18" s="17">
        <v>44348</v>
      </c>
      <c r="E18" s="16"/>
      <c r="F18" s="16"/>
      <c r="G18" s="17"/>
      <c r="H18" s="17"/>
      <c r="I18" s="16"/>
      <c r="J18" s="16"/>
      <c r="K18" s="25">
        <f t="shared" si="1"/>
        <v>0</v>
      </c>
      <c r="L18" s="16"/>
      <c r="M18" s="16"/>
      <c r="N18" s="16"/>
      <c r="O18" s="1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  <c r="IH18" s="26"/>
      <c r="II18" s="26"/>
      <c r="IJ18" s="26"/>
      <c r="IK18" s="26"/>
      <c r="IL18" s="26"/>
      <c r="IM18" s="26"/>
      <c r="IN18" s="26"/>
    </row>
    <row r="19" s="2" customFormat="1" ht="32" customHeight="1" spans="2:248">
      <c r="B19" s="15">
        <v>14</v>
      </c>
      <c r="C19" s="16"/>
      <c r="D19" s="17">
        <v>44349</v>
      </c>
      <c r="E19" s="16"/>
      <c r="F19" s="16"/>
      <c r="G19" s="17"/>
      <c r="H19" s="17"/>
      <c r="I19" s="16"/>
      <c r="J19" s="16"/>
      <c r="K19" s="25">
        <f t="shared" si="1"/>
        <v>0</v>
      </c>
      <c r="L19" s="16"/>
      <c r="M19" s="16"/>
      <c r="N19" s="16"/>
      <c r="O19" s="1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</row>
    <row r="20" s="2" customFormat="1" ht="32" customHeight="1" spans="2:248">
      <c r="B20" s="15">
        <v>15</v>
      </c>
      <c r="C20" s="16"/>
      <c r="D20" s="17">
        <v>44350</v>
      </c>
      <c r="E20" s="16"/>
      <c r="F20" s="16"/>
      <c r="G20" s="17"/>
      <c r="H20" s="17"/>
      <c r="I20" s="16"/>
      <c r="J20" s="16"/>
      <c r="K20" s="25">
        <f t="shared" si="1"/>
        <v>0</v>
      </c>
      <c r="L20" s="16"/>
      <c r="M20" s="16"/>
      <c r="N20" s="16"/>
      <c r="O20" s="1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</row>
    <row r="21" s="2" customFormat="1" ht="32" customHeight="1" spans="2:248">
      <c r="B21" s="15">
        <v>16</v>
      </c>
      <c r="C21" s="16"/>
      <c r="D21" s="17">
        <v>44351</v>
      </c>
      <c r="E21" s="16"/>
      <c r="F21" s="16"/>
      <c r="G21" s="17"/>
      <c r="H21" s="17"/>
      <c r="I21" s="16"/>
      <c r="J21" s="16"/>
      <c r="K21" s="25">
        <f t="shared" si="1"/>
        <v>0</v>
      </c>
      <c r="L21" s="16"/>
      <c r="M21" s="16"/>
      <c r="N21" s="16"/>
      <c r="O21" s="1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</row>
    <row r="22" s="2" customFormat="1" ht="32" customHeight="1" spans="2:248">
      <c r="B22" s="15">
        <v>17</v>
      </c>
      <c r="C22" s="16"/>
      <c r="D22" s="16"/>
      <c r="E22" s="16"/>
      <c r="F22" s="16"/>
      <c r="G22" s="17"/>
      <c r="H22" s="17"/>
      <c r="I22" s="16"/>
      <c r="J22" s="16"/>
      <c r="K22" s="25">
        <f t="shared" si="1"/>
        <v>0</v>
      </c>
      <c r="L22" s="16"/>
      <c r="M22" s="16"/>
      <c r="N22" s="16"/>
      <c r="O22" s="1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  <c r="EK22" s="26"/>
      <c r="EL22" s="26"/>
      <c r="EM22" s="26"/>
      <c r="EN22" s="26"/>
      <c r="EO22" s="26"/>
      <c r="EP22" s="26"/>
      <c r="EQ22" s="26"/>
      <c r="ER22" s="26"/>
      <c r="ES22" s="26"/>
      <c r="ET22" s="26"/>
      <c r="EU22" s="26"/>
      <c r="EV22" s="26"/>
      <c r="EW22" s="26"/>
      <c r="EX22" s="26"/>
      <c r="EY22" s="26"/>
      <c r="EZ22" s="26"/>
      <c r="FA22" s="26"/>
      <c r="FB22" s="26"/>
      <c r="FC22" s="26"/>
      <c r="FD22" s="26"/>
      <c r="FE22" s="26"/>
      <c r="FF22" s="26"/>
      <c r="FG22" s="26"/>
      <c r="FH22" s="26"/>
      <c r="FI22" s="26"/>
      <c r="FJ22" s="26"/>
      <c r="FK22" s="26"/>
      <c r="FL22" s="26"/>
      <c r="FM22" s="26"/>
      <c r="FN22" s="26"/>
      <c r="FO22" s="26"/>
      <c r="FP22" s="26"/>
      <c r="FQ22" s="26"/>
      <c r="FR22" s="26"/>
      <c r="FS22" s="26"/>
      <c r="FT22" s="26"/>
      <c r="FU22" s="26"/>
      <c r="FV22" s="26"/>
      <c r="FW22" s="26"/>
      <c r="FX22" s="26"/>
      <c r="FY22" s="26"/>
      <c r="FZ22" s="26"/>
      <c r="GA22" s="26"/>
      <c r="GB22" s="26"/>
      <c r="GC22" s="26"/>
      <c r="GD22" s="26"/>
      <c r="GE22" s="26"/>
      <c r="GF22" s="26"/>
      <c r="GG22" s="26"/>
      <c r="GH22" s="26"/>
      <c r="GI22" s="26"/>
      <c r="GJ22" s="26"/>
      <c r="GK22" s="26"/>
      <c r="GL22" s="26"/>
      <c r="GM22" s="26"/>
      <c r="GN22" s="26"/>
      <c r="GO22" s="26"/>
      <c r="GP22" s="26"/>
      <c r="GQ22" s="26"/>
      <c r="GR22" s="26"/>
      <c r="GS22" s="26"/>
      <c r="GT22" s="26"/>
      <c r="GU22" s="26"/>
      <c r="GV22" s="26"/>
      <c r="GW22" s="26"/>
      <c r="GX22" s="26"/>
      <c r="GY22" s="26"/>
      <c r="GZ22" s="26"/>
      <c r="HA22" s="26"/>
      <c r="HB22" s="26"/>
      <c r="HC22" s="26"/>
      <c r="HD22" s="26"/>
      <c r="HE22" s="26"/>
      <c r="HF22" s="26"/>
      <c r="HG22" s="26"/>
      <c r="HH22" s="26"/>
      <c r="HI22" s="26"/>
      <c r="HJ22" s="26"/>
      <c r="HK22" s="26"/>
      <c r="HL22" s="26"/>
      <c r="HM22" s="26"/>
      <c r="HN22" s="26"/>
      <c r="HO22" s="26"/>
      <c r="HP22" s="26"/>
      <c r="HQ22" s="26"/>
      <c r="HR22" s="26"/>
      <c r="HS22" s="26"/>
      <c r="HT22" s="26"/>
      <c r="HU22" s="26"/>
      <c r="HV22" s="26"/>
      <c r="HW22" s="26"/>
      <c r="HX22" s="26"/>
      <c r="HY22" s="26"/>
      <c r="HZ22" s="26"/>
      <c r="IA22" s="26"/>
      <c r="IB22" s="26"/>
      <c r="IC22" s="26"/>
      <c r="ID22" s="26"/>
      <c r="IE22" s="26"/>
      <c r="IF22" s="26"/>
      <c r="IG22" s="26"/>
      <c r="IH22" s="26"/>
      <c r="II22" s="26"/>
      <c r="IJ22" s="26"/>
      <c r="IK22" s="26"/>
      <c r="IL22" s="26"/>
      <c r="IM22" s="26"/>
      <c r="IN22" s="26"/>
    </row>
    <row r="23" s="2" customFormat="1" ht="32" customHeight="1" spans="2:248">
      <c r="B23" s="15">
        <v>18</v>
      </c>
      <c r="C23" s="16"/>
      <c r="D23" s="16"/>
      <c r="E23" s="16"/>
      <c r="F23" s="16"/>
      <c r="G23" s="17"/>
      <c r="H23" s="17"/>
      <c r="I23" s="16"/>
      <c r="J23" s="16"/>
      <c r="K23" s="25">
        <f t="shared" si="1"/>
        <v>0</v>
      </c>
      <c r="L23" s="16"/>
      <c r="M23" s="16"/>
      <c r="N23" s="16"/>
      <c r="O23" s="1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  <c r="EK23" s="26"/>
      <c r="EL23" s="26"/>
      <c r="EM23" s="26"/>
      <c r="EN23" s="26"/>
      <c r="EO23" s="26"/>
      <c r="EP23" s="26"/>
      <c r="EQ23" s="26"/>
      <c r="ER23" s="26"/>
      <c r="ES23" s="26"/>
      <c r="ET23" s="26"/>
      <c r="EU23" s="26"/>
      <c r="EV23" s="26"/>
      <c r="EW23" s="26"/>
      <c r="EX23" s="26"/>
      <c r="EY23" s="26"/>
      <c r="EZ23" s="26"/>
      <c r="FA23" s="26"/>
      <c r="FB23" s="26"/>
      <c r="FC23" s="26"/>
      <c r="FD23" s="26"/>
      <c r="FE23" s="26"/>
      <c r="FF23" s="26"/>
      <c r="FG23" s="26"/>
      <c r="FH23" s="26"/>
      <c r="FI23" s="26"/>
      <c r="FJ23" s="26"/>
      <c r="FK23" s="26"/>
      <c r="FL23" s="26"/>
      <c r="FM23" s="26"/>
      <c r="FN23" s="26"/>
      <c r="FO23" s="26"/>
      <c r="FP23" s="26"/>
      <c r="FQ23" s="26"/>
      <c r="FR23" s="26"/>
      <c r="FS23" s="26"/>
      <c r="FT23" s="26"/>
      <c r="FU23" s="26"/>
      <c r="FV23" s="26"/>
      <c r="FW23" s="26"/>
      <c r="FX23" s="26"/>
      <c r="FY23" s="26"/>
      <c r="FZ23" s="26"/>
      <c r="GA23" s="26"/>
      <c r="GB23" s="26"/>
      <c r="GC23" s="26"/>
      <c r="GD23" s="26"/>
      <c r="GE23" s="26"/>
      <c r="GF23" s="26"/>
      <c r="GG23" s="26"/>
      <c r="GH23" s="26"/>
      <c r="GI23" s="26"/>
      <c r="GJ23" s="26"/>
      <c r="GK23" s="26"/>
      <c r="GL23" s="26"/>
      <c r="GM23" s="26"/>
      <c r="GN23" s="26"/>
      <c r="GO23" s="26"/>
      <c r="GP23" s="26"/>
      <c r="GQ23" s="26"/>
      <c r="GR23" s="26"/>
      <c r="GS23" s="26"/>
      <c r="GT23" s="26"/>
      <c r="GU23" s="26"/>
      <c r="GV23" s="26"/>
      <c r="GW23" s="26"/>
      <c r="GX23" s="26"/>
      <c r="GY23" s="26"/>
      <c r="GZ23" s="26"/>
      <c r="HA23" s="26"/>
      <c r="HB23" s="26"/>
      <c r="HC23" s="26"/>
      <c r="HD23" s="26"/>
      <c r="HE23" s="26"/>
      <c r="HF23" s="26"/>
      <c r="HG23" s="26"/>
      <c r="HH23" s="26"/>
      <c r="HI23" s="26"/>
      <c r="HJ23" s="26"/>
      <c r="HK23" s="26"/>
      <c r="HL23" s="26"/>
      <c r="HM23" s="26"/>
      <c r="HN23" s="26"/>
      <c r="HO23" s="26"/>
      <c r="HP23" s="26"/>
      <c r="HQ23" s="26"/>
      <c r="HR23" s="26"/>
      <c r="HS23" s="26"/>
      <c r="HT23" s="26"/>
      <c r="HU23" s="26"/>
      <c r="HV23" s="26"/>
      <c r="HW23" s="26"/>
      <c r="HX23" s="26"/>
      <c r="HY23" s="26"/>
      <c r="HZ23" s="26"/>
      <c r="IA23" s="26"/>
      <c r="IB23" s="26"/>
      <c r="IC23" s="26"/>
      <c r="ID23" s="26"/>
      <c r="IE23" s="26"/>
      <c r="IF23" s="26"/>
      <c r="IG23" s="26"/>
      <c r="IH23" s="26"/>
      <c r="II23" s="26"/>
      <c r="IJ23" s="26"/>
      <c r="IK23" s="26"/>
      <c r="IL23" s="26"/>
      <c r="IM23" s="26"/>
      <c r="IN23" s="26"/>
    </row>
    <row r="24" s="2" customFormat="1" ht="32" customHeight="1" spans="2:248">
      <c r="B24" s="15">
        <v>19</v>
      </c>
      <c r="C24" s="16"/>
      <c r="D24" s="16"/>
      <c r="E24" s="16"/>
      <c r="F24" s="16"/>
      <c r="G24" s="17"/>
      <c r="H24" s="17"/>
      <c r="I24" s="16"/>
      <c r="J24" s="16"/>
      <c r="K24" s="25">
        <f t="shared" si="1"/>
        <v>0</v>
      </c>
      <c r="L24" s="16"/>
      <c r="M24" s="16"/>
      <c r="N24" s="16"/>
      <c r="O24" s="1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  <c r="EK24" s="26"/>
      <c r="EL24" s="26"/>
      <c r="EM24" s="26"/>
      <c r="EN24" s="26"/>
      <c r="EO24" s="26"/>
      <c r="EP24" s="26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  <c r="GF24" s="26"/>
      <c r="GG24" s="26"/>
      <c r="GH24" s="26"/>
      <c r="GI24" s="26"/>
      <c r="GJ24" s="26"/>
      <c r="GK24" s="26"/>
      <c r="GL24" s="26"/>
      <c r="GM24" s="26"/>
      <c r="GN24" s="26"/>
      <c r="GO24" s="26"/>
      <c r="GP24" s="26"/>
      <c r="GQ24" s="26"/>
      <c r="GR24" s="26"/>
      <c r="GS24" s="26"/>
      <c r="GT24" s="26"/>
      <c r="GU24" s="26"/>
      <c r="GV24" s="26"/>
      <c r="GW24" s="26"/>
      <c r="GX24" s="26"/>
      <c r="GY24" s="26"/>
      <c r="GZ24" s="26"/>
      <c r="HA24" s="26"/>
      <c r="HB24" s="26"/>
      <c r="HC24" s="26"/>
      <c r="HD24" s="26"/>
      <c r="HE24" s="26"/>
      <c r="HF24" s="26"/>
      <c r="HG24" s="26"/>
      <c r="HH24" s="26"/>
      <c r="HI24" s="26"/>
      <c r="HJ24" s="26"/>
      <c r="HK24" s="26"/>
      <c r="HL24" s="26"/>
      <c r="HM24" s="26"/>
      <c r="HN24" s="26"/>
      <c r="HO24" s="26"/>
      <c r="HP24" s="26"/>
      <c r="HQ24" s="26"/>
      <c r="HR24" s="26"/>
      <c r="HS24" s="26"/>
      <c r="HT24" s="26"/>
      <c r="HU24" s="26"/>
      <c r="HV24" s="26"/>
      <c r="HW24" s="26"/>
      <c r="HX24" s="26"/>
      <c r="HY24" s="26"/>
      <c r="HZ24" s="26"/>
      <c r="IA24" s="26"/>
      <c r="IB24" s="26"/>
      <c r="IC24" s="26"/>
      <c r="ID24" s="26"/>
      <c r="IE24" s="26"/>
      <c r="IF24" s="26"/>
      <c r="IG24" s="26"/>
      <c r="IH24" s="26"/>
      <c r="II24" s="26"/>
      <c r="IJ24" s="26"/>
      <c r="IK24" s="26"/>
      <c r="IL24" s="26"/>
      <c r="IM24" s="26"/>
      <c r="IN24" s="26"/>
    </row>
  </sheetData>
  <mergeCells count="17">
    <mergeCell ref="B2:D2"/>
    <mergeCell ref="J2:K2"/>
    <mergeCell ref="L2:M2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</mergeCells>
  <dataValidations count="1">
    <dataValidation type="list" allowBlank="1" showInputMessage="1" showErrorMessage="1" sqref="O6:O24">
      <formula1>$Q$2:$Q$7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45546</dc:creator>
  <cp:lastModifiedBy>柳羲</cp:lastModifiedBy>
  <dcterms:created xsi:type="dcterms:W3CDTF">2021-05-25T07:39:00Z</dcterms:created>
  <dcterms:modified xsi:type="dcterms:W3CDTF">2021-07-28T06:13:53Z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1EF6E21B636247E9AC657B7149FA16AE</vt:lpwstr>
  </property>
  <property fmtid="{D5CDD505-2E9C-101B-9397-08002B2CF9AE}" pid="3" name="KSOProductBuildVer">
    <vt:lpwstr>2052-10.1.0.7698</vt:lpwstr>
  </property>
  <property fmtid="{D5CDD505-2E9C-101B-9397-08002B2CF9AE}" pid="4" name="KSOTemplateUUID">
    <vt:lpwstr>v1.0_mb_7r2LMy4IUHBr1KkzVbjFBA==</vt:lpwstr>
  </property>
</Properties>
</file>