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885" yWindow="5625" windowWidth="9210" windowHeight="6555"/>
  </bookViews>
  <sheets>
    <sheet name="Sheet1" sheetId="1" r:id="rId1"/>
  </sheets>
  <definedNames>
    <definedName name="_xlnm.Print_Area" localSheetId="0">Sheet1!$A$1:$K$18</definedName>
  </definedNames>
  <calcPr calcId="144525"/>
</workbook>
</file>

<file path=xl/sharedStrings.xml><?xml version="1.0" encoding="utf-8"?>
<sst xmlns="http://schemas.openxmlformats.org/spreadsheetml/2006/main" count="38">
  <si>
    <t xml:space="preserve">  </t>
  </si>
  <si>
    <t>工程统计对账单</t>
  </si>
  <si>
    <t xml:space="preserve"> Financial statement</t>
  </si>
  <si>
    <t>供应商：</t>
  </si>
  <si>
    <t>币种：</t>
  </si>
  <si>
    <t>人民币</t>
  </si>
  <si>
    <t>单元：</t>
  </si>
  <si>
    <t>元</t>
  </si>
  <si>
    <t>序号</t>
  </si>
  <si>
    <t>日期</t>
  </si>
  <si>
    <t>材料</t>
  </si>
  <si>
    <t>规格</t>
  </si>
  <si>
    <t>单位</t>
  </si>
  <si>
    <t>数量</t>
  </si>
  <si>
    <t>单价</t>
  </si>
  <si>
    <t>小计</t>
  </si>
  <si>
    <t>核对</t>
  </si>
  <si>
    <t>铝塑板</t>
  </si>
  <si>
    <t>1200x2400x3</t>
  </si>
  <si>
    <t>张</t>
  </si>
  <si>
    <t>□</t>
  </si>
  <si>
    <t>地台龙骨</t>
  </si>
  <si>
    <t>3x4</t>
  </si>
  <si>
    <t>㎡</t>
  </si>
  <si>
    <t>业务部门</t>
  </si>
  <si>
    <t>玻化地砖</t>
  </si>
  <si>
    <t>600x600</t>
  </si>
  <si>
    <t>块</t>
  </si>
  <si>
    <t>管理人员</t>
  </si>
  <si>
    <t>石膏板</t>
  </si>
  <si>
    <t>1200x2400x10</t>
  </si>
  <si>
    <t>外聘人员</t>
  </si>
  <si>
    <t>木工板</t>
  </si>
  <si>
    <t>1200x2440x15</t>
  </si>
  <si>
    <t>总额合计</t>
  </si>
  <si>
    <t>核算单位：</t>
  </si>
  <si>
    <t>制表人：</t>
  </si>
  <si>
    <t>打印时间：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</si>
</sst>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;[Red]\-#,##0\ "/>
    <numFmt numFmtId="177" formatCode="#,##0.00_ ;[Red]\-#,##0.00\ "/>
    <numFmt numFmtId="178" formatCode="yyyy/mm/dd"/>
    <numFmt numFmtId="179" formatCode="_ \¥* #,##0.00_ ;_ \¥* \-#,##0.00_ ;_ \¥* &quot;-&quot;??_ ;_ @_ "/>
    <numFmt numFmtId="180" formatCode="[DBNum2][$-804]General"/>
    <numFmt numFmtId="181" formatCode="_ [$¥-804]* #,##0.00_ ;_ [$¥-804]* \-#,##0.00_ ;_ [$¥-804]* &quot;-&quot;??_ ;_ @_ "/>
  </numFmts>
  <fonts count="40">
    <font>
      <sz val="11"/>
      <color theme="1"/>
      <name val="等线"/>
      <charset val="134"/>
      <scheme val="minor"/>
    </font>
    <font>
      <sz val="20"/>
      <color theme="1" tint="0.499984740745262"/>
      <name val="微软雅黑"/>
      <charset val="134"/>
    </font>
    <font>
      <sz val="2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微软雅黑"/>
      <charset val="134"/>
    </font>
    <font>
      <b/>
      <sz val="20"/>
      <color rgb="FF5C6586"/>
      <name val="微软雅黑"/>
      <charset val="134"/>
    </font>
    <font>
      <b/>
      <sz val="20"/>
      <color rgb="FF313648"/>
      <name val="微软雅黑"/>
      <charset val="134"/>
    </font>
    <font>
      <b/>
      <sz val="20"/>
      <color rgb="FF50849A"/>
      <name val="微软雅黑"/>
      <charset val="134"/>
    </font>
    <font>
      <sz val="10"/>
      <color rgb="FF5C6586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50849A"/>
      <name val="微软雅黑"/>
      <charset val="134"/>
    </font>
    <font>
      <sz val="10"/>
      <color rgb="FF313648"/>
      <name val="微软雅黑"/>
      <charset val="134"/>
    </font>
    <font>
      <sz val="10"/>
      <color theme="0"/>
      <name val="微软雅黑"/>
      <charset val="134"/>
    </font>
    <font>
      <b/>
      <sz val="16"/>
      <color rgb="FF5C6586"/>
      <name val="微软雅黑"/>
      <charset val="134"/>
    </font>
    <font>
      <sz val="20"/>
      <color rgb="FFFF0000"/>
      <name val="微软雅黑"/>
      <charset val="134"/>
    </font>
    <font>
      <sz val="20"/>
      <color theme="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C65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/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876400036622"/>
      </left>
      <right/>
      <top/>
      <bottom/>
      <diagonal/>
    </border>
    <border>
      <left/>
      <right style="thin">
        <color theme="0" tint="-0.149876400036622"/>
      </right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theme="0" tint="-0.149876400036622"/>
      </left>
      <right/>
      <top style="thin">
        <color theme="0" tint="-0.149876400036622"/>
      </top>
      <bottom style="thin">
        <color theme="0" tint="-0.149876400036622"/>
      </bottom>
      <diagonal/>
    </border>
    <border>
      <left/>
      <right/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8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4" borderId="18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11" borderId="14" applyNumberFormat="0" applyAlignment="0" applyProtection="0">
      <alignment vertical="center"/>
    </xf>
    <xf numFmtId="0" fontId="31" fillId="11" borderId="13" applyNumberFormat="0" applyAlignment="0" applyProtection="0">
      <alignment vertical="center"/>
    </xf>
    <xf numFmtId="0" fontId="33" fillId="22" borderId="16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176" fontId="1" fillId="0" borderId="0" xfId="0" applyNumberFormat="1" applyFont="1" applyAlignment="1" applyProtection="1">
      <alignment horizontal="center"/>
    </xf>
    <xf numFmtId="176" fontId="1" fillId="0" borderId="0" xfId="0" applyNumberFormat="1" applyFont="1" applyAlignment="1" applyProtection="1">
      <alignment horizontal="center" vertical="top"/>
    </xf>
    <xf numFmtId="176" fontId="2" fillId="0" borderId="0" xfId="0" applyNumberFormat="1" applyFont="1" applyFill="1" applyAlignment="1" applyProtection="1">
      <alignment horizontal="center" vertical="center"/>
    </xf>
    <xf numFmtId="176" fontId="3" fillId="0" borderId="0" xfId="0" applyNumberFormat="1" applyFont="1" applyAlignment="1" applyProtection="1">
      <alignment horizontal="center" vertical="center"/>
    </xf>
    <xf numFmtId="176" fontId="3" fillId="0" borderId="0" xfId="0" applyNumberFormat="1" applyFont="1" applyProtection="1">
      <alignment vertical="center"/>
    </xf>
    <xf numFmtId="176" fontId="3" fillId="0" borderId="0" xfId="0" applyNumberFormat="1" applyFont="1" applyAlignment="1" applyProtection="1">
      <alignment vertical="center"/>
    </xf>
    <xf numFmtId="176" fontId="4" fillId="0" borderId="0" xfId="0" applyNumberFormat="1" applyFont="1" applyProtection="1">
      <alignment vertical="center"/>
    </xf>
    <xf numFmtId="178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 applyProtection="1">
      <alignment horizontal="center" vertical="center"/>
    </xf>
    <xf numFmtId="177" fontId="4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176" fontId="5" fillId="0" borderId="0" xfId="0" applyNumberFormat="1" applyFont="1" applyProtection="1">
      <alignment vertical="center"/>
    </xf>
    <xf numFmtId="176" fontId="6" fillId="0" borderId="0" xfId="0" applyNumberFormat="1" applyFont="1" applyProtection="1">
      <alignment vertical="center"/>
    </xf>
    <xf numFmtId="178" fontId="7" fillId="0" borderId="0" xfId="0" applyNumberFormat="1" applyFont="1" applyFill="1" applyAlignment="1" applyProtection="1">
      <alignment horizontal="left" indent="2"/>
    </xf>
    <xf numFmtId="178" fontId="8" fillId="0" borderId="0" xfId="0" applyNumberFormat="1" applyFont="1" applyFill="1" applyAlignment="1" applyProtection="1">
      <alignment horizontal="left"/>
    </xf>
    <xf numFmtId="176" fontId="9" fillId="0" borderId="0" xfId="0" applyNumberFormat="1" applyFont="1" applyFill="1" applyAlignment="1" applyProtection="1">
      <alignment horizontal="center"/>
    </xf>
    <xf numFmtId="177" fontId="9" fillId="0" borderId="0" xfId="0" applyNumberFormat="1" applyFont="1" applyFill="1" applyAlignment="1" applyProtection="1">
      <alignment horizontal="center"/>
    </xf>
    <xf numFmtId="178" fontId="10" fillId="0" borderId="0" xfId="0" applyNumberFormat="1" applyFont="1" applyFill="1" applyAlignment="1" applyProtection="1">
      <alignment horizontal="left" vertical="top" indent="2"/>
    </xf>
    <xf numFmtId="178" fontId="11" fillId="0" borderId="0" xfId="0" applyNumberFormat="1" applyFont="1" applyFill="1" applyAlignment="1" applyProtection="1">
      <alignment horizontal="left" vertical="top"/>
    </xf>
    <xf numFmtId="176" fontId="12" fillId="0" borderId="0" xfId="0" applyNumberFormat="1" applyFont="1" applyFill="1" applyAlignment="1" applyProtection="1">
      <alignment horizontal="center" vertical="top"/>
    </xf>
    <xf numFmtId="177" fontId="13" fillId="0" borderId="0" xfId="0" applyNumberFormat="1" applyFont="1" applyFill="1" applyAlignment="1" applyProtection="1">
      <alignment horizontal="center" vertical="center"/>
    </xf>
    <xf numFmtId="178" fontId="3" fillId="0" borderId="0" xfId="0" applyNumberFormat="1" applyFont="1" applyFill="1" applyBorder="1" applyAlignment="1" applyProtection="1">
      <alignment horizontal="left" vertical="center"/>
    </xf>
    <xf numFmtId="178" fontId="3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right" vertical="center"/>
    </xf>
    <xf numFmtId="176" fontId="3" fillId="0" borderId="0" xfId="0" applyNumberFormat="1" applyFont="1" applyFill="1" applyBorder="1" applyAlignment="1" applyProtection="1">
      <alignment horizontal="left" vertical="center"/>
    </xf>
    <xf numFmtId="177" fontId="3" fillId="0" borderId="0" xfId="0" applyNumberFormat="1" applyFont="1" applyFill="1" applyBorder="1" applyAlignment="1" applyProtection="1">
      <alignment horizontal="center" vertical="center"/>
    </xf>
    <xf numFmtId="176" fontId="14" fillId="2" borderId="1" xfId="0" applyNumberFormat="1" applyFont="1" applyFill="1" applyBorder="1" applyAlignment="1" applyProtection="1">
      <alignment horizontal="center" vertical="center"/>
    </xf>
    <xf numFmtId="178" fontId="14" fillId="2" borderId="2" xfId="0" applyNumberFormat="1" applyFont="1" applyFill="1" applyBorder="1" applyAlignment="1" applyProtection="1">
      <alignment horizontal="center" vertical="center"/>
    </xf>
    <xf numFmtId="176" fontId="14" fillId="2" borderId="3" xfId="0" applyNumberFormat="1" applyFont="1" applyFill="1" applyBorder="1" applyAlignment="1" applyProtection="1">
      <alignment horizontal="center" vertical="center"/>
    </xf>
    <xf numFmtId="177" fontId="14" fillId="2" borderId="3" xfId="0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8" fontId="3" fillId="0" borderId="4" xfId="0" applyNumberFormat="1" applyFont="1" applyFill="1" applyBorder="1" applyAlignment="1" applyProtection="1">
      <alignment horizontal="center" vertical="center"/>
    </xf>
    <xf numFmtId="176" fontId="3" fillId="0" borderId="5" xfId="0" applyNumberFormat="1" applyFont="1" applyFill="1" applyBorder="1" applyAlignment="1" applyProtection="1">
      <alignment horizontal="center" vertical="center"/>
    </xf>
    <xf numFmtId="177" fontId="3" fillId="0" borderId="5" xfId="0" applyNumberFormat="1" applyFont="1" applyFill="1" applyBorder="1" applyAlignment="1" applyProtection="1">
      <alignment horizontal="center" vertical="center"/>
    </xf>
    <xf numFmtId="176" fontId="3" fillId="3" borderId="6" xfId="0" applyNumberFormat="1" applyFont="1" applyFill="1" applyBorder="1" applyAlignment="1" applyProtection="1">
      <alignment horizontal="center" vertical="center"/>
    </xf>
    <xf numFmtId="176" fontId="3" fillId="3" borderId="0" xfId="0" applyNumberFormat="1" applyFont="1" applyFill="1" applyBorder="1" applyAlignment="1" applyProtection="1">
      <alignment horizontal="center" vertical="center"/>
    </xf>
    <xf numFmtId="176" fontId="3" fillId="3" borderId="7" xfId="0" applyNumberFormat="1" applyFont="1" applyFill="1" applyBorder="1" applyAlignment="1" applyProtection="1">
      <alignment horizontal="center" vertical="center"/>
    </xf>
    <xf numFmtId="179" fontId="3" fillId="3" borderId="8" xfId="0" applyNumberFormat="1" applyFont="1" applyFill="1" applyBorder="1" applyAlignment="1" applyProtection="1">
      <alignment vertical="center"/>
    </xf>
    <xf numFmtId="180" fontId="3" fillId="3" borderId="9" xfId="0" applyNumberFormat="1" applyFont="1" applyFill="1" applyBorder="1" applyAlignment="1" applyProtection="1">
      <alignment horizontal="center" vertical="center"/>
    </xf>
    <xf numFmtId="180" fontId="3" fillId="3" borderId="10" xfId="0" applyNumberFormat="1" applyFont="1" applyFill="1" applyBorder="1" applyAlignment="1" applyProtection="1">
      <alignment horizontal="center" vertical="center"/>
    </xf>
    <xf numFmtId="178" fontId="3" fillId="0" borderId="0" xfId="0" applyNumberFormat="1" applyFont="1" applyAlignment="1" applyProtection="1">
      <alignment vertical="center"/>
    </xf>
    <xf numFmtId="178" fontId="3" fillId="0" borderId="0" xfId="0" applyNumberFormat="1" applyFont="1" applyAlignment="1" applyProtection="1">
      <alignment horizontal="center" vertical="center"/>
    </xf>
    <xf numFmtId="177" fontId="3" fillId="0" borderId="0" xfId="0" applyNumberFormat="1" applyFont="1" applyAlignment="1" applyProtection="1">
      <alignment vertical="center"/>
    </xf>
    <xf numFmtId="179" fontId="9" fillId="0" borderId="0" xfId="0" applyNumberFormat="1" applyFont="1" applyFill="1" applyAlignment="1" applyProtection="1">
      <alignment horizontal="center"/>
    </xf>
    <xf numFmtId="38" fontId="15" fillId="0" borderId="0" xfId="0" applyNumberFormat="1" applyFont="1" applyFill="1" applyAlignment="1" applyProtection="1">
      <alignment horizontal="center" vertical="center"/>
    </xf>
    <xf numFmtId="176" fontId="3" fillId="0" borderId="0" xfId="0" applyNumberFormat="1" applyFont="1" applyAlignment="1" applyProtection="1">
      <alignment horizontal="center"/>
    </xf>
    <xf numFmtId="176" fontId="16" fillId="0" borderId="0" xfId="0" applyNumberFormat="1" applyFont="1" applyAlignment="1" applyProtection="1">
      <alignment horizontal="center"/>
    </xf>
    <xf numFmtId="176" fontId="17" fillId="0" borderId="0" xfId="0" applyNumberFormat="1" applyFont="1" applyAlignment="1" applyProtection="1">
      <alignment horizontal="center"/>
    </xf>
    <xf numFmtId="179" fontId="13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 vertical="center"/>
    </xf>
    <xf numFmtId="176" fontId="2" fillId="0" borderId="0" xfId="0" applyNumberFormat="1" applyFont="1" applyAlignment="1" applyProtection="1">
      <alignment horizontal="center" vertical="top"/>
    </xf>
    <xf numFmtId="176" fontId="16" fillId="0" borderId="0" xfId="0" applyNumberFormat="1" applyFont="1" applyAlignment="1" applyProtection="1">
      <alignment horizontal="center" vertical="top"/>
    </xf>
    <xf numFmtId="179" fontId="3" fillId="0" borderId="0" xfId="0" applyNumberFormat="1" applyFont="1" applyFill="1" applyBorder="1" applyAlignment="1" applyProtection="1">
      <alignment horizontal="right" vertical="center"/>
    </xf>
    <xf numFmtId="181" fontId="3" fillId="0" borderId="0" xfId="0" applyNumberFormat="1" applyFont="1" applyFill="1" applyBorder="1" applyAlignment="1" applyProtection="1">
      <alignment horizontal="left" vertical="center"/>
    </xf>
    <xf numFmtId="179" fontId="14" fillId="2" borderId="3" xfId="0" applyNumberFormat="1" applyFont="1" applyFill="1" applyBorder="1" applyAlignment="1" applyProtection="1">
      <alignment horizontal="center" vertical="center"/>
    </xf>
    <xf numFmtId="181" fontId="14" fillId="2" borderId="3" xfId="0" applyNumberFormat="1" applyFont="1" applyFill="1" applyBorder="1" applyAlignment="1" applyProtection="1">
      <alignment horizontal="center" vertical="center"/>
    </xf>
    <xf numFmtId="176" fontId="18" fillId="0" borderId="0" xfId="0" applyNumberFormat="1" applyFont="1" applyAlignment="1" applyProtection="1">
      <alignment horizontal="center" vertical="center"/>
    </xf>
    <xf numFmtId="176" fontId="14" fillId="0" borderId="0" xfId="0" applyNumberFormat="1" applyFont="1" applyAlignment="1" applyProtection="1">
      <alignment horizontal="center" vertical="center"/>
    </xf>
    <xf numFmtId="179" fontId="3" fillId="0" borderId="5" xfId="0" applyNumberFormat="1" applyFont="1" applyFill="1" applyBorder="1" applyAlignment="1" applyProtection="1">
      <alignment horizontal="center" vertical="center"/>
    </xf>
    <xf numFmtId="176" fontId="19" fillId="0" borderId="5" xfId="0" applyNumberFormat="1" applyFont="1" applyFill="1" applyBorder="1" applyAlignment="1" applyProtection="1">
      <alignment horizontal="center" vertical="center"/>
    </xf>
    <xf numFmtId="176" fontId="18" fillId="0" borderId="0" xfId="0" applyNumberFormat="1" applyFont="1" applyProtection="1">
      <alignment vertical="center"/>
    </xf>
    <xf numFmtId="176" fontId="14" fillId="0" borderId="0" xfId="0" applyNumberFormat="1" applyFont="1" applyProtection="1">
      <alignment vertical="center"/>
    </xf>
    <xf numFmtId="176" fontId="14" fillId="0" borderId="0" xfId="0" applyNumberFormat="1" applyFont="1" applyFill="1" applyProtection="1">
      <alignment vertical="center"/>
    </xf>
    <xf numFmtId="180" fontId="3" fillId="3" borderId="1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</xf>
    <xf numFmtId="176" fontId="18" fillId="0" borderId="0" xfId="0" applyNumberFormat="1" applyFont="1" applyAlignment="1" applyProtection="1">
      <alignment vertical="center"/>
    </xf>
    <xf numFmtId="176" fontId="17" fillId="0" borderId="0" xfId="0" applyNumberFormat="1" applyFont="1" applyAlignment="1" applyProtection="1">
      <alignment horizontal="center" vertical="top"/>
    </xf>
    <xf numFmtId="176" fontId="14" fillId="0" borderId="0" xfId="0" applyNumberFormat="1" applyFont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C6586"/>
      <color rgb="00313648"/>
      <color rgb="004B526D"/>
      <color rgb="00CBE4E3"/>
      <color rgb="00E4F2F1"/>
      <color rgb="00528237"/>
      <color rgb="0078B656"/>
      <color rgb="00FBFBFB"/>
      <color rgb="0071B34D"/>
      <color rgb="00EA5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8021</xdr:colOff>
      <xdr:row>1</xdr:row>
      <xdr:rowOff>65171</xdr:rowOff>
    </xdr:from>
    <xdr:to>
      <xdr:col>1</xdr:col>
      <xdr:colOff>141228</xdr:colOff>
      <xdr:row>2</xdr:row>
      <xdr:rowOff>146885</xdr:rowOff>
    </xdr:to>
    <xdr:sp>
      <xdr:nvSpPr>
        <xdr:cNvPr id="2" name="矩形 1"/>
        <xdr:cNvSpPr/>
      </xdr:nvSpPr>
      <xdr:spPr>
        <a:xfrm>
          <a:off x="436245" y="255270"/>
          <a:ext cx="133350" cy="462915"/>
        </a:xfrm>
        <a:prstGeom prst="rect">
          <a:avLst/>
        </a:prstGeom>
        <a:solidFill>
          <a:srgbClr val="5C65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9"/>
  <sheetViews>
    <sheetView showGridLines="0" showZeros="0" tabSelected="1" workbookViewId="0">
      <selection activeCell="M18" sqref="M18"/>
    </sheetView>
  </sheetViews>
  <sheetFormatPr defaultColWidth="9" defaultRowHeight="24" customHeight="1"/>
  <cols>
    <col min="1" max="1" width="5.625" style="7" customWidth="1"/>
    <col min="2" max="2" width="5.625" style="8" customWidth="1"/>
    <col min="3" max="3" width="15.625" style="8" customWidth="1"/>
    <col min="4" max="5" width="15.625" style="9" customWidth="1"/>
    <col min="6" max="7" width="8.625" style="9" customWidth="1"/>
    <col min="8" max="8" width="8.625" style="10" customWidth="1"/>
    <col min="9" max="9" width="15.625" style="11" customWidth="1"/>
    <col min="10" max="10" width="5.625" style="12" customWidth="1"/>
    <col min="11" max="11" width="5.625" style="7" customWidth="1"/>
    <col min="12" max="12" width="9" style="13"/>
    <col min="13" max="13" width="11.25" style="7" customWidth="1"/>
    <col min="14" max="16" width="9" style="7"/>
    <col min="17" max="17" width="5.625" style="7" customWidth="1"/>
    <col min="18" max="18" width="9" style="7"/>
    <col min="19" max="21" width="9" style="14"/>
    <col min="22" max="16384" width="9" style="7"/>
  </cols>
  <sheetData>
    <row r="1" ht="15" customHeight="1" spans="1:1">
      <c r="A1" s="7" t="s">
        <v>0</v>
      </c>
    </row>
    <row r="2" s="1" customFormat="1" ht="30" customHeight="1" spans="2:15">
      <c r="B2" s="15" t="s">
        <v>1</v>
      </c>
      <c r="C2" s="16"/>
      <c r="D2" s="17"/>
      <c r="E2" s="17"/>
      <c r="F2" s="17"/>
      <c r="G2" s="17"/>
      <c r="H2" s="18"/>
      <c r="I2" s="46"/>
      <c r="J2" s="47"/>
      <c r="K2" s="48"/>
      <c r="L2" s="49"/>
      <c r="M2" s="50"/>
      <c r="N2" s="50"/>
      <c r="O2" s="50"/>
    </row>
    <row r="3" s="2" customFormat="1" ht="20.1" customHeight="1" spans="2:19">
      <c r="B3" s="19" t="s">
        <v>2</v>
      </c>
      <c r="C3" s="20"/>
      <c r="D3" s="21"/>
      <c r="E3" s="21"/>
      <c r="F3" s="21"/>
      <c r="G3" s="21"/>
      <c r="H3" s="22"/>
      <c r="I3" s="51"/>
      <c r="J3" s="52"/>
      <c r="K3" s="53"/>
      <c r="L3" s="54"/>
      <c r="Q3" s="69"/>
      <c r="R3" s="69"/>
      <c r="S3" s="69"/>
    </row>
    <row r="4" s="3" customFormat="1" ht="24.95" customHeight="1" spans="2:10">
      <c r="B4" s="23" t="s">
        <v>3</v>
      </c>
      <c r="C4" s="24"/>
      <c r="D4" s="25"/>
      <c r="E4" s="26" t="s">
        <v>4</v>
      </c>
      <c r="F4" s="27" t="s">
        <v>5</v>
      </c>
      <c r="H4" s="28"/>
      <c r="I4" s="55" t="s">
        <v>6</v>
      </c>
      <c r="J4" s="56" t="s">
        <v>7</v>
      </c>
    </row>
    <row r="5" s="4" customFormat="1" ht="30" customHeight="1" spans="2:21">
      <c r="B5" s="29" t="s">
        <v>8</v>
      </c>
      <c r="C5" s="30" t="s">
        <v>9</v>
      </c>
      <c r="D5" s="31" t="s">
        <v>10</v>
      </c>
      <c r="E5" s="31" t="s">
        <v>11</v>
      </c>
      <c r="F5" s="31" t="s">
        <v>12</v>
      </c>
      <c r="G5" s="31" t="s">
        <v>13</v>
      </c>
      <c r="H5" s="32" t="s">
        <v>14</v>
      </c>
      <c r="I5" s="57" t="s">
        <v>15</v>
      </c>
      <c r="J5" s="58" t="s">
        <v>16</v>
      </c>
      <c r="L5" s="59"/>
      <c r="N5" s="60"/>
      <c r="O5" s="60"/>
      <c r="S5" s="60">
        <f>C7</f>
        <v>44322</v>
      </c>
      <c r="T5" s="60"/>
      <c r="U5" s="60"/>
    </row>
    <row r="6" s="5" customFormat="1" ht="24.95" customHeight="1" spans="1:21">
      <c r="A6" s="4"/>
      <c r="B6" s="33">
        <v>1</v>
      </c>
      <c r="C6" s="34">
        <v>44317</v>
      </c>
      <c r="D6" s="35" t="s">
        <v>17</v>
      </c>
      <c r="E6" s="35" t="s">
        <v>18</v>
      </c>
      <c r="F6" s="35" t="s">
        <v>19</v>
      </c>
      <c r="G6" s="35">
        <v>50</v>
      </c>
      <c r="H6" s="36">
        <v>135</v>
      </c>
      <c r="I6" s="61">
        <f>G6*H6</f>
        <v>6750</v>
      </c>
      <c r="J6" s="62" t="s">
        <v>20</v>
      </c>
      <c r="L6" s="63"/>
      <c r="N6" s="64"/>
      <c r="O6" s="64"/>
      <c r="S6" s="64">
        <f>C9</f>
        <v>44336</v>
      </c>
      <c r="T6" s="64"/>
      <c r="U6" s="64"/>
    </row>
    <row r="7" s="5" customFormat="1" ht="24.95" customHeight="1" spans="1:21">
      <c r="A7" s="4"/>
      <c r="B7" s="33">
        <v>2</v>
      </c>
      <c r="C7" s="34">
        <v>44322</v>
      </c>
      <c r="D7" s="35" t="s">
        <v>21</v>
      </c>
      <c r="E7" s="35" t="s">
        <v>22</v>
      </c>
      <c r="F7" s="35" t="s">
        <v>23</v>
      </c>
      <c r="G7" s="35">
        <v>120</v>
      </c>
      <c r="H7" s="36">
        <v>42</v>
      </c>
      <c r="I7" s="61">
        <f t="shared" ref="I7:I16" si="0">G7*H7</f>
        <v>5040</v>
      </c>
      <c r="J7" s="62" t="s">
        <v>20</v>
      </c>
      <c r="L7" s="63"/>
      <c r="N7" s="64"/>
      <c r="O7" s="64"/>
      <c r="S7" s="64" t="s">
        <v>24</v>
      </c>
      <c r="T7" s="64"/>
      <c r="U7" s="64"/>
    </row>
    <row r="8" s="5" customFormat="1" ht="24.95" customHeight="1" spans="1:21">
      <c r="A8" s="4"/>
      <c r="B8" s="33">
        <v>3</v>
      </c>
      <c r="C8" s="34">
        <v>44317</v>
      </c>
      <c r="D8" s="35" t="s">
        <v>25</v>
      </c>
      <c r="E8" s="35" t="s">
        <v>26</v>
      </c>
      <c r="F8" s="35" t="s">
        <v>27</v>
      </c>
      <c r="G8" s="35">
        <v>80</v>
      </c>
      <c r="H8" s="36">
        <v>45</v>
      </c>
      <c r="I8" s="61">
        <f t="shared" si="0"/>
        <v>3600</v>
      </c>
      <c r="J8" s="62" t="s">
        <v>20</v>
      </c>
      <c r="L8" s="63"/>
      <c r="N8" s="64"/>
      <c r="O8" s="64"/>
      <c r="S8" s="64" t="s">
        <v>28</v>
      </c>
      <c r="T8" s="64"/>
      <c r="U8" s="64"/>
    </row>
    <row r="9" ht="24.95" customHeight="1" spans="1:19">
      <c r="A9" s="9"/>
      <c r="B9" s="33">
        <v>4</v>
      </c>
      <c r="C9" s="34">
        <v>44336</v>
      </c>
      <c r="D9" s="35" t="s">
        <v>29</v>
      </c>
      <c r="E9" s="35" t="s">
        <v>30</v>
      </c>
      <c r="F9" s="35" t="s">
        <v>19</v>
      </c>
      <c r="G9" s="35">
        <v>35</v>
      </c>
      <c r="H9" s="36">
        <v>28</v>
      </c>
      <c r="I9" s="61">
        <f t="shared" si="0"/>
        <v>980</v>
      </c>
      <c r="J9" s="62" t="s">
        <v>20</v>
      </c>
      <c r="L9" s="63"/>
      <c r="M9" s="5"/>
      <c r="N9" s="14"/>
      <c r="O9" s="14"/>
      <c r="S9" s="14" t="s">
        <v>31</v>
      </c>
    </row>
    <row r="10" s="5" customFormat="1" ht="24.95" customHeight="1" spans="1:21">
      <c r="A10" s="4"/>
      <c r="B10" s="33">
        <v>5</v>
      </c>
      <c r="C10" s="34">
        <v>44326</v>
      </c>
      <c r="D10" s="35" t="s">
        <v>32</v>
      </c>
      <c r="E10" s="35" t="s">
        <v>33</v>
      </c>
      <c r="F10" s="35" t="s">
        <v>19</v>
      </c>
      <c r="G10" s="35">
        <v>20</v>
      </c>
      <c r="H10" s="36">
        <v>220</v>
      </c>
      <c r="I10" s="61">
        <f t="shared" si="0"/>
        <v>4400</v>
      </c>
      <c r="J10" s="62" t="s">
        <v>20</v>
      </c>
      <c r="L10" s="63"/>
      <c r="N10" s="65"/>
      <c r="O10" s="64"/>
      <c r="S10" s="64">
        <f>C13</f>
        <v>0</v>
      </c>
      <c r="T10" s="64"/>
      <c r="U10" s="64"/>
    </row>
    <row r="11" s="5" customFormat="1" ht="24.95" customHeight="1" spans="1:21">
      <c r="A11" s="4"/>
      <c r="B11" s="33">
        <v>6</v>
      </c>
      <c r="C11" s="34"/>
      <c r="D11" s="35"/>
      <c r="E11" s="35"/>
      <c r="F11" s="35"/>
      <c r="G11" s="35"/>
      <c r="H11" s="36"/>
      <c r="I11" s="61">
        <f t="shared" si="0"/>
        <v>0</v>
      </c>
      <c r="J11" s="62" t="s">
        <v>20</v>
      </c>
      <c r="L11" s="63"/>
      <c r="N11" s="64"/>
      <c r="O11" s="64"/>
      <c r="S11" s="64" t="s">
        <v>24</v>
      </c>
      <c r="T11" s="64"/>
      <c r="U11" s="64"/>
    </row>
    <row r="12" s="5" customFormat="1" ht="24.95" customHeight="1" spans="1:21">
      <c r="A12" s="4"/>
      <c r="B12" s="33">
        <v>7</v>
      </c>
      <c r="C12" s="34"/>
      <c r="D12" s="35"/>
      <c r="E12" s="35"/>
      <c r="F12" s="35"/>
      <c r="G12" s="35"/>
      <c r="H12" s="36"/>
      <c r="I12" s="61">
        <f t="shared" si="0"/>
        <v>0</v>
      </c>
      <c r="J12" s="62" t="s">
        <v>20</v>
      </c>
      <c r="L12" s="63"/>
      <c r="N12" s="64"/>
      <c r="O12" s="64"/>
      <c r="S12" s="64" t="s">
        <v>28</v>
      </c>
      <c r="T12" s="64"/>
      <c r="U12" s="64"/>
    </row>
    <row r="13" ht="24.95" customHeight="1" spans="1:19">
      <c r="A13" s="9"/>
      <c r="B13" s="33">
        <v>8</v>
      </c>
      <c r="C13" s="34"/>
      <c r="D13" s="35"/>
      <c r="E13" s="35"/>
      <c r="F13" s="35"/>
      <c r="G13" s="35"/>
      <c r="H13" s="36"/>
      <c r="I13" s="61">
        <f t="shared" si="0"/>
        <v>0</v>
      </c>
      <c r="J13" s="62" t="s">
        <v>20</v>
      </c>
      <c r="L13" s="63"/>
      <c r="M13" s="5"/>
      <c r="N13" s="14"/>
      <c r="O13" s="14"/>
      <c r="S13" s="14" t="s">
        <v>31</v>
      </c>
    </row>
    <row r="14" s="5" customFormat="1" ht="24.95" customHeight="1" spans="1:21">
      <c r="A14" s="4"/>
      <c r="B14" s="33">
        <v>9</v>
      </c>
      <c r="C14" s="34"/>
      <c r="D14" s="35"/>
      <c r="E14" s="35"/>
      <c r="F14" s="35"/>
      <c r="G14" s="35"/>
      <c r="H14" s="36"/>
      <c r="I14" s="61">
        <f t="shared" si="0"/>
        <v>0</v>
      </c>
      <c r="J14" s="62" t="s">
        <v>20</v>
      </c>
      <c r="L14" s="63"/>
      <c r="N14" s="64"/>
      <c r="O14" s="64"/>
      <c r="S14" s="64" t="e">
        <f>#REF!</f>
        <v>#REF!</v>
      </c>
      <c r="T14" s="64"/>
      <c r="U14" s="64"/>
    </row>
    <row r="15" s="5" customFormat="1" ht="24.95" customHeight="1" spans="1:21">
      <c r="A15" s="4"/>
      <c r="B15" s="33">
        <v>10</v>
      </c>
      <c r="C15" s="34"/>
      <c r="D15" s="35"/>
      <c r="E15" s="35"/>
      <c r="F15" s="35"/>
      <c r="G15" s="35"/>
      <c r="H15" s="36"/>
      <c r="I15" s="61">
        <f t="shared" si="0"/>
        <v>0</v>
      </c>
      <c r="J15" s="62" t="s">
        <v>20</v>
      </c>
      <c r="L15" s="63"/>
      <c r="N15" s="64"/>
      <c r="O15" s="64"/>
      <c r="S15" s="64" t="s">
        <v>24</v>
      </c>
      <c r="T15" s="64"/>
      <c r="U15" s="64"/>
    </row>
    <row r="16" s="5" customFormat="1" ht="24.95" customHeight="1" spans="1:21">
      <c r="A16" s="4"/>
      <c r="B16" s="33">
        <v>11</v>
      </c>
      <c r="C16" s="34"/>
      <c r="D16" s="35"/>
      <c r="E16" s="35"/>
      <c r="F16" s="35"/>
      <c r="G16" s="35"/>
      <c r="H16" s="36"/>
      <c r="I16" s="61">
        <f t="shared" si="0"/>
        <v>0</v>
      </c>
      <c r="J16" s="62" t="s">
        <v>20</v>
      </c>
      <c r="L16" s="63"/>
      <c r="N16" s="64"/>
      <c r="O16" s="64"/>
      <c r="S16" s="64" t="s">
        <v>28</v>
      </c>
      <c r="T16" s="64"/>
      <c r="U16" s="64"/>
    </row>
    <row r="17" s="5" customFormat="1" ht="30" customHeight="1" spans="1:21">
      <c r="A17" s="4"/>
      <c r="B17" s="37" t="s">
        <v>34</v>
      </c>
      <c r="C17" s="38"/>
      <c r="D17" s="39"/>
      <c r="E17" s="40">
        <f>SUM(I6:I16)</f>
        <v>20770</v>
      </c>
      <c r="F17" s="41">
        <f>E17</f>
        <v>20770</v>
      </c>
      <c r="G17" s="42"/>
      <c r="H17" s="42"/>
      <c r="I17" s="42"/>
      <c r="J17" s="66"/>
      <c r="L17" s="63"/>
      <c r="N17" s="64"/>
      <c r="O17" s="64"/>
      <c r="S17" s="64" t="s">
        <v>28</v>
      </c>
      <c r="T17" s="64"/>
      <c r="U17" s="64"/>
    </row>
    <row r="18" s="6" customFormat="1" ht="30" customHeight="1" spans="2:21">
      <c r="B18" s="43" t="s">
        <v>35</v>
      </c>
      <c r="C18" s="43"/>
      <c r="E18" s="44" t="s">
        <v>36</v>
      </c>
      <c r="H18" s="45"/>
      <c r="I18" s="45" t="s">
        <v>37</v>
      </c>
      <c r="J18" s="67"/>
      <c r="L18" s="68"/>
      <c r="S18" s="70"/>
      <c r="T18" s="70"/>
      <c r="U18" s="70"/>
    </row>
    <row r="19" ht="30" customHeight="1" spans="2:2">
      <c r="B19" s="7"/>
    </row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</sheetData>
  <sheetProtection selectLockedCells="1"/>
  <mergeCells count="2">
    <mergeCell ref="B17:D17"/>
    <mergeCell ref="F17:J17"/>
  </mergeCells>
  <printOptions horizontalCentered="1"/>
  <pageMargins left="0.196527777777778" right="0.196527777777778" top="0.0784722222222222" bottom="0.0784722222222222" header="0.314583333333333" footer="0.314583333333333"/>
  <pageSetup paperSize="9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柳羲</cp:lastModifiedBy>
  <dcterms:created xsi:type="dcterms:W3CDTF">2021-01-17T07:47:00Z</dcterms:created>
  <cp:lastPrinted>2021-01-18T09:13:00Z</cp:lastPrinted>
  <dcterms:modified xsi:type="dcterms:W3CDTF">2021-07-28T06:18:18Z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v1.0_mb_1kBR5d8Jqlnk820ddXm3MQ==</vt:lpwstr>
  </property>
  <property fmtid="{D5CDD505-2E9C-101B-9397-08002B2CF9AE}" pid="4" name="KSORubyTemplateID" linkTarget="0">
    <vt:lpwstr>20</vt:lpwstr>
  </property>
</Properties>
</file>