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考核明细" sheetId="1" r:id="rId1"/>
    <sheet name="完成情况" sheetId="3" r:id="rId2"/>
  </sheets>
  <definedNames>
    <definedName name="_xlnm._FilterDatabase" localSheetId="0" hidden="1">考核明细!$A$3:$N$21</definedName>
    <definedName name="_xlnm._FilterDatabase" localSheetId="1" hidden="1">完成情况!$A$3:$H$9</definedName>
    <definedName name="_xlnm.Print_Area" localSheetId="1">完成情况!$A$1:$H$30</definedName>
    <definedName name="_xlnm.Print_Area" localSheetId="0">考核明细!$A$1:$N$34</definedName>
  </definedNames>
  <calcPr calcId="144525"/>
</workbook>
</file>

<file path=xl/sharedStrings.xml><?xml version="1.0" encoding="utf-8"?>
<sst xmlns="http://schemas.openxmlformats.org/spreadsheetml/2006/main" count="65">
  <si>
    <t>XX公司项目未完工程考核明细统计表</t>
  </si>
  <si>
    <t>统计部门：</t>
  </si>
  <si>
    <t>工程管理部</t>
  </si>
  <si>
    <t>统计人：</t>
  </si>
  <si>
    <t>金</t>
  </si>
  <si>
    <t>统计时间：</t>
  </si>
  <si>
    <t>序号</t>
  </si>
  <si>
    <t>项目名称</t>
  </si>
  <si>
    <t>交楼批次</t>
  </si>
  <si>
    <t>未完工程内容</t>
  </si>
  <si>
    <t>分部工程类别</t>
  </si>
  <si>
    <t>计划完成时间</t>
  </si>
  <si>
    <t>考核时间</t>
  </si>
  <si>
    <t>考核月份</t>
  </si>
  <si>
    <t>责任部门</t>
  </si>
  <si>
    <t>完成情况</t>
  </si>
  <si>
    <t>考核部门</t>
  </si>
  <si>
    <t>考核人</t>
  </si>
  <si>
    <t>考核金额</t>
  </si>
  <si>
    <t>备注</t>
  </si>
  <si>
    <t>A项目</t>
  </si>
  <si>
    <t>电梯厅软包未完成</t>
  </si>
  <si>
    <t>装饰装修</t>
  </si>
  <si>
    <t>A工程部</t>
  </si>
  <si>
    <t>已完成</t>
  </si>
  <si>
    <t>杨</t>
  </si>
  <si>
    <t>灯具未安装完成</t>
  </si>
  <si>
    <t>B项目</t>
  </si>
  <si>
    <t>塔楼屋面防水层未施工完成</t>
  </si>
  <si>
    <t>主体结构</t>
  </si>
  <si>
    <t>B工程部</t>
  </si>
  <si>
    <t>未完成</t>
  </si>
  <si>
    <t>巡更系统破损未修复</t>
  </si>
  <si>
    <t>智能化</t>
  </si>
  <si>
    <t>墙地砖问题整改</t>
  </si>
  <si>
    <t>C项目</t>
  </si>
  <si>
    <t>变压器、箱式变电所未安装</t>
  </si>
  <si>
    <t>电气</t>
  </si>
  <si>
    <t>C工程部</t>
  </si>
  <si>
    <t>梁</t>
  </si>
  <si>
    <t>阳台地面砖空鼓未整改完成</t>
  </si>
  <si>
    <t>厨房墙面砖空鼓未整改完成</t>
  </si>
  <si>
    <t>遗留问题</t>
  </si>
  <si>
    <t>卫生间排气扇脱落未整改完成</t>
  </si>
  <si>
    <t>D项目</t>
  </si>
  <si>
    <t>大线条层外墙漆色差未整改</t>
  </si>
  <si>
    <t>D工程部</t>
  </si>
  <si>
    <t>关</t>
  </si>
  <si>
    <t>卫生间开关防溅盒未安装完成</t>
  </si>
  <si>
    <t>首层C户型毛坯砌体施工未完成</t>
  </si>
  <si>
    <t>地下人防通风系统未完成</t>
  </si>
  <si>
    <t>通风与空调</t>
  </si>
  <si>
    <t>陶</t>
  </si>
  <si>
    <t>太阳能供暖空调系统未施工完成</t>
  </si>
  <si>
    <t>E项目</t>
  </si>
  <si>
    <t>火灾报警及消防联动系统未整改</t>
  </si>
  <si>
    <t>E工程部</t>
  </si>
  <si>
    <t>陈</t>
  </si>
  <si>
    <t>F项目</t>
  </si>
  <si>
    <t>电梯轿厢破损未修复</t>
  </si>
  <si>
    <t>电梯</t>
  </si>
  <si>
    <t>F工程部</t>
  </si>
  <si>
    <t>G项目</t>
  </si>
  <si>
    <t>G工程部</t>
  </si>
  <si>
    <t>XX公司项目未完工程考核完成情况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</si>
</sst>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yyyy/m/d;@"/>
    <numFmt numFmtId="178" formatCode="yyyy&quot;年&quot;m&quot;月&quot;;@"/>
    <numFmt numFmtId="179" formatCode="0.00_ ;[Red]\-0.00\ "/>
  </numFmts>
  <fonts count="23">
    <font>
      <sz val="11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20"/>
      <color theme="1"/>
      <name val="仿宋"/>
      <charset val="134"/>
    </font>
    <font>
      <b/>
      <sz val="11"/>
      <color theme="1"/>
      <name val="仿宋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8" fontId="1" fillId="0" borderId="1" xfId="0" applyNumberFormat="1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left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  <a:r>
              <a:rPr sz="1800" b="1"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rPr>
              <a:t>XX公司项目未完工程考核完成情况</a:t>
            </a:r>
            <a:endParaRPr sz="1800" b="1">
              <a:latin typeface="仿宋" panose="02010609060101010101" charset="-122"/>
              <a:ea typeface="仿宋" panose="02010609060101010101" charset="-122"/>
              <a:cs typeface="仿宋" panose="02010609060101010101" charset="-122"/>
              <a:sym typeface="仿宋" panose="02010609060101010101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完成情况!$G$3</c:f>
              <c:strCache>
                <c:ptCount val="1"/>
                <c:pt idx="0">
                  <c:v>完成情况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50000">
                    <a:srgbClr val="EDDADE"/>
                  </a:gs>
                  <a:gs pos="0">
                    <a:srgbClr val="F3E6E9"/>
                  </a:gs>
                  <a:gs pos="100000">
                    <a:srgbClr val="E6CDD3"/>
                  </a:gs>
                </a:gsLst>
                <a:lin scaled="1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(完成情况!$B$4:$B$9,完成情况!$G$4:$G$9)</c:f>
              <c:strCache>
                <c:ptCount val="12"/>
                <c:pt idx="0">
                  <c:v>A项目</c:v>
                </c:pt>
                <c:pt idx="1">
                  <c:v>B项目</c:v>
                </c:pt>
                <c:pt idx="2">
                  <c:v>C项目</c:v>
                </c:pt>
                <c:pt idx="3">
                  <c:v>E项目</c:v>
                </c:pt>
                <c:pt idx="4">
                  <c:v>F项目</c:v>
                </c:pt>
                <c:pt idx="5">
                  <c:v>G项目</c:v>
                </c:pt>
                <c:pt idx="6" c:formatCode="0.00%">
                  <c:v>0.35</c:v>
                </c:pt>
                <c:pt idx="7" c:formatCode="0.00%">
                  <c:v>0.11</c:v>
                </c:pt>
                <c:pt idx="8" c:formatCode="0.00%">
                  <c:v>0.4</c:v>
                </c:pt>
                <c:pt idx="9" c:formatCode="0.00%">
                  <c:v>0.22</c:v>
                </c:pt>
                <c:pt idx="10" c:formatCode="0.00%">
                  <c:v>0.6</c:v>
                </c:pt>
                <c:pt idx="11" c:formatCode="0.00%">
                  <c:v>0.77</c:v>
                </c:pt>
              </c:strCache>
            </c:strRef>
          </c:cat>
          <c:val>
            <c:numRef>
              <c:f>完成情况!$G$4:$G$9</c:f>
              <c:numCache>
                <c:formatCode>0.00%</c:formatCode>
                <c:ptCount val="6"/>
                <c:pt idx="0">
                  <c:v>0.35</c:v>
                </c:pt>
                <c:pt idx="1">
                  <c:v>0.11</c:v>
                </c:pt>
                <c:pt idx="2">
                  <c:v>0.4</c:v>
                </c:pt>
                <c:pt idx="3">
                  <c:v>0.22</c:v>
                </c:pt>
                <c:pt idx="4">
                  <c:v>0.6</c:v>
                </c:pt>
                <c:pt idx="5">
                  <c:v>0.77</c:v>
                </c:pt>
              </c:numCache>
            </c:numRef>
          </c:val>
        </c:ser>
        <c:ser>
          <c:idx val="1"/>
          <c:order val="1"/>
          <c:tx>
            <c:strRef>
              <c:f>完成情况!$H$3</c:f>
              <c:strCache>
                <c:ptCount val="1"/>
                <c:pt idx="0">
                  <c:v>备注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(完成情况!$B$4:$B$9,完成情况!$G$4:$G$9)</c:f>
              <c:strCache>
                <c:ptCount val="12"/>
                <c:pt idx="0">
                  <c:v>A项目</c:v>
                </c:pt>
                <c:pt idx="1">
                  <c:v>B项目</c:v>
                </c:pt>
                <c:pt idx="2">
                  <c:v>C项目</c:v>
                </c:pt>
                <c:pt idx="3">
                  <c:v>E项目</c:v>
                </c:pt>
                <c:pt idx="4">
                  <c:v>F项目</c:v>
                </c:pt>
                <c:pt idx="5">
                  <c:v>G项目</c:v>
                </c:pt>
                <c:pt idx="6" c:formatCode="0.00%">
                  <c:v>0.35</c:v>
                </c:pt>
                <c:pt idx="7" c:formatCode="0.00%">
                  <c:v>0.11</c:v>
                </c:pt>
                <c:pt idx="8" c:formatCode="0.00%">
                  <c:v>0.4</c:v>
                </c:pt>
                <c:pt idx="9" c:formatCode="0.00%">
                  <c:v>0.22</c:v>
                </c:pt>
                <c:pt idx="10" c:formatCode="0.00%">
                  <c:v>0.6</c:v>
                </c:pt>
                <c:pt idx="11" c:formatCode="0.00%">
                  <c:v>0.77</c:v>
                </c:pt>
              </c:strCache>
            </c:strRef>
          </c:cat>
          <c:val>
            <c:numRef>
              <c:f>完成情况!$H$4:$H$9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ayout>
        <c:manualLayout>
          <c:xMode val="edge"/>
          <c:yMode val="edge"/>
          <c:x val="0.0516826923076923"/>
          <c:y val="0.159176029962547"/>
          <c:w val="0.139423076923077"/>
          <c:h val="0.7220973782771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仿宋" panose="02010609060101010101" charset="-122"/>
              <a:ea typeface="仿宋" panose="02010609060101010101" charset="-122"/>
              <a:cs typeface="仿宋" panose="02010609060101010101" charset="-122"/>
              <a:sym typeface="仿宋" panose="02010609060101010101" charset="-122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914400</xdr:colOff>
      <xdr:row>9</xdr:row>
      <xdr:rowOff>155575</xdr:rowOff>
    </xdr:from>
    <xdr:to>
      <xdr:col>6</xdr:col>
      <xdr:colOff>1514475</xdr:colOff>
      <xdr:row>29</xdr:row>
      <xdr:rowOff>107315</xdr:rowOff>
    </xdr:to>
    <xdr:graphicFrame>
      <xdr:nvGraphicFramePr>
        <xdr:cNvPr id="7" name="图表 6"/>
        <xdr:cNvGraphicFramePr/>
      </xdr:nvGraphicFramePr>
      <xdr:xfrm>
        <a:off x="1362710" y="3419475"/>
        <a:ext cx="6649720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4"/>
  <sheetViews>
    <sheetView tabSelected="1" workbookViewId="0">
      <pane xSplit="5" ySplit="3" topLeftCell="F4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/>
  <cols>
    <col min="1" max="1" width="5.88333333333333" style="1" customWidth="1"/>
    <col min="2" max="2" width="19.25" style="1" customWidth="1"/>
    <col min="3" max="3" width="13.5083333333333" style="1" customWidth="1"/>
    <col min="4" max="4" width="41.6333333333333" style="8" customWidth="1"/>
    <col min="5" max="5" width="15.25" style="1" customWidth="1"/>
    <col min="6" max="6" width="17.75" style="1" customWidth="1"/>
    <col min="7" max="7" width="17.75" style="2" customWidth="1"/>
    <col min="8" max="8" width="13" style="19" customWidth="1"/>
    <col min="9" max="9" width="16.5083333333333" style="2" customWidth="1"/>
    <col min="10" max="10" width="10.125" style="1" customWidth="1"/>
    <col min="11" max="11" width="16" style="1" customWidth="1"/>
    <col min="12" max="12" width="14.125" style="1" customWidth="1"/>
    <col min="13" max="13" width="14.125" style="20" customWidth="1"/>
    <col min="14" max="14" width="16.375" style="1" customWidth="1"/>
    <col min="15" max="16384" width="9" style="1"/>
  </cols>
  <sheetData>
    <row r="1" ht="39" customHeight="1" spans="1:14">
      <c r="A1" s="4" t="s">
        <v>0</v>
      </c>
      <c r="B1" s="4"/>
      <c r="C1" s="4"/>
      <c r="D1" s="21"/>
      <c r="E1" s="4"/>
      <c r="F1" s="4"/>
      <c r="G1" s="5"/>
      <c r="H1" s="22"/>
      <c r="I1" s="5"/>
      <c r="J1" s="4"/>
      <c r="K1" s="4"/>
      <c r="L1" s="4"/>
      <c r="M1" s="26"/>
      <c r="N1" s="4"/>
    </row>
    <row r="2" ht="24" customHeight="1" spans="1:14">
      <c r="A2" s="7" t="s">
        <v>1</v>
      </c>
      <c r="B2" s="7"/>
      <c r="C2" s="8" t="s">
        <v>2</v>
      </c>
      <c r="E2" s="7" t="s">
        <v>3</v>
      </c>
      <c r="F2" s="8" t="s">
        <v>4</v>
      </c>
      <c r="I2" s="9" t="s">
        <v>5</v>
      </c>
      <c r="J2" s="7"/>
      <c r="K2" s="11">
        <f ca="1">TODAY()</f>
        <v>44405</v>
      </c>
      <c r="L2" s="11"/>
      <c r="M2" s="27"/>
      <c r="N2" s="11"/>
    </row>
    <row r="3" ht="26" customHeight="1" spans="1:14">
      <c r="A3" s="12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3" t="s">
        <v>12</v>
      </c>
      <c r="H3" s="23" t="s">
        <v>13</v>
      </c>
      <c r="I3" s="13" t="s">
        <v>14</v>
      </c>
      <c r="J3" s="12" t="s">
        <v>15</v>
      </c>
      <c r="K3" s="12" t="s">
        <v>16</v>
      </c>
      <c r="L3" s="12" t="s">
        <v>17</v>
      </c>
      <c r="M3" s="28" t="s">
        <v>18</v>
      </c>
      <c r="N3" s="12" t="s">
        <v>19</v>
      </c>
    </row>
    <row r="4" ht="28" customHeight="1" spans="1:14">
      <c r="A4" s="15">
        <v>1</v>
      </c>
      <c r="B4" s="16" t="s">
        <v>20</v>
      </c>
      <c r="C4" s="17">
        <v>48944</v>
      </c>
      <c r="D4" s="24" t="s">
        <v>21</v>
      </c>
      <c r="E4" s="15" t="s">
        <v>22</v>
      </c>
      <c r="F4" s="17">
        <v>48760</v>
      </c>
      <c r="G4" s="17">
        <v>48780</v>
      </c>
      <c r="H4" s="25">
        <v>48761</v>
      </c>
      <c r="I4" s="16" t="s">
        <v>23</v>
      </c>
      <c r="J4" s="15" t="s">
        <v>24</v>
      </c>
      <c r="K4" s="16" t="s">
        <v>2</v>
      </c>
      <c r="L4" s="15" t="s">
        <v>25</v>
      </c>
      <c r="M4" s="29">
        <v>100</v>
      </c>
      <c r="N4" s="15"/>
    </row>
    <row r="5" ht="28" customHeight="1" spans="1:14">
      <c r="A5" s="15">
        <v>2</v>
      </c>
      <c r="B5" s="16" t="s">
        <v>20</v>
      </c>
      <c r="C5" s="17">
        <v>48944</v>
      </c>
      <c r="D5" s="24" t="s">
        <v>26</v>
      </c>
      <c r="E5" s="15" t="s">
        <v>22</v>
      </c>
      <c r="F5" s="17">
        <v>48760</v>
      </c>
      <c r="G5" s="17">
        <v>48780</v>
      </c>
      <c r="H5" s="25">
        <v>48761</v>
      </c>
      <c r="I5" s="16" t="s">
        <v>23</v>
      </c>
      <c r="J5" s="15" t="s">
        <v>24</v>
      </c>
      <c r="K5" s="16" t="s">
        <v>2</v>
      </c>
      <c r="L5" s="15" t="s">
        <v>25</v>
      </c>
      <c r="M5" s="29">
        <v>100</v>
      </c>
      <c r="N5" s="15"/>
    </row>
    <row r="6" ht="28" customHeight="1" spans="1:14">
      <c r="A6" s="15">
        <v>3</v>
      </c>
      <c r="B6" s="16" t="s">
        <v>27</v>
      </c>
      <c r="C6" s="17">
        <v>48944</v>
      </c>
      <c r="D6" s="24" t="s">
        <v>28</v>
      </c>
      <c r="E6" s="15" t="s">
        <v>29</v>
      </c>
      <c r="F6" s="17">
        <v>48760</v>
      </c>
      <c r="G6" s="17">
        <v>48780</v>
      </c>
      <c r="H6" s="25">
        <v>48761</v>
      </c>
      <c r="I6" s="16" t="s">
        <v>30</v>
      </c>
      <c r="J6" s="15" t="s">
        <v>31</v>
      </c>
      <c r="K6" s="16" t="s">
        <v>2</v>
      </c>
      <c r="L6" s="15" t="s">
        <v>25</v>
      </c>
      <c r="M6" s="29">
        <v>-200</v>
      </c>
      <c r="N6" s="15"/>
    </row>
    <row r="7" ht="28" customHeight="1" spans="1:14">
      <c r="A7" s="15">
        <v>4</v>
      </c>
      <c r="B7" s="16" t="s">
        <v>27</v>
      </c>
      <c r="C7" s="17">
        <v>48944</v>
      </c>
      <c r="D7" s="24" t="s">
        <v>32</v>
      </c>
      <c r="E7" s="15" t="s">
        <v>33</v>
      </c>
      <c r="F7" s="17">
        <v>48791</v>
      </c>
      <c r="G7" s="17">
        <v>48822</v>
      </c>
      <c r="H7" s="25">
        <v>48792</v>
      </c>
      <c r="I7" s="16" t="s">
        <v>30</v>
      </c>
      <c r="J7" s="15" t="s">
        <v>24</v>
      </c>
      <c r="K7" s="16" t="s">
        <v>2</v>
      </c>
      <c r="L7" s="15" t="s">
        <v>25</v>
      </c>
      <c r="M7" s="29">
        <v>100</v>
      </c>
      <c r="N7" s="15"/>
    </row>
    <row r="8" ht="28" customHeight="1" spans="1:14">
      <c r="A8" s="15">
        <v>5</v>
      </c>
      <c r="B8" s="16" t="s">
        <v>27</v>
      </c>
      <c r="C8" s="17">
        <v>48944</v>
      </c>
      <c r="D8" s="24" t="s">
        <v>34</v>
      </c>
      <c r="E8" s="15" t="s">
        <v>22</v>
      </c>
      <c r="F8" s="17">
        <v>48791</v>
      </c>
      <c r="G8" s="17">
        <v>48822</v>
      </c>
      <c r="H8" s="25">
        <v>48792</v>
      </c>
      <c r="I8" s="16" t="s">
        <v>30</v>
      </c>
      <c r="J8" s="15" t="s">
        <v>24</v>
      </c>
      <c r="K8" s="16" t="s">
        <v>2</v>
      </c>
      <c r="L8" s="15" t="s">
        <v>25</v>
      </c>
      <c r="M8" s="29">
        <v>100</v>
      </c>
      <c r="N8" s="15"/>
    </row>
    <row r="9" ht="28" customHeight="1" spans="1:14">
      <c r="A9" s="15">
        <v>6</v>
      </c>
      <c r="B9" s="16" t="s">
        <v>35</v>
      </c>
      <c r="C9" s="17">
        <v>49125</v>
      </c>
      <c r="D9" s="24" t="s">
        <v>36</v>
      </c>
      <c r="E9" s="15" t="s">
        <v>37</v>
      </c>
      <c r="F9" s="17">
        <v>48791</v>
      </c>
      <c r="G9" s="17">
        <v>48822</v>
      </c>
      <c r="H9" s="25">
        <v>48792</v>
      </c>
      <c r="I9" s="16" t="s">
        <v>38</v>
      </c>
      <c r="J9" s="15" t="s">
        <v>31</v>
      </c>
      <c r="K9" s="16" t="s">
        <v>2</v>
      </c>
      <c r="L9" s="15" t="s">
        <v>39</v>
      </c>
      <c r="M9" s="29">
        <v>-200</v>
      </c>
      <c r="N9" s="15"/>
    </row>
    <row r="10" ht="28" customHeight="1" spans="1:14">
      <c r="A10" s="15">
        <v>7</v>
      </c>
      <c r="B10" s="16" t="s">
        <v>35</v>
      </c>
      <c r="C10" s="17">
        <v>49125</v>
      </c>
      <c r="D10" s="24" t="s">
        <v>40</v>
      </c>
      <c r="E10" s="15" t="s">
        <v>22</v>
      </c>
      <c r="F10" s="17">
        <v>48760</v>
      </c>
      <c r="G10" s="17">
        <v>48780</v>
      </c>
      <c r="H10" s="25">
        <v>48761</v>
      </c>
      <c r="I10" s="16" t="s">
        <v>38</v>
      </c>
      <c r="J10" s="15" t="s">
        <v>31</v>
      </c>
      <c r="K10" s="16" t="s">
        <v>2</v>
      </c>
      <c r="L10" s="15" t="s">
        <v>39</v>
      </c>
      <c r="M10" s="29">
        <v>-100</v>
      </c>
      <c r="N10" s="15"/>
    </row>
    <row r="11" ht="28" customHeight="1" spans="1:14">
      <c r="A11" s="15">
        <v>8</v>
      </c>
      <c r="B11" s="16" t="s">
        <v>35</v>
      </c>
      <c r="C11" s="17">
        <v>49125</v>
      </c>
      <c r="D11" s="24" t="s">
        <v>41</v>
      </c>
      <c r="E11" s="15" t="s">
        <v>22</v>
      </c>
      <c r="F11" s="17">
        <v>48730</v>
      </c>
      <c r="G11" s="17">
        <v>48780</v>
      </c>
      <c r="H11" s="25">
        <v>48761</v>
      </c>
      <c r="I11" s="16" t="s">
        <v>38</v>
      </c>
      <c r="J11" s="15" t="s">
        <v>24</v>
      </c>
      <c r="K11" s="16" t="s">
        <v>2</v>
      </c>
      <c r="L11" s="15" t="s">
        <v>39</v>
      </c>
      <c r="M11" s="29">
        <v>0</v>
      </c>
      <c r="N11" s="15" t="s">
        <v>42</v>
      </c>
    </row>
    <row r="12" ht="28" customHeight="1" spans="1:14">
      <c r="A12" s="15">
        <v>9</v>
      </c>
      <c r="B12" s="16" t="s">
        <v>35</v>
      </c>
      <c r="C12" s="17">
        <v>49125</v>
      </c>
      <c r="D12" s="24" t="s">
        <v>43</v>
      </c>
      <c r="E12" s="15" t="s">
        <v>22</v>
      </c>
      <c r="F12" s="17">
        <v>48730</v>
      </c>
      <c r="G12" s="17">
        <v>48780</v>
      </c>
      <c r="H12" s="25">
        <v>48761</v>
      </c>
      <c r="I12" s="16" t="s">
        <v>38</v>
      </c>
      <c r="J12" s="15" t="s">
        <v>24</v>
      </c>
      <c r="K12" s="16" t="s">
        <v>2</v>
      </c>
      <c r="L12" s="15" t="s">
        <v>39</v>
      </c>
      <c r="M12" s="29">
        <v>0</v>
      </c>
      <c r="N12" s="15" t="s">
        <v>42</v>
      </c>
    </row>
    <row r="13" ht="28" customHeight="1" spans="1:14">
      <c r="A13" s="15">
        <v>10</v>
      </c>
      <c r="B13" s="16" t="s">
        <v>44</v>
      </c>
      <c r="C13" s="17">
        <v>48944</v>
      </c>
      <c r="D13" s="24" t="s">
        <v>45</v>
      </c>
      <c r="E13" s="15" t="s">
        <v>22</v>
      </c>
      <c r="F13" s="17">
        <v>48821</v>
      </c>
      <c r="G13" s="17">
        <v>48827</v>
      </c>
      <c r="H13" s="25">
        <v>48823</v>
      </c>
      <c r="I13" s="16" t="s">
        <v>46</v>
      </c>
      <c r="J13" s="15" t="s">
        <v>31</v>
      </c>
      <c r="K13" s="16" t="s">
        <v>2</v>
      </c>
      <c r="L13" s="15" t="s">
        <v>47</v>
      </c>
      <c r="M13" s="29">
        <v>-200</v>
      </c>
      <c r="N13" s="15"/>
    </row>
    <row r="14" ht="28" customHeight="1" spans="1:14">
      <c r="A14" s="15">
        <v>11</v>
      </c>
      <c r="B14" s="16" t="s">
        <v>44</v>
      </c>
      <c r="C14" s="17">
        <v>48944</v>
      </c>
      <c r="D14" s="24" t="s">
        <v>48</v>
      </c>
      <c r="E14" s="15" t="s">
        <v>22</v>
      </c>
      <c r="F14" s="17">
        <v>48760</v>
      </c>
      <c r="G14" s="17">
        <v>48780</v>
      </c>
      <c r="H14" s="25">
        <v>48761</v>
      </c>
      <c r="I14" s="16" t="s">
        <v>46</v>
      </c>
      <c r="J14" s="15" t="s">
        <v>24</v>
      </c>
      <c r="K14" s="16" t="s">
        <v>2</v>
      </c>
      <c r="L14" s="15" t="s">
        <v>47</v>
      </c>
      <c r="M14" s="29">
        <v>100</v>
      </c>
      <c r="N14" s="15"/>
    </row>
    <row r="15" ht="28" customHeight="1" spans="1:14">
      <c r="A15" s="15">
        <v>12</v>
      </c>
      <c r="B15" s="16" t="s">
        <v>44</v>
      </c>
      <c r="C15" s="17">
        <v>48944</v>
      </c>
      <c r="D15" s="24" t="s">
        <v>49</v>
      </c>
      <c r="E15" s="15" t="s">
        <v>29</v>
      </c>
      <c r="F15" s="17">
        <v>48760</v>
      </c>
      <c r="G15" s="17">
        <v>48780</v>
      </c>
      <c r="H15" s="25">
        <v>48761</v>
      </c>
      <c r="I15" s="16" t="s">
        <v>46</v>
      </c>
      <c r="J15" s="15" t="s">
        <v>31</v>
      </c>
      <c r="K15" s="16" t="s">
        <v>2</v>
      </c>
      <c r="L15" s="15" t="s">
        <v>47</v>
      </c>
      <c r="M15" s="29">
        <v>-300</v>
      </c>
      <c r="N15" s="15"/>
    </row>
    <row r="16" ht="28" customHeight="1" spans="1:14">
      <c r="A16" s="15">
        <v>13</v>
      </c>
      <c r="B16" s="16" t="s">
        <v>44</v>
      </c>
      <c r="C16" s="17">
        <v>48944</v>
      </c>
      <c r="D16" s="24" t="s">
        <v>50</v>
      </c>
      <c r="E16" s="15" t="s">
        <v>51</v>
      </c>
      <c r="F16" s="17">
        <v>48730</v>
      </c>
      <c r="G16" s="17">
        <v>48780</v>
      </c>
      <c r="H16" s="25">
        <v>48761</v>
      </c>
      <c r="I16" s="16" t="s">
        <v>46</v>
      </c>
      <c r="J16" s="15" t="s">
        <v>24</v>
      </c>
      <c r="K16" s="16" t="s">
        <v>2</v>
      </c>
      <c r="L16" s="15" t="s">
        <v>52</v>
      </c>
      <c r="M16" s="29">
        <v>0</v>
      </c>
      <c r="N16" s="15" t="s">
        <v>42</v>
      </c>
    </row>
    <row r="17" ht="28" customHeight="1" spans="1:14">
      <c r="A17" s="15">
        <v>14</v>
      </c>
      <c r="B17" s="16" t="s">
        <v>44</v>
      </c>
      <c r="C17" s="17">
        <v>48944</v>
      </c>
      <c r="D17" s="24" t="s">
        <v>53</v>
      </c>
      <c r="E17" s="15" t="s">
        <v>51</v>
      </c>
      <c r="F17" s="17">
        <v>48821</v>
      </c>
      <c r="G17" s="17">
        <v>48827</v>
      </c>
      <c r="H17" s="25">
        <v>48823</v>
      </c>
      <c r="I17" s="16" t="s">
        <v>46</v>
      </c>
      <c r="J17" s="15" t="s">
        <v>31</v>
      </c>
      <c r="K17" s="16" t="s">
        <v>2</v>
      </c>
      <c r="L17" s="15" t="s">
        <v>52</v>
      </c>
      <c r="M17" s="29">
        <v>-200</v>
      </c>
      <c r="N17" s="15" t="s">
        <v>42</v>
      </c>
    </row>
    <row r="18" ht="28" customHeight="1" spans="1:14">
      <c r="A18" s="15">
        <v>15</v>
      </c>
      <c r="B18" s="16" t="s">
        <v>54</v>
      </c>
      <c r="C18" s="17">
        <v>49125</v>
      </c>
      <c r="D18" s="24" t="s">
        <v>55</v>
      </c>
      <c r="E18" s="15" t="s">
        <v>33</v>
      </c>
      <c r="F18" s="17">
        <v>48821</v>
      </c>
      <c r="G18" s="17">
        <v>48827</v>
      </c>
      <c r="H18" s="25">
        <v>48823</v>
      </c>
      <c r="I18" s="16" t="s">
        <v>56</v>
      </c>
      <c r="J18" s="15" t="s">
        <v>31</v>
      </c>
      <c r="K18" s="16" t="s">
        <v>2</v>
      </c>
      <c r="L18" s="15" t="s">
        <v>57</v>
      </c>
      <c r="M18" s="29">
        <v>-200</v>
      </c>
      <c r="N18" s="15" t="s">
        <v>42</v>
      </c>
    </row>
    <row r="19" ht="28" customHeight="1" spans="1:14">
      <c r="A19" s="15">
        <v>16</v>
      </c>
      <c r="B19" s="16" t="s">
        <v>54</v>
      </c>
      <c r="C19" s="17">
        <v>49125</v>
      </c>
      <c r="D19" s="24" t="s">
        <v>41</v>
      </c>
      <c r="E19" s="15" t="s">
        <v>22</v>
      </c>
      <c r="F19" s="17">
        <v>48760</v>
      </c>
      <c r="G19" s="17">
        <v>48780</v>
      </c>
      <c r="H19" s="25">
        <v>48761</v>
      </c>
      <c r="I19" s="16" t="s">
        <v>56</v>
      </c>
      <c r="J19" s="15" t="s">
        <v>24</v>
      </c>
      <c r="K19" s="16" t="s">
        <v>2</v>
      </c>
      <c r="L19" s="15" t="s">
        <v>57</v>
      </c>
      <c r="M19" s="29">
        <v>100</v>
      </c>
      <c r="N19" s="15"/>
    </row>
    <row r="20" ht="28" customHeight="1" spans="1:14">
      <c r="A20" s="15">
        <v>17</v>
      </c>
      <c r="B20" s="16" t="s">
        <v>58</v>
      </c>
      <c r="C20" s="17">
        <v>48944</v>
      </c>
      <c r="D20" s="24" t="s">
        <v>59</v>
      </c>
      <c r="E20" s="15" t="s">
        <v>60</v>
      </c>
      <c r="F20" s="17">
        <v>48760</v>
      </c>
      <c r="G20" s="17">
        <v>48780</v>
      </c>
      <c r="H20" s="25">
        <v>48761</v>
      </c>
      <c r="I20" s="16" t="s">
        <v>61</v>
      </c>
      <c r="J20" s="15" t="s">
        <v>31</v>
      </c>
      <c r="K20" s="16" t="s">
        <v>2</v>
      </c>
      <c r="L20" s="15" t="s">
        <v>57</v>
      </c>
      <c r="M20" s="29">
        <v>-200</v>
      </c>
      <c r="N20" s="15"/>
    </row>
    <row r="21" ht="28" customHeight="1" spans="1:14">
      <c r="A21" s="15">
        <v>18</v>
      </c>
      <c r="B21" s="16" t="s">
        <v>62</v>
      </c>
      <c r="C21" s="17">
        <v>49125</v>
      </c>
      <c r="D21" s="24" t="s">
        <v>41</v>
      </c>
      <c r="E21" s="15" t="s">
        <v>22</v>
      </c>
      <c r="F21" s="17">
        <v>48760</v>
      </c>
      <c r="G21" s="17">
        <v>48780</v>
      </c>
      <c r="H21" s="25">
        <v>48761</v>
      </c>
      <c r="I21" s="16" t="s">
        <v>63</v>
      </c>
      <c r="J21" s="15" t="s">
        <v>24</v>
      </c>
      <c r="K21" s="16" t="s">
        <v>2</v>
      </c>
      <c r="L21" s="15" t="s">
        <v>57</v>
      </c>
      <c r="M21" s="29">
        <v>100</v>
      </c>
      <c r="N21" s="15"/>
    </row>
    <row r="22" s="1" customFormat="1" ht="28" customHeight="1" spans="1:14">
      <c r="A22" s="15"/>
      <c r="B22" s="16"/>
      <c r="C22" s="17"/>
      <c r="D22" s="24"/>
      <c r="E22" s="15"/>
      <c r="F22" s="17"/>
      <c r="G22" s="17"/>
      <c r="H22" s="25"/>
      <c r="I22" s="16"/>
      <c r="J22" s="15"/>
      <c r="K22" s="16"/>
      <c r="L22" s="15"/>
      <c r="M22" s="29"/>
      <c r="N22" s="15"/>
    </row>
    <row r="23" s="1" customFormat="1" ht="28" customHeight="1" spans="1:14">
      <c r="A23" s="15"/>
      <c r="B23" s="16"/>
      <c r="C23" s="17"/>
      <c r="D23" s="24"/>
      <c r="E23" s="15"/>
      <c r="F23" s="17"/>
      <c r="G23" s="17"/>
      <c r="H23" s="25"/>
      <c r="I23" s="16"/>
      <c r="J23" s="15"/>
      <c r="K23" s="16"/>
      <c r="L23" s="15"/>
      <c r="M23" s="29"/>
      <c r="N23" s="15"/>
    </row>
    <row r="24" s="1" customFormat="1" ht="28" customHeight="1" spans="1:14">
      <c r="A24" s="15"/>
      <c r="B24" s="16"/>
      <c r="C24" s="17"/>
      <c r="D24" s="24"/>
      <c r="E24" s="15"/>
      <c r="F24" s="17"/>
      <c r="G24" s="17"/>
      <c r="H24" s="25"/>
      <c r="I24" s="16"/>
      <c r="J24" s="15"/>
      <c r="K24" s="16"/>
      <c r="L24" s="15"/>
      <c r="M24" s="29"/>
      <c r="N24" s="15"/>
    </row>
    <row r="25" s="1" customFormat="1" ht="28" customHeight="1" spans="1:14">
      <c r="A25" s="15"/>
      <c r="B25" s="16"/>
      <c r="C25" s="17"/>
      <c r="D25" s="24"/>
      <c r="E25" s="15"/>
      <c r="F25" s="17"/>
      <c r="G25" s="17"/>
      <c r="H25" s="25"/>
      <c r="I25" s="16"/>
      <c r="J25" s="15"/>
      <c r="K25" s="16"/>
      <c r="L25" s="15"/>
      <c r="M25" s="29"/>
      <c r="N25" s="15"/>
    </row>
    <row r="26" s="1" customFormat="1" ht="28" customHeight="1" spans="1:14">
      <c r="A26" s="15"/>
      <c r="B26" s="16"/>
      <c r="C26" s="17"/>
      <c r="D26" s="24"/>
      <c r="E26" s="15"/>
      <c r="F26" s="17"/>
      <c r="G26" s="17"/>
      <c r="H26" s="25"/>
      <c r="I26" s="16"/>
      <c r="J26" s="15"/>
      <c r="K26" s="16"/>
      <c r="L26" s="15"/>
      <c r="M26" s="29"/>
      <c r="N26" s="15"/>
    </row>
    <row r="27" s="1" customFormat="1" ht="28" customHeight="1" spans="1:14">
      <c r="A27" s="15"/>
      <c r="B27" s="16"/>
      <c r="C27" s="17"/>
      <c r="D27" s="24"/>
      <c r="E27" s="15"/>
      <c r="F27" s="17"/>
      <c r="G27" s="17"/>
      <c r="H27" s="25"/>
      <c r="I27" s="16"/>
      <c r="J27" s="15"/>
      <c r="K27" s="16"/>
      <c r="L27" s="15"/>
      <c r="M27" s="29"/>
      <c r="N27" s="15"/>
    </row>
    <row r="28" s="1" customFormat="1" ht="28" customHeight="1" spans="1:14">
      <c r="A28" s="15"/>
      <c r="B28" s="16"/>
      <c r="C28" s="17"/>
      <c r="D28" s="24"/>
      <c r="E28" s="15"/>
      <c r="F28" s="17"/>
      <c r="G28" s="17"/>
      <c r="H28" s="25"/>
      <c r="I28" s="16"/>
      <c r="J28" s="15"/>
      <c r="K28" s="16"/>
      <c r="L28" s="15"/>
      <c r="M28" s="29"/>
      <c r="N28" s="15"/>
    </row>
    <row r="29" s="1" customFormat="1" ht="28" customHeight="1" spans="1:14">
      <c r="A29" s="15"/>
      <c r="B29" s="16"/>
      <c r="C29" s="17"/>
      <c r="D29" s="24"/>
      <c r="E29" s="15"/>
      <c r="F29" s="17"/>
      <c r="G29" s="17"/>
      <c r="H29" s="25"/>
      <c r="I29" s="16"/>
      <c r="J29" s="15"/>
      <c r="K29" s="16"/>
      <c r="L29" s="15"/>
      <c r="M29" s="29"/>
      <c r="N29" s="15"/>
    </row>
    <row r="30" s="1" customFormat="1" ht="28" customHeight="1" spans="1:14">
      <c r="A30" s="15"/>
      <c r="B30" s="16"/>
      <c r="C30" s="17"/>
      <c r="D30" s="24"/>
      <c r="E30" s="15"/>
      <c r="F30" s="17"/>
      <c r="G30" s="17"/>
      <c r="H30" s="25"/>
      <c r="I30" s="16"/>
      <c r="J30" s="15"/>
      <c r="K30" s="16"/>
      <c r="L30" s="15"/>
      <c r="M30" s="29"/>
      <c r="N30" s="15"/>
    </row>
    <row r="31" s="1" customFormat="1" ht="28" customHeight="1" spans="1:14">
      <c r="A31" s="15"/>
      <c r="B31" s="16"/>
      <c r="C31" s="17"/>
      <c r="D31" s="24"/>
      <c r="E31" s="15"/>
      <c r="F31" s="17"/>
      <c r="G31" s="17"/>
      <c r="H31" s="25"/>
      <c r="I31" s="16"/>
      <c r="J31" s="15"/>
      <c r="K31" s="16"/>
      <c r="L31" s="15"/>
      <c r="M31" s="29"/>
      <c r="N31" s="15"/>
    </row>
    <row r="32" s="1" customFormat="1" ht="28" customHeight="1" spans="1:14">
      <c r="A32" s="15"/>
      <c r="B32" s="16"/>
      <c r="C32" s="17"/>
      <c r="D32" s="24"/>
      <c r="E32" s="15"/>
      <c r="F32" s="17"/>
      <c r="G32" s="17"/>
      <c r="H32" s="25"/>
      <c r="I32" s="16"/>
      <c r="J32" s="15"/>
      <c r="K32" s="16"/>
      <c r="L32" s="15"/>
      <c r="M32" s="29"/>
      <c r="N32" s="15"/>
    </row>
    <row r="33" s="1" customFormat="1" ht="28" customHeight="1" spans="1:14">
      <c r="A33" s="15"/>
      <c r="B33" s="16"/>
      <c r="C33" s="17"/>
      <c r="D33" s="24"/>
      <c r="E33" s="15"/>
      <c r="F33" s="17"/>
      <c r="G33" s="17"/>
      <c r="H33" s="25"/>
      <c r="I33" s="16"/>
      <c r="J33" s="15"/>
      <c r="K33" s="16"/>
      <c r="L33" s="15"/>
      <c r="M33" s="29"/>
      <c r="N33" s="15"/>
    </row>
    <row r="34" s="1" customFormat="1" ht="28" customHeight="1" spans="1:14">
      <c r="A34" s="15"/>
      <c r="B34" s="16"/>
      <c r="C34" s="17"/>
      <c r="D34" s="24"/>
      <c r="E34" s="15"/>
      <c r="F34" s="17"/>
      <c r="G34" s="17"/>
      <c r="H34" s="25"/>
      <c r="I34" s="16"/>
      <c r="J34" s="15"/>
      <c r="K34" s="16"/>
      <c r="L34" s="15"/>
      <c r="M34" s="29"/>
      <c r="N34" s="15"/>
    </row>
  </sheetData>
  <autoFilter ref="A3:N21">
    <extLst/>
  </autoFilter>
  <mergeCells count="4">
    <mergeCell ref="A1:N1"/>
    <mergeCell ref="A2:B2"/>
    <mergeCell ref="I2:J2"/>
    <mergeCell ref="K2:N2"/>
  </mergeCells>
  <dataValidations count="2">
    <dataValidation type="list" allowBlank="1" showInputMessage="1" showErrorMessage="1" sqref="J9 J10 J13 J14 J15 J16 J17 J18 J19 J20 J21 J22 J23 J24 J25 J26 J27 J28 J29 J30 J31 J32 J33 J34 J4:J8 J11:J12">
      <formula1>"已完成,未完成"</formula1>
    </dataValidation>
    <dataValidation type="list" allowBlank="1" showInputMessage="1" showErrorMessage="1" sqref="E22 E23 E24 E25 E26 E27 E28 E29 E30 E31 E32 E33 E34 E4:E21">
      <formula1>"地基与基础,主体结构,装饰装修,屋面工程,建筑给水排水及采暖,电气,智能化,通风与空调,电梯"</formula1>
    </dataValidation>
  </dataValidations>
  <printOptions horizontalCentered="1"/>
  <pageMargins left="0.590277777777778" right="0.590277777777778" top="0.393055555555556" bottom="0.393055555555556" header="0.5" footer="0.5"/>
  <pageSetup paperSize="9" scale="59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9"/>
  <sheetViews>
    <sheetView view="pageBreakPreview" zoomScaleNormal="100" zoomScaleSheetLayoutView="100" workbookViewId="0">
      <pane xSplit="3" ySplit="3" topLeftCell="D4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3.5" outlineLevelCol="7"/>
  <cols>
    <col min="1" max="1" width="5.88333333333333" style="1" customWidth="1"/>
    <col min="2" max="2" width="19.25" style="1" customWidth="1"/>
    <col min="3" max="3" width="13.5083333333333" style="1" customWidth="1"/>
    <col min="4" max="4" width="16.5083333333333" style="2" customWidth="1"/>
    <col min="5" max="5" width="16" style="1" customWidth="1"/>
    <col min="6" max="6" width="14.125" style="1" customWidth="1"/>
    <col min="7" max="7" width="22.75" style="3" customWidth="1"/>
    <col min="8" max="8" width="16.375" style="1" customWidth="1"/>
    <col min="9" max="16378" width="9" style="1"/>
  </cols>
  <sheetData>
    <row r="1" ht="39" customHeight="1" spans="1:8">
      <c r="A1" s="4" t="s">
        <v>64</v>
      </c>
      <c r="B1" s="4"/>
      <c r="C1" s="4"/>
      <c r="D1" s="5"/>
      <c r="E1" s="4"/>
      <c r="F1" s="4"/>
      <c r="G1" s="6"/>
      <c r="H1" s="4"/>
    </row>
    <row r="2" ht="24" customHeight="1" spans="1:8">
      <c r="A2" s="7" t="s">
        <v>1</v>
      </c>
      <c r="B2" s="7"/>
      <c r="C2" s="8" t="s">
        <v>2</v>
      </c>
      <c r="D2" s="9" t="s">
        <v>3</v>
      </c>
      <c r="E2" s="8" t="s">
        <v>4</v>
      </c>
      <c r="F2" s="9" t="s">
        <v>5</v>
      </c>
      <c r="G2" s="10"/>
      <c r="H2" s="11">
        <f ca="1">TODAY()</f>
        <v>44405</v>
      </c>
    </row>
    <row r="3" ht="26" customHeight="1" spans="1:8">
      <c r="A3" s="12" t="s">
        <v>6</v>
      </c>
      <c r="B3" s="12" t="s">
        <v>7</v>
      </c>
      <c r="C3" s="12" t="s">
        <v>8</v>
      </c>
      <c r="D3" s="13" t="s">
        <v>14</v>
      </c>
      <c r="E3" s="12" t="s">
        <v>16</v>
      </c>
      <c r="F3" s="12" t="s">
        <v>17</v>
      </c>
      <c r="G3" s="14" t="s">
        <v>15</v>
      </c>
      <c r="H3" s="12" t="s">
        <v>19</v>
      </c>
    </row>
    <row r="4" ht="28" customHeight="1" spans="1:8">
      <c r="A4" s="15">
        <v>1</v>
      </c>
      <c r="B4" s="16" t="s">
        <v>20</v>
      </c>
      <c r="C4" s="17">
        <v>48944</v>
      </c>
      <c r="D4" s="16" t="s">
        <v>23</v>
      </c>
      <c r="E4" s="16" t="s">
        <v>2</v>
      </c>
      <c r="F4" s="15" t="str">
        <f>VLOOKUP(B4,考核明细!B3:L61,11,0)</f>
        <v>杨</v>
      </c>
      <c r="G4" s="18">
        <v>0.35</v>
      </c>
      <c r="H4" s="15"/>
    </row>
    <row r="5" ht="28" customHeight="1" spans="1:8">
      <c r="A5" s="15">
        <v>2</v>
      </c>
      <c r="B5" s="16" t="s">
        <v>27</v>
      </c>
      <c r="C5" s="17">
        <v>48944</v>
      </c>
      <c r="D5" s="16" t="s">
        <v>30</v>
      </c>
      <c r="E5" s="16" t="s">
        <v>2</v>
      </c>
      <c r="F5" s="15" t="str">
        <f>VLOOKUP(B5,考核明细!B4:L62,11,0)</f>
        <v>杨</v>
      </c>
      <c r="G5" s="18">
        <v>0.11</v>
      </c>
      <c r="H5" s="15"/>
    </row>
    <row r="6" ht="28" customHeight="1" spans="1:8">
      <c r="A6" s="15">
        <v>3</v>
      </c>
      <c r="B6" s="16" t="s">
        <v>35</v>
      </c>
      <c r="C6" s="17">
        <v>49125</v>
      </c>
      <c r="D6" s="16" t="s">
        <v>38</v>
      </c>
      <c r="E6" s="16" t="s">
        <v>2</v>
      </c>
      <c r="F6" s="15" t="str">
        <f>VLOOKUP(B6,考核明细!B5:L63,11,0)</f>
        <v>梁</v>
      </c>
      <c r="G6" s="18">
        <v>0.4</v>
      </c>
      <c r="H6" s="15"/>
    </row>
    <row r="7" ht="28" customHeight="1" spans="1:8">
      <c r="A7" s="15">
        <v>4</v>
      </c>
      <c r="B7" s="16" t="s">
        <v>54</v>
      </c>
      <c r="C7" s="17">
        <v>49125</v>
      </c>
      <c r="D7" s="16" t="s">
        <v>56</v>
      </c>
      <c r="E7" s="16" t="s">
        <v>2</v>
      </c>
      <c r="F7" s="15" t="str">
        <f>VLOOKUP(B7,考核明细!B6:L64,11,0)</f>
        <v>陈</v>
      </c>
      <c r="G7" s="18">
        <v>0.22</v>
      </c>
      <c r="H7" s="15"/>
    </row>
    <row r="8" ht="28" customHeight="1" spans="1:8">
      <c r="A8" s="15">
        <v>5</v>
      </c>
      <c r="B8" s="16" t="s">
        <v>58</v>
      </c>
      <c r="C8" s="17">
        <v>48944</v>
      </c>
      <c r="D8" s="16" t="s">
        <v>61</v>
      </c>
      <c r="E8" s="16" t="s">
        <v>2</v>
      </c>
      <c r="F8" s="15" t="str">
        <f>VLOOKUP(B8,考核明细!B7:L65,11,0)</f>
        <v>陈</v>
      </c>
      <c r="G8" s="18">
        <v>0.6</v>
      </c>
      <c r="H8" s="15"/>
    </row>
    <row r="9" ht="28" customHeight="1" spans="1:8">
      <c r="A9" s="15">
        <v>6</v>
      </c>
      <c r="B9" s="16" t="s">
        <v>62</v>
      </c>
      <c r="C9" s="17">
        <v>49125</v>
      </c>
      <c r="D9" s="16" t="s">
        <v>63</v>
      </c>
      <c r="E9" s="16" t="s">
        <v>2</v>
      </c>
      <c r="F9" s="15" t="str">
        <f>VLOOKUP(B9,考核明细!B8:L66,11,0)</f>
        <v>陈</v>
      </c>
      <c r="G9" s="18">
        <v>0.77</v>
      </c>
      <c r="H9" s="15"/>
    </row>
  </sheetData>
  <autoFilter ref="A3:H9">
    <extLst/>
  </autoFilter>
  <mergeCells count="3">
    <mergeCell ref="A1:H1"/>
    <mergeCell ref="A2:B2"/>
    <mergeCell ref="F2:G2"/>
  </mergeCells>
  <conditionalFormatting sqref="G$1:G$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{25962cf8-bd89-4b3e-a06f-315d0439805d}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{dd8ac3e8-8ef3-4234-ae57-b7bff5603992}</x14:id>
        </ext>
      </extLst>
    </cfRule>
  </conditionalFormatting>
  <conditionalFormatting sqref="G4:G9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{31ba226c-3ca5-4375-8c94-0afd3d42d4cb}</x14:id>
        </ext>
      </extLst>
    </cfRule>
  </conditionalFormatting>
  <printOptions horizontalCentered="1"/>
  <pageMargins left="0.590277777777778" right="0.590277777777778" top="0.393055555555556" bottom="0.393055555555556" header="0.5" footer="0.5"/>
  <pageSetup paperSize="9" fitToHeight="0" orientation="landscape" horizont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62cf8-bd89-4b3e-a06f-315d043980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8ac3e8-8ef3-4234-ae57-b7bff56039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31ba226c-3ca5-4375-8c94-0afd3d42d4cb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  <x14:axisColor indexed="65"/>
            </x14:dataBar>
          </x14:cfRule>
          <xm:sqref>G4:G9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考核明细</vt:lpstr>
      <vt:lpstr>完成情况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2020-07-22T01:01:00Z</dcterms:created>
  <dcterms:modified xsi:type="dcterms:W3CDTF">2021-07-28T06:18:22Z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v1.0_mb_+2j4LbB3N3PuU1oYiIhfpA==</vt:lpwstr>
  </property>
</Properties>
</file>