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1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YOUNG HO</author>
  </authors>
  <commentList>
    <comment ref="D2" authorId="0">
      <text>
        <r>
          <rPr>
            <b/>
            <sz val="18"/>
            <rFont val="Microsoft YaHei Light"/>
            <charset val="134"/>
          </rPr>
          <t>提示:
（完成填1，未完成填0）</t>
        </r>
      </text>
    </comment>
  </commentList>
</comments>
</file>

<file path=xl/sharedStrings.xml><?xml version="1.0" encoding="utf-8"?>
<sst xmlns="http://schemas.openxmlformats.org/spreadsheetml/2006/main" count="26">
  <si>
    <t>工作项目计划进度报告模板</t>
  </si>
  <si>
    <t>序号</t>
  </si>
  <si>
    <t>项目</t>
  </si>
  <si>
    <t>项目内容</t>
  </si>
  <si>
    <t>完成情况</t>
  </si>
  <si>
    <t>所占比重</t>
  </si>
  <si>
    <t>完成值</t>
  </si>
  <si>
    <t>项目备注</t>
  </si>
  <si>
    <t>负责人</t>
  </si>
  <si>
    <t>开始时间</t>
  </si>
  <si>
    <t>完成时间</t>
  </si>
  <si>
    <t>计划完成天数</t>
  </si>
  <si>
    <t>已耗时天数</t>
  </si>
  <si>
    <t>剩余天数</t>
  </si>
  <si>
    <t>项目完成进度</t>
  </si>
  <si>
    <t>项名称目01</t>
  </si>
  <si>
    <t>项目内容描述写这里，详细的重点简述</t>
  </si>
  <si>
    <t>项目备注说明</t>
  </si>
  <si>
    <t>Old'y</t>
  </si>
  <si>
    <t>项名称目02</t>
  </si>
  <si>
    <t>项名称目03</t>
  </si>
  <si>
    <t>项名称目04</t>
  </si>
  <si>
    <t>项名称目05</t>
  </si>
  <si>
    <t>项名称目06</t>
  </si>
  <si>
    <t>项名称目07</t>
  </si>
  <si>
    <t>表格使用说明，只需要增加减少你的工作项，规划好工作项的所占比重（百分比），工作是否完成用1，0表示，完成进度会自动计算，规划好工作开始与完成时间，所需完成天数，耗时，剩时自动计算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</si>
</sst>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24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6"/>
      <color theme="0"/>
      <name val="Microsoft YaHei Light"/>
      <charset val="134"/>
    </font>
    <font>
      <b/>
      <sz val="11"/>
      <color rgb="FFFF0000"/>
      <name val="Microsoft YaHei Light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3" borderId="2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3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5" borderId="32" applyNumberFormat="0" applyAlignment="0" applyProtection="0">
      <alignment vertical="center"/>
    </xf>
    <xf numFmtId="0" fontId="16" fillId="15" borderId="29" applyNumberFormat="0" applyAlignment="0" applyProtection="0">
      <alignment vertical="center"/>
    </xf>
    <xf numFmtId="0" fontId="11" fillId="9" borderId="2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9" fontId="1" fillId="0" borderId="10" xfId="0" applyNumberFormat="1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9" fontId="1" fillId="0" borderId="12" xfId="0" applyNumberFormat="1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9" fontId="1" fillId="4" borderId="14" xfId="0" applyNumberFormat="1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9" fontId="1" fillId="4" borderId="10" xfId="0" applyNumberFormat="1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/>
    </xf>
    <xf numFmtId="9" fontId="1" fillId="4" borderId="16" xfId="0" applyNumberFormat="1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9" fontId="1" fillId="0" borderId="18" xfId="11" applyFont="1" applyFill="1" applyBorder="1" applyAlignment="1">
      <alignment horizontal="left" vertical="center"/>
    </xf>
    <xf numFmtId="9" fontId="1" fillId="0" borderId="18" xfId="0" applyNumberFormat="1" applyFont="1" applyFill="1" applyBorder="1" applyAlignment="1">
      <alignment horizontal="left" vertical="center"/>
    </xf>
    <xf numFmtId="9" fontId="1" fillId="0" borderId="10" xfId="11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9" fontId="1" fillId="0" borderId="16" xfId="11" applyFont="1" applyFill="1" applyBorder="1" applyAlignment="1">
      <alignment horizontal="left" vertical="center"/>
    </xf>
    <xf numFmtId="9" fontId="1" fillId="0" borderId="16" xfId="0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9" fontId="1" fillId="3" borderId="20" xfId="0" applyNumberFormat="1" applyFont="1" applyFill="1" applyBorder="1" applyAlignment="1">
      <alignment horizontal="left" vertical="center"/>
    </xf>
    <xf numFmtId="9" fontId="1" fillId="0" borderId="21" xfId="0" applyNumberFormat="1" applyFont="1" applyBorder="1" applyAlignment="1">
      <alignment horizontal="left" vertical="center"/>
    </xf>
    <xf numFmtId="14" fontId="1" fillId="0" borderId="10" xfId="0" applyNumberFormat="1" applyFont="1" applyFill="1" applyBorder="1" applyAlignment="1">
      <alignment horizontal="left" vertical="center"/>
    </xf>
    <xf numFmtId="176" fontId="1" fillId="0" borderId="10" xfId="0" applyNumberFormat="1" applyFont="1" applyFill="1" applyBorder="1" applyAlignment="1">
      <alignment horizontal="left" vertical="center"/>
    </xf>
    <xf numFmtId="9" fontId="1" fillId="0" borderId="22" xfId="0" applyNumberFormat="1" applyFont="1" applyFill="1" applyBorder="1" applyAlignment="1">
      <alignment horizontal="center" vertical="center"/>
    </xf>
    <xf numFmtId="14" fontId="1" fillId="0" borderId="12" xfId="0" applyNumberFormat="1" applyFont="1" applyFill="1" applyBorder="1" applyAlignment="1">
      <alignment horizontal="left" vertical="center"/>
    </xf>
    <xf numFmtId="176" fontId="1" fillId="0" borderId="12" xfId="0" applyNumberFormat="1" applyFont="1" applyFill="1" applyBorder="1" applyAlignment="1">
      <alignment horizontal="left" vertical="center"/>
    </xf>
    <xf numFmtId="9" fontId="1" fillId="0" borderId="23" xfId="0" applyNumberFormat="1" applyFont="1" applyFill="1" applyBorder="1" applyAlignment="1">
      <alignment horizontal="center" vertical="center"/>
    </xf>
    <xf numFmtId="14" fontId="1" fillId="4" borderId="14" xfId="0" applyNumberFormat="1" applyFont="1" applyFill="1" applyBorder="1" applyAlignment="1">
      <alignment horizontal="left" vertical="center"/>
    </xf>
    <xf numFmtId="176" fontId="1" fillId="4" borderId="14" xfId="0" applyNumberFormat="1" applyFont="1" applyFill="1" applyBorder="1" applyAlignment="1">
      <alignment horizontal="left" vertical="center"/>
    </xf>
    <xf numFmtId="9" fontId="1" fillId="4" borderId="24" xfId="0" applyNumberFormat="1" applyFont="1" applyFill="1" applyBorder="1" applyAlignment="1">
      <alignment horizontal="center" vertical="center"/>
    </xf>
    <xf numFmtId="14" fontId="1" fillId="4" borderId="10" xfId="0" applyNumberFormat="1" applyFont="1" applyFill="1" applyBorder="1" applyAlignment="1">
      <alignment horizontal="left" vertical="center"/>
    </xf>
    <xf numFmtId="176" fontId="1" fillId="4" borderId="10" xfId="0" applyNumberFormat="1" applyFont="1" applyFill="1" applyBorder="1" applyAlignment="1">
      <alignment horizontal="left" vertical="center"/>
    </xf>
    <xf numFmtId="9" fontId="1" fillId="4" borderId="22" xfId="0" applyNumberFormat="1" applyFont="1" applyFill="1" applyBorder="1" applyAlignment="1">
      <alignment horizontal="center" vertical="center"/>
    </xf>
    <xf numFmtId="14" fontId="1" fillId="4" borderId="16" xfId="0" applyNumberFormat="1" applyFont="1" applyFill="1" applyBorder="1" applyAlignment="1">
      <alignment horizontal="left" vertical="center"/>
    </xf>
    <xf numFmtId="176" fontId="1" fillId="4" borderId="16" xfId="0" applyNumberFormat="1" applyFont="1" applyFill="1" applyBorder="1" applyAlignment="1">
      <alignment horizontal="left" vertical="center"/>
    </xf>
    <xf numFmtId="9" fontId="1" fillId="4" borderId="25" xfId="0" applyNumberFormat="1" applyFont="1" applyFill="1" applyBorder="1" applyAlignment="1">
      <alignment horizontal="center" vertical="center"/>
    </xf>
    <xf numFmtId="14" fontId="1" fillId="0" borderId="18" xfId="0" applyNumberFormat="1" applyFont="1" applyFill="1" applyBorder="1" applyAlignment="1">
      <alignment horizontal="left" vertical="center"/>
    </xf>
    <xf numFmtId="176" fontId="1" fillId="0" borderId="18" xfId="0" applyNumberFormat="1" applyFont="1" applyFill="1" applyBorder="1" applyAlignment="1">
      <alignment horizontal="left" vertical="center"/>
    </xf>
    <xf numFmtId="9" fontId="1" fillId="0" borderId="26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14" fontId="1" fillId="0" borderId="16" xfId="0" applyNumberFormat="1" applyFont="1" applyFill="1" applyBorder="1" applyAlignment="1">
      <alignment horizontal="left" vertical="center"/>
    </xf>
    <xf numFmtId="176" fontId="1" fillId="0" borderId="16" xfId="0" applyNumberFormat="1" applyFont="1" applyFill="1" applyBorder="1" applyAlignment="1">
      <alignment horizontal="left" vertical="center"/>
    </xf>
    <xf numFmtId="9" fontId="1" fillId="0" borderId="25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FAF4"/>
      <color rgb="00ECF5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J8" sqref="J8"/>
    </sheetView>
  </sheetViews>
  <sheetFormatPr defaultColWidth="8.625" defaultRowHeight="13.5"/>
  <cols>
    <col min="1" max="1" width="5.375" style="1" customWidth="1"/>
    <col min="2" max="2" width="16.5" style="1" customWidth="1"/>
    <col min="3" max="3" width="37.125" style="1" customWidth="1"/>
    <col min="4" max="4" width="11.5" style="1" customWidth="1"/>
    <col min="5" max="6" width="12.625" style="1" customWidth="1"/>
    <col min="7" max="7" width="16.125" style="1" customWidth="1"/>
    <col min="8" max="8" width="11.25" style="1" customWidth="1"/>
    <col min="9" max="9" width="12.75" style="1" customWidth="1"/>
    <col min="10" max="12" width="13.625" style="1" customWidth="1"/>
    <col min="13" max="13" width="14.375" style="1" customWidth="1"/>
    <col min="14" max="14" width="22" style="2" customWidth="1"/>
    <col min="15" max="16384" width="8.625" style="1"/>
  </cols>
  <sheetData>
    <row r="1" ht="48.6" customHeight="1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6"/>
    </row>
    <row r="2" ht="30.6" customHeight="1" spans="1:1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37" t="s">
        <v>14</v>
      </c>
    </row>
    <row r="3" ht="22.5" hidden="1" customHeight="1" spans="1:14">
      <c r="A3" s="8"/>
      <c r="B3" s="9"/>
      <c r="C3" s="9"/>
      <c r="D3" s="9"/>
      <c r="E3" s="9"/>
      <c r="F3" s="9"/>
      <c r="G3" s="9"/>
      <c r="H3" s="10"/>
      <c r="I3" s="10"/>
      <c r="J3" s="10"/>
      <c r="K3" s="10"/>
      <c r="L3" s="10"/>
      <c r="M3" s="10"/>
      <c r="N3" s="38">
        <v>1</v>
      </c>
    </row>
    <row r="4" ht="27" customHeight="1" spans="1:14">
      <c r="A4" s="11">
        <v>1</v>
      </c>
      <c r="B4" s="12" t="s">
        <v>15</v>
      </c>
      <c r="C4" s="12" t="s">
        <v>16</v>
      </c>
      <c r="D4" s="12">
        <v>1</v>
      </c>
      <c r="E4" s="13">
        <v>0.3</v>
      </c>
      <c r="F4" s="13">
        <f>IF(D4=1,E4,0%)</f>
        <v>0.3</v>
      </c>
      <c r="G4" s="12" t="s">
        <v>17</v>
      </c>
      <c r="H4" s="12" t="s">
        <v>18</v>
      </c>
      <c r="I4" s="39">
        <v>43732</v>
      </c>
      <c r="J4" s="39">
        <v>43829</v>
      </c>
      <c r="K4" s="40">
        <f>J4-I4</f>
        <v>97</v>
      </c>
      <c r="L4" s="40">
        <f ca="1">NOW()-I4</f>
        <v>814.591817129629</v>
      </c>
      <c r="M4" s="40">
        <f ca="1">K4-L4</f>
        <v>-717.591817129629</v>
      </c>
      <c r="N4" s="41">
        <f>F4+F5+F6</f>
        <v>0.7</v>
      </c>
    </row>
    <row r="5" ht="27" customHeight="1" spans="1:14">
      <c r="A5" s="11"/>
      <c r="B5" s="12" t="s">
        <v>19</v>
      </c>
      <c r="C5" s="12" t="s">
        <v>16</v>
      </c>
      <c r="D5" s="12">
        <v>0</v>
      </c>
      <c r="E5" s="13">
        <v>0.3</v>
      </c>
      <c r="F5" s="13">
        <f t="shared" ref="F5:F7" si="0">IF(D5=1,E5,0%)</f>
        <v>0</v>
      </c>
      <c r="G5" s="12" t="s">
        <v>17</v>
      </c>
      <c r="H5" s="12" t="s">
        <v>18</v>
      </c>
      <c r="I5" s="39">
        <v>43733</v>
      </c>
      <c r="J5" s="39">
        <v>43830</v>
      </c>
      <c r="K5" s="40">
        <f t="shared" ref="K5:K6" si="1">J5-I5</f>
        <v>97</v>
      </c>
      <c r="L5" s="40">
        <f ca="1" t="shared" ref="L5:L6" si="2">NOW()-I5</f>
        <v>813.591817129629</v>
      </c>
      <c r="M5" s="40">
        <f ca="1" t="shared" ref="M5:M6" si="3">K5-L5</f>
        <v>-716.591817129629</v>
      </c>
      <c r="N5" s="41"/>
    </row>
    <row r="6" ht="27" customHeight="1" spans="1:14">
      <c r="A6" s="14"/>
      <c r="B6" s="15" t="s">
        <v>20</v>
      </c>
      <c r="C6" s="15" t="s">
        <v>16</v>
      </c>
      <c r="D6" s="15">
        <v>1</v>
      </c>
      <c r="E6" s="16">
        <v>0.4</v>
      </c>
      <c r="F6" s="16">
        <f t="shared" si="0"/>
        <v>0.4</v>
      </c>
      <c r="G6" s="15" t="s">
        <v>17</v>
      </c>
      <c r="H6" s="15" t="s">
        <v>18</v>
      </c>
      <c r="I6" s="42">
        <v>43734</v>
      </c>
      <c r="J6" s="42">
        <v>43831</v>
      </c>
      <c r="K6" s="43">
        <f t="shared" si="1"/>
        <v>97</v>
      </c>
      <c r="L6" s="43">
        <f ca="1" t="shared" si="2"/>
        <v>812.591817129629</v>
      </c>
      <c r="M6" s="43">
        <f ca="1" t="shared" si="3"/>
        <v>-715.591817129629</v>
      </c>
      <c r="N6" s="44"/>
    </row>
    <row r="7" ht="33.6" customHeight="1" spans="1:14">
      <c r="A7" s="17">
        <v>2</v>
      </c>
      <c r="B7" s="18" t="s">
        <v>15</v>
      </c>
      <c r="C7" s="18" t="s">
        <v>16</v>
      </c>
      <c r="D7" s="18">
        <v>1</v>
      </c>
      <c r="E7" s="19">
        <v>0.2</v>
      </c>
      <c r="F7" s="19">
        <f t="shared" si="0"/>
        <v>0.2</v>
      </c>
      <c r="G7" s="18" t="s">
        <v>17</v>
      </c>
      <c r="H7" s="18" t="s">
        <v>18</v>
      </c>
      <c r="I7" s="45">
        <v>43733</v>
      </c>
      <c r="J7" s="45">
        <v>43830</v>
      </c>
      <c r="K7" s="46">
        <f t="shared" ref="K7:K18" si="4">J7-I7</f>
        <v>97</v>
      </c>
      <c r="L7" s="46">
        <f ca="1" t="shared" ref="L7:L18" si="5">NOW()-I7</f>
        <v>813.591817129629</v>
      </c>
      <c r="M7" s="46">
        <f ca="1" t="shared" ref="M7:M18" si="6">K7-L7</f>
        <v>-716.591817129629</v>
      </c>
      <c r="N7" s="47">
        <f>F7+F8+F9+F10+F11</f>
        <v>0.4</v>
      </c>
    </row>
    <row r="8" ht="33.6" customHeight="1" spans="1:14">
      <c r="A8" s="20"/>
      <c r="B8" s="21" t="s">
        <v>19</v>
      </c>
      <c r="C8" s="21" t="s">
        <v>16</v>
      </c>
      <c r="D8" s="21">
        <v>0</v>
      </c>
      <c r="E8" s="22">
        <v>0.2</v>
      </c>
      <c r="F8" s="22">
        <f t="shared" ref="F8:F18" si="7">IF(D8=1,E8,0%)</f>
        <v>0</v>
      </c>
      <c r="G8" s="21" t="s">
        <v>17</v>
      </c>
      <c r="H8" s="21" t="s">
        <v>18</v>
      </c>
      <c r="I8" s="48">
        <v>43734</v>
      </c>
      <c r="J8" s="48">
        <v>43831</v>
      </c>
      <c r="K8" s="49">
        <f t="shared" si="4"/>
        <v>97</v>
      </c>
      <c r="L8" s="49">
        <f ca="1" t="shared" si="5"/>
        <v>812.591817129629</v>
      </c>
      <c r="M8" s="49">
        <f ca="1" t="shared" si="6"/>
        <v>-715.591817129629</v>
      </c>
      <c r="N8" s="50"/>
    </row>
    <row r="9" ht="33.6" customHeight="1" spans="1:14">
      <c r="A9" s="20"/>
      <c r="B9" s="21" t="s">
        <v>20</v>
      </c>
      <c r="C9" s="21" t="s">
        <v>16</v>
      </c>
      <c r="D9" s="21">
        <v>0</v>
      </c>
      <c r="E9" s="22">
        <v>0.2</v>
      </c>
      <c r="F9" s="22">
        <f t="shared" si="7"/>
        <v>0</v>
      </c>
      <c r="G9" s="21" t="s">
        <v>17</v>
      </c>
      <c r="H9" s="21" t="s">
        <v>18</v>
      </c>
      <c r="I9" s="48">
        <v>43735</v>
      </c>
      <c r="J9" s="48">
        <v>43832</v>
      </c>
      <c r="K9" s="49">
        <f t="shared" si="4"/>
        <v>97</v>
      </c>
      <c r="L9" s="49">
        <f ca="1" t="shared" si="5"/>
        <v>811.591817129629</v>
      </c>
      <c r="M9" s="49">
        <f ca="1" t="shared" si="6"/>
        <v>-714.591817129629</v>
      </c>
      <c r="N9" s="50"/>
    </row>
    <row r="10" ht="33.6" customHeight="1" spans="1:14">
      <c r="A10" s="20"/>
      <c r="B10" s="21" t="s">
        <v>21</v>
      </c>
      <c r="C10" s="21" t="s">
        <v>16</v>
      </c>
      <c r="D10" s="21">
        <v>0</v>
      </c>
      <c r="E10" s="22">
        <v>0.2</v>
      </c>
      <c r="F10" s="22">
        <f t="shared" si="7"/>
        <v>0</v>
      </c>
      <c r="G10" s="21" t="s">
        <v>17</v>
      </c>
      <c r="H10" s="21" t="s">
        <v>18</v>
      </c>
      <c r="I10" s="48">
        <v>43736</v>
      </c>
      <c r="J10" s="48">
        <v>43833</v>
      </c>
      <c r="K10" s="49">
        <f t="shared" si="4"/>
        <v>97</v>
      </c>
      <c r="L10" s="49">
        <f ca="1" t="shared" si="5"/>
        <v>810.591817129629</v>
      </c>
      <c r="M10" s="49">
        <f ca="1" t="shared" si="6"/>
        <v>-713.591817129629</v>
      </c>
      <c r="N10" s="50"/>
    </row>
    <row r="11" ht="33.6" customHeight="1" spans="1:14">
      <c r="A11" s="23"/>
      <c r="B11" s="24" t="s">
        <v>22</v>
      </c>
      <c r="C11" s="24" t="s">
        <v>16</v>
      </c>
      <c r="D11" s="24">
        <v>1</v>
      </c>
      <c r="E11" s="25">
        <v>0.2</v>
      </c>
      <c r="F11" s="25">
        <f t="shared" si="7"/>
        <v>0.2</v>
      </c>
      <c r="G11" s="24" t="s">
        <v>17</v>
      </c>
      <c r="H11" s="24" t="s">
        <v>18</v>
      </c>
      <c r="I11" s="51">
        <v>43737</v>
      </c>
      <c r="J11" s="51">
        <v>43834</v>
      </c>
      <c r="K11" s="52">
        <f t="shared" si="4"/>
        <v>97</v>
      </c>
      <c r="L11" s="52">
        <f ca="1" t="shared" si="5"/>
        <v>809.591817129629</v>
      </c>
      <c r="M11" s="52">
        <f ca="1" t="shared" si="6"/>
        <v>-712.591817129629</v>
      </c>
      <c r="N11" s="53"/>
    </row>
    <row r="12" ht="33.6" customHeight="1" spans="1:14">
      <c r="A12" s="26">
        <v>3</v>
      </c>
      <c r="B12" s="27" t="s">
        <v>15</v>
      </c>
      <c r="C12" s="27" t="s">
        <v>16</v>
      </c>
      <c r="D12" s="27">
        <v>0</v>
      </c>
      <c r="E12" s="28">
        <v>0.1</v>
      </c>
      <c r="F12" s="29">
        <f t="shared" si="7"/>
        <v>0</v>
      </c>
      <c r="G12" s="27" t="s">
        <v>17</v>
      </c>
      <c r="H12" s="27" t="s">
        <v>18</v>
      </c>
      <c r="I12" s="54">
        <v>43738</v>
      </c>
      <c r="J12" s="54">
        <v>43835</v>
      </c>
      <c r="K12" s="55">
        <f t="shared" si="4"/>
        <v>97</v>
      </c>
      <c r="L12" s="55">
        <f ca="1" t="shared" si="5"/>
        <v>808.591817129629</v>
      </c>
      <c r="M12" s="55">
        <f ca="1" t="shared" si="6"/>
        <v>-711.591817129629</v>
      </c>
      <c r="N12" s="56">
        <f>F12+F13+F14+F15+F16+F17+F18</f>
        <v>0.3</v>
      </c>
    </row>
    <row r="13" ht="33.6" customHeight="1" spans="1:14">
      <c r="A13" s="11"/>
      <c r="B13" s="12" t="s">
        <v>19</v>
      </c>
      <c r="C13" s="12" t="s">
        <v>16</v>
      </c>
      <c r="D13" s="12">
        <v>1</v>
      </c>
      <c r="E13" s="30">
        <v>0.1</v>
      </c>
      <c r="F13" s="13">
        <f t="shared" si="7"/>
        <v>0.1</v>
      </c>
      <c r="G13" s="12" t="s">
        <v>17</v>
      </c>
      <c r="H13" s="12" t="s">
        <v>18</v>
      </c>
      <c r="I13" s="39">
        <v>43739</v>
      </c>
      <c r="J13" s="39">
        <v>43836</v>
      </c>
      <c r="K13" s="40">
        <f t="shared" si="4"/>
        <v>97</v>
      </c>
      <c r="L13" s="40">
        <f ca="1" t="shared" si="5"/>
        <v>807.591817129629</v>
      </c>
      <c r="M13" s="40">
        <f ca="1" t="shared" si="6"/>
        <v>-710.591817129629</v>
      </c>
      <c r="N13" s="57"/>
    </row>
    <row r="14" ht="33.6" customHeight="1" spans="1:14">
      <c r="A14" s="11"/>
      <c r="B14" s="12" t="s">
        <v>20</v>
      </c>
      <c r="C14" s="12" t="s">
        <v>16</v>
      </c>
      <c r="D14" s="12">
        <v>0</v>
      </c>
      <c r="E14" s="30">
        <v>0.2</v>
      </c>
      <c r="F14" s="13">
        <f t="shared" si="7"/>
        <v>0</v>
      </c>
      <c r="G14" s="12" t="s">
        <v>17</v>
      </c>
      <c r="H14" s="12" t="s">
        <v>18</v>
      </c>
      <c r="I14" s="39">
        <v>43740</v>
      </c>
      <c r="J14" s="39">
        <v>43837</v>
      </c>
      <c r="K14" s="40">
        <f t="shared" si="4"/>
        <v>97</v>
      </c>
      <c r="L14" s="40">
        <f ca="1" t="shared" si="5"/>
        <v>806.591817129629</v>
      </c>
      <c r="M14" s="40">
        <f ca="1" t="shared" si="6"/>
        <v>-709.591817129629</v>
      </c>
      <c r="N14" s="57"/>
    </row>
    <row r="15" ht="33.6" customHeight="1" spans="1:14">
      <c r="A15" s="11"/>
      <c r="B15" s="12" t="s">
        <v>21</v>
      </c>
      <c r="C15" s="12" t="s">
        <v>16</v>
      </c>
      <c r="D15" s="12">
        <v>1</v>
      </c>
      <c r="E15" s="30">
        <v>0.2</v>
      </c>
      <c r="F15" s="13">
        <f t="shared" si="7"/>
        <v>0.2</v>
      </c>
      <c r="G15" s="12" t="s">
        <v>17</v>
      </c>
      <c r="H15" s="12" t="s">
        <v>18</v>
      </c>
      <c r="I15" s="39">
        <v>43741</v>
      </c>
      <c r="J15" s="39">
        <v>43838</v>
      </c>
      <c r="K15" s="40">
        <f t="shared" si="4"/>
        <v>97</v>
      </c>
      <c r="L15" s="40">
        <f ca="1" t="shared" si="5"/>
        <v>805.591817129629</v>
      </c>
      <c r="M15" s="40">
        <f ca="1" t="shared" si="6"/>
        <v>-708.591817129629</v>
      </c>
      <c r="N15" s="57"/>
    </row>
    <row r="16" ht="33.6" customHeight="1" spans="1:14">
      <c r="A16" s="11"/>
      <c r="B16" s="12" t="s">
        <v>22</v>
      </c>
      <c r="C16" s="12" t="s">
        <v>16</v>
      </c>
      <c r="D16" s="12">
        <v>0</v>
      </c>
      <c r="E16" s="30">
        <v>0.1</v>
      </c>
      <c r="F16" s="13">
        <f t="shared" si="7"/>
        <v>0</v>
      </c>
      <c r="G16" s="12" t="s">
        <v>17</v>
      </c>
      <c r="H16" s="12" t="s">
        <v>18</v>
      </c>
      <c r="I16" s="39">
        <v>43742</v>
      </c>
      <c r="J16" s="39">
        <v>43839</v>
      </c>
      <c r="K16" s="40">
        <f t="shared" si="4"/>
        <v>97</v>
      </c>
      <c r="L16" s="40">
        <f ca="1" t="shared" si="5"/>
        <v>804.591817129629</v>
      </c>
      <c r="M16" s="40">
        <f ca="1" t="shared" si="6"/>
        <v>-707.591817129629</v>
      </c>
      <c r="N16" s="57"/>
    </row>
    <row r="17" ht="33.6" customHeight="1" spans="1:14">
      <c r="A17" s="11"/>
      <c r="B17" s="12" t="s">
        <v>23</v>
      </c>
      <c r="C17" s="12" t="s">
        <v>16</v>
      </c>
      <c r="D17" s="12">
        <v>0</v>
      </c>
      <c r="E17" s="30">
        <v>0.15</v>
      </c>
      <c r="F17" s="13">
        <f t="shared" si="7"/>
        <v>0</v>
      </c>
      <c r="G17" s="12" t="s">
        <v>17</v>
      </c>
      <c r="H17" s="12" t="s">
        <v>18</v>
      </c>
      <c r="I17" s="39">
        <v>43743</v>
      </c>
      <c r="J17" s="39">
        <v>43840</v>
      </c>
      <c r="K17" s="40">
        <f t="shared" si="4"/>
        <v>97</v>
      </c>
      <c r="L17" s="40">
        <f ca="1" t="shared" si="5"/>
        <v>803.591817129629</v>
      </c>
      <c r="M17" s="40">
        <f ca="1" t="shared" si="6"/>
        <v>-706.591817129629</v>
      </c>
      <c r="N17" s="57"/>
    </row>
    <row r="18" ht="33.6" customHeight="1" spans="1:14">
      <c r="A18" s="31"/>
      <c r="B18" s="32" t="s">
        <v>24</v>
      </c>
      <c r="C18" s="32" t="s">
        <v>16</v>
      </c>
      <c r="D18" s="32">
        <v>0</v>
      </c>
      <c r="E18" s="33">
        <v>0.15</v>
      </c>
      <c r="F18" s="34">
        <f t="shared" si="7"/>
        <v>0</v>
      </c>
      <c r="G18" s="32" t="s">
        <v>17</v>
      </c>
      <c r="H18" s="32" t="s">
        <v>18</v>
      </c>
      <c r="I18" s="58">
        <v>43744</v>
      </c>
      <c r="J18" s="58">
        <v>43841</v>
      </c>
      <c r="K18" s="59">
        <f t="shared" si="4"/>
        <v>97</v>
      </c>
      <c r="L18" s="59">
        <f ca="1" t="shared" si="5"/>
        <v>802.591817129629</v>
      </c>
      <c r="M18" s="59">
        <f ca="1" t="shared" si="6"/>
        <v>-705.591817129629</v>
      </c>
      <c r="N18" s="60"/>
    </row>
    <row r="19" ht="16.5" customHeight="1"/>
    <row r="20" ht="54" customHeight="1" spans="2:13">
      <c r="B20" s="35" t="s">
        <v>25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</sheetData>
  <mergeCells count="8">
    <mergeCell ref="A1:N1"/>
    <mergeCell ref="B20:M20"/>
    <mergeCell ref="A4:A6"/>
    <mergeCell ref="A7:A11"/>
    <mergeCell ref="A12:A18"/>
    <mergeCell ref="N4:N6"/>
    <mergeCell ref="N7:N11"/>
    <mergeCell ref="N12:N18"/>
  </mergeCells>
  <conditionalFormatting sqref="N2:N4 N7 N12 N19:N1048576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{fb11b8da-e8ef-4a2f-85ed-316f88056093}</x14:id>
        </ext>
      </extLst>
    </cfRule>
  </conditionalFormatting>
  <conditionalFormatting sqref="N4 N7 N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{6890bbdc-812a-4b7b-8fbb-e929e4cc6ac8}</x14:id>
        </ext>
      </extLst>
    </cfRule>
  </conditionalFormatting>
  <printOptions horizontalCentered="1" verticalCentered="1"/>
  <pageMargins left="0.236111111111111" right="0.236111111111111" top="0.747916666666667" bottom="0.747916666666667" header="0.314583333333333" footer="0.314583333333333"/>
  <pageSetup paperSize="9" scale="65" orientation="landscape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11b8da-e8ef-4a2f-85ed-316f8805609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N2:N4 N7 N12 N19:N1048576</xm:sqref>
        </x14:conditionalFormatting>
        <x14:conditionalFormatting xmlns:xm="http://schemas.microsoft.com/office/excel/2006/main">
          <x14:cfRule type="dataBar" id="{6890bbdc-812a-4b7b-8fbb-e929e4cc6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 N7 N12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工作项目计划进度报告模板</dc:title>
  <dc:creator>YOUNG HO</dc:creator>
  <cp:keywords>Old'y</cp:keywords>
  <cp:lastModifiedBy>柳羲</cp:lastModifiedBy>
  <dcterms:created xsi:type="dcterms:W3CDTF">2019-03-03T14:46:00Z</dcterms:created>
  <cp:lastPrinted>2019-10-28T09:24:00Z</cp:lastPrinted>
  <dcterms:modified xsi:type="dcterms:W3CDTF">2021-12-16T06:12:24Z</dcterms:modified>
  <cp:category>工作进度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