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 activeTab="2"/>
  </bookViews>
  <sheets>
    <sheet name="项目进度表" sheetId="1" r:id="rId1"/>
    <sheet name="项目进度图" sheetId="2" r:id="rId2"/>
    <sheet name="说明" sheetId="3" r:id="rId3"/>
  </sheets>
  <calcPr calcId="144525"/>
</workbook>
</file>

<file path=xl/sharedStrings.xml><?xml version="1.0" encoding="utf-8"?>
<sst xmlns="http://schemas.openxmlformats.org/spreadsheetml/2006/main" count="32">
  <si>
    <t xml:space="preserve">项目执行进度表 </t>
  </si>
  <si>
    <t>Project execution schedule</t>
  </si>
  <si>
    <t>项目总数</t>
  </si>
  <si>
    <t>正在进行</t>
  </si>
  <si>
    <t>已完成</t>
  </si>
  <si>
    <t>超期未完成</t>
  </si>
  <si>
    <t>提前完成</t>
  </si>
  <si>
    <t>序号</t>
  </si>
  <si>
    <t>任务</t>
  </si>
  <si>
    <t>开始日期</t>
  </si>
  <si>
    <t>结束日期</t>
  </si>
  <si>
    <t>完成率</t>
  </si>
  <si>
    <t>项目周期（天）</t>
  </si>
  <si>
    <t>持续天数</t>
  </si>
  <si>
    <t>剩余天数</t>
  </si>
  <si>
    <t>辅助1</t>
  </si>
  <si>
    <t>辅助2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</si>
  <si>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</si>
  <si>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</si>
  <si>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</si>
  <si>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</si>
  <si>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</si>
  <si>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</si>
  <si>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</si>
  <si>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</si>
  <si>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</si>
  <si>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</si>
  <si>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XXX项目进度分析图</t>
  </si>
  <si>
    <t>Analysis chart of project implementation progress</t>
  </si>
  <si>
    <r>
      <rPr>
        <sz val="12"/>
        <color theme="8" tint="-0.499984740745262"/>
        <rFont val="汉仪粗仿宋简"/>
        <charset val="134"/>
      </rPr>
      <t xml:space="preserve">项目名称：
</t>
    </r>
    <r>
      <rPr>
        <sz val="10"/>
        <color theme="8" tint="-0.499984740745262"/>
        <rFont val="汉仪粗仿宋简"/>
        <charset val="134"/>
      </rPr>
      <t>Entry name</t>
    </r>
  </si>
  <si>
    <r>
      <rPr>
        <sz val="12"/>
        <color theme="8" tint="-0.499984740745262"/>
        <rFont val="汉仪粗仿宋简"/>
        <charset val="134"/>
      </rPr>
      <t xml:space="preserve">项目负责人：
</t>
    </r>
    <r>
      <rPr>
        <sz val="10"/>
        <color theme="8" tint="-0.499984740745262"/>
        <rFont val="汉仪粗仿宋简"/>
        <charset val="134"/>
      </rPr>
      <t>Project Leader</t>
    </r>
  </si>
  <si>
    <r>
      <rPr>
        <sz val="12"/>
        <color theme="8" tint="-0.499984740745262"/>
        <rFont val="汉仪粗仿宋简"/>
        <charset val="134"/>
      </rPr>
      <t xml:space="preserve">项目概况：
</t>
    </r>
    <r>
      <rPr>
        <sz val="10"/>
        <color theme="8" tint="-0.499984740745262"/>
        <rFont val="汉仪粗仿宋简"/>
        <charset val="134"/>
      </rPr>
      <t>Project overview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</si>
</sst>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m/dd"/>
  </numFmts>
  <fonts count="46">
    <font>
      <sz val="11"/>
      <color theme="1"/>
      <name val="宋体"/>
      <charset val="134"/>
      <scheme val="minor"/>
    </font>
    <font>
      <b/>
      <sz val="11"/>
      <color theme="8" tint="-0.499984740745262"/>
      <name val="汉仪粗仿宋简"/>
      <charset val="134"/>
    </font>
    <font>
      <b/>
      <sz val="20"/>
      <color theme="8" tint="-0.499984740745262"/>
      <name val="汉仪粗仿宋简"/>
      <charset val="134"/>
    </font>
    <font>
      <sz val="12"/>
      <color theme="8" tint="-0.499984740745262"/>
      <name val="汉仪粗仿宋简"/>
      <charset val="134"/>
    </font>
    <font>
      <sz val="11"/>
      <color theme="8" tint="-0.499984740745262"/>
      <name val="汉仪粗仿宋简"/>
      <charset val="134"/>
    </font>
    <font>
      <b/>
      <sz val="14"/>
      <color theme="1"/>
      <name val="汉仪刚艺体-85W"/>
      <charset val="134"/>
    </font>
    <font>
      <b/>
      <sz val="12"/>
      <color theme="1"/>
      <name val="汉仪粗仿宋简"/>
      <charset val="134"/>
    </font>
    <font>
      <sz val="11"/>
      <color theme="0"/>
      <name val="汉仪粗仿宋简"/>
      <charset val="134"/>
    </font>
    <font>
      <sz val="11"/>
      <name val="汉仪粗仿宋简"/>
      <charset val="134"/>
    </font>
    <font>
      <sz val="16"/>
      <name val="汉仪粗仿宋简"/>
      <charset val="134"/>
    </font>
    <font>
      <b/>
      <sz val="10"/>
      <color theme="1" tint="0.499984740745262"/>
      <name val="汉仪粗仿宋简"/>
      <charset val="134"/>
    </font>
    <font>
      <b/>
      <sz val="14"/>
      <color theme="1" tint="0.499984740745262"/>
      <name val="汉仪刚艺体-85W"/>
      <charset val="134"/>
    </font>
    <font>
      <b/>
      <sz val="14"/>
      <color theme="8" tint="-0.249977111117893"/>
      <name val="汉仪刚艺体-85W"/>
      <charset val="134"/>
    </font>
    <font>
      <b/>
      <sz val="14"/>
      <color rgb="FFFFC000"/>
      <name val="汉仪刚艺体-85W"/>
      <charset val="134"/>
    </font>
    <font>
      <b/>
      <sz val="14"/>
      <color theme="6" tint="-0.249977111117893"/>
      <name val="汉仪刚艺体-85W"/>
      <charset val="134"/>
    </font>
    <font>
      <b/>
      <sz val="14"/>
      <color rgb="FFFF0000"/>
      <name val="汉仪刚艺体-85W"/>
      <charset val="134"/>
    </font>
    <font>
      <b/>
      <sz val="14"/>
      <color theme="0" tint="-0.249977111117893"/>
      <name val="汉仪刚艺体-85W"/>
      <charset val="134"/>
    </font>
    <font>
      <b/>
      <sz val="12"/>
      <color theme="1" tint="0.499984740745262"/>
      <name val="汉仪粗仿宋简"/>
      <charset val="134"/>
    </font>
    <font>
      <b/>
      <sz val="12"/>
      <color theme="8" tint="-0.249977111117893"/>
      <name val="汉仪粗仿宋简"/>
      <charset val="134"/>
    </font>
    <font>
      <sz val="12"/>
      <color theme="1" tint="0.499984740745262"/>
      <name val="汉仪粗仿宋简"/>
      <charset val="134"/>
    </font>
    <font>
      <sz val="20"/>
      <name val="汉仪粗仿宋简"/>
      <charset val="134"/>
    </font>
    <font>
      <b/>
      <sz val="14"/>
      <color theme="0"/>
      <name val="汉仪粗仿宋简"/>
      <charset val="134"/>
    </font>
    <font>
      <sz val="12"/>
      <name val="汉仪粗仿宋简"/>
      <charset val="134"/>
    </font>
    <font>
      <b/>
      <sz val="14"/>
      <name val="汉仪刚艺体-85W"/>
      <charset val="134"/>
    </font>
    <font>
      <b/>
      <sz val="12"/>
      <name val="汉仪粗仿宋简"/>
      <charset val="134"/>
    </font>
    <font>
      <b/>
      <sz val="11"/>
      <color theme="0"/>
      <name val="汉仪粗仿宋简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8" tint="-0.499984740745262"/>
      <name val="汉仪粗仿宋简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8" tint="-0.249946592608417"/>
      </left>
      <right style="thin">
        <color theme="0" tint="-0.0499893185216834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0" tint="-0.0499893185216834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/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/>
      <top/>
      <bottom style="thin">
        <color theme="0" tint="-0.0499893185216834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9" fillId="12" borderId="17" applyNumberFormat="0" applyAlignment="0" applyProtection="0">
      <alignment vertical="center"/>
    </xf>
    <xf numFmtId="0" fontId="35" fillId="12" borderId="14" applyNumberFormat="0" applyAlignment="0" applyProtection="0">
      <alignment vertical="center"/>
    </xf>
    <xf numFmtId="0" fontId="28" fillId="6" borderId="13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>
      <alignment vertical="center"/>
    </xf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9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NumberFormat="1" applyFont="1" applyFill="1" applyBorder="1" applyAlignment="1" applyProtection="1">
      <alignment horizontal="left" vertical="top"/>
      <protection locked="0"/>
    </xf>
    <xf numFmtId="0" fontId="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NumberFormat="1" applyFont="1" applyFill="1" applyBorder="1" applyAlignment="1" applyProtection="1">
      <alignment horizontal="left" vertical="center"/>
      <protection locked="0"/>
    </xf>
    <xf numFmtId="0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0" xfId="0" applyNumberFormat="1" applyFont="1" applyFill="1" applyBorder="1" applyAlignment="1" applyProtection="1">
      <alignment horizontal="center"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0" fontId="17" fillId="2" borderId="0" xfId="0" applyNumberFormat="1" applyFont="1" applyFill="1" applyBorder="1" applyAlignment="1" applyProtection="1">
      <alignment horizontal="left" vertical="center"/>
      <protection locked="0"/>
    </xf>
    <xf numFmtId="0" fontId="18" fillId="2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8" fillId="2" borderId="0" xfId="0" applyNumberFormat="1" applyFont="1" applyFill="1" applyBorder="1" applyAlignment="1" applyProtection="1">
      <alignment vertical="center"/>
      <protection locked="0"/>
    </xf>
    <xf numFmtId="0" fontId="19" fillId="2" borderId="0" xfId="0" applyNumberFormat="1" applyFont="1" applyFill="1" applyBorder="1" applyAlignment="1" applyProtection="1">
      <alignment horizontal="left" vertical="center"/>
      <protection locked="0"/>
    </xf>
    <xf numFmtId="0" fontId="20" fillId="2" borderId="0" xfId="0" applyNumberFormat="1" applyFont="1" applyFill="1" applyBorder="1" applyAlignment="1" applyProtection="1">
      <alignment horizontal="left" vertical="center"/>
      <protection locked="0"/>
    </xf>
    <xf numFmtId="0" fontId="20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3" borderId="2" xfId="0" applyNumberFormat="1" applyFont="1" applyFill="1" applyBorder="1" applyAlignment="1" applyProtection="1">
      <alignment horizontal="center" vertical="center"/>
      <protection locked="0"/>
    </xf>
    <xf numFmtId="0" fontId="21" fillId="3" borderId="3" xfId="0" applyNumberFormat="1" applyFont="1" applyFill="1" applyBorder="1" applyAlignment="1" applyProtection="1">
      <alignment horizontal="center" vertical="center"/>
      <protection locked="0"/>
    </xf>
    <xf numFmtId="0" fontId="2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5" xfId="0" applyFont="1" applyFill="1" applyBorder="1" applyAlignment="1" applyProtection="1">
      <alignment horizontal="center" vertical="center"/>
      <protection locked="0"/>
    </xf>
    <xf numFmtId="177" fontId="22" fillId="2" borderId="5" xfId="0" applyNumberFormat="1" applyFont="1" applyFill="1" applyBorder="1" applyAlignment="1" applyProtection="1">
      <alignment horizontal="center" vertical="center"/>
      <protection locked="0"/>
    </xf>
    <xf numFmtId="9" fontId="22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2" borderId="5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77" fontId="22" fillId="2" borderId="6" xfId="0" applyNumberFormat="1" applyFont="1" applyFill="1" applyBorder="1" applyAlignment="1" applyProtection="1">
      <alignment horizontal="center" vertical="center"/>
      <protection locked="0"/>
    </xf>
    <xf numFmtId="9" fontId="22" fillId="2" borderId="6" xfId="0" applyNumberFormat="1" applyFont="1" applyFill="1" applyBorder="1" applyAlignment="1" applyProtection="1">
      <alignment horizontal="center" vertical="center"/>
      <protection locked="0"/>
    </xf>
    <xf numFmtId="0" fontId="22" fillId="2" borderId="6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 applyProtection="1">
      <alignment vertical="center"/>
      <protection locked="0"/>
    </xf>
    <xf numFmtId="0" fontId="23" fillId="2" borderId="7" xfId="0" applyNumberFormat="1" applyFont="1" applyFill="1" applyBorder="1" applyAlignment="1" applyProtection="1">
      <alignment vertical="center"/>
      <protection locked="0"/>
    </xf>
    <xf numFmtId="0" fontId="23" fillId="2" borderId="0" xfId="0" applyNumberFormat="1" applyFont="1" applyFill="1" applyBorder="1" applyAlignment="1" applyProtection="1">
      <alignment vertical="center"/>
      <protection locked="0"/>
    </xf>
    <xf numFmtId="0" fontId="24" fillId="2" borderId="7" xfId="0" applyNumberFormat="1" applyFont="1" applyFill="1" applyBorder="1" applyAlignment="1" applyProtection="1">
      <alignment vertical="center"/>
      <protection locked="0"/>
    </xf>
    <xf numFmtId="0" fontId="24" fillId="2" borderId="0" xfId="0" applyNumberFormat="1" applyFont="1" applyFill="1" applyBorder="1" applyAlignment="1" applyProtection="1">
      <alignment vertical="center"/>
      <protection locked="0"/>
    </xf>
    <xf numFmtId="0" fontId="2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3" fontId="8" fillId="0" borderId="0" xfId="8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5135773317591"/>
          <c:y val="0.098682054707995"/>
          <c:w val="0.880875132464316"/>
          <c:h val="0.80427508289858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粗仿宋简" panose="02010600000101010101" charset="-122"/>
                    <a:ea typeface="汉仪粗仿宋简" panose="02010600000101010101" charset="-122"/>
                    <a:cs typeface="汉仪粗仿宋简" panose="02010600000101010101" charset="-122"/>
                    <a:sym typeface="汉仪粗仿宋简" panose="02010600000101010101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项目进度表!$C$8:$C$17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项目进度表!$D$8:$D$17</c:f>
              <c:numCache>
                <c:formatCode>yyyy/mm/dd</c:formatCode>
                <c:ptCount val="10"/>
                <c:pt idx="0">
                  <c:v>44774</c:v>
                </c:pt>
                <c:pt idx="1">
                  <c:v>44714</c:v>
                </c:pt>
                <c:pt idx="2">
                  <c:v>44684</c:v>
                </c:pt>
                <c:pt idx="3">
                  <c:v>44838</c:v>
                </c:pt>
                <c:pt idx="4">
                  <c:v>44870</c:v>
                </c:pt>
                <c:pt idx="5">
                  <c:v>44718</c:v>
                </c:pt>
                <c:pt idx="6">
                  <c:v>44872</c:v>
                </c:pt>
                <c:pt idx="7">
                  <c:v>44750</c:v>
                </c:pt>
                <c:pt idx="8">
                  <c:v>44690</c:v>
                </c:pt>
                <c:pt idx="9">
                  <c:v>44814</c:v>
                </c:pt>
              </c:numCache>
            </c:numRef>
          </c:val>
        </c:ser>
        <c:ser>
          <c:idx val="1"/>
          <c:order val="1"/>
          <c:tx>
            <c:strRef>
              <c:f>"已完成"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项目进度表!$C$8:$C$17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项目进度表!$J$8:$J$17</c:f>
              <c:numCache>
                <c:formatCode>General</c:formatCode>
                <c:ptCount val="10"/>
                <c:pt idx="0">
                  <c:v>243.84</c:v>
                </c:pt>
                <c:pt idx="1">
                  <c:v>480.74</c:v>
                </c:pt>
                <c:pt idx="2">
                  <c:v>329.34</c:v>
                </c:pt>
                <c:pt idx="3">
                  <c:v>223</c:v>
                </c:pt>
                <c:pt idx="4">
                  <c:v>90.72</c:v>
                </c:pt>
                <c:pt idx="5">
                  <c:v>172.96</c:v>
                </c:pt>
                <c:pt idx="6">
                  <c:v>377.58</c:v>
                </c:pt>
                <c:pt idx="7">
                  <c:v>50.7</c:v>
                </c:pt>
                <c:pt idx="8">
                  <c:v>137.76</c:v>
                </c:pt>
                <c:pt idx="9">
                  <c:v>251.72</c:v>
                </c:pt>
              </c:numCache>
            </c:numRef>
          </c:val>
        </c:ser>
        <c:ser>
          <c:idx val="2"/>
          <c:order val="2"/>
          <c:tx>
            <c:strRef>
              <c:f>"未完成"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项目进度表!$C$8:$C$17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项目进度表!$K$8:$K$17</c:f>
              <c:numCache>
                <c:formatCode>General</c:formatCode>
                <c:ptCount val="10"/>
                <c:pt idx="0">
                  <c:v>10.16</c:v>
                </c:pt>
                <c:pt idx="1">
                  <c:v>78.26</c:v>
                </c:pt>
                <c:pt idx="2">
                  <c:v>169.66</c:v>
                </c:pt>
                <c:pt idx="3">
                  <c:v>0</c:v>
                </c:pt>
                <c:pt idx="4">
                  <c:v>71.28</c:v>
                </c:pt>
                <c:pt idx="5">
                  <c:v>203.04</c:v>
                </c:pt>
                <c:pt idx="6">
                  <c:v>28.42</c:v>
                </c:pt>
                <c:pt idx="7">
                  <c:v>144.3</c:v>
                </c:pt>
                <c:pt idx="8">
                  <c:v>149.24</c:v>
                </c:pt>
                <c:pt idx="9">
                  <c:v>154.28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项目进度表!$C$8:$C$17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项目进度表!$I$8:$I$17</c:f>
              <c:numCache>
                <c:formatCode>0.00_);[Red]\(0.00\)</c:formatCode>
                <c:ptCount val="10"/>
                <c:pt idx="0">
                  <c:v>482</c:v>
                </c:pt>
                <c:pt idx="1">
                  <c:v>727</c:v>
                </c:pt>
                <c:pt idx="2">
                  <c:v>637</c:v>
                </c:pt>
                <c:pt idx="3">
                  <c:v>515</c:v>
                </c:pt>
                <c:pt idx="4">
                  <c:v>486</c:v>
                </c:pt>
                <c:pt idx="5">
                  <c:v>548</c:v>
                </c:pt>
                <c:pt idx="6">
                  <c:v>732</c:v>
                </c:pt>
                <c:pt idx="7">
                  <c:v>399</c:v>
                </c:pt>
                <c:pt idx="8">
                  <c:v>431</c:v>
                </c:pt>
                <c:pt idx="9">
                  <c:v>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250879"/>
        <c:axId val="638249631"/>
      </c:barChart>
      <c:catAx>
        <c:axId val="638250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粗仿宋简" panose="02010600000101010101" charset="-122"/>
                <a:ea typeface="汉仪粗仿宋简" panose="02010600000101010101" charset="-122"/>
                <a:cs typeface="汉仪粗仿宋简" panose="02010600000101010101" charset="-122"/>
                <a:sym typeface="汉仪粗仿宋简" panose="02010600000101010101" charset="-122"/>
              </a:defRPr>
            </a:pPr>
          </a:p>
        </c:txPr>
        <c:crossAx val="638249631"/>
        <c:crossesAt val="0"/>
        <c:auto val="1"/>
        <c:lblAlgn val="ctr"/>
        <c:lblOffset val="100"/>
        <c:noMultiLvlLbl val="0"/>
      </c:catAx>
      <c:valAx>
        <c:axId val="638249631"/>
        <c:scaling>
          <c:orientation val="minMax"/>
          <c:min val="44262"/>
        </c:scaling>
        <c:delete val="0"/>
        <c:axPos val="t"/>
        <c:numFmt formatCode="yyyy/mm/dd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粗仿宋简" panose="02010600000101010101" charset="-122"/>
                <a:ea typeface="汉仪粗仿宋简" panose="02010600000101010101" charset="-122"/>
                <a:cs typeface="汉仪粗仿宋简" panose="02010600000101010101" charset="-122"/>
                <a:sym typeface="汉仪粗仿宋简" panose="02010600000101010101" charset="-122"/>
              </a:defRPr>
            </a:pPr>
          </a:p>
        </c:txPr>
        <c:crossAx val="6382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粗仿宋简" panose="02010600000101010101" charset="-122"/>
                <a:ea typeface="汉仪粗仿宋简" panose="02010600000101010101" charset="-122"/>
                <a:cs typeface="汉仪粗仿宋简" panose="02010600000101010101" charset="-122"/>
                <a:sym typeface="汉仪粗仿宋简" panose="02010600000101010101" charset="-122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粗仿宋简" panose="02010600000101010101" charset="-122"/>
                <a:ea typeface="汉仪粗仿宋简" panose="02010600000101010101" charset="-122"/>
                <a:cs typeface="汉仪粗仿宋简" panose="02010600000101010101" charset="-122"/>
                <a:sym typeface="汉仪粗仿宋简" panose="02010600000101010101" charset="-122"/>
              </a:defRPr>
            </a:pPr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858244711931752"/>
          <c:y val="0.375220569700025"/>
          <c:w val="0.141755287054635"/>
          <c:h val="0.20468868162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粗仿宋简" panose="02010600000101010101" charset="-122"/>
              <a:ea typeface="汉仪粗仿宋简" panose="02010600000101010101" charset="-122"/>
              <a:cs typeface="汉仪粗仿宋简" panose="02010600000101010101" charset="-122"/>
              <a:sym typeface="汉仪粗仿宋简" panose="02010600000101010101" charset="-122"/>
            </a:defRPr>
          </a:pPr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>
      <a:glow rad="25400">
        <a:schemeClr val="accent1">
          <a:alpha val="31000"/>
        </a:schemeClr>
      </a:glow>
    </a:effectLst>
  </c:spPr>
  <c:txPr>
    <a:bodyPr/>
    <a:lstStyle/>
    <a:p>
      <a:pPr>
        <a:defRPr lang="zh-CN" sz="1200">
          <a:latin typeface="汉仪粗仿宋简" panose="02010600000101010101" charset="-122"/>
          <a:ea typeface="汉仪粗仿宋简" panose="02010600000101010101" charset="-122"/>
          <a:cs typeface="汉仪粗仿宋简" panose="02010600000101010101" charset="-122"/>
          <a:sym typeface="汉仪粗仿宋简" panose="0201060000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2</xdr:row>
      <xdr:rowOff>220980</xdr:rowOff>
    </xdr:from>
    <xdr:to>
      <xdr:col>11</xdr:col>
      <xdr:colOff>91440</xdr:colOff>
      <xdr:row>3</xdr:row>
      <xdr:rowOff>22860</xdr:rowOff>
    </xdr:to>
    <xdr:sp>
      <xdr:nvSpPr>
        <xdr:cNvPr id="2" name="矩形 1"/>
        <xdr:cNvSpPr/>
      </xdr:nvSpPr>
      <xdr:spPr>
        <a:xfrm>
          <a:off x="233045" y="697230"/>
          <a:ext cx="8098790" cy="81915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</xdr:colOff>
      <xdr:row>14</xdr:row>
      <xdr:rowOff>99060</xdr:rowOff>
    </xdr:from>
    <xdr:to>
      <xdr:col>10</xdr:col>
      <xdr:colOff>342900</xdr:colOff>
      <xdr:row>16</xdr:row>
      <xdr:rowOff>40640</xdr:rowOff>
    </xdr:to>
    <xdr:sp>
      <xdr:nvSpPr>
        <xdr:cNvPr id="3" name="矩形 2"/>
        <xdr:cNvSpPr/>
      </xdr:nvSpPr>
      <xdr:spPr>
        <a:xfrm>
          <a:off x="346710" y="2945130"/>
          <a:ext cx="5948680" cy="284480"/>
        </a:xfrm>
        <a:prstGeom prst="rect">
          <a:avLst/>
        </a:prstGeom>
        <a:gradFill>
          <a:gsLst>
            <a:gs pos="0">
              <a:schemeClr val="accent5">
                <a:lumMod val="75000"/>
              </a:schemeClr>
            </a:gs>
            <a:gs pos="42000">
              <a:schemeClr val="accent5">
                <a:lumMod val="20000"/>
                <a:lumOff val="80000"/>
              </a:schemeClr>
            </a:gs>
            <a:gs pos="86000">
              <a:schemeClr val="accent5">
                <a:lumMod val="75000"/>
              </a:schemeClr>
            </a:gs>
            <a:gs pos="63000">
              <a:schemeClr val="accent5">
                <a:lumMod val="20000"/>
                <a:lumOff val="80000"/>
              </a:schemeClr>
            </a:gs>
          </a:gsLst>
          <a:lin ang="5400000" scaled="1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13</xdr:row>
      <xdr:rowOff>114300</xdr:rowOff>
    </xdr:from>
    <xdr:to>
      <xdr:col>10</xdr:col>
      <xdr:colOff>304800</xdr:colOff>
      <xdr:row>43</xdr:row>
      <xdr:rowOff>123190</xdr:rowOff>
    </xdr:to>
    <xdr:graphicFrame>
      <xdr:nvGraphicFramePr>
        <xdr:cNvPr id="2" name="图表 1"/>
        <xdr:cNvGraphicFramePr/>
      </xdr:nvGraphicFramePr>
      <xdr:xfrm>
        <a:off x="169545" y="2788920"/>
        <a:ext cx="6087745" cy="515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572770</xdr:colOff>
      <xdr:row>2</xdr:row>
      <xdr:rowOff>95885</xdr:rowOff>
    </xdr:from>
    <xdr:to>
      <xdr:col>16</xdr:col>
      <xdr:colOff>382905</xdr:colOff>
      <xdr:row>72</xdr:row>
      <xdr:rowOff>40640</xdr:rowOff>
    </xdr:to>
    <xdr:sp>
      <xdr:nvSpPr>
        <xdr:cNvPr id="2" name="矩形 1"/>
        <xdr:cNvSpPr/>
      </xdr:nvSpPr>
      <xdr:spPr>
        <a:xfrm>
          <a:off x="1250315" y="438785"/>
          <a:ext cx="9973310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32385</xdr:rowOff>
    </xdr:to>
    <xdr:grpSp>
      <xdr:nvGrpSpPr>
        <xdr:cNvPr id="12" name="组合 11"/>
        <xdr:cNvGrpSpPr/>
      </xdr:nvGrpSpPr>
      <xdr:grpSpPr>
        <a:xfrm>
          <a:off x="7273925" y="1908810"/>
          <a:ext cx="3258820" cy="3095625"/>
          <a:chOff x="8438" y="3702"/>
          <a:chExt cx="4611" cy="5132"/>
        </a:xfrm>
      </xdr:grpSpPr>
      <xdr:grpSp>
        <xdr:nvGrpSpPr>
          <xdr:cNvPr id="13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>
            <a:off x="8438" y="3702"/>
            <a:ext cx="4117" cy="5132"/>
            <a:chOff x="10730" y="2878"/>
            <a:chExt cx="4098" cy="5198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7" y="6028"/>
              <a:ext cx="30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汉仪刚艺体</a:t>
              </a:r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-85W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6" y="4703"/>
              <a:ext cx="3982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汉仪粗仿宋简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408"/>
              <a:ext cx="22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50</xdr:row>
      <xdr:rowOff>75565</xdr:rowOff>
    </xdr:to>
    <xdr:grpSp>
      <xdr:nvGrpSpPr>
        <xdr:cNvPr id="27" name="组合 26"/>
        <xdr:cNvGrpSpPr/>
      </xdr:nvGrpSpPr>
      <xdr:grpSpPr>
        <a:xfrm>
          <a:off x="7271385" y="6285230"/>
          <a:ext cx="3259455" cy="2362835"/>
          <a:chOff x="8434" y="9476"/>
          <a:chExt cx="4632" cy="3915"/>
        </a:xfrm>
      </xdr:grpSpPr>
      <xdr:grpSp>
        <xdr:nvGrpSpPr>
          <xdr:cNvPr id="2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>
            <a:off x="8443" y="10825"/>
            <a:ext cx="4623" cy="851"/>
            <a:chOff x="7157" y="3565"/>
            <a:chExt cx="4607" cy="860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57" y="4047"/>
              <a:ext cx="4607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8434" y="12608"/>
            <a:ext cx="4625" cy="783"/>
            <a:chOff x="7148" y="5903"/>
            <a:chExt cx="4609" cy="794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18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639570" y="2733675"/>
          <a:ext cx="3292475" cy="5975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628140" y="4343400"/>
          <a:ext cx="3888740" cy="60198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41</xdr:row>
      <xdr:rowOff>115570</xdr:rowOff>
    </xdr:to>
    <xdr:grpSp>
      <xdr:nvGrpSpPr>
        <xdr:cNvPr id="44" name="组合 77"/>
        <xdr:cNvGrpSpPr/>
      </xdr:nvGrpSpPr>
      <xdr:grpSpPr>
        <a:xfrm>
          <a:off x="1638300" y="6125210"/>
          <a:ext cx="3293745" cy="1019810"/>
          <a:chOff x="7138" y="5903"/>
          <a:chExt cx="4652" cy="1708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6"/>
            <a:ext cx="4593" cy="13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、在项目进度表表体输入相应数据，公式部分无需输入数据自动生成。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、项目进度图根据项目进度表数据自动生成，无需编辑。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106680</xdr:rowOff>
    </xdr:to>
    <xdr:grpSp>
      <xdr:nvGrpSpPr>
        <xdr:cNvPr id="48" name="组合 77"/>
        <xdr:cNvGrpSpPr/>
      </xdr:nvGrpSpPr>
      <xdr:grpSpPr>
        <a:xfrm>
          <a:off x="1634490" y="9084310"/>
          <a:ext cx="3296920" cy="452120"/>
          <a:chOff x="7133" y="5903"/>
          <a:chExt cx="4657" cy="770"/>
        </a:xfrm>
      </xdr:grpSpPr>
      <xdr:sp>
        <xdr:nvSpPr>
          <xdr:cNvPr id="49" name="文本框 48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97" y="6292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无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387350</xdr:colOff>
      <xdr:row>56</xdr:row>
      <xdr:rowOff>131445</xdr:rowOff>
    </xdr:from>
    <xdr:to>
      <xdr:col>9</xdr:col>
      <xdr:colOff>164465</xdr:colOff>
      <xdr:row>67</xdr:row>
      <xdr:rowOff>160020</xdr:rowOff>
    </xdr:to>
    <xdr:sp>
      <xdr:nvSpPr>
        <xdr:cNvPr id="51" name="矩形 50"/>
        <xdr:cNvSpPr/>
      </xdr:nvSpPr>
      <xdr:spPr>
        <a:xfrm>
          <a:off x="1742440" y="9732645"/>
          <a:ext cx="4519930" cy="191452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2" name="文本框 51"/>
        <xdr:cNvSpPr txBox="1"/>
      </xdr:nvSpPr>
      <xdr:spPr>
        <a:xfrm>
          <a:off x="7278370" y="5205730"/>
          <a:ext cx="370459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7"/>
  <sheetViews>
    <sheetView showGridLines="0" workbookViewId="0">
      <selection activeCell="D20" sqref="D20"/>
    </sheetView>
  </sheetViews>
  <sheetFormatPr defaultColWidth="9" defaultRowHeight="13.5"/>
  <cols>
    <col min="1" max="1" width="2.55833333333333" style="15" customWidth="1"/>
    <col min="2" max="2" width="6.89166666666667" style="15" customWidth="1"/>
    <col min="3" max="3" width="16" style="16" customWidth="1"/>
    <col min="4" max="4" width="17.775" style="16" customWidth="1"/>
    <col min="5" max="5" width="18.3333333333333" style="16" customWidth="1"/>
    <col min="6" max="6" width="12.8916666666667" style="15" customWidth="1"/>
    <col min="7" max="7" width="21.3333333333333" style="17" customWidth="1"/>
    <col min="8" max="8" width="13.5583333333333" style="17" customWidth="1"/>
    <col min="9" max="9" width="15.5583333333333" style="15" hidden="1" customWidth="1"/>
    <col min="10" max="10" width="11.6666666666667" style="15" hidden="1" customWidth="1"/>
    <col min="11" max="11" width="13.8916666666667" style="15" hidden="1" customWidth="1"/>
    <col min="12" max="12" width="3.10833333333333" style="15" hidden="1" customWidth="1"/>
    <col min="13" max="13" width="2.44166666666667" style="15" customWidth="1"/>
    <col min="14" max="16384" width="9" style="15"/>
  </cols>
  <sheetData>
    <row r="2" ht="24" customHeight="1" spans="2:11">
      <c r="B2" s="18" t="s">
        <v>0</v>
      </c>
      <c r="C2" s="18"/>
      <c r="D2" s="18"/>
      <c r="E2" s="18"/>
      <c r="F2" s="18"/>
      <c r="G2" s="18"/>
      <c r="H2" s="19"/>
      <c r="I2" s="48"/>
      <c r="J2" s="48"/>
      <c r="K2" s="48"/>
    </row>
    <row r="3" ht="22.05" customHeight="1" spans="2:11">
      <c r="B3" s="20" t="s">
        <v>1</v>
      </c>
      <c r="C3" s="21"/>
      <c r="D3" s="21"/>
      <c r="E3" s="21"/>
      <c r="F3" s="21"/>
      <c r="G3" s="21"/>
      <c r="H3" s="19"/>
      <c r="I3" s="48"/>
      <c r="J3" s="19"/>
      <c r="K3" s="19"/>
    </row>
    <row r="4" s="12" customFormat="1" ht="31.8" customHeight="1" spans="2:11">
      <c r="B4" s="22"/>
      <c r="C4" s="23">
        <f>COUNTA(C8:C1000)</f>
        <v>10</v>
      </c>
      <c r="D4" s="24">
        <f>COUNTIF(F8:F10000,"&lt;1")</f>
        <v>9</v>
      </c>
      <c r="E4" s="25">
        <f>COUNTIF(F8:F10000,"=1")</f>
        <v>1</v>
      </c>
      <c r="F4" s="26">
        <f ca="1">COUNTIF(L8:L10000,"&gt;0")</f>
        <v>0</v>
      </c>
      <c r="G4" s="27">
        <f ca="1">COUNTIFS(F8:F17,"=1",L8:L17,"&lt;0")</f>
        <v>1</v>
      </c>
      <c r="H4" s="28"/>
      <c r="I4" s="49"/>
      <c r="J4" s="50"/>
      <c r="K4" s="50"/>
    </row>
    <row r="5" s="13" customFormat="1" ht="19.05" customHeight="1" spans="2:11">
      <c r="B5" s="29"/>
      <c r="C5" s="30" t="s">
        <v>2</v>
      </c>
      <c r="D5" s="30" t="s">
        <v>3</v>
      </c>
      <c r="E5" s="30" t="s">
        <v>4</v>
      </c>
      <c r="F5" s="30" t="s">
        <v>5</v>
      </c>
      <c r="G5" s="31" t="s">
        <v>6</v>
      </c>
      <c r="H5" s="32"/>
      <c r="I5" s="51"/>
      <c r="J5" s="52"/>
      <c r="K5" s="52"/>
    </row>
    <row r="6" ht="10.8" customHeight="1" spans="2:11">
      <c r="B6" s="33"/>
      <c r="C6" s="34"/>
      <c r="D6" s="35"/>
      <c r="E6" s="35"/>
      <c r="F6" s="34"/>
      <c r="G6" s="34"/>
      <c r="H6" s="19"/>
      <c r="I6" s="48"/>
      <c r="J6" s="19"/>
      <c r="K6" s="19"/>
    </row>
    <row r="7" s="14" customFormat="1" ht="25.95" customHeight="1" spans="2:11">
      <c r="B7" s="36" t="s">
        <v>7</v>
      </c>
      <c r="C7" s="37" t="s">
        <v>8</v>
      </c>
      <c r="D7" s="37" t="s">
        <v>9</v>
      </c>
      <c r="E7" s="37" t="s">
        <v>10</v>
      </c>
      <c r="F7" s="38" t="s">
        <v>11</v>
      </c>
      <c r="G7" s="38" t="s">
        <v>12</v>
      </c>
      <c r="H7" s="39" t="s">
        <v>13</v>
      </c>
      <c r="I7" s="53" t="s">
        <v>14</v>
      </c>
      <c r="J7" s="54" t="s">
        <v>15</v>
      </c>
      <c r="K7" s="54" t="s">
        <v>16</v>
      </c>
    </row>
    <row r="8" ht="25.8" customHeight="1" spans="2:12">
      <c r="B8" s="40">
        <v>1</v>
      </c>
      <c r="C8" s="40" t="s">
        <v>17</v>
      </c>
      <c r="D8" s="41">
        <v>44774</v>
      </c>
      <c r="E8" s="41">
        <v>45028</v>
      </c>
      <c r="F8" s="42">
        <v>0.96</v>
      </c>
      <c r="G8" s="43">
        <f>E8-D8</f>
        <v>254</v>
      </c>
      <c r="H8" s="43">
        <f ca="1">TODAY()-D8</f>
        <v>-228</v>
      </c>
      <c r="I8" s="55">
        <f ca="1">G8-H8</f>
        <v>482</v>
      </c>
      <c r="J8" s="56">
        <f t="shared" ref="J8:J17" si="0">G8*F8</f>
        <v>243.84</v>
      </c>
      <c r="K8" s="56">
        <f t="shared" ref="K8:K17" si="1">G8-J8</f>
        <v>10.16</v>
      </c>
      <c r="L8" s="57">
        <f ca="1">H8-G8</f>
        <v>-482</v>
      </c>
    </row>
    <row r="9" ht="25.8" customHeight="1" spans="2:12">
      <c r="B9" s="44">
        <v>2</v>
      </c>
      <c r="C9" s="44" t="s">
        <v>18</v>
      </c>
      <c r="D9" s="45">
        <v>44714</v>
      </c>
      <c r="E9" s="45">
        <v>45273</v>
      </c>
      <c r="F9" s="46">
        <v>0.86</v>
      </c>
      <c r="G9" s="47">
        <f>E9-D9</f>
        <v>559</v>
      </c>
      <c r="H9" s="47">
        <f ca="1" t="shared" ref="H9:H17" si="2">TODAY()-D9</f>
        <v>-168</v>
      </c>
      <c r="I9" s="55">
        <f ca="1" t="shared" ref="I9:I17" si="3">G9-H9</f>
        <v>727</v>
      </c>
      <c r="J9" s="56">
        <f t="shared" si="0"/>
        <v>480.74</v>
      </c>
      <c r="K9" s="56">
        <f t="shared" si="1"/>
        <v>78.26</v>
      </c>
      <c r="L9" s="57">
        <f ca="1" t="shared" ref="L9:L17" si="4">H9-G9</f>
        <v>-727</v>
      </c>
    </row>
    <row r="10" ht="25.8" customHeight="1" spans="2:12">
      <c r="B10" s="44">
        <v>3</v>
      </c>
      <c r="C10" s="44" t="s">
        <v>19</v>
      </c>
      <c r="D10" s="45">
        <v>44684</v>
      </c>
      <c r="E10" s="45">
        <v>45183</v>
      </c>
      <c r="F10" s="46">
        <v>0.66</v>
      </c>
      <c r="G10" s="47">
        <f t="shared" ref="G10:G17" si="5">E10-D10</f>
        <v>499</v>
      </c>
      <c r="H10" s="47">
        <f ca="1" t="shared" si="2"/>
        <v>-138</v>
      </c>
      <c r="I10" s="55">
        <f ca="1" t="shared" si="3"/>
        <v>637</v>
      </c>
      <c r="J10" s="56">
        <f t="shared" si="0"/>
        <v>329.34</v>
      </c>
      <c r="K10" s="56">
        <f t="shared" si="1"/>
        <v>169.66</v>
      </c>
      <c r="L10" s="57">
        <f ca="1" t="shared" si="4"/>
        <v>-637</v>
      </c>
    </row>
    <row r="11" ht="25.8" customHeight="1" spans="2:12">
      <c r="B11" s="44">
        <v>4</v>
      </c>
      <c r="C11" s="44" t="s">
        <v>20</v>
      </c>
      <c r="D11" s="45">
        <v>44838</v>
      </c>
      <c r="E11" s="45">
        <v>45061</v>
      </c>
      <c r="F11" s="46">
        <v>1</v>
      </c>
      <c r="G11" s="47">
        <f t="shared" si="5"/>
        <v>223</v>
      </c>
      <c r="H11" s="47">
        <f ca="1" t="shared" si="2"/>
        <v>-292</v>
      </c>
      <c r="I11" s="55">
        <f ca="1" t="shared" si="3"/>
        <v>515</v>
      </c>
      <c r="J11" s="56">
        <f t="shared" si="0"/>
        <v>223</v>
      </c>
      <c r="K11" s="56">
        <f t="shared" si="1"/>
        <v>0</v>
      </c>
      <c r="L11" s="57">
        <f ca="1" t="shared" si="4"/>
        <v>-515</v>
      </c>
    </row>
    <row r="12" ht="25.8" customHeight="1" spans="2:12">
      <c r="B12" s="44">
        <v>5</v>
      </c>
      <c r="C12" s="44" t="s">
        <v>21</v>
      </c>
      <c r="D12" s="45">
        <v>44870</v>
      </c>
      <c r="E12" s="45">
        <v>45032</v>
      </c>
      <c r="F12" s="46">
        <v>0.56</v>
      </c>
      <c r="G12" s="47">
        <f t="shared" si="5"/>
        <v>162</v>
      </c>
      <c r="H12" s="47">
        <f ca="1" t="shared" si="2"/>
        <v>-324</v>
      </c>
      <c r="I12" s="55">
        <f ca="1" t="shared" si="3"/>
        <v>486</v>
      </c>
      <c r="J12" s="56">
        <f t="shared" si="0"/>
        <v>90.72</v>
      </c>
      <c r="K12" s="56">
        <f t="shared" si="1"/>
        <v>71.28</v>
      </c>
      <c r="L12" s="57">
        <f ca="1" t="shared" si="4"/>
        <v>-486</v>
      </c>
    </row>
    <row r="13" ht="25.8" customHeight="1" spans="2:12">
      <c r="B13" s="44">
        <v>6</v>
      </c>
      <c r="C13" s="44" t="s">
        <v>22</v>
      </c>
      <c r="D13" s="45">
        <v>44718</v>
      </c>
      <c r="E13" s="45">
        <v>45094</v>
      </c>
      <c r="F13" s="46">
        <v>0.46</v>
      </c>
      <c r="G13" s="47">
        <f t="shared" si="5"/>
        <v>376</v>
      </c>
      <c r="H13" s="47">
        <f ca="1" t="shared" si="2"/>
        <v>-172</v>
      </c>
      <c r="I13" s="55">
        <f ca="1" t="shared" si="3"/>
        <v>548</v>
      </c>
      <c r="J13" s="56">
        <f t="shared" si="0"/>
        <v>172.96</v>
      </c>
      <c r="K13" s="56">
        <f t="shared" si="1"/>
        <v>203.04</v>
      </c>
      <c r="L13" s="57">
        <f ca="1" t="shared" si="4"/>
        <v>-548</v>
      </c>
    </row>
    <row r="14" ht="25.8" customHeight="1" spans="2:12">
      <c r="B14" s="44">
        <v>7</v>
      </c>
      <c r="C14" s="44" t="s">
        <v>23</v>
      </c>
      <c r="D14" s="45">
        <v>44872</v>
      </c>
      <c r="E14" s="45">
        <v>45278</v>
      </c>
      <c r="F14" s="46">
        <v>0.93</v>
      </c>
      <c r="G14" s="47">
        <f t="shared" si="5"/>
        <v>406</v>
      </c>
      <c r="H14" s="47">
        <f ca="1" t="shared" si="2"/>
        <v>-326</v>
      </c>
      <c r="I14" s="55">
        <f ca="1" t="shared" si="3"/>
        <v>732</v>
      </c>
      <c r="J14" s="56">
        <f t="shared" si="0"/>
        <v>377.58</v>
      </c>
      <c r="K14" s="56">
        <f t="shared" si="1"/>
        <v>28.42</v>
      </c>
      <c r="L14" s="57">
        <f ca="1" t="shared" si="4"/>
        <v>-732</v>
      </c>
    </row>
    <row r="15" ht="25.8" customHeight="1" spans="2:12">
      <c r="B15" s="44">
        <v>8</v>
      </c>
      <c r="C15" s="44" t="s">
        <v>24</v>
      </c>
      <c r="D15" s="45">
        <v>44750</v>
      </c>
      <c r="E15" s="45">
        <v>44945</v>
      </c>
      <c r="F15" s="46">
        <v>0.26</v>
      </c>
      <c r="G15" s="47">
        <f t="shared" si="5"/>
        <v>195</v>
      </c>
      <c r="H15" s="47">
        <f ca="1" t="shared" si="2"/>
        <v>-204</v>
      </c>
      <c r="I15" s="55">
        <f ca="1" t="shared" si="3"/>
        <v>399</v>
      </c>
      <c r="J15" s="56">
        <f t="shared" si="0"/>
        <v>50.7</v>
      </c>
      <c r="K15" s="56">
        <f t="shared" si="1"/>
        <v>144.3</v>
      </c>
      <c r="L15" s="57">
        <f ca="1" t="shared" si="4"/>
        <v>-399</v>
      </c>
    </row>
    <row r="16" ht="25.8" customHeight="1" spans="2:12">
      <c r="B16" s="44">
        <v>9</v>
      </c>
      <c r="C16" s="44" t="s">
        <v>25</v>
      </c>
      <c r="D16" s="45">
        <v>44690</v>
      </c>
      <c r="E16" s="45">
        <v>44977</v>
      </c>
      <c r="F16" s="46">
        <v>0.48</v>
      </c>
      <c r="G16" s="47">
        <f t="shared" si="5"/>
        <v>287</v>
      </c>
      <c r="H16" s="47">
        <f ca="1" t="shared" si="2"/>
        <v>-144</v>
      </c>
      <c r="I16" s="55">
        <f ca="1" t="shared" si="3"/>
        <v>431</v>
      </c>
      <c r="J16" s="56">
        <f t="shared" si="0"/>
        <v>137.76</v>
      </c>
      <c r="K16" s="56">
        <f t="shared" si="1"/>
        <v>149.24</v>
      </c>
      <c r="L16" s="57">
        <f ca="1" t="shared" si="4"/>
        <v>-431</v>
      </c>
    </row>
    <row r="17" ht="25.8" customHeight="1" spans="2:12">
      <c r="B17" s="44">
        <v>10</v>
      </c>
      <c r="C17" s="44" t="s">
        <v>26</v>
      </c>
      <c r="D17" s="45">
        <v>44814</v>
      </c>
      <c r="E17" s="45">
        <v>45220</v>
      </c>
      <c r="F17" s="46">
        <v>0.62</v>
      </c>
      <c r="G17" s="47">
        <f t="shared" si="5"/>
        <v>406</v>
      </c>
      <c r="H17" s="47">
        <f ca="1" t="shared" si="2"/>
        <v>-268</v>
      </c>
      <c r="I17" s="55">
        <f ca="1" t="shared" si="3"/>
        <v>674</v>
      </c>
      <c r="J17" s="56">
        <f t="shared" si="0"/>
        <v>251.72</v>
      </c>
      <c r="K17" s="56">
        <f t="shared" si="1"/>
        <v>154.28</v>
      </c>
      <c r="L17" s="57">
        <f ca="1" t="shared" si="4"/>
        <v>-674</v>
      </c>
    </row>
  </sheetData>
  <conditionalFormatting sqref="F8:F17">
    <cfRule type="dataBar" priority="1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{9e0a1055-eabe-4b6c-aa81-fe6bb43e4863}</x14:id>
        </ext>
      </extLst>
    </cfRule>
  </conditionalFormatting>
  <printOptions horizontalCentered="1" verticalCentered="1"/>
  <pageMargins left="0.700694444444445" right="0.700694444444445" top="0.751388888888889" bottom="0.751388888888889" header="0.297916666666667" footer="0.297916666666667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0a1055-eabe-4b6c-aa81-fe6bb43e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N22"/>
  <sheetViews>
    <sheetView showGridLines="0" workbookViewId="0">
      <selection activeCell="O24" sqref="O24"/>
    </sheetView>
  </sheetViews>
  <sheetFormatPr defaultColWidth="9" defaultRowHeight="13.5"/>
  <cols>
    <col min="1" max="2" width="2.225" style="2" customWidth="1"/>
    <col min="3" max="3" width="1.55833333333333" style="2" customWidth="1"/>
    <col min="4" max="4" width="18.1083333333333" style="2" customWidth="1"/>
    <col min="5" max="13" width="9" style="2"/>
    <col min="14" max="14" width="17.775" style="2"/>
    <col min="15" max="16384" width="9" style="2"/>
  </cols>
  <sheetData>
    <row r="4" ht="23.4" customHeight="1" spans="3:11">
      <c r="C4" s="3" t="s">
        <v>27</v>
      </c>
      <c r="D4" s="3"/>
      <c r="E4" s="3"/>
      <c r="F4" s="3"/>
      <c r="G4" s="3"/>
      <c r="H4" s="3"/>
      <c r="I4" s="3"/>
      <c r="J4" s="3"/>
      <c r="K4" s="3"/>
    </row>
    <row r="5" ht="21" customHeight="1" spans="3:11">
      <c r="C5" s="4" t="s">
        <v>28</v>
      </c>
      <c r="D5" s="4"/>
      <c r="E5" s="4"/>
      <c r="F5" s="4"/>
      <c r="G5" s="4"/>
      <c r="H5" s="4"/>
      <c r="I5" s="4"/>
      <c r="J5" s="4"/>
      <c r="K5" s="4"/>
    </row>
    <row r="6" ht="7.8" customHeight="1" spans="3:9">
      <c r="C6" s="4"/>
      <c r="D6" s="4"/>
      <c r="E6" s="4"/>
      <c r="F6" s="4"/>
      <c r="G6" s="4"/>
      <c r="H6" s="4"/>
      <c r="I6" s="4"/>
    </row>
    <row r="7" ht="10.2" customHeight="1" spans="3:9">
      <c r="C7" s="5"/>
      <c r="D7" s="5"/>
      <c r="E7" s="5"/>
      <c r="F7" s="5"/>
      <c r="G7" s="5"/>
      <c r="H7" s="5"/>
      <c r="I7" s="5"/>
    </row>
    <row r="8" ht="27.6" customHeight="1" spans="4:10">
      <c r="D8" s="6" t="s">
        <v>29</v>
      </c>
      <c r="E8" s="7"/>
      <c r="F8" s="7"/>
      <c r="G8" s="7"/>
      <c r="H8" s="7"/>
      <c r="I8" s="7"/>
      <c r="J8" s="7"/>
    </row>
    <row r="9" ht="4.8" customHeight="1" spans="4:10">
      <c r="D9" s="8"/>
      <c r="E9" s="9"/>
      <c r="F9" s="9"/>
      <c r="G9" s="9"/>
      <c r="H9" s="9"/>
      <c r="I9" s="9"/>
      <c r="J9" s="9"/>
    </row>
    <row r="10" ht="25.8" customHeight="1" spans="4:10">
      <c r="D10" s="6" t="s">
        <v>30</v>
      </c>
      <c r="E10" s="7"/>
      <c r="F10" s="7"/>
      <c r="G10" s="7"/>
      <c r="H10" s="7"/>
      <c r="I10" s="7"/>
      <c r="J10" s="7"/>
    </row>
    <row r="11" ht="5.4" customHeight="1" spans="4:10">
      <c r="D11" s="8"/>
      <c r="E11" s="9"/>
      <c r="F11" s="9"/>
      <c r="G11" s="9"/>
      <c r="H11" s="9"/>
      <c r="I11" s="9"/>
      <c r="J11" s="9"/>
    </row>
    <row r="12" ht="30.6" customHeight="1" spans="4:10">
      <c r="D12" s="6" t="s">
        <v>31</v>
      </c>
      <c r="E12" s="7"/>
      <c r="F12" s="7"/>
      <c r="G12" s="7"/>
      <c r="H12" s="7"/>
      <c r="I12" s="7"/>
      <c r="J12" s="7"/>
    </row>
    <row r="18" spans="14:14">
      <c r="N18" s="10"/>
    </row>
    <row r="19" spans="14:14">
      <c r="N19" s="10"/>
    </row>
    <row r="22" spans="14:14">
      <c r="N22" s="11"/>
    </row>
  </sheetData>
  <mergeCells count="5">
    <mergeCell ref="C4:K4"/>
    <mergeCell ref="C5:K5"/>
    <mergeCell ref="E8:J8"/>
    <mergeCell ref="E10:J10"/>
    <mergeCell ref="E12:J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abSelected="1" workbookViewId="0">
      <selection activeCell="T11" sqref="T11"/>
    </sheetView>
  </sheetViews>
  <sheetFormatPr defaultColWidth="8.89166666666667" defaultRowHeight="13.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项目进度表</vt:lpstr>
      <vt:lpstr>项目进度图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曲国庆</dc:creator>
  <cp:lastModifiedBy>柳羲</cp:lastModifiedBy>
  <dcterms:created xsi:type="dcterms:W3CDTF">2021-11-15T13:13:00Z</dcterms:created>
  <dcterms:modified xsi:type="dcterms:W3CDTF">2021-12-16T06:18:06Z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BE4DE26ACF7E4F01A221B8CBF514973D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v1.0_mb_OAnZ8L3slZ0R+rNYG0Ie7Q==</vt:lpwstr>
  </property>
</Properties>
</file>