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<sst xmlns="http://schemas.openxmlformats.org/spreadsheetml/2006/main" count="31">
  <si>
    <t>工程预算表</t>
  </si>
  <si>
    <t>预算支出</t>
  </si>
  <si>
    <t>实际支出</t>
  </si>
  <si>
    <t>项目名称</t>
  </si>
  <si>
    <t>华兴市政工程项目A标段</t>
  </si>
  <si>
    <t>开工日期</t>
  </si>
  <si>
    <t>项目负责人</t>
  </si>
  <si>
    <t>王小龙</t>
  </si>
  <si>
    <t>序号</t>
  </si>
  <si>
    <t>单位</t>
  </si>
  <si>
    <t>数量</t>
  </si>
  <si>
    <t>单价</t>
  </si>
  <si>
    <t>预算金额</t>
  </si>
  <si>
    <t>支出占比</t>
  </si>
  <si>
    <t>备注</t>
  </si>
  <si>
    <t>项目11</t>
  </si>
  <si>
    <r>
      <rPr>
        <sz val="12"/>
        <color theme="1"/>
        <rFont val="Microsoft YaHei UI"/>
        <charset val="134"/>
      </rPr>
      <t>m</t>
    </r>
    <r>
      <rPr>
        <vertAlign val="superscript"/>
        <sz val="12"/>
        <color theme="1"/>
        <rFont val="Microsoft YaHei UI"/>
        <charset val="134"/>
      </rPr>
      <t>2</t>
    </r>
  </si>
  <si>
    <t>项目12</t>
  </si>
  <si>
    <t>项目13</t>
  </si>
  <si>
    <t>项目14</t>
  </si>
  <si>
    <t>项目15</t>
  </si>
  <si>
    <t>项目16</t>
  </si>
  <si>
    <t>项目17</t>
  </si>
  <si>
    <t>项目18</t>
  </si>
  <si>
    <t>项目19</t>
  </si>
  <si>
    <t>项目20</t>
  </si>
  <si>
    <t>项目21</t>
  </si>
  <si>
    <t>项目22</t>
  </si>
  <si>
    <t>项目23</t>
  </si>
  <si>
    <t>预算合计金额（大写）</t>
  </si>
  <si>
    <t>实际合计金额（大写）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</si>
</sst>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DBNum2][$RMB]General;[Red][DBNum2][$RMB]General"/>
    <numFmt numFmtId="177" formatCode="yyyy/m/d;@"/>
  </numFmts>
  <fonts count="26">
    <font>
      <sz val="11"/>
      <color theme="1"/>
      <name val="宋体"/>
      <charset val="134"/>
      <scheme val="minor"/>
    </font>
    <font>
      <sz val="12"/>
      <color theme="1"/>
      <name val="Microsoft YaHei UI"/>
      <charset val="134"/>
    </font>
    <font>
      <b/>
      <sz val="22"/>
      <color theme="1" tint="0.15"/>
      <name val="Microsoft YaHei UI"/>
      <charset val="134"/>
    </font>
    <font>
      <b/>
      <sz val="12"/>
      <color theme="1" tint="0.15"/>
      <name val="Microsoft YaHei UI"/>
      <charset val="134"/>
    </font>
    <font>
      <b/>
      <sz val="18"/>
      <color rgb="FF7BBB62"/>
      <name val="Agency FB"/>
      <charset val="134"/>
    </font>
    <font>
      <b/>
      <sz val="12"/>
      <color theme="0"/>
      <name val="Microsoft YaHei UI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vertAlign val="superscript"/>
      <sz val="12"/>
      <color theme="1"/>
      <name val="Microsoft YaHei U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7BBB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 tint="-0.15"/>
      </top>
      <bottom/>
      <diagonal/>
    </border>
    <border>
      <left/>
      <right style="thin">
        <color theme="0" tint="-0.15"/>
      </right>
      <top style="thin">
        <color theme="0" tint="-0.15"/>
      </top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/>
      <diagonal/>
    </border>
    <border>
      <left style="thin">
        <color theme="0" tint="-0.15"/>
      </left>
      <right/>
      <top style="thin">
        <color theme="0" tint="-0.15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/>
      <top/>
      <bottom style="thin">
        <color theme="0" tint="-0.25"/>
      </bottom>
      <diagonal/>
    </border>
    <border>
      <left/>
      <right style="thin">
        <color theme="0" tint="-0.25"/>
      </right>
      <top/>
      <bottom style="thin">
        <color theme="0" tint="-0.25"/>
      </bottom>
      <diagonal/>
    </border>
    <border>
      <left/>
      <right/>
      <top/>
      <bottom style="thin">
        <color theme="0" tint="-0.2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1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4" borderId="11" applyNumberFormat="0" applyAlignment="0" applyProtection="0">
      <alignment vertical="center"/>
    </xf>
    <xf numFmtId="0" fontId="15" fillId="4" borderId="14" applyNumberFormat="0" applyAlignment="0" applyProtection="0">
      <alignment vertical="center"/>
    </xf>
    <xf numFmtId="0" fontId="23" fillId="19" borderId="18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3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3" fontId="5" fillId="2" borderId="5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3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3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10" fontId="1" fillId="0" borderId="6" xfId="11" applyNumberFormat="1" applyFont="1" applyBorder="1" applyAlignment="1">
      <alignment horizontal="center" vertical="center"/>
    </xf>
    <xf numFmtId="43" fontId="1" fillId="0" borderId="8" xfId="0" applyNumberFormat="1" applyFont="1" applyBorder="1" applyAlignment="1">
      <alignment horizontal="center" vertical="center"/>
    </xf>
    <xf numFmtId="43" fontId="1" fillId="0" borderId="9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  <i val="0"/>
        <color rgb="FFC00000"/>
      </font>
    </dxf>
  </dxfs>
  <tableStyles count="0" defaultTableStyle="TableStyleMedium2" defaultPivotStyle="PivotStyleLight16"/>
  <colors>
    <mruColors>
      <color rgb="0093C880"/>
      <color rgb="007BBB62"/>
      <color rgb="00C7E2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4"/>
  <sheetViews>
    <sheetView showGridLines="0" tabSelected="1" topLeftCell="A2" workbookViewId="0">
      <selection activeCell="I6" sqref="I6"/>
    </sheetView>
  </sheetViews>
  <sheetFormatPr defaultColWidth="9" defaultRowHeight="25" customHeight="1"/>
  <cols>
    <col min="1" max="1" width="3.125" style="1" customWidth="1"/>
    <col min="2" max="2" width="14.875" style="1" customWidth="1"/>
    <col min="3" max="4" width="23.625" style="1" customWidth="1"/>
    <col min="5" max="5" width="15.625" style="1" customWidth="1"/>
    <col min="6" max="6" width="15" style="2" customWidth="1"/>
    <col min="7" max="7" width="19.125" style="1" customWidth="1"/>
    <col min="8" max="8" width="16" style="1" customWidth="1"/>
    <col min="9" max="10" width="13.375" style="1" customWidth="1"/>
    <col min="11" max="16384" width="9" style="1"/>
  </cols>
  <sheetData>
    <row r="1" ht="16" customHeight="1"/>
    <row r="2" ht="42" customHeight="1" spans="2:13">
      <c r="B2" s="3" t="s">
        <v>0</v>
      </c>
      <c r="C2" s="3"/>
      <c r="D2" s="3"/>
      <c r="E2" s="3"/>
      <c r="F2" s="4"/>
      <c r="G2" s="3"/>
      <c r="H2" s="3"/>
      <c r="I2" s="3"/>
      <c r="J2" s="3"/>
      <c r="K2" s="23"/>
      <c r="L2" s="23"/>
      <c r="M2" s="23"/>
    </row>
    <row r="3" ht="11" customHeight="1"/>
    <row r="4" ht="28" customHeight="1" spans="3:9">
      <c r="C4" s="5" t="s">
        <v>1</v>
      </c>
      <c r="D4" s="5" t="s">
        <v>2</v>
      </c>
      <c r="H4" s="1" t="s">
        <v>1</v>
      </c>
      <c r="I4" s="1">
        <f>C5</f>
        <v>168800</v>
      </c>
    </row>
    <row r="5" ht="28" customHeight="1" spans="3:9">
      <c r="C5" s="6">
        <f>I23</f>
        <v>168800</v>
      </c>
      <c r="D5" s="6">
        <f>I24</f>
        <v>178600</v>
      </c>
      <c r="H5" s="1" t="s">
        <v>2</v>
      </c>
      <c r="I5" s="1">
        <f>D5</f>
        <v>178600</v>
      </c>
    </row>
    <row r="6" ht="6" customHeight="1"/>
    <row r="7" ht="30" customHeight="1" spans="2:10">
      <c r="B7" s="7" t="s">
        <v>3</v>
      </c>
      <c r="C7" s="8" t="s">
        <v>4</v>
      </c>
      <c r="D7" s="9"/>
      <c r="E7" s="7" t="s">
        <v>5</v>
      </c>
      <c r="F7" s="10">
        <v>44447</v>
      </c>
      <c r="G7" s="11"/>
      <c r="H7" s="7" t="s">
        <v>6</v>
      </c>
      <c r="I7" s="24" t="s">
        <v>7</v>
      </c>
      <c r="J7" s="8"/>
    </row>
    <row r="8" ht="30" customHeight="1" spans="2:10">
      <c r="B8" s="12" t="s">
        <v>8</v>
      </c>
      <c r="C8" s="12" t="s">
        <v>3</v>
      </c>
      <c r="D8" s="12" t="s">
        <v>9</v>
      </c>
      <c r="E8" s="12" t="s">
        <v>10</v>
      </c>
      <c r="F8" s="13" t="s">
        <v>11</v>
      </c>
      <c r="G8" s="12" t="s">
        <v>12</v>
      </c>
      <c r="H8" s="12" t="s">
        <v>2</v>
      </c>
      <c r="I8" s="12" t="s">
        <v>13</v>
      </c>
      <c r="J8" s="12" t="s">
        <v>14</v>
      </c>
    </row>
    <row r="9" customHeight="1" spans="2:10">
      <c r="B9" s="14">
        <v>1</v>
      </c>
      <c r="C9" s="14" t="s">
        <v>15</v>
      </c>
      <c r="D9" s="14" t="s">
        <v>16</v>
      </c>
      <c r="E9" s="14">
        <v>100</v>
      </c>
      <c r="F9" s="15">
        <v>150</v>
      </c>
      <c r="G9" s="15">
        <f>E9*F9</f>
        <v>15000</v>
      </c>
      <c r="H9" s="15">
        <v>13000</v>
      </c>
      <c r="I9" s="25">
        <f>IF(C9="","",H9/G9)</f>
        <v>0.866666666666667</v>
      </c>
      <c r="J9" s="14"/>
    </row>
    <row r="10" customHeight="1" spans="2:10">
      <c r="B10" s="16">
        <v>2</v>
      </c>
      <c r="C10" s="14" t="s">
        <v>17</v>
      </c>
      <c r="D10" s="16" t="s">
        <v>16</v>
      </c>
      <c r="E10" s="16">
        <v>120</v>
      </c>
      <c r="F10" s="17">
        <v>220</v>
      </c>
      <c r="G10" s="15">
        <f t="shared" ref="G10:G22" si="0">E10*F10</f>
        <v>26400</v>
      </c>
      <c r="H10" s="15">
        <v>35000</v>
      </c>
      <c r="I10" s="25">
        <f t="shared" ref="I10:I22" si="1">IF(C10="","",H10/G10)</f>
        <v>1.32575757575758</v>
      </c>
      <c r="J10" s="16"/>
    </row>
    <row r="11" customHeight="1" spans="2:10">
      <c r="B11" s="14">
        <v>3</v>
      </c>
      <c r="C11" s="14" t="s">
        <v>18</v>
      </c>
      <c r="D11" s="14" t="s">
        <v>16</v>
      </c>
      <c r="E11" s="16">
        <v>110</v>
      </c>
      <c r="F11" s="17">
        <v>120</v>
      </c>
      <c r="G11" s="15">
        <f t="shared" si="0"/>
        <v>13200</v>
      </c>
      <c r="H11" s="15">
        <v>14000</v>
      </c>
      <c r="I11" s="25">
        <f t="shared" si="1"/>
        <v>1.06060606060606</v>
      </c>
      <c r="J11" s="16"/>
    </row>
    <row r="12" customHeight="1" spans="2:10">
      <c r="B12" s="16">
        <v>4</v>
      </c>
      <c r="C12" s="14" t="s">
        <v>19</v>
      </c>
      <c r="D12" s="16" t="s">
        <v>16</v>
      </c>
      <c r="E12" s="16">
        <v>130</v>
      </c>
      <c r="F12" s="17">
        <v>150</v>
      </c>
      <c r="G12" s="15">
        <f t="shared" si="0"/>
        <v>19500</v>
      </c>
      <c r="H12" s="15">
        <v>24000</v>
      </c>
      <c r="I12" s="25">
        <f t="shared" si="1"/>
        <v>1.23076923076923</v>
      </c>
      <c r="J12" s="16"/>
    </row>
    <row r="13" customHeight="1" spans="2:10">
      <c r="B13" s="14">
        <v>5</v>
      </c>
      <c r="C13" s="14" t="s">
        <v>20</v>
      </c>
      <c r="D13" s="14" t="s">
        <v>16</v>
      </c>
      <c r="E13" s="16">
        <v>150</v>
      </c>
      <c r="F13" s="17">
        <v>130</v>
      </c>
      <c r="G13" s="15">
        <f t="shared" si="0"/>
        <v>19500</v>
      </c>
      <c r="H13" s="15">
        <v>18000</v>
      </c>
      <c r="I13" s="25">
        <f t="shared" si="1"/>
        <v>0.923076923076923</v>
      </c>
      <c r="J13" s="16"/>
    </row>
    <row r="14" customHeight="1" spans="2:10">
      <c r="B14" s="16">
        <v>6</v>
      </c>
      <c r="C14" s="14" t="s">
        <v>21</v>
      </c>
      <c r="D14" s="16" t="s">
        <v>16</v>
      </c>
      <c r="E14" s="16">
        <v>120</v>
      </c>
      <c r="F14" s="17">
        <v>130</v>
      </c>
      <c r="G14" s="15">
        <f t="shared" si="0"/>
        <v>15600</v>
      </c>
      <c r="H14" s="15">
        <v>17000</v>
      </c>
      <c r="I14" s="25">
        <f t="shared" si="1"/>
        <v>1.08974358974359</v>
      </c>
      <c r="J14" s="16"/>
    </row>
    <row r="15" customHeight="1" spans="2:10">
      <c r="B15" s="14">
        <v>7</v>
      </c>
      <c r="C15" s="14" t="s">
        <v>22</v>
      </c>
      <c r="D15" s="14" t="s">
        <v>16</v>
      </c>
      <c r="E15" s="16">
        <v>110</v>
      </c>
      <c r="F15" s="17">
        <v>120</v>
      </c>
      <c r="G15" s="15">
        <f t="shared" si="0"/>
        <v>13200</v>
      </c>
      <c r="H15" s="15">
        <v>12000</v>
      </c>
      <c r="I15" s="25">
        <f t="shared" si="1"/>
        <v>0.909090909090909</v>
      </c>
      <c r="J15" s="16"/>
    </row>
    <row r="16" customHeight="1" spans="2:10">
      <c r="B16" s="16">
        <v>8</v>
      </c>
      <c r="C16" s="14" t="s">
        <v>23</v>
      </c>
      <c r="D16" s="16" t="s">
        <v>16</v>
      </c>
      <c r="E16" s="16">
        <v>120</v>
      </c>
      <c r="F16" s="17">
        <v>140</v>
      </c>
      <c r="G16" s="15">
        <f t="shared" si="0"/>
        <v>16800</v>
      </c>
      <c r="H16" s="15">
        <v>18000</v>
      </c>
      <c r="I16" s="25">
        <f t="shared" si="1"/>
        <v>1.07142857142857</v>
      </c>
      <c r="J16" s="16"/>
    </row>
    <row r="17" customHeight="1" spans="2:10">
      <c r="B17" s="14">
        <v>9</v>
      </c>
      <c r="C17" s="14" t="s">
        <v>24</v>
      </c>
      <c r="D17" s="14" t="s">
        <v>16</v>
      </c>
      <c r="E17" s="16">
        <v>90</v>
      </c>
      <c r="F17" s="17">
        <v>110</v>
      </c>
      <c r="G17" s="15">
        <f t="shared" si="0"/>
        <v>9900</v>
      </c>
      <c r="H17" s="15">
        <v>10000</v>
      </c>
      <c r="I17" s="25">
        <f t="shared" si="1"/>
        <v>1.01010101010101</v>
      </c>
      <c r="J17" s="16"/>
    </row>
    <row r="18" customHeight="1" spans="2:10">
      <c r="B18" s="16">
        <v>10</v>
      </c>
      <c r="C18" s="14" t="s">
        <v>25</v>
      </c>
      <c r="D18" s="16" t="s">
        <v>16</v>
      </c>
      <c r="E18" s="16">
        <v>80</v>
      </c>
      <c r="F18" s="17">
        <v>80</v>
      </c>
      <c r="G18" s="15">
        <f t="shared" si="0"/>
        <v>6400</v>
      </c>
      <c r="H18" s="15">
        <v>5000</v>
      </c>
      <c r="I18" s="25">
        <f t="shared" si="1"/>
        <v>0.78125</v>
      </c>
      <c r="J18" s="16"/>
    </row>
    <row r="19" customHeight="1" spans="2:10">
      <c r="B19" s="14">
        <v>11</v>
      </c>
      <c r="C19" s="14" t="s">
        <v>26</v>
      </c>
      <c r="D19" s="14" t="s">
        <v>16</v>
      </c>
      <c r="E19" s="16">
        <v>70</v>
      </c>
      <c r="F19" s="17">
        <v>90</v>
      </c>
      <c r="G19" s="15">
        <f t="shared" si="0"/>
        <v>6300</v>
      </c>
      <c r="H19" s="15">
        <v>6000</v>
      </c>
      <c r="I19" s="25">
        <f t="shared" si="1"/>
        <v>0.952380952380952</v>
      </c>
      <c r="J19" s="16"/>
    </row>
    <row r="20" customHeight="1" spans="2:10">
      <c r="B20" s="16">
        <v>12</v>
      </c>
      <c r="C20" s="14" t="s">
        <v>27</v>
      </c>
      <c r="D20" s="16" t="s">
        <v>16</v>
      </c>
      <c r="E20" s="16">
        <v>50</v>
      </c>
      <c r="F20" s="17">
        <v>80</v>
      </c>
      <c r="G20" s="15">
        <f t="shared" si="0"/>
        <v>4000</v>
      </c>
      <c r="H20" s="15">
        <v>3800</v>
      </c>
      <c r="I20" s="25">
        <f t="shared" si="1"/>
        <v>0.95</v>
      </c>
      <c r="J20" s="16"/>
    </row>
    <row r="21" customHeight="1" spans="2:10">
      <c r="B21" s="14">
        <v>13</v>
      </c>
      <c r="C21" s="14" t="s">
        <v>28</v>
      </c>
      <c r="D21" s="14" t="s">
        <v>16</v>
      </c>
      <c r="E21" s="16">
        <v>30</v>
      </c>
      <c r="F21" s="17">
        <v>100</v>
      </c>
      <c r="G21" s="15">
        <f t="shared" si="0"/>
        <v>3000</v>
      </c>
      <c r="H21" s="15">
        <v>2800</v>
      </c>
      <c r="I21" s="25">
        <f t="shared" si="1"/>
        <v>0.933333333333333</v>
      </c>
      <c r="J21" s="16"/>
    </row>
    <row r="22" customHeight="1" spans="2:10">
      <c r="B22" s="16"/>
      <c r="C22" s="16"/>
      <c r="D22" s="16"/>
      <c r="E22" s="16"/>
      <c r="F22" s="17"/>
      <c r="G22" s="15">
        <f t="shared" si="0"/>
        <v>0</v>
      </c>
      <c r="H22" s="15"/>
      <c r="I22" s="25" t="str">
        <f t="shared" si="1"/>
        <v/>
      </c>
      <c r="J22" s="16"/>
    </row>
    <row r="23" customHeight="1" spans="2:10">
      <c r="B23" s="18" t="s">
        <v>29</v>
      </c>
      <c r="C23" s="19"/>
      <c r="D23" s="20">
        <f>I23</f>
        <v>168800</v>
      </c>
      <c r="E23" s="21"/>
      <c r="F23" s="21"/>
      <c r="G23" s="21"/>
      <c r="H23" s="22"/>
      <c r="I23" s="26">
        <f>SUM(G9:G22)</f>
        <v>168800</v>
      </c>
      <c r="J23" s="27"/>
    </row>
    <row r="24" customHeight="1" spans="2:10">
      <c r="B24" s="18" t="s">
        <v>30</v>
      </c>
      <c r="C24" s="19"/>
      <c r="D24" s="20">
        <f>I24</f>
        <v>178600</v>
      </c>
      <c r="E24" s="21"/>
      <c r="F24" s="21"/>
      <c r="G24" s="21"/>
      <c r="H24" s="22"/>
      <c r="I24" s="26">
        <f>SUM(H9:H22)</f>
        <v>178600</v>
      </c>
      <c r="J24" s="27"/>
    </row>
  </sheetData>
  <mergeCells count="12">
    <mergeCell ref="B2:J2"/>
    <mergeCell ref="I4:J4"/>
    <mergeCell ref="I5:J5"/>
    <mergeCell ref="C7:D7"/>
    <mergeCell ref="F7:G7"/>
    <mergeCell ref="I7:J7"/>
    <mergeCell ref="B23:C23"/>
    <mergeCell ref="D23:H23"/>
    <mergeCell ref="I23:J23"/>
    <mergeCell ref="B24:C24"/>
    <mergeCell ref="D24:H24"/>
    <mergeCell ref="I24:J24"/>
  </mergeCells>
  <conditionalFormatting sqref="I9:I22">
    <cfRule type="cellIs" dxfId="0" priority="4" operator="greaterThan">
      <formula>1</formula>
    </cfRule>
  </conditionalFormatting>
  <conditionalFormatting sqref="I4:J5">
    <cfRule type="dataBar" priority="1">
      <dataBar>
        <cfvo type="min"/>
        <cfvo type="max"/>
        <color rgb="FFC7E2BC"/>
      </dataBar>
      <extLst>
        <ext xmlns:x14="http://schemas.microsoft.com/office/spreadsheetml/2009/9/main" uri="{B025F937-C7B1-47D3-B67F-A62EFF666E3E}">
          <x14:id>{699abe66-d35b-45bb-b314-a87905802a45}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9abe66-d35b-45bb-b314-a87905802a45}">
            <x14:dataBar minLength="0" maxLength="100">
              <x14:cfvo type="autoMin"/>
              <x14:cfvo type="max"/>
              <x14:negativeFillColor rgb="FFFF0000"/>
              <x14:axisColor rgb="FF000000"/>
            </x14:dataBar>
          </x14:cfRule>
          <xm:sqref>I4:J5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2021-09-06T08:12:00Z</dcterms:created>
  <dcterms:modified xsi:type="dcterms:W3CDTF">2022-08-09T07:25:58Z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2DD38D7E3EA44E0E8CB5ECE4FADE06D6</vt:lpwstr>
  </property>
  <property fmtid="{D5CDD505-2E9C-101B-9397-08002B2CF9AE}" pid="3" name="KSOProductBuildVer">
    <vt:lpwstr>2052-10.1.0.7698</vt:lpwstr>
  </property>
  <property fmtid="{D5CDD505-2E9C-101B-9397-08002B2CF9AE}" pid="4" name="KSOTemplateUUID">
    <vt:lpwstr>v1.0_mb_LcFbSlm08h47DCi3gMGVMw==</vt:lpwstr>
  </property>
</Properties>
</file>