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债务清单" sheetId="1" r:id="rId1"/>
    <sheet name="使用时说明" sheetId="2" r:id="rId2"/>
  </sheets>
  <definedNames>
    <definedName name="_xlnm.Print_Area" localSheetId="0">债务清单!$B$2:$O$21</definedName>
  </definedNames>
  <calcPr calcId="144525"/>
</workbook>
</file>

<file path=xl/sharedStrings.xml><?xml version="1.0" encoding="utf-8"?>
<sst xmlns="http://schemas.openxmlformats.org/spreadsheetml/2006/main" count="36">
  <si>
    <t>建筑公司项目债务清单</t>
  </si>
  <si>
    <t>建筑面积：</t>
  </si>
  <si>
    <t>施工合同总价：</t>
  </si>
  <si>
    <t>合同外增加造价：</t>
  </si>
  <si>
    <t>统计时间：                      月 日止</t>
  </si>
  <si>
    <t>序号</t>
  </si>
  <si>
    <t>供方项目名称</t>
  </si>
  <si>
    <t>实际工程量</t>
  </si>
  <si>
    <t>施工合同总量</t>
  </si>
  <si>
    <t>预算总量</t>
  </si>
  <si>
    <t>物资合同总量</t>
  </si>
  <si>
    <t>物资采购单价（元）</t>
  </si>
  <si>
    <t>物资合同总价（元）</t>
  </si>
  <si>
    <t>累计已发生费用（元）</t>
  </si>
  <si>
    <t>累计已支付费用（元）</t>
  </si>
  <si>
    <t>尚欠费用（元）</t>
  </si>
  <si>
    <t>供方名称</t>
  </si>
  <si>
    <t>供方负责人</t>
  </si>
  <si>
    <t>供方联系号码</t>
  </si>
  <si>
    <t>一</t>
  </si>
  <si>
    <t>材料部分</t>
  </si>
  <si>
    <t>合计：</t>
  </si>
  <si>
    <t>项目A</t>
  </si>
  <si>
    <t>50m³</t>
  </si>
  <si>
    <t>**</t>
  </si>
  <si>
    <t>二</t>
  </si>
  <si>
    <t>分包或租赁项目</t>
  </si>
  <si>
    <t>项目B</t>
  </si>
  <si>
    <t>三</t>
  </si>
  <si>
    <t>劳务及项目人员</t>
  </si>
  <si>
    <t>项目C</t>
  </si>
  <si>
    <t>四</t>
  </si>
  <si>
    <t>其它费用</t>
  </si>
  <si>
    <t>累     计</t>
  </si>
  <si>
    <t xml:space="preserve">    制表：                                      复核：                            项目经理：                         项目管理科：                             </t>
  </si>
  <si>
    <t>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</si>
</sst>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</numFmts>
  <fonts count="31">
    <font>
      <sz val="12"/>
      <name val="宋体"/>
      <charset val="134"/>
    </font>
    <font>
      <sz val="11"/>
      <color theme="1"/>
      <name val="等线"/>
      <charset val="134"/>
      <scheme val="minor"/>
    </font>
    <font>
      <sz val="12"/>
      <name val="汉仪粗仿宋简"/>
      <charset val="134"/>
    </font>
    <font>
      <b/>
      <sz val="22"/>
      <name val="汉仪粗仿宋简"/>
      <charset val="134"/>
    </font>
    <font>
      <b/>
      <sz val="14"/>
      <name val="汉仪粗仿宋简"/>
      <charset val="134"/>
    </font>
    <font>
      <b/>
      <sz val="12"/>
      <name val="汉仪粗仿宋简"/>
      <charset val="134"/>
    </font>
    <font>
      <b/>
      <sz val="12"/>
      <color theme="0"/>
      <name val="汉仪粗仿宋简"/>
      <charset val="134"/>
    </font>
    <font>
      <b/>
      <sz val="14"/>
      <color theme="0"/>
      <name val="汉仪粗仿宋简"/>
      <charset val="134"/>
    </font>
    <font>
      <sz val="14"/>
      <name val="汉仪粗仿宋简"/>
      <charset val="134"/>
    </font>
    <font>
      <b/>
      <sz val="14"/>
      <color rgb="FFFF0000"/>
      <name val="汉仪粗仿宋简"/>
      <charset val="134"/>
    </font>
    <font>
      <sz val="14"/>
      <color rgb="FFFF0000"/>
      <name val="汉仪粗仿宋简"/>
      <charset val="134"/>
    </font>
    <font>
      <sz val="10"/>
      <name val="汉仪粗仿宋简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43" fontId="2" fillId="2" borderId="2" xfId="8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177" fontId="10" fillId="4" borderId="3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>
      <alignment vertical="center"/>
    </xf>
    <xf numFmtId="43" fontId="8" fillId="2" borderId="2" xfId="8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/>
    </xf>
    <xf numFmtId="177" fontId="11" fillId="2" borderId="2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176" fontId="10" fillId="4" borderId="3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7" fontId="9" fillId="2" borderId="3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DFF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532120</xdr:colOff>
      <xdr:row>3</xdr:row>
      <xdr:rowOff>179661</xdr:rowOff>
    </xdr:from>
    <xdr:to>
      <xdr:col>15</xdr:col>
      <xdr:colOff>343525</xdr:colOff>
      <xdr:row>73</xdr:row>
      <xdr:rowOff>172693</xdr:rowOff>
    </xdr:to>
    <xdr:sp>
      <xdr:nvSpPr>
        <xdr:cNvPr id="2" name="矩形 1"/>
        <xdr:cNvSpPr/>
      </xdr:nvSpPr>
      <xdr:spPr>
        <a:xfrm>
          <a:off x="531495" y="721995"/>
          <a:ext cx="8955405" cy="1266126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491490</xdr:colOff>
      <xdr:row>35</xdr:row>
      <xdr:rowOff>50800</xdr:rowOff>
    </xdr:from>
    <xdr:to>
      <xdr:col>14</xdr:col>
      <xdr:colOff>412126</xdr:colOff>
      <xdr:row>40</xdr:row>
      <xdr:rowOff>158166</xdr:rowOff>
    </xdr:to>
    <xdr:sp>
      <xdr:nvSpPr>
        <xdr:cNvPr id="3" name="文本框 1"/>
        <xdr:cNvSpPr txBox="1"/>
      </xdr:nvSpPr>
      <xdr:spPr>
        <a:xfrm>
          <a:off x="5977890" y="6384925"/>
          <a:ext cx="2968625" cy="10121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1</xdr:col>
      <xdr:colOff>312420</xdr:colOff>
      <xdr:row>28</xdr:row>
      <xdr:rowOff>53340</xdr:rowOff>
    </xdr:from>
    <xdr:to>
      <xdr:col>6</xdr:col>
      <xdr:colOff>335280</xdr:colOff>
      <xdr:row>34</xdr:row>
      <xdr:rowOff>114300</xdr:rowOff>
    </xdr:to>
    <xdr:pic>
      <xdr:nvPicPr>
        <xdr:cNvPr id="4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2020" y="5120640"/>
          <a:ext cx="3070860" cy="1146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556260</xdr:colOff>
      <xdr:row>5</xdr:row>
      <xdr:rowOff>137160</xdr:rowOff>
    </xdr:from>
    <xdr:to>
      <xdr:col>8</xdr:col>
      <xdr:colOff>30480</xdr:colOff>
      <xdr:row>10</xdr:row>
      <xdr:rowOff>15240</xdr:rowOff>
    </xdr:to>
    <xdr:grpSp>
      <xdr:nvGrpSpPr>
        <xdr:cNvPr id="5" name="组合 102"/>
        <xdr:cNvGrpSpPr/>
      </xdr:nvGrpSpPr>
      <xdr:grpSpPr>
        <a:xfrm>
          <a:off x="556260" y="1042035"/>
          <a:ext cx="4351020" cy="782955"/>
          <a:chOff x="-48" y="701"/>
          <a:chExt cx="6845" cy="1248"/>
        </a:xfrm>
      </xdr:grpSpPr>
      <xdr:sp>
        <xdr:nvSpPr>
          <xdr:cNvPr id="6" name="矩形 4"/>
          <xdr:cNvSpPr/>
        </xdr:nvSpPr>
        <xdr:spPr>
          <a:xfrm>
            <a:off x="-48" y="712"/>
            <a:ext cx="168" cy="744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7" name="文本框 5"/>
          <xdr:cNvSpPr txBox="1"/>
        </xdr:nvSpPr>
        <xdr:spPr>
          <a:xfrm>
            <a:off x="168" y="701"/>
            <a:ext cx="6629" cy="102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6"/>
          <xdr:cNvSpPr txBox="1"/>
        </xdr:nvSpPr>
        <xdr:spPr>
          <a:xfrm>
            <a:off x="72" y="1478"/>
            <a:ext cx="5910" cy="47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</xdr:col>
      <xdr:colOff>213360</xdr:colOff>
      <xdr:row>11</xdr:row>
      <xdr:rowOff>15240</xdr:rowOff>
    </xdr:from>
    <xdr:to>
      <xdr:col>6</xdr:col>
      <xdr:colOff>236220</xdr:colOff>
      <xdr:row>15</xdr:row>
      <xdr:rowOff>22860</xdr:rowOff>
    </xdr:to>
    <xdr:grpSp>
      <xdr:nvGrpSpPr>
        <xdr:cNvPr id="9" name="组合 7"/>
        <xdr:cNvGrpSpPr/>
      </xdr:nvGrpSpPr>
      <xdr:grpSpPr>
        <a:xfrm>
          <a:off x="822960" y="2005965"/>
          <a:ext cx="3070860" cy="731520"/>
          <a:chOff x="1212" y="2209"/>
          <a:chExt cx="4839" cy="1158"/>
        </a:xfrm>
      </xdr:grpSpPr>
      <xdr:sp>
        <xdr:nvSpPr>
          <xdr:cNvPr id="10" name="文本框 8"/>
          <xdr:cNvSpPr txBox="1"/>
        </xdr:nvSpPr>
        <xdr:spPr>
          <a:xfrm>
            <a:off x="1212" y="2209"/>
            <a:ext cx="1561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1" name="文本框 9"/>
          <xdr:cNvSpPr txBox="1"/>
        </xdr:nvSpPr>
        <xdr:spPr>
          <a:xfrm>
            <a:off x="2221" y="2396"/>
            <a:ext cx="3830" cy="75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9</xdr:col>
      <xdr:colOff>97790</xdr:colOff>
      <xdr:row>14</xdr:row>
      <xdr:rowOff>81280</xdr:rowOff>
    </xdr:from>
    <xdr:to>
      <xdr:col>9</xdr:col>
      <xdr:colOff>97790</xdr:colOff>
      <xdr:row>67</xdr:row>
      <xdr:rowOff>175260</xdr:rowOff>
    </xdr:to>
    <xdr:cxnSp>
      <xdr:nvCxnSpPr>
        <xdr:cNvPr id="12" name="直接连接符 10"/>
        <xdr:cNvCxnSpPr/>
      </xdr:nvCxnSpPr>
      <xdr:spPr>
        <a:xfrm>
          <a:off x="5584190" y="2614930"/>
          <a:ext cx="0" cy="968565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11</xdr:row>
      <xdr:rowOff>22860</xdr:rowOff>
    </xdr:from>
    <xdr:to>
      <xdr:col>14</xdr:col>
      <xdr:colOff>365760</xdr:colOff>
      <xdr:row>33</xdr:row>
      <xdr:rowOff>60960</xdr:rowOff>
    </xdr:to>
    <xdr:grpSp>
      <xdr:nvGrpSpPr>
        <xdr:cNvPr id="13" name="组合 11"/>
        <xdr:cNvGrpSpPr/>
      </xdr:nvGrpSpPr>
      <xdr:grpSpPr>
        <a:xfrm>
          <a:off x="5981700" y="2013585"/>
          <a:ext cx="2918460" cy="4019550"/>
          <a:chOff x="8438" y="3702"/>
          <a:chExt cx="4604" cy="6312"/>
        </a:xfrm>
      </xdr:grpSpPr>
      <xdr:grpSp>
        <xdr:nvGrpSpPr>
          <xdr:cNvPr id="14" name="组合 32"/>
          <xdr:cNvGrpSpPr/>
        </xdr:nvGrpSpPr>
        <xdr:grpSpPr>
          <a:xfrm>
            <a:off x="8721" y="6083"/>
            <a:ext cx="4321" cy="3931"/>
            <a:chOff x="11007" y="5362"/>
            <a:chExt cx="4820" cy="3978"/>
          </a:xfrm>
        </xdr:grpSpPr>
        <xdr:cxnSp>
          <xdr:nvCxnSpPr>
            <xdr:cNvPr id="15" name="直接连接符 13"/>
            <xdr:cNvCxnSpPr/>
          </xdr:nvCxnSpPr>
          <xdr:spPr>
            <a:xfrm>
              <a:off x="11013" y="5366"/>
              <a:ext cx="4814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4"/>
            <xdr:cNvCxnSpPr/>
          </xdr:nvCxnSpPr>
          <xdr:spPr>
            <a:xfrm>
              <a:off x="11013" y="8067"/>
              <a:ext cx="4814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7" name="直接连接符 15"/>
            <xdr:cNvCxnSpPr/>
          </xdr:nvCxnSpPr>
          <xdr:spPr>
            <a:xfrm>
              <a:off x="11013" y="9340"/>
              <a:ext cx="4814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8" name="组合 34"/>
          <xdr:cNvGrpSpPr/>
        </xdr:nvGrpSpPr>
        <xdr:grpSpPr>
          <a:xfrm>
            <a:off x="8438" y="3702"/>
            <a:ext cx="3264" cy="5164"/>
            <a:chOff x="10730" y="2878"/>
            <a:chExt cx="3249" cy="5230"/>
          </a:xfrm>
        </xdr:grpSpPr>
        <xdr:sp>
          <xdr:nvSpPr>
            <xdr:cNvPr id="19" name="文本框 17"/>
            <xdr:cNvSpPr txBox="1"/>
          </xdr:nvSpPr>
          <xdr:spPr>
            <a:xfrm>
              <a:off x="10898" y="4274"/>
              <a:ext cx="1699" cy="465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8"/>
            <xdr:cNvSpPr txBox="1"/>
          </xdr:nvSpPr>
          <xdr:spPr>
            <a:xfrm>
              <a:off x="10802" y="4728"/>
              <a:ext cx="3051" cy="60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汉仪仿宋S</a:t>
              </a:r>
              <a:endParaRPr lang="zh-CN" altLang="en-US" sz="2000" kern="1200">
                <a:solidFill>
                  <a:srgbClr val="222222"/>
                </a:solidFill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19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0"/>
              <xdr:cNvSpPr txBox="1"/>
            </xdr:nvSpPr>
            <xdr:spPr>
              <a:xfrm>
                <a:off x="1046" y="2210"/>
                <a:ext cx="1508" cy="123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1"/>
              <xdr:cNvSpPr txBox="1"/>
            </xdr:nvSpPr>
            <xdr:spPr>
              <a:xfrm>
                <a:off x="2015" y="2398"/>
                <a:ext cx="2285" cy="74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4" name="文本框 22"/>
            <xdr:cNvSpPr txBox="1"/>
          </xdr:nvSpPr>
          <xdr:spPr>
            <a:xfrm>
              <a:off x="10898" y="6988"/>
              <a:ext cx="2285" cy="3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3"/>
            <xdr:cNvSpPr txBox="1"/>
          </xdr:nvSpPr>
          <xdr:spPr>
            <a:xfrm>
              <a:off x="10874" y="7254"/>
              <a:ext cx="2309" cy="85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9</xdr:col>
      <xdr:colOff>487680</xdr:colOff>
      <xdr:row>41</xdr:row>
      <xdr:rowOff>91440</xdr:rowOff>
    </xdr:from>
    <xdr:to>
      <xdr:col>15</xdr:col>
      <xdr:colOff>411480</xdr:colOff>
      <xdr:row>59</xdr:row>
      <xdr:rowOff>121920</xdr:rowOff>
    </xdr:to>
    <xdr:grpSp>
      <xdr:nvGrpSpPr>
        <xdr:cNvPr id="26" name="组合 24"/>
        <xdr:cNvGrpSpPr/>
      </xdr:nvGrpSpPr>
      <xdr:grpSpPr>
        <a:xfrm>
          <a:off x="5974080" y="7511415"/>
          <a:ext cx="3581400" cy="3288030"/>
          <a:chOff x="8434" y="9476"/>
          <a:chExt cx="4632" cy="4143"/>
        </a:xfrm>
      </xdr:grpSpPr>
      <xdr:grpSp>
        <xdr:nvGrpSpPr>
          <xdr:cNvPr id="27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8" name="文本框 26"/>
            <xdr:cNvSpPr txBox="1"/>
          </xdr:nvSpPr>
          <xdr:spPr>
            <a:xfrm>
              <a:off x="1213" y="2210"/>
              <a:ext cx="1551" cy="12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7"/>
            <xdr:cNvSpPr txBox="1"/>
          </xdr:nvSpPr>
          <xdr:spPr>
            <a:xfrm>
              <a:off x="2234" y="2400"/>
              <a:ext cx="2287" cy="7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0" name="组合 69"/>
          <xdr:cNvGrpSpPr/>
        </xdr:nvGrpSpPr>
        <xdr:grpSpPr>
          <a:xfrm>
            <a:off x="8443" y="10825"/>
            <a:ext cx="4623" cy="1078"/>
            <a:chOff x="7157" y="3565"/>
            <a:chExt cx="4607" cy="1090"/>
          </a:xfrm>
        </xdr:grpSpPr>
        <xdr:sp>
          <xdr:nvSpPr>
            <xdr:cNvPr id="31" name="文本框 29"/>
            <xdr:cNvSpPr txBox="1"/>
          </xdr:nvSpPr>
          <xdr:spPr>
            <a:xfrm>
              <a:off x="7158" y="3566"/>
              <a:ext cx="1287" cy="4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0"/>
            <xdr:cNvSpPr txBox="1"/>
          </xdr:nvSpPr>
          <xdr:spPr>
            <a:xfrm>
              <a:off x="7158" y="4049"/>
              <a:ext cx="4606" cy="60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ts val="1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3" name="组合 77"/>
          <xdr:cNvGrpSpPr/>
        </xdr:nvGrpSpPr>
        <xdr:grpSpPr>
          <a:xfrm>
            <a:off x="8434" y="12608"/>
            <a:ext cx="4625" cy="1011"/>
            <a:chOff x="7148" y="5903"/>
            <a:chExt cx="4609" cy="1025"/>
          </a:xfrm>
        </xdr:grpSpPr>
        <xdr:sp>
          <xdr:nvSpPr>
            <xdr:cNvPr id="34" name="文本框 32"/>
            <xdr:cNvSpPr txBox="1"/>
          </xdr:nvSpPr>
          <xdr:spPr>
            <a:xfrm>
              <a:off x="7168" y="5902"/>
              <a:ext cx="1287" cy="44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3"/>
            <xdr:cNvSpPr txBox="1"/>
          </xdr:nvSpPr>
          <xdr:spPr>
            <a:xfrm>
              <a:off x="7148" y="6320"/>
              <a:ext cx="4606" cy="60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ts val="1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1</xdr:col>
      <xdr:colOff>281940</xdr:colOff>
      <xdr:row>15</xdr:row>
      <xdr:rowOff>160020</xdr:rowOff>
    </xdr:from>
    <xdr:to>
      <xdr:col>6</xdr:col>
      <xdr:colOff>190500</xdr:colOff>
      <xdr:row>19</xdr:row>
      <xdr:rowOff>76200</xdr:rowOff>
    </xdr:to>
    <xdr:grpSp>
      <xdr:nvGrpSpPr>
        <xdr:cNvPr id="36" name="组合 69"/>
        <xdr:cNvGrpSpPr/>
      </xdr:nvGrpSpPr>
      <xdr:grpSpPr>
        <a:xfrm>
          <a:off x="891540" y="2874645"/>
          <a:ext cx="2956560" cy="640080"/>
          <a:chOff x="7139" y="3569"/>
          <a:chExt cx="4652" cy="1008"/>
        </a:xfrm>
      </xdr:grpSpPr>
      <xdr:sp>
        <xdr:nvSpPr>
          <xdr:cNvPr id="37" name="文本框 35"/>
          <xdr:cNvSpPr txBox="1"/>
        </xdr:nvSpPr>
        <xdr:spPr>
          <a:xfrm>
            <a:off x="7139" y="3569"/>
            <a:ext cx="3309" cy="43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6"/>
          <xdr:cNvSpPr txBox="1"/>
        </xdr:nvSpPr>
        <xdr:spPr>
          <a:xfrm>
            <a:off x="7199" y="3959"/>
            <a:ext cx="4592" cy="61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ts val="11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ts val="1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</xdr:col>
      <xdr:colOff>274320</xdr:colOff>
      <xdr:row>25</xdr:row>
      <xdr:rowOff>60960</xdr:rowOff>
    </xdr:from>
    <xdr:to>
      <xdr:col>7</xdr:col>
      <xdr:colOff>99060</xdr:colOff>
      <xdr:row>28</xdr:row>
      <xdr:rowOff>144780</xdr:rowOff>
    </xdr:to>
    <xdr:grpSp>
      <xdr:nvGrpSpPr>
        <xdr:cNvPr id="39" name="组合 77"/>
        <xdr:cNvGrpSpPr/>
      </xdr:nvGrpSpPr>
      <xdr:grpSpPr>
        <a:xfrm>
          <a:off x="883920" y="4585335"/>
          <a:ext cx="3482340" cy="626745"/>
          <a:chOff x="7127" y="5903"/>
          <a:chExt cx="5482" cy="1014"/>
        </a:xfrm>
      </xdr:grpSpPr>
      <xdr:sp>
        <xdr:nvSpPr>
          <xdr:cNvPr id="40" name="文本框 38"/>
          <xdr:cNvSpPr txBox="1"/>
        </xdr:nvSpPr>
        <xdr:spPr>
          <a:xfrm>
            <a:off x="7127" y="5903"/>
            <a:ext cx="2423" cy="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1" name="文本框 39"/>
          <xdr:cNvSpPr txBox="1"/>
        </xdr:nvSpPr>
        <xdr:spPr>
          <a:xfrm>
            <a:off x="7199" y="6290"/>
            <a:ext cx="5410" cy="62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ts val="11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ts val="1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395605</xdr:colOff>
      <xdr:row>19</xdr:row>
      <xdr:rowOff>123825</xdr:rowOff>
    </xdr:from>
    <xdr:to>
      <xdr:col>8</xdr:col>
      <xdr:colOff>156845</xdr:colOff>
      <xdr:row>23</xdr:row>
      <xdr:rowOff>39370</xdr:rowOff>
    </xdr:to>
    <xdr:pic>
      <xdr:nvPicPr>
        <xdr:cNvPr id="42" name="图片 4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5205" y="3562350"/>
          <a:ext cx="4028440" cy="6394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</xdr:col>
      <xdr:colOff>281940</xdr:colOff>
      <xdr:row>35</xdr:row>
      <xdr:rowOff>106680</xdr:rowOff>
    </xdr:from>
    <xdr:to>
      <xdr:col>7</xdr:col>
      <xdr:colOff>411480</xdr:colOff>
      <xdr:row>38</xdr:row>
      <xdr:rowOff>137160</xdr:rowOff>
    </xdr:to>
    <xdr:grpSp>
      <xdr:nvGrpSpPr>
        <xdr:cNvPr id="43" name="组合 77"/>
        <xdr:cNvGrpSpPr/>
      </xdr:nvGrpSpPr>
      <xdr:grpSpPr>
        <a:xfrm>
          <a:off x="891540" y="6440805"/>
          <a:ext cx="3787140" cy="573405"/>
          <a:chOff x="7138" y="5903"/>
          <a:chExt cx="4650" cy="854"/>
        </a:xfrm>
      </xdr:grpSpPr>
      <xdr:sp>
        <xdr:nvSpPr>
          <xdr:cNvPr id="44" name="文本框 42"/>
          <xdr:cNvSpPr txBox="1"/>
        </xdr:nvSpPr>
        <xdr:spPr>
          <a:xfrm>
            <a:off x="7138" y="5903"/>
            <a:ext cx="4407" cy="44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使用说明。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5" name="文本框 43"/>
          <xdr:cNvSpPr txBox="1"/>
        </xdr:nvSpPr>
        <xdr:spPr>
          <a:xfrm>
            <a:off x="7194" y="6278"/>
            <a:ext cx="4594" cy="4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ts val="1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、表格主要是财务收支统计表，比较简单，橘红色数值都是自动汇总数据，请注意，谢谢。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</xdr:col>
      <xdr:colOff>59494</xdr:colOff>
      <xdr:row>39</xdr:row>
      <xdr:rowOff>141903</xdr:rowOff>
    </xdr:from>
    <xdr:to>
      <xdr:col>8</xdr:col>
      <xdr:colOff>183030</xdr:colOff>
      <xdr:row>65</xdr:row>
      <xdr:rowOff>48357</xdr:rowOff>
    </xdr:to>
    <xdr:sp>
      <xdr:nvSpPr>
        <xdr:cNvPr id="46" name="矩形 44"/>
        <xdr:cNvSpPr/>
      </xdr:nvSpPr>
      <xdr:spPr>
        <a:xfrm>
          <a:off x="668655" y="7199630"/>
          <a:ext cx="4391025" cy="461200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</xdr:col>
      <xdr:colOff>518795</xdr:colOff>
      <xdr:row>57</xdr:row>
      <xdr:rowOff>24765</xdr:rowOff>
    </xdr:from>
    <xdr:to>
      <xdr:col>5</xdr:col>
      <xdr:colOff>532883</xdr:colOff>
      <xdr:row>60</xdr:row>
      <xdr:rowOff>20283</xdr:rowOff>
    </xdr:to>
    <xdr:sp>
      <xdr:nvSpPr>
        <xdr:cNvPr id="47" name="矩形: 圆角 54"/>
        <xdr:cNvSpPr/>
      </xdr:nvSpPr>
      <xdr:spPr>
        <a:xfrm>
          <a:off x="2347595" y="10340340"/>
          <a:ext cx="1233170" cy="537845"/>
        </a:xfrm>
        <a:prstGeom prst="round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下拉选择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395605</xdr:colOff>
      <xdr:row>40</xdr:row>
      <xdr:rowOff>159385</xdr:rowOff>
    </xdr:from>
    <xdr:to>
      <xdr:col>7</xdr:col>
      <xdr:colOff>478790</xdr:colOff>
      <xdr:row>54</xdr:row>
      <xdr:rowOff>29210</xdr:rowOff>
    </xdr:to>
    <xdr:pic>
      <xdr:nvPicPr>
        <xdr:cNvPr id="50" name="图片 49"/>
        <xdr:cNvPicPr>
          <a:picLocks noChangeAspect="1"/>
        </xdr:cNvPicPr>
      </xdr:nvPicPr>
      <xdr:blipFill>
        <a:blip r:embed="rId3"/>
        <a:srcRect l="47292" t="26444" r="27140" b="44218"/>
        <a:stretch>
          <a:fillRect/>
        </a:stretch>
      </xdr:blipFill>
      <xdr:spPr>
        <a:xfrm>
          <a:off x="1005205" y="7398385"/>
          <a:ext cx="3740785" cy="240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438785</xdr:colOff>
      <xdr:row>52</xdr:row>
      <xdr:rowOff>76200</xdr:rowOff>
    </xdr:from>
    <xdr:to>
      <xdr:col>5</xdr:col>
      <xdr:colOff>534035</xdr:colOff>
      <xdr:row>56</xdr:row>
      <xdr:rowOff>174625</xdr:rowOff>
    </xdr:to>
    <xdr:cxnSp>
      <xdr:nvCxnSpPr>
        <xdr:cNvPr id="49" name="直接箭头连接符 48"/>
        <xdr:cNvCxnSpPr/>
      </xdr:nvCxnSpPr>
      <xdr:spPr>
        <a:xfrm flipV="1">
          <a:off x="2877185" y="9486900"/>
          <a:ext cx="704850" cy="8223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tabSelected="1" zoomScale="70" zoomScaleNormal="70" topLeftCell="A2" workbookViewId="0">
      <selection activeCell="S7" sqref="S7"/>
    </sheetView>
  </sheetViews>
  <sheetFormatPr defaultColWidth="9" defaultRowHeight="14.25"/>
  <cols>
    <col min="1" max="1" width="2.71666666666667" style="3" customWidth="1"/>
    <col min="2" max="2" width="8.7" style="3" customWidth="1"/>
    <col min="3" max="3" width="19.6" style="3" customWidth="1"/>
    <col min="4" max="4" width="13.6" style="3" customWidth="1"/>
    <col min="5" max="5" width="11.9" style="3" customWidth="1"/>
    <col min="6" max="6" width="13" style="3" customWidth="1"/>
    <col min="7" max="7" width="12" style="3" customWidth="1"/>
    <col min="8" max="9" width="13" style="3" customWidth="1"/>
    <col min="10" max="10" width="15.4" style="3" customWidth="1"/>
    <col min="11" max="11" width="15.5" style="3" customWidth="1"/>
    <col min="12" max="12" width="13.8" style="3" customWidth="1"/>
    <col min="13" max="13" width="21.9" style="3" customWidth="1"/>
    <col min="14" max="14" width="8.6" style="3" customWidth="1"/>
    <col min="15" max="15" width="12.2" style="3" customWidth="1"/>
    <col min="16" max="16" width="2.85" style="3" customWidth="1"/>
    <col min="17" max="16384" width="9" style="3"/>
  </cols>
  <sheetData>
    <row r="1" ht="12" customHeight="1"/>
    <row r="2" ht="38.4" customHeight="1" spans="2:15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32.4" customHeight="1" spans="2:15">
      <c r="B3" s="6" t="s">
        <v>1</v>
      </c>
      <c r="C3" s="6"/>
      <c r="D3" s="7"/>
      <c r="E3" s="8" t="s">
        <v>2</v>
      </c>
      <c r="F3" s="8"/>
      <c r="G3" s="8"/>
      <c r="H3" s="9"/>
      <c r="I3" s="24" t="s">
        <v>3</v>
      </c>
      <c r="J3" s="24"/>
      <c r="K3" s="24"/>
      <c r="L3" s="8" t="s">
        <v>4</v>
      </c>
      <c r="M3" s="8"/>
      <c r="N3" s="8"/>
      <c r="O3" s="8"/>
    </row>
    <row r="4" ht="63.6" customHeight="1" spans="2:15"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</row>
    <row r="5" ht="31.2" customHeight="1" spans="2:15">
      <c r="B5" s="12" t="s">
        <v>19</v>
      </c>
      <c r="C5" s="13" t="s">
        <v>20</v>
      </c>
      <c r="D5" s="14"/>
      <c r="E5" s="14"/>
      <c r="F5" s="14"/>
      <c r="G5" s="14"/>
      <c r="H5" s="14"/>
      <c r="I5" s="14"/>
      <c r="J5" s="14"/>
      <c r="K5" s="25"/>
      <c r="L5" s="26" t="s">
        <v>21</v>
      </c>
      <c r="M5" s="27">
        <f>SUM(L6:L9)</f>
        <v>115780</v>
      </c>
      <c r="N5" s="28"/>
      <c r="O5" s="29"/>
    </row>
    <row r="6" ht="31.2" customHeight="1" spans="2:15">
      <c r="B6" s="15">
        <v>1</v>
      </c>
      <c r="C6" s="15" t="s">
        <v>22</v>
      </c>
      <c r="D6" s="15" t="s">
        <v>23</v>
      </c>
      <c r="E6" s="15" t="s">
        <v>23</v>
      </c>
      <c r="F6" s="15">
        <v>55</v>
      </c>
      <c r="G6" s="15">
        <v>40</v>
      </c>
      <c r="H6" s="15">
        <v>450000</v>
      </c>
      <c r="I6" s="15">
        <v>560000</v>
      </c>
      <c r="J6" s="30">
        <v>652000</v>
      </c>
      <c r="K6" s="30">
        <v>536220</v>
      </c>
      <c r="L6" s="31">
        <f>J6-K6</f>
        <v>115780</v>
      </c>
      <c r="M6" s="32" t="s">
        <v>24</v>
      </c>
      <c r="N6" s="18" t="s">
        <v>24</v>
      </c>
      <c r="O6" s="18" t="s">
        <v>24</v>
      </c>
    </row>
    <row r="7" ht="31.2" customHeight="1" spans="2:15">
      <c r="B7" s="15">
        <v>2</v>
      </c>
      <c r="C7" s="16"/>
      <c r="D7" s="16"/>
      <c r="E7" s="17"/>
      <c r="F7" s="16"/>
      <c r="G7" s="16"/>
      <c r="H7" s="16"/>
      <c r="I7" s="16"/>
      <c r="J7" s="33"/>
      <c r="K7" s="34"/>
      <c r="L7" s="31">
        <f>J7-K7</f>
        <v>0</v>
      </c>
      <c r="M7" s="35"/>
      <c r="N7" s="19"/>
      <c r="O7" s="19"/>
    </row>
    <row r="8" ht="31.2" customHeight="1" spans="2:15">
      <c r="B8" s="15">
        <v>3</v>
      </c>
      <c r="C8" s="16"/>
      <c r="D8" s="16"/>
      <c r="E8" s="17"/>
      <c r="F8" s="16"/>
      <c r="G8" s="16"/>
      <c r="H8" s="16"/>
      <c r="I8" s="16"/>
      <c r="J8" s="33"/>
      <c r="K8" s="34"/>
      <c r="L8" s="31">
        <f>J8-K8</f>
        <v>0</v>
      </c>
      <c r="M8" s="35"/>
      <c r="N8" s="19"/>
      <c r="O8" s="19"/>
    </row>
    <row r="9" ht="31.2" customHeight="1" spans="2:15">
      <c r="B9" s="15">
        <v>4</v>
      </c>
      <c r="C9" s="16"/>
      <c r="D9" s="16"/>
      <c r="E9" s="16"/>
      <c r="F9" s="16"/>
      <c r="G9" s="16"/>
      <c r="H9" s="16"/>
      <c r="I9" s="16"/>
      <c r="J9" s="36"/>
      <c r="K9" s="34"/>
      <c r="L9" s="31">
        <f>J9-K9</f>
        <v>0</v>
      </c>
      <c r="M9" s="37"/>
      <c r="N9" s="19"/>
      <c r="O9" s="19"/>
    </row>
    <row r="10" ht="31.2" customHeight="1" spans="2:15">
      <c r="B10" s="12" t="s">
        <v>25</v>
      </c>
      <c r="C10" s="13" t="s">
        <v>26</v>
      </c>
      <c r="D10" s="14"/>
      <c r="E10" s="14"/>
      <c r="F10" s="14"/>
      <c r="G10" s="14"/>
      <c r="H10" s="14"/>
      <c r="I10" s="14"/>
      <c r="J10" s="14"/>
      <c r="K10" s="25"/>
      <c r="L10" s="26" t="s">
        <v>21</v>
      </c>
      <c r="M10" s="38">
        <f>SUM(L11:L13)</f>
        <v>33365</v>
      </c>
      <c r="N10" s="28"/>
      <c r="O10" s="29"/>
    </row>
    <row r="11" ht="31.2" customHeight="1" spans="2:15">
      <c r="B11" s="15">
        <v>1</v>
      </c>
      <c r="C11" s="18" t="s">
        <v>27</v>
      </c>
      <c r="D11" s="18" t="s">
        <v>24</v>
      </c>
      <c r="E11" s="18" t="s">
        <v>24</v>
      </c>
      <c r="F11" s="18" t="s">
        <v>24</v>
      </c>
      <c r="G11" s="18" t="s">
        <v>24</v>
      </c>
      <c r="H11" s="18" t="s">
        <v>24</v>
      </c>
      <c r="I11" s="18" t="s">
        <v>24</v>
      </c>
      <c r="J11" s="30">
        <v>635680</v>
      </c>
      <c r="K11" s="30">
        <v>602315</v>
      </c>
      <c r="L11" s="30">
        <f>J11-K11</f>
        <v>33365</v>
      </c>
      <c r="M11" s="19"/>
      <c r="N11" s="19"/>
      <c r="O11" s="19"/>
    </row>
    <row r="12" ht="31.2" customHeight="1" spans="2:15">
      <c r="B12" s="15">
        <v>2</v>
      </c>
      <c r="C12" s="19"/>
      <c r="D12" s="19"/>
      <c r="E12" s="19"/>
      <c r="F12" s="19"/>
      <c r="G12" s="19"/>
      <c r="H12" s="19"/>
      <c r="I12" s="19"/>
      <c r="J12" s="30"/>
      <c r="K12" s="30"/>
      <c r="L12" s="30">
        <f t="shared" ref="L12:L13" si="0">J12-K12</f>
        <v>0</v>
      </c>
      <c r="M12" s="19"/>
      <c r="N12" s="19"/>
      <c r="O12" s="19"/>
    </row>
    <row r="13" ht="31.2" customHeight="1" spans="2:15">
      <c r="B13" s="15">
        <v>3</v>
      </c>
      <c r="C13" s="19"/>
      <c r="D13" s="19"/>
      <c r="E13" s="19"/>
      <c r="F13" s="19"/>
      <c r="G13" s="19"/>
      <c r="H13" s="19"/>
      <c r="I13" s="19"/>
      <c r="J13" s="30"/>
      <c r="K13" s="30"/>
      <c r="L13" s="30">
        <f t="shared" si="0"/>
        <v>0</v>
      </c>
      <c r="M13" s="19"/>
      <c r="N13" s="19"/>
      <c r="O13" s="19"/>
    </row>
    <row r="14" ht="31.2" customHeight="1" spans="2:15">
      <c r="B14" s="12" t="s">
        <v>28</v>
      </c>
      <c r="C14" s="13" t="s">
        <v>29</v>
      </c>
      <c r="D14" s="14"/>
      <c r="E14" s="14"/>
      <c r="F14" s="14"/>
      <c r="G14" s="14"/>
      <c r="H14" s="14"/>
      <c r="I14" s="14"/>
      <c r="J14" s="14"/>
      <c r="K14" s="25"/>
      <c r="L14" s="26" t="s">
        <v>21</v>
      </c>
      <c r="M14" s="27">
        <f>SUM(L15:L17)</f>
        <v>129922</v>
      </c>
      <c r="N14" s="28"/>
      <c r="O14" s="29"/>
    </row>
    <row r="15" ht="31.2" customHeight="1" spans="2:15">
      <c r="B15" s="15">
        <v>1</v>
      </c>
      <c r="C15" s="18" t="s">
        <v>30</v>
      </c>
      <c r="D15" s="18" t="s">
        <v>24</v>
      </c>
      <c r="E15" s="18" t="s">
        <v>24</v>
      </c>
      <c r="F15" s="18" t="s">
        <v>24</v>
      </c>
      <c r="G15" s="18" t="s">
        <v>24</v>
      </c>
      <c r="H15" s="18" t="s">
        <v>24</v>
      </c>
      <c r="I15" s="18" t="s">
        <v>24</v>
      </c>
      <c r="J15" s="34">
        <v>366511</v>
      </c>
      <c r="K15" s="34">
        <v>236589</v>
      </c>
      <c r="L15" s="31">
        <f>J15-K15</f>
        <v>129922</v>
      </c>
      <c r="M15" s="19"/>
      <c r="N15" s="19"/>
      <c r="O15" s="19"/>
    </row>
    <row r="16" ht="31.2" customHeight="1" spans="2:15">
      <c r="B16" s="15">
        <v>2</v>
      </c>
      <c r="C16" s="19"/>
      <c r="D16" s="19"/>
      <c r="E16" s="19"/>
      <c r="F16" s="19"/>
      <c r="G16" s="19"/>
      <c r="H16" s="19"/>
      <c r="I16" s="19"/>
      <c r="J16" s="34"/>
      <c r="K16" s="34"/>
      <c r="L16" s="31">
        <f>J16-K16</f>
        <v>0</v>
      </c>
      <c r="M16" s="19"/>
      <c r="N16" s="19"/>
      <c r="O16" s="19"/>
    </row>
    <row r="17" ht="31.2" customHeight="1" spans="2:15">
      <c r="B17" s="15">
        <v>3</v>
      </c>
      <c r="C17" s="19"/>
      <c r="D17" s="19"/>
      <c r="E17" s="19"/>
      <c r="F17" s="19"/>
      <c r="G17" s="19"/>
      <c r="H17" s="19"/>
      <c r="I17" s="19"/>
      <c r="J17" s="34"/>
      <c r="K17" s="34"/>
      <c r="L17" s="31">
        <f>J17-K17</f>
        <v>0</v>
      </c>
      <c r="M17" s="19"/>
      <c r="N17" s="19"/>
      <c r="O17" s="19"/>
    </row>
    <row r="18" ht="31.2" customHeight="1" spans="2:15">
      <c r="B18" s="12" t="s">
        <v>31</v>
      </c>
      <c r="C18" s="13" t="s">
        <v>32</v>
      </c>
      <c r="D18" s="14"/>
      <c r="E18" s="14"/>
      <c r="F18" s="14"/>
      <c r="G18" s="14"/>
      <c r="H18" s="14"/>
      <c r="I18" s="14"/>
      <c r="J18" s="14"/>
      <c r="K18" s="25"/>
      <c r="L18" s="26" t="s">
        <v>21</v>
      </c>
      <c r="M18" s="38">
        <f>SUM(L19)</f>
        <v>0</v>
      </c>
      <c r="N18" s="28"/>
      <c r="O18" s="29"/>
    </row>
    <row r="19" ht="31.2" customHeight="1" spans="2:15">
      <c r="B19" s="15"/>
      <c r="C19" s="20"/>
      <c r="D19" s="20"/>
      <c r="E19" s="20"/>
      <c r="F19" s="20"/>
      <c r="G19" s="20"/>
      <c r="H19" s="20"/>
      <c r="I19" s="20"/>
      <c r="J19" s="30"/>
      <c r="K19" s="30"/>
      <c r="L19" s="39">
        <f>J19-K19</f>
        <v>0</v>
      </c>
      <c r="M19" s="19"/>
      <c r="N19" s="19"/>
      <c r="O19" s="19"/>
    </row>
    <row r="20" ht="31.2" customHeight="1" spans="2:15">
      <c r="B20" s="21" t="s">
        <v>33</v>
      </c>
      <c r="C20" s="21"/>
      <c r="D20" s="21"/>
      <c r="E20" s="21"/>
      <c r="F20" s="21"/>
      <c r="G20" s="21"/>
      <c r="H20" s="21"/>
      <c r="I20" s="21"/>
      <c r="J20" s="34">
        <f>J5+J14</f>
        <v>0</v>
      </c>
      <c r="K20" s="34">
        <f>K5+K14</f>
        <v>0</v>
      </c>
      <c r="L20" s="26" t="s">
        <v>21</v>
      </c>
      <c r="M20" s="40">
        <f>SUM(M5,M10,M14,M18)</f>
        <v>279067</v>
      </c>
      <c r="N20" s="41"/>
      <c r="O20" s="42"/>
    </row>
    <row r="21" ht="33" customHeight="1" spans="2:15">
      <c r="B21" s="22" t="s">
        <v>34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</sheetData>
  <mergeCells count="16">
    <mergeCell ref="B2:O2"/>
    <mergeCell ref="B3:C3"/>
    <mergeCell ref="E3:G3"/>
    <mergeCell ref="I3:K3"/>
    <mergeCell ref="L3:O3"/>
    <mergeCell ref="C5:K5"/>
    <mergeCell ref="M5:O5"/>
    <mergeCell ref="C10:K10"/>
    <mergeCell ref="M10:O10"/>
    <mergeCell ref="C14:K14"/>
    <mergeCell ref="M14:O14"/>
    <mergeCell ref="C18:K18"/>
    <mergeCell ref="M18:O18"/>
    <mergeCell ref="B20:C20"/>
    <mergeCell ref="M20:O20"/>
    <mergeCell ref="B21:O21"/>
  </mergeCells>
  <printOptions horizontalCentered="1"/>
  <pageMargins left="0.389583333333333" right="0.309722222222222" top="0.309722222222222" bottom="0.0694444444444444" header="0.509722222222222" footer="0.509722222222222"/>
  <pageSetup paperSize="9" scale="8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1:X45"/>
  <sheetViews>
    <sheetView zoomScale="55" zoomScaleNormal="55" workbookViewId="0">
      <selection activeCell="X61" sqref="X61"/>
    </sheetView>
  </sheetViews>
  <sheetFormatPr defaultColWidth="8" defaultRowHeight="14.25"/>
  <cols>
    <col min="1" max="16384" width="8" style="2"/>
  </cols>
  <sheetData>
    <row r="1" s="1" customFormat="1"/>
    <row r="2" s="1" customFormat="1"/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2" customFormat="1" spans="24:24">
      <c r="X45" s="2" t="s">
        <v>35</v>
      </c>
    </row>
  </sheetData>
  <pageMargins left="0.75" right="0.75" top="1" bottom="1" header="0.5" footer="0.5"/>
  <pageSetup paperSize="9" orientation="portrait" horizontalDpi="1200" verticalDpi="12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债务清单</vt:lpstr>
      <vt:lpstr>使用时说明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cp:revision>1</cp:revision>
  <dcterms:created xsi:type="dcterms:W3CDTF">2021-12-23T02:20:00Z</dcterms:created>
  <dcterms:modified xsi:type="dcterms:W3CDTF">2022-08-09T07:30:10Z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147A6DC4EC4F4389B923E3004A65F11B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v1.0_mb_OnCNVa3WUVsQN9FFOKvYUA==</vt:lpwstr>
  </property>
</Properties>
</file>