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5885" windowWidth="9210" windowHeight="6555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<sst xmlns="http://schemas.openxmlformats.org/spreadsheetml/2006/main" count="27">
  <si>
    <t>生产施工进度计划表-自动分配任务</t>
  </si>
  <si>
    <t>计划日期：</t>
  </si>
  <si>
    <t>今日时间</t>
  </si>
  <si>
    <t>序号</t>
  </si>
  <si>
    <t>工作内容</t>
  </si>
  <si>
    <t>效果</t>
  </si>
  <si>
    <t>任务量</t>
  </si>
  <si>
    <t>日产量</t>
  </si>
  <si>
    <t>用工人数</t>
  </si>
  <si>
    <t>开始日期</t>
  </si>
  <si>
    <t>计划天数</t>
  </si>
  <si>
    <t>结束日期</t>
  </si>
  <si>
    <t>日期</t>
  </si>
  <si>
    <t>星期</t>
  </si>
  <si>
    <t>项目1</t>
  </si>
  <si>
    <t>计划</t>
  </si>
  <si>
    <t>项目2</t>
  </si>
  <si>
    <t>完成</t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</si>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</sst>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176" formatCode="[$-804]aaa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m/d;@"/>
    <numFmt numFmtId="178" formatCode="yyyy&quot;年&quot;m&quot;月&quot;d&quot;日&quot;;@"/>
    <numFmt numFmtId="179" formatCode="yyyy/m/d;@"/>
    <numFmt numFmtId="180" formatCode="0;[Red]0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8"/>
      <color theme="1"/>
      <name val="微软雅黑"/>
      <charset val="134"/>
    </font>
    <font>
      <sz val="10"/>
      <color theme="0"/>
      <name val="微软雅黑"/>
      <charset val="134"/>
    </font>
    <font>
      <sz val="10"/>
      <name val="微软雅黑"/>
      <charset val="134"/>
    </font>
    <font>
      <sz val="8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5"/>
      </left>
      <right style="thin">
        <color auto="1"/>
      </right>
      <top style="thin">
        <color theme="0" tint="-0.2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5"/>
      </top>
      <bottom style="thin">
        <color auto="1"/>
      </bottom>
      <diagonal/>
    </border>
    <border>
      <left style="thin">
        <color theme="0" tint="-0.2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5"/>
      </left>
      <right style="thin">
        <color auto="1"/>
      </right>
      <top style="thin">
        <color auto="1"/>
      </top>
      <bottom style="thin">
        <color theme="0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5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auto="1"/>
      </left>
      <right style="thin">
        <color theme="0" tint="-0.25"/>
      </right>
      <top style="thin">
        <color theme="0" tint="-0.25"/>
      </top>
      <bottom style="thin">
        <color auto="1"/>
      </bottom>
      <diagonal/>
    </border>
    <border>
      <left style="thin">
        <color auto="1"/>
      </left>
      <right style="thin">
        <color theme="0" tint="-0.25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5"/>
      </right>
      <top style="thin">
        <color auto="1"/>
      </top>
      <bottom style="thin">
        <color theme="0" tint="-0.2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9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6" fontId="25" fillId="0" borderId="0"/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4" borderId="23" applyNumberFormat="0" applyAlignment="0" applyProtection="0">
      <alignment vertical="center"/>
    </xf>
    <xf numFmtId="0" fontId="11" fillId="4" borderId="18" applyNumberFormat="0" applyAlignment="0" applyProtection="0">
      <alignment vertical="center"/>
    </xf>
    <xf numFmtId="0" fontId="21" fillId="18" borderId="2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 applyProtection="1">
      <alignment vertical="center" wrapText="1"/>
      <protection hidden="1"/>
    </xf>
    <xf numFmtId="0" fontId="1" fillId="0" borderId="0" xfId="0" applyFont="1" applyAlignment="1" applyProtection="1">
      <alignment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177" fontId="1" fillId="0" borderId="0" xfId="0" applyNumberFormat="1" applyFont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58" fontId="3" fillId="2" borderId="7" xfId="0" applyNumberFormat="1" applyFont="1" applyFill="1" applyBorder="1" applyAlignment="1" applyProtection="1">
      <alignment horizontal="center" vertical="center"/>
      <protection hidden="1"/>
    </xf>
    <xf numFmtId="0" fontId="3" fillId="2" borderId="7" xfId="0" applyNumberFormat="1" applyFont="1" applyFill="1" applyBorder="1" applyAlignment="1" applyProtection="1">
      <alignment horizontal="center" vertical="center"/>
      <protection hidden="1"/>
    </xf>
    <xf numFmtId="14" fontId="3" fillId="2" borderId="7" xfId="0" applyNumberFormat="1" applyFont="1" applyFill="1" applyBorder="1" applyAlignment="1" applyProtection="1">
      <alignment horizontal="center" vertical="center"/>
      <protection locked="0"/>
    </xf>
    <xf numFmtId="178" fontId="3" fillId="2" borderId="8" xfId="0" applyNumberFormat="1" applyFont="1" applyFill="1" applyBorder="1" applyAlignment="1" applyProtection="1">
      <alignment horizontal="center" vertical="center"/>
      <protection hidden="1"/>
    </xf>
    <xf numFmtId="178" fontId="3" fillId="2" borderId="9" xfId="0" applyNumberFormat="1" applyFont="1" applyFill="1" applyBorder="1" applyAlignment="1" applyProtection="1">
      <alignment horizontal="center" vertical="center"/>
      <protection hidden="1"/>
    </xf>
    <xf numFmtId="179" fontId="3" fillId="2" borderId="7" xfId="0" applyNumberFormat="1" applyFont="1" applyFill="1" applyBorder="1" applyAlignment="1" applyProtection="1">
      <alignment horizontal="center" vertical="center"/>
      <protection hidden="1"/>
    </xf>
    <xf numFmtId="0" fontId="3" fillId="2" borderId="10" xfId="0" applyNumberFormat="1" applyFont="1" applyFill="1" applyBorder="1" applyAlignment="1" applyProtection="1">
      <alignment horizontal="center" vertical="center" wrapText="1"/>
      <protection hidden="1"/>
    </xf>
    <xf numFmtId="177" fontId="3" fillId="2" borderId="10" xfId="0" applyNumberFormat="1" applyFont="1" applyFill="1" applyBorder="1" applyAlignment="1" applyProtection="1">
      <alignment horizontal="center" vertical="center" wrapText="1"/>
      <protection hidden="1"/>
    </xf>
    <xf numFmtId="0" fontId="3" fillId="2" borderId="11" xfId="0" applyNumberFormat="1" applyFont="1" applyFill="1" applyBorder="1" applyAlignment="1" applyProtection="1">
      <alignment horizontal="center" vertical="center" wrapText="1"/>
      <protection hidden="1"/>
    </xf>
    <xf numFmtId="177" fontId="3" fillId="2" borderId="11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12" xfId="17" applyNumberFormat="1" applyFont="1" applyFill="1" applyBorder="1" applyAlignment="1" applyProtection="1">
      <alignment horizontal="center" vertical="center"/>
      <protection hidden="1"/>
    </xf>
    <xf numFmtId="0" fontId="4" fillId="0" borderId="12" xfId="17" applyNumberFormat="1" applyFont="1" applyFill="1" applyBorder="1" applyAlignment="1" applyProtection="1">
      <alignment horizontal="center" vertical="center" shrinkToFit="1"/>
      <protection hidden="1"/>
    </xf>
    <xf numFmtId="177" fontId="4" fillId="0" borderId="12" xfId="0" applyNumberFormat="1" applyFont="1" applyFill="1" applyBorder="1" applyAlignment="1" applyProtection="1">
      <alignment horizontal="center" vertical="center"/>
      <protection hidden="1"/>
    </xf>
    <xf numFmtId="0" fontId="5" fillId="2" borderId="7" xfId="0" applyNumberFormat="1" applyFont="1" applyFill="1" applyBorder="1" applyAlignment="1" applyProtection="1">
      <alignment horizontal="center" vertical="center"/>
      <protection hidden="1"/>
    </xf>
    <xf numFmtId="0" fontId="3" fillId="2" borderId="7" xfId="0" applyFont="1" applyFill="1" applyBorder="1" applyAlignment="1" applyProtection="1">
      <alignment horizontal="center" vertical="center"/>
      <protection hidden="1"/>
    </xf>
    <xf numFmtId="176" fontId="3" fillId="2" borderId="11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12" xfId="0" applyNumberFormat="1" applyFont="1" applyFill="1" applyBorder="1" applyAlignment="1" applyProtection="1">
      <alignment horizontal="center" vertical="center"/>
      <protection hidden="1"/>
    </xf>
    <xf numFmtId="180" fontId="3" fillId="0" borderId="12" xfId="0" applyNumberFormat="1" applyFont="1" applyBorder="1" applyAlignment="1" applyProtection="1">
      <alignment horizont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一般_SMT(四)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4">
    <dxf>
      <font>
        <b val="1"/>
        <i val="0"/>
        <color theme="0"/>
      </font>
      <fill>
        <patternFill patternType="solid">
          <bgColor theme="8" tint="-0.25"/>
        </patternFill>
      </fill>
      <border>
        <left/>
        <right/>
        <top/>
        <bottom/>
      </border>
    </dxf>
    <dxf>
      <fill>
        <patternFill patternType="solid">
          <bgColor rgb="FFC00000"/>
        </patternFill>
      </fill>
    </dxf>
    <dxf>
      <fill>
        <patternFill patternType="solid">
          <bgColor theme="8" tint="0.4"/>
        </patternFill>
      </fill>
    </dxf>
    <dxf>
      <fill>
        <patternFill patternType="solid">
          <bgColor theme="8" tint="-0.25"/>
        </patternFill>
      </fill>
    </dxf>
  </dxfs>
  <tableStyles count="0" defaultTableStyle="TableStyleMedium2" defaultPivotStyle="PivotStyleMedium9"/>
  <colors>
    <mruColors>
      <color rgb="003333CC"/>
      <color rgb="00000000"/>
      <color rgb="00CC9900"/>
      <color rgb="00FFCCCC"/>
      <color rgb="00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J27"/>
  <sheetViews>
    <sheetView showGridLines="0" tabSelected="1" workbookViewId="0">
      <selection activeCell="AM12" sqref="AM12"/>
    </sheetView>
  </sheetViews>
  <sheetFormatPr defaultColWidth="5.66666666666667" defaultRowHeight="16.5"/>
  <cols>
    <col min="1" max="1" width="1.5" style="2" customWidth="1"/>
    <col min="2" max="2" width="4" style="3" customWidth="1"/>
    <col min="3" max="3" width="17.3333333333333" style="3" customWidth="1"/>
    <col min="4" max="4" width="4.775" style="3" customWidth="1"/>
    <col min="5" max="5" width="5.775" style="3" customWidth="1"/>
    <col min="6" max="6" width="6.375" style="3" customWidth="1"/>
    <col min="7" max="10" width="4.775" style="4" customWidth="1"/>
    <col min="11" max="11" width="4.775" style="3" hidden="1" customWidth="1"/>
    <col min="12" max="36" width="4.775" style="3" customWidth="1"/>
    <col min="37" max="37" width="1.5" style="2" customWidth="1"/>
    <col min="38" max="257" width="5.66666666666667" style="2"/>
    <col min="258" max="258" width="4" style="2" customWidth="1"/>
    <col min="259" max="259" width="17.3333333333333" style="2" customWidth="1"/>
    <col min="260" max="260" width="4.775" style="2" customWidth="1"/>
    <col min="261" max="261" width="5.775" style="2" customWidth="1"/>
    <col min="262" max="292" width="4.775" style="2" customWidth="1"/>
    <col min="293" max="513" width="5.66666666666667" style="2"/>
    <col min="514" max="514" width="4" style="2" customWidth="1"/>
    <col min="515" max="515" width="17.3333333333333" style="2" customWidth="1"/>
    <col min="516" max="516" width="4.775" style="2" customWidth="1"/>
    <col min="517" max="517" width="5.775" style="2" customWidth="1"/>
    <col min="518" max="548" width="4.775" style="2" customWidth="1"/>
    <col min="549" max="769" width="5.66666666666667" style="2"/>
    <col min="770" max="770" width="4" style="2" customWidth="1"/>
    <col min="771" max="771" width="17.3333333333333" style="2" customWidth="1"/>
    <col min="772" max="772" width="4.775" style="2" customWidth="1"/>
    <col min="773" max="773" width="5.775" style="2" customWidth="1"/>
    <col min="774" max="804" width="4.775" style="2" customWidth="1"/>
    <col min="805" max="1025" width="5.66666666666667" style="2"/>
    <col min="1026" max="1026" width="4" style="2" customWidth="1"/>
    <col min="1027" max="1027" width="17.3333333333333" style="2" customWidth="1"/>
    <col min="1028" max="1028" width="4.775" style="2" customWidth="1"/>
    <col min="1029" max="1029" width="5.775" style="2" customWidth="1"/>
    <col min="1030" max="1060" width="4.775" style="2" customWidth="1"/>
    <col min="1061" max="1281" width="5.66666666666667" style="2"/>
    <col min="1282" max="1282" width="4" style="2" customWidth="1"/>
    <col min="1283" max="1283" width="17.3333333333333" style="2" customWidth="1"/>
    <col min="1284" max="1284" width="4.775" style="2" customWidth="1"/>
    <col min="1285" max="1285" width="5.775" style="2" customWidth="1"/>
    <col min="1286" max="1316" width="4.775" style="2" customWidth="1"/>
    <col min="1317" max="1537" width="5.66666666666667" style="2"/>
    <col min="1538" max="1538" width="4" style="2" customWidth="1"/>
    <col min="1539" max="1539" width="17.3333333333333" style="2" customWidth="1"/>
    <col min="1540" max="1540" width="4.775" style="2" customWidth="1"/>
    <col min="1541" max="1541" width="5.775" style="2" customWidth="1"/>
    <col min="1542" max="1572" width="4.775" style="2" customWidth="1"/>
    <col min="1573" max="1793" width="5.66666666666667" style="2"/>
    <col min="1794" max="1794" width="4" style="2" customWidth="1"/>
    <col min="1795" max="1795" width="17.3333333333333" style="2" customWidth="1"/>
    <col min="1796" max="1796" width="4.775" style="2" customWidth="1"/>
    <col min="1797" max="1797" width="5.775" style="2" customWidth="1"/>
    <col min="1798" max="1828" width="4.775" style="2" customWidth="1"/>
    <col min="1829" max="2049" width="5.66666666666667" style="2"/>
    <col min="2050" max="2050" width="4" style="2" customWidth="1"/>
    <col min="2051" max="2051" width="17.3333333333333" style="2" customWidth="1"/>
    <col min="2052" max="2052" width="4.775" style="2" customWidth="1"/>
    <col min="2053" max="2053" width="5.775" style="2" customWidth="1"/>
    <col min="2054" max="2084" width="4.775" style="2" customWidth="1"/>
    <col min="2085" max="2305" width="5.66666666666667" style="2"/>
    <col min="2306" max="2306" width="4" style="2" customWidth="1"/>
    <col min="2307" max="2307" width="17.3333333333333" style="2" customWidth="1"/>
    <col min="2308" max="2308" width="4.775" style="2" customWidth="1"/>
    <col min="2309" max="2309" width="5.775" style="2" customWidth="1"/>
    <col min="2310" max="2340" width="4.775" style="2" customWidth="1"/>
    <col min="2341" max="2561" width="5.66666666666667" style="2"/>
    <col min="2562" max="2562" width="4" style="2" customWidth="1"/>
    <col min="2563" max="2563" width="17.3333333333333" style="2" customWidth="1"/>
    <col min="2564" max="2564" width="4.775" style="2" customWidth="1"/>
    <col min="2565" max="2565" width="5.775" style="2" customWidth="1"/>
    <col min="2566" max="2596" width="4.775" style="2" customWidth="1"/>
    <col min="2597" max="2817" width="5.66666666666667" style="2"/>
    <col min="2818" max="2818" width="4" style="2" customWidth="1"/>
    <col min="2819" max="2819" width="17.3333333333333" style="2" customWidth="1"/>
    <col min="2820" max="2820" width="4.775" style="2" customWidth="1"/>
    <col min="2821" max="2821" width="5.775" style="2" customWidth="1"/>
    <col min="2822" max="2852" width="4.775" style="2" customWidth="1"/>
    <col min="2853" max="3073" width="5.66666666666667" style="2"/>
    <col min="3074" max="3074" width="4" style="2" customWidth="1"/>
    <col min="3075" max="3075" width="17.3333333333333" style="2" customWidth="1"/>
    <col min="3076" max="3076" width="4.775" style="2" customWidth="1"/>
    <col min="3077" max="3077" width="5.775" style="2" customWidth="1"/>
    <col min="3078" max="3108" width="4.775" style="2" customWidth="1"/>
    <col min="3109" max="3329" width="5.66666666666667" style="2"/>
    <col min="3330" max="3330" width="4" style="2" customWidth="1"/>
    <col min="3331" max="3331" width="17.3333333333333" style="2" customWidth="1"/>
    <col min="3332" max="3332" width="4.775" style="2" customWidth="1"/>
    <col min="3333" max="3333" width="5.775" style="2" customWidth="1"/>
    <col min="3334" max="3364" width="4.775" style="2" customWidth="1"/>
    <col min="3365" max="3585" width="5.66666666666667" style="2"/>
    <col min="3586" max="3586" width="4" style="2" customWidth="1"/>
    <col min="3587" max="3587" width="17.3333333333333" style="2" customWidth="1"/>
    <col min="3588" max="3588" width="4.775" style="2" customWidth="1"/>
    <col min="3589" max="3589" width="5.775" style="2" customWidth="1"/>
    <col min="3590" max="3620" width="4.775" style="2" customWidth="1"/>
    <col min="3621" max="3841" width="5.66666666666667" style="2"/>
    <col min="3842" max="3842" width="4" style="2" customWidth="1"/>
    <col min="3843" max="3843" width="17.3333333333333" style="2" customWidth="1"/>
    <col min="3844" max="3844" width="4.775" style="2" customWidth="1"/>
    <col min="3845" max="3845" width="5.775" style="2" customWidth="1"/>
    <col min="3846" max="3876" width="4.775" style="2" customWidth="1"/>
    <col min="3877" max="4097" width="5.66666666666667" style="2"/>
    <col min="4098" max="4098" width="4" style="2" customWidth="1"/>
    <col min="4099" max="4099" width="17.3333333333333" style="2" customWidth="1"/>
    <col min="4100" max="4100" width="4.775" style="2" customWidth="1"/>
    <col min="4101" max="4101" width="5.775" style="2" customWidth="1"/>
    <col min="4102" max="4132" width="4.775" style="2" customWidth="1"/>
    <col min="4133" max="4353" width="5.66666666666667" style="2"/>
    <col min="4354" max="4354" width="4" style="2" customWidth="1"/>
    <col min="4355" max="4355" width="17.3333333333333" style="2" customWidth="1"/>
    <col min="4356" max="4356" width="4.775" style="2" customWidth="1"/>
    <col min="4357" max="4357" width="5.775" style="2" customWidth="1"/>
    <col min="4358" max="4388" width="4.775" style="2" customWidth="1"/>
    <col min="4389" max="4609" width="5.66666666666667" style="2"/>
    <col min="4610" max="4610" width="4" style="2" customWidth="1"/>
    <col min="4611" max="4611" width="17.3333333333333" style="2" customWidth="1"/>
    <col min="4612" max="4612" width="4.775" style="2" customWidth="1"/>
    <col min="4613" max="4613" width="5.775" style="2" customWidth="1"/>
    <col min="4614" max="4644" width="4.775" style="2" customWidth="1"/>
    <col min="4645" max="4865" width="5.66666666666667" style="2"/>
    <col min="4866" max="4866" width="4" style="2" customWidth="1"/>
    <col min="4867" max="4867" width="17.3333333333333" style="2" customWidth="1"/>
    <col min="4868" max="4868" width="4.775" style="2" customWidth="1"/>
    <col min="4869" max="4869" width="5.775" style="2" customWidth="1"/>
    <col min="4870" max="4900" width="4.775" style="2" customWidth="1"/>
    <col min="4901" max="5121" width="5.66666666666667" style="2"/>
    <col min="5122" max="5122" width="4" style="2" customWidth="1"/>
    <col min="5123" max="5123" width="17.3333333333333" style="2" customWidth="1"/>
    <col min="5124" max="5124" width="4.775" style="2" customWidth="1"/>
    <col min="5125" max="5125" width="5.775" style="2" customWidth="1"/>
    <col min="5126" max="5156" width="4.775" style="2" customWidth="1"/>
    <col min="5157" max="5377" width="5.66666666666667" style="2"/>
    <col min="5378" max="5378" width="4" style="2" customWidth="1"/>
    <col min="5379" max="5379" width="17.3333333333333" style="2" customWidth="1"/>
    <col min="5380" max="5380" width="4.775" style="2" customWidth="1"/>
    <col min="5381" max="5381" width="5.775" style="2" customWidth="1"/>
    <col min="5382" max="5412" width="4.775" style="2" customWidth="1"/>
    <col min="5413" max="5633" width="5.66666666666667" style="2"/>
    <col min="5634" max="5634" width="4" style="2" customWidth="1"/>
    <col min="5635" max="5635" width="17.3333333333333" style="2" customWidth="1"/>
    <col min="5636" max="5636" width="4.775" style="2" customWidth="1"/>
    <col min="5637" max="5637" width="5.775" style="2" customWidth="1"/>
    <col min="5638" max="5668" width="4.775" style="2" customWidth="1"/>
    <col min="5669" max="5889" width="5.66666666666667" style="2"/>
    <col min="5890" max="5890" width="4" style="2" customWidth="1"/>
    <col min="5891" max="5891" width="17.3333333333333" style="2" customWidth="1"/>
    <col min="5892" max="5892" width="4.775" style="2" customWidth="1"/>
    <col min="5893" max="5893" width="5.775" style="2" customWidth="1"/>
    <col min="5894" max="5924" width="4.775" style="2" customWidth="1"/>
    <col min="5925" max="6145" width="5.66666666666667" style="2"/>
    <col min="6146" max="6146" width="4" style="2" customWidth="1"/>
    <col min="6147" max="6147" width="17.3333333333333" style="2" customWidth="1"/>
    <col min="6148" max="6148" width="4.775" style="2" customWidth="1"/>
    <col min="6149" max="6149" width="5.775" style="2" customWidth="1"/>
    <col min="6150" max="6180" width="4.775" style="2" customWidth="1"/>
    <col min="6181" max="6401" width="5.66666666666667" style="2"/>
    <col min="6402" max="6402" width="4" style="2" customWidth="1"/>
    <col min="6403" max="6403" width="17.3333333333333" style="2" customWidth="1"/>
    <col min="6404" max="6404" width="4.775" style="2" customWidth="1"/>
    <col min="6405" max="6405" width="5.775" style="2" customWidth="1"/>
    <col min="6406" max="6436" width="4.775" style="2" customWidth="1"/>
    <col min="6437" max="6657" width="5.66666666666667" style="2"/>
    <col min="6658" max="6658" width="4" style="2" customWidth="1"/>
    <col min="6659" max="6659" width="17.3333333333333" style="2" customWidth="1"/>
    <col min="6660" max="6660" width="4.775" style="2" customWidth="1"/>
    <col min="6661" max="6661" width="5.775" style="2" customWidth="1"/>
    <col min="6662" max="6692" width="4.775" style="2" customWidth="1"/>
    <col min="6693" max="6913" width="5.66666666666667" style="2"/>
    <col min="6914" max="6914" width="4" style="2" customWidth="1"/>
    <col min="6915" max="6915" width="17.3333333333333" style="2" customWidth="1"/>
    <col min="6916" max="6916" width="4.775" style="2" customWidth="1"/>
    <col min="6917" max="6917" width="5.775" style="2" customWidth="1"/>
    <col min="6918" max="6948" width="4.775" style="2" customWidth="1"/>
    <col min="6949" max="7169" width="5.66666666666667" style="2"/>
    <col min="7170" max="7170" width="4" style="2" customWidth="1"/>
    <col min="7171" max="7171" width="17.3333333333333" style="2" customWidth="1"/>
    <col min="7172" max="7172" width="4.775" style="2" customWidth="1"/>
    <col min="7173" max="7173" width="5.775" style="2" customWidth="1"/>
    <col min="7174" max="7204" width="4.775" style="2" customWidth="1"/>
    <col min="7205" max="7425" width="5.66666666666667" style="2"/>
    <col min="7426" max="7426" width="4" style="2" customWidth="1"/>
    <col min="7427" max="7427" width="17.3333333333333" style="2" customWidth="1"/>
    <col min="7428" max="7428" width="4.775" style="2" customWidth="1"/>
    <col min="7429" max="7429" width="5.775" style="2" customWidth="1"/>
    <col min="7430" max="7460" width="4.775" style="2" customWidth="1"/>
    <col min="7461" max="7681" width="5.66666666666667" style="2"/>
    <col min="7682" max="7682" width="4" style="2" customWidth="1"/>
    <col min="7683" max="7683" width="17.3333333333333" style="2" customWidth="1"/>
    <col min="7684" max="7684" width="4.775" style="2" customWidth="1"/>
    <col min="7685" max="7685" width="5.775" style="2" customWidth="1"/>
    <col min="7686" max="7716" width="4.775" style="2" customWidth="1"/>
    <col min="7717" max="7937" width="5.66666666666667" style="2"/>
    <col min="7938" max="7938" width="4" style="2" customWidth="1"/>
    <col min="7939" max="7939" width="17.3333333333333" style="2" customWidth="1"/>
    <col min="7940" max="7940" width="4.775" style="2" customWidth="1"/>
    <col min="7941" max="7941" width="5.775" style="2" customWidth="1"/>
    <col min="7942" max="7972" width="4.775" style="2" customWidth="1"/>
    <col min="7973" max="8193" width="5.66666666666667" style="2"/>
    <col min="8194" max="8194" width="4" style="2" customWidth="1"/>
    <col min="8195" max="8195" width="17.3333333333333" style="2" customWidth="1"/>
    <col min="8196" max="8196" width="4.775" style="2" customWidth="1"/>
    <col min="8197" max="8197" width="5.775" style="2" customWidth="1"/>
    <col min="8198" max="8228" width="4.775" style="2" customWidth="1"/>
    <col min="8229" max="8449" width="5.66666666666667" style="2"/>
    <col min="8450" max="8450" width="4" style="2" customWidth="1"/>
    <col min="8451" max="8451" width="17.3333333333333" style="2" customWidth="1"/>
    <col min="8452" max="8452" width="4.775" style="2" customWidth="1"/>
    <col min="8453" max="8453" width="5.775" style="2" customWidth="1"/>
    <col min="8454" max="8484" width="4.775" style="2" customWidth="1"/>
    <col min="8485" max="8705" width="5.66666666666667" style="2"/>
    <col min="8706" max="8706" width="4" style="2" customWidth="1"/>
    <col min="8707" max="8707" width="17.3333333333333" style="2" customWidth="1"/>
    <col min="8708" max="8708" width="4.775" style="2" customWidth="1"/>
    <col min="8709" max="8709" width="5.775" style="2" customWidth="1"/>
    <col min="8710" max="8740" width="4.775" style="2" customWidth="1"/>
    <col min="8741" max="8961" width="5.66666666666667" style="2"/>
    <col min="8962" max="8962" width="4" style="2" customWidth="1"/>
    <col min="8963" max="8963" width="17.3333333333333" style="2" customWidth="1"/>
    <col min="8964" max="8964" width="4.775" style="2" customWidth="1"/>
    <col min="8965" max="8965" width="5.775" style="2" customWidth="1"/>
    <col min="8966" max="8996" width="4.775" style="2" customWidth="1"/>
    <col min="8997" max="9217" width="5.66666666666667" style="2"/>
    <col min="9218" max="9218" width="4" style="2" customWidth="1"/>
    <col min="9219" max="9219" width="17.3333333333333" style="2" customWidth="1"/>
    <col min="9220" max="9220" width="4.775" style="2" customWidth="1"/>
    <col min="9221" max="9221" width="5.775" style="2" customWidth="1"/>
    <col min="9222" max="9252" width="4.775" style="2" customWidth="1"/>
    <col min="9253" max="9473" width="5.66666666666667" style="2"/>
    <col min="9474" max="9474" width="4" style="2" customWidth="1"/>
    <col min="9475" max="9475" width="17.3333333333333" style="2" customWidth="1"/>
    <col min="9476" max="9476" width="4.775" style="2" customWidth="1"/>
    <col min="9477" max="9477" width="5.775" style="2" customWidth="1"/>
    <col min="9478" max="9508" width="4.775" style="2" customWidth="1"/>
    <col min="9509" max="9729" width="5.66666666666667" style="2"/>
    <col min="9730" max="9730" width="4" style="2" customWidth="1"/>
    <col min="9731" max="9731" width="17.3333333333333" style="2" customWidth="1"/>
    <col min="9732" max="9732" width="4.775" style="2" customWidth="1"/>
    <col min="9733" max="9733" width="5.775" style="2" customWidth="1"/>
    <col min="9734" max="9764" width="4.775" style="2" customWidth="1"/>
    <col min="9765" max="9985" width="5.66666666666667" style="2"/>
    <col min="9986" max="9986" width="4" style="2" customWidth="1"/>
    <col min="9987" max="9987" width="17.3333333333333" style="2" customWidth="1"/>
    <col min="9988" max="9988" width="4.775" style="2" customWidth="1"/>
    <col min="9989" max="9989" width="5.775" style="2" customWidth="1"/>
    <col min="9990" max="10020" width="4.775" style="2" customWidth="1"/>
    <col min="10021" max="10241" width="5.66666666666667" style="2"/>
    <col min="10242" max="10242" width="4" style="2" customWidth="1"/>
    <col min="10243" max="10243" width="17.3333333333333" style="2" customWidth="1"/>
    <col min="10244" max="10244" width="4.775" style="2" customWidth="1"/>
    <col min="10245" max="10245" width="5.775" style="2" customWidth="1"/>
    <col min="10246" max="10276" width="4.775" style="2" customWidth="1"/>
    <col min="10277" max="10497" width="5.66666666666667" style="2"/>
    <col min="10498" max="10498" width="4" style="2" customWidth="1"/>
    <col min="10499" max="10499" width="17.3333333333333" style="2" customWidth="1"/>
    <col min="10500" max="10500" width="4.775" style="2" customWidth="1"/>
    <col min="10501" max="10501" width="5.775" style="2" customWidth="1"/>
    <col min="10502" max="10532" width="4.775" style="2" customWidth="1"/>
    <col min="10533" max="10753" width="5.66666666666667" style="2"/>
    <col min="10754" max="10754" width="4" style="2" customWidth="1"/>
    <col min="10755" max="10755" width="17.3333333333333" style="2" customWidth="1"/>
    <col min="10756" max="10756" width="4.775" style="2" customWidth="1"/>
    <col min="10757" max="10757" width="5.775" style="2" customWidth="1"/>
    <col min="10758" max="10788" width="4.775" style="2" customWidth="1"/>
    <col min="10789" max="11009" width="5.66666666666667" style="2"/>
    <col min="11010" max="11010" width="4" style="2" customWidth="1"/>
    <col min="11011" max="11011" width="17.3333333333333" style="2" customWidth="1"/>
    <col min="11012" max="11012" width="4.775" style="2" customWidth="1"/>
    <col min="11013" max="11013" width="5.775" style="2" customWidth="1"/>
    <col min="11014" max="11044" width="4.775" style="2" customWidth="1"/>
    <col min="11045" max="11265" width="5.66666666666667" style="2"/>
    <col min="11266" max="11266" width="4" style="2" customWidth="1"/>
    <col min="11267" max="11267" width="17.3333333333333" style="2" customWidth="1"/>
    <col min="11268" max="11268" width="4.775" style="2" customWidth="1"/>
    <col min="11269" max="11269" width="5.775" style="2" customWidth="1"/>
    <col min="11270" max="11300" width="4.775" style="2" customWidth="1"/>
    <col min="11301" max="11521" width="5.66666666666667" style="2"/>
    <col min="11522" max="11522" width="4" style="2" customWidth="1"/>
    <col min="11523" max="11523" width="17.3333333333333" style="2" customWidth="1"/>
    <col min="11524" max="11524" width="4.775" style="2" customWidth="1"/>
    <col min="11525" max="11525" width="5.775" style="2" customWidth="1"/>
    <col min="11526" max="11556" width="4.775" style="2" customWidth="1"/>
    <col min="11557" max="11777" width="5.66666666666667" style="2"/>
    <col min="11778" max="11778" width="4" style="2" customWidth="1"/>
    <col min="11779" max="11779" width="17.3333333333333" style="2" customWidth="1"/>
    <col min="11780" max="11780" width="4.775" style="2" customWidth="1"/>
    <col min="11781" max="11781" width="5.775" style="2" customWidth="1"/>
    <col min="11782" max="11812" width="4.775" style="2" customWidth="1"/>
    <col min="11813" max="12033" width="5.66666666666667" style="2"/>
    <col min="12034" max="12034" width="4" style="2" customWidth="1"/>
    <col min="12035" max="12035" width="17.3333333333333" style="2" customWidth="1"/>
    <col min="12036" max="12036" width="4.775" style="2" customWidth="1"/>
    <col min="12037" max="12037" width="5.775" style="2" customWidth="1"/>
    <col min="12038" max="12068" width="4.775" style="2" customWidth="1"/>
    <col min="12069" max="12289" width="5.66666666666667" style="2"/>
    <col min="12290" max="12290" width="4" style="2" customWidth="1"/>
    <col min="12291" max="12291" width="17.3333333333333" style="2" customWidth="1"/>
    <col min="12292" max="12292" width="4.775" style="2" customWidth="1"/>
    <col min="12293" max="12293" width="5.775" style="2" customWidth="1"/>
    <col min="12294" max="12324" width="4.775" style="2" customWidth="1"/>
    <col min="12325" max="12545" width="5.66666666666667" style="2"/>
    <col min="12546" max="12546" width="4" style="2" customWidth="1"/>
    <col min="12547" max="12547" width="17.3333333333333" style="2" customWidth="1"/>
    <col min="12548" max="12548" width="4.775" style="2" customWidth="1"/>
    <col min="12549" max="12549" width="5.775" style="2" customWidth="1"/>
    <col min="12550" max="12580" width="4.775" style="2" customWidth="1"/>
    <col min="12581" max="12801" width="5.66666666666667" style="2"/>
    <col min="12802" max="12802" width="4" style="2" customWidth="1"/>
    <col min="12803" max="12803" width="17.3333333333333" style="2" customWidth="1"/>
    <col min="12804" max="12804" width="4.775" style="2" customWidth="1"/>
    <col min="12805" max="12805" width="5.775" style="2" customWidth="1"/>
    <col min="12806" max="12836" width="4.775" style="2" customWidth="1"/>
    <col min="12837" max="13057" width="5.66666666666667" style="2"/>
    <col min="13058" max="13058" width="4" style="2" customWidth="1"/>
    <col min="13059" max="13059" width="17.3333333333333" style="2" customWidth="1"/>
    <col min="13060" max="13060" width="4.775" style="2" customWidth="1"/>
    <col min="13061" max="13061" width="5.775" style="2" customWidth="1"/>
    <col min="13062" max="13092" width="4.775" style="2" customWidth="1"/>
    <col min="13093" max="13313" width="5.66666666666667" style="2"/>
    <col min="13314" max="13314" width="4" style="2" customWidth="1"/>
    <col min="13315" max="13315" width="17.3333333333333" style="2" customWidth="1"/>
    <col min="13316" max="13316" width="4.775" style="2" customWidth="1"/>
    <col min="13317" max="13317" width="5.775" style="2" customWidth="1"/>
    <col min="13318" max="13348" width="4.775" style="2" customWidth="1"/>
    <col min="13349" max="13569" width="5.66666666666667" style="2"/>
    <col min="13570" max="13570" width="4" style="2" customWidth="1"/>
    <col min="13571" max="13571" width="17.3333333333333" style="2" customWidth="1"/>
    <col min="13572" max="13572" width="4.775" style="2" customWidth="1"/>
    <col min="13573" max="13573" width="5.775" style="2" customWidth="1"/>
    <col min="13574" max="13604" width="4.775" style="2" customWidth="1"/>
    <col min="13605" max="13825" width="5.66666666666667" style="2"/>
    <col min="13826" max="13826" width="4" style="2" customWidth="1"/>
    <col min="13827" max="13827" width="17.3333333333333" style="2" customWidth="1"/>
    <col min="13828" max="13828" width="4.775" style="2" customWidth="1"/>
    <col min="13829" max="13829" width="5.775" style="2" customWidth="1"/>
    <col min="13830" max="13860" width="4.775" style="2" customWidth="1"/>
    <col min="13861" max="14081" width="5.66666666666667" style="2"/>
    <col min="14082" max="14082" width="4" style="2" customWidth="1"/>
    <col min="14083" max="14083" width="17.3333333333333" style="2" customWidth="1"/>
    <col min="14084" max="14084" width="4.775" style="2" customWidth="1"/>
    <col min="14085" max="14085" width="5.775" style="2" customWidth="1"/>
    <col min="14086" max="14116" width="4.775" style="2" customWidth="1"/>
    <col min="14117" max="14337" width="5.66666666666667" style="2"/>
    <col min="14338" max="14338" width="4" style="2" customWidth="1"/>
    <col min="14339" max="14339" width="17.3333333333333" style="2" customWidth="1"/>
    <col min="14340" max="14340" width="4.775" style="2" customWidth="1"/>
    <col min="14341" max="14341" width="5.775" style="2" customWidth="1"/>
    <col min="14342" max="14372" width="4.775" style="2" customWidth="1"/>
    <col min="14373" max="14593" width="5.66666666666667" style="2"/>
    <col min="14594" max="14594" width="4" style="2" customWidth="1"/>
    <col min="14595" max="14595" width="17.3333333333333" style="2" customWidth="1"/>
    <col min="14596" max="14596" width="4.775" style="2" customWidth="1"/>
    <col min="14597" max="14597" width="5.775" style="2" customWidth="1"/>
    <col min="14598" max="14628" width="4.775" style="2" customWidth="1"/>
    <col min="14629" max="14849" width="5.66666666666667" style="2"/>
    <col min="14850" max="14850" width="4" style="2" customWidth="1"/>
    <col min="14851" max="14851" width="17.3333333333333" style="2" customWidth="1"/>
    <col min="14852" max="14852" width="4.775" style="2" customWidth="1"/>
    <col min="14853" max="14853" width="5.775" style="2" customWidth="1"/>
    <col min="14854" max="14884" width="4.775" style="2" customWidth="1"/>
    <col min="14885" max="15105" width="5.66666666666667" style="2"/>
    <col min="15106" max="15106" width="4" style="2" customWidth="1"/>
    <col min="15107" max="15107" width="17.3333333333333" style="2" customWidth="1"/>
    <col min="15108" max="15108" width="4.775" style="2" customWidth="1"/>
    <col min="15109" max="15109" width="5.775" style="2" customWidth="1"/>
    <col min="15110" max="15140" width="4.775" style="2" customWidth="1"/>
    <col min="15141" max="15361" width="5.66666666666667" style="2"/>
    <col min="15362" max="15362" width="4" style="2" customWidth="1"/>
    <col min="15363" max="15363" width="17.3333333333333" style="2" customWidth="1"/>
    <col min="15364" max="15364" width="4.775" style="2" customWidth="1"/>
    <col min="15365" max="15365" width="5.775" style="2" customWidth="1"/>
    <col min="15366" max="15396" width="4.775" style="2" customWidth="1"/>
    <col min="15397" max="15617" width="5.66666666666667" style="2"/>
    <col min="15618" max="15618" width="4" style="2" customWidth="1"/>
    <col min="15619" max="15619" width="17.3333333333333" style="2" customWidth="1"/>
    <col min="15620" max="15620" width="4.775" style="2" customWidth="1"/>
    <col min="15621" max="15621" width="5.775" style="2" customWidth="1"/>
    <col min="15622" max="15652" width="4.775" style="2" customWidth="1"/>
    <col min="15653" max="15873" width="5.66666666666667" style="2"/>
    <col min="15874" max="15874" width="4" style="2" customWidth="1"/>
    <col min="15875" max="15875" width="17.3333333333333" style="2" customWidth="1"/>
    <col min="15876" max="15876" width="4.775" style="2" customWidth="1"/>
    <col min="15877" max="15877" width="5.775" style="2" customWidth="1"/>
    <col min="15878" max="15908" width="4.775" style="2" customWidth="1"/>
    <col min="15909" max="16129" width="5.66666666666667" style="2"/>
    <col min="16130" max="16130" width="4" style="2" customWidth="1"/>
    <col min="16131" max="16131" width="17.3333333333333" style="2" customWidth="1"/>
    <col min="16132" max="16132" width="4.775" style="2" customWidth="1"/>
    <col min="16133" max="16133" width="5.775" style="2" customWidth="1"/>
    <col min="16134" max="16164" width="4.775" style="2" customWidth="1"/>
    <col min="16165" max="16384" width="5.66666666666667" style="2"/>
  </cols>
  <sheetData>
    <row r="2" spans="2:36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29"/>
    </row>
    <row r="3" spans="2:3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30"/>
    </row>
    <row r="4" spans="2:36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31"/>
    </row>
    <row r="5" spans="2:36">
      <c r="B5" s="11" t="s">
        <v>1</v>
      </c>
      <c r="C5" s="12"/>
      <c r="D5" s="13">
        <v>44317</v>
      </c>
      <c r="E5" s="13"/>
      <c r="F5" s="14" t="s">
        <v>2</v>
      </c>
      <c r="G5" s="15"/>
      <c r="H5" s="16">
        <f ca="1">NOW()</f>
        <v>44405.5959953704</v>
      </c>
      <c r="I5" s="16"/>
      <c r="J5" s="24"/>
      <c r="K5" s="24"/>
      <c r="L5" s="25">
        <v>1</v>
      </c>
      <c r="M5" s="12">
        <v>2</v>
      </c>
      <c r="N5" s="25">
        <v>3</v>
      </c>
      <c r="O5" s="12">
        <v>4</v>
      </c>
      <c r="P5" s="25">
        <v>5</v>
      </c>
      <c r="Q5" s="12">
        <v>6</v>
      </c>
      <c r="R5" s="25">
        <v>7</v>
      </c>
      <c r="S5" s="12">
        <v>8</v>
      </c>
      <c r="T5" s="25">
        <v>9</v>
      </c>
      <c r="U5" s="12">
        <v>10</v>
      </c>
      <c r="V5" s="25">
        <v>11</v>
      </c>
      <c r="W5" s="12">
        <v>12</v>
      </c>
      <c r="X5" s="25">
        <v>13</v>
      </c>
      <c r="Y5" s="12">
        <v>14</v>
      </c>
      <c r="Z5" s="25">
        <v>15</v>
      </c>
      <c r="AA5" s="12">
        <v>16</v>
      </c>
      <c r="AB5" s="25">
        <v>17</v>
      </c>
      <c r="AC5" s="12">
        <v>18</v>
      </c>
      <c r="AD5" s="25">
        <v>19</v>
      </c>
      <c r="AE5" s="12">
        <v>20</v>
      </c>
      <c r="AF5" s="25">
        <v>21</v>
      </c>
      <c r="AG5" s="12">
        <v>22</v>
      </c>
      <c r="AH5" s="25">
        <v>23</v>
      </c>
      <c r="AI5" s="12">
        <v>24</v>
      </c>
      <c r="AJ5" s="25">
        <v>25</v>
      </c>
    </row>
    <row r="6" s="1" customFormat="1" spans="2:36">
      <c r="B6" s="17" t="s">
        <v>3</v>
      </c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8" t="s">
        <v>9</v>
      </c>
      <c r="I6" s="17" t="s">
        <v>10</v>
      </c>
      <c r="J6" s="17" t="s">
        <v>11</v>
      </c>
      <c r="K6" s="17" t="s">
        <v>12</v>
      </c>
      <c r="L6" s="18">
        <f>D5</f>
        <v>44317</v>
      </c>
      <c r="M6" s="18">
        <f t="shared" ref="M6:AJ6" si="0">L6+1</f>
        <v>44318</v>
      </c>
      <c r="N6" s="18">
        <f t="shared" si="0"/>
        <v>44319</v>
      </c>
      <c r="O6" s="18">
        <f t="shared" si="0"/>
        <v>44320</v>
      </c>
      <c r="P6" s="18">
        <f t="shared" si="0"/>
        <v>44321</v>
      </c>
      <c r="Q6" s="18">
        <f t="shared" si="0"/>
        <v>44322</v>
      </c>
      <c r="R6" s="18">
        <f t="shared" si="0"/>
        <v>44323</v>
      </c>
      <c r="S6" s="18">
        <f t="shared" si="0"/>
        <v>44324</v>
      </c>
      <c r="T6" s="18">
        <f t="shared" si="0"/>
        <v>44325</v>
      </c>
      <c r="U6" s="18">
        <f t="shared" si="0"/>
        <v>44326</v>
      </c>
      <c r="V6" s="18">
        <f t="shared" si="0"/>
        <v>44327</v>
      </c>
      <c r="W6" s="18">
        <f t="shared" si="0"/>
        <v>44328</v>
      </c>
      <c r="X6" s="18">
        <f t="shared" si="0"/>
        <v>44329</v>
      </c>
      <c r="Y6" s="18">
        <f t="shared" si="0"/>
        <v>44330</v>
      </c>
      <c r="Z6" s="18">
        <f t="shared" si="0"/>
        <v>44331</v>
      </c>
      <c r="AA6" s="18">
        <f t="shared" si="0"/>
        <v>44332</v>
      </c>
      <c r="AB6" s="18">
        <f t="shared" si="0"/>
        <v>44333</v>
      </c>
      <c r="AC6" s="18">
        <f t="shared" si="0"/>
        <v>44334</v>
      </c>
      <c r="AD6" s="18">
        <f t="shared" si="0"/>
        <v>44335</v>
      </c>
      <c r="AE6" s="18">
        <f t="shared" si="0"/>
        <v>44336</v>
      </c>
      <c r="AF6" s="18">
        <f t="shared" si="0"/>
        <v>44337</v>
      </c>
      <c r="AG6" s="18">
        <f t="shared" si="0"/>
        <v>44338</v>
      </c>
      <c r="AH6" s="18">
        <f t="shared" si="0"/>
        <v>44339</v>
      </c>
      <c r="AI6" s="18">
        <f t="shared" si="0"/>
        <v>44340</v>
      </c>
      <c r="AJ6" s="18">
        <f t="shared" si="0"/>
        <v>44341</v>
      </c>
    </row>
    <row r="7" s="1" customFormat="1" spans="2:36">
      <c r="B7" s="19"/>
      <c r="C7" s="19"/>
      <c r="D7" s="19"/>
      <c r="E7" s="19"/>
      <c r="F7" s="19"/>
      <c r="G7" s="19"/>
      <c r="H7" s="20"/>
      <c r="I7" s="19"/>
      <c r="J7" s="19"/>
      <c r="K7" s="19" t="s">
        <v>13</v>
      </c>
      <c r="L7" s="26">
        <f t="shared" ref="L7:AJ7" si="1">L6</f>
        <v>44317</v>
      </c>
      <c r="M7" s="26">
        <f t="shared" si="1"/>
        <v>44318</v>
      </c>
      <c r="N7" s="26">
        <f t="shared" si="1"/>
        <v>44319</v>
      </c>
      <c r="O7" s="26">
        <f t="shared" si="1"/>
        <v>44320</v>
      </c>
      <c r="P7" s="26">
        <f t="shared" si="1"/>
        <v>44321</v>
      </c>
      <c r="Q7" s="26">
        <f t="shared" si="1"/>
        <v>44322</v>
      </c>
      <c r="R7" s="26">
        <f t="shared" si="1"/>
        <v>44323</v>
      </c>
      <c r="S7" s="26">
        <f t="shared" si="1"/>
        <v>44324</v>
      </c>
      <c r="T7" s="26">
        <f t="shared" si="1"/>
        <v>44325</v>
      </c>
      <c r="U7" s="26">
        <f t="shared" si="1"/>
        <v>44326</v>
      </c>
      <c r="V7" s="26">
        <f t="shared" si="1"/>
        <v>44327</v>
      </c>
      <c r="W7" s="26">
        <f t="shared" si="1"/>
        <v>44328</v>
      </c>
      <c r="X7" s="26">
        <f t="shared" si="1"/>
        <v>44329</v>
      </c>
      <c r="Y7" s="26">
        <f t="shared" si="1"/>
        <v>44330</v>
      </c>
      <c r="Z7" s="26">
        <f t="shared" si="1"/>
        <v>44331</v>
      </c>
      <c r="AA7" s="26">
        <f t="shared" si="1"/>
        <v>44332</v>
      </c>
      <c r="AB7" s="26">
        <f t="shared" si="1"/>
        <v>44333</v>
      </c>
      <c r="AC7" s="26">
        <f t="shared" si="1"/>
        <v>44334</v>
      </c>
      <c r="AD7" s="26">
        <f t="shared" si="1"/>
        <v>44335</v>
      </c>
      <c r="AE7" s="26">
        <f t="shared" si="1"/>
        <v>44336</v>
      </c>
      <c r="AF7" s="26">
        <f t="shared" si="1"/>
        <v>44337</v>
      </c>
      <c r="AG7" s="26">
        <f t="shared" si="1"/>
        <v>44338</v>
      </c>
      <c r="AH7" s="26">
        <f t="shared" si="1"/>
        <v>44339</v>
      </c>
      <c r="AI7" s="26">
        <f t="shared" si="1"/>
        <v>44340</v>
      </c>
      <c r="AJ7" s="26">
        <f t="shared" si="1"/>
        <v>44341</v>
      </c>
    </row>
    <row r="8" spans="2:36">
      <c r="B8" s="21">
        <f>ROW()-6</f>
        <v>2</v>
      </c>
      <c r="C8" s="22" t="s">
        <v>14</v>
      </c>
      <c r="D8" s="22" t="s">
        <v>15</v>
      </c>
      <c r="E8" s="21">
        <v>3</v>
      </c>
      <c r="F8" s="21">
        <v>1</v>
      </c>
      <c r="G8" s="21">
        <v>3</v>
      </c>
      <c r="H8" s="23">
        <v>44317</v>
      </c>
      <c r="I8" s="27">
        <v>1</v>
      </c>
      <c r="J8" s="23">
        <f>IF(B8="","",H8+I8)</f>
        <v>44318</v>
      </c>
      <c r="K8" s="27" t="str">
        <f>IF(H8&gt;0,"计划","未定")</f>
        <v>计划</v>
      </c>
      <c r="L8" s="28">
        <f>IF(OR($H8&gt;L$6,$E8=SUM($K8:K8)),,IF($E8-SUM($K8:K8)&gt;$F8,$F8,$E8-SUM($K8:K8)))</f>
        <v>1</v>
      </c>
      <c r="M8" s="28">
        <f>IF(OR($H8&gt;M$6,$E8=SUM($K8:L8)),,IF($E8-SUM($K8:L8)&gt;$F8,$F8,$E8-SUM($K8:L8)))</f>
        <v>1</v>
      </c>
      <c r="N8" s="28">
        <f>IF(OR($H8&gt;N$6,$E8=SUM($K8:M8)),,IF($E8-SUM($K8:M8)&gt;$F8,$F8,$E8-SUM($K8:M8)))</f>
        <v>1</v>
      </c>
      <c r="O8" s="28">
        <f>IF(OR($H8&gt;O$6,$E8=SUM($K8:N8)),,IF($E8-SUM($K8:N8)&gt;$F8,$F8,$E8-SUM($K8:N8)))</f>
        <v>0</v>
      </c>
      <c r="P8" s="28">
        <f>IF(OR($H8&gt;P$6,$E8=SUM($K8:O8)),,IF($E8-SUM($K8:O8)&gt;$F8,$F8,$E8-SUM($K8:O8)))</f>
        <v>0</v>
      </c>
      <c r="Q8" s="28">
        <f>IF(OR($H8&gt;Q$6,$E8=SUM($K8:P8)),,IF($E8-SUM($K8:P8)&gt;$F8,$F8,$E8-SUM($K8:P8)))</f>
        <v>0</v>
      </c>
      <c r="R8" s="28">
        <f>IF(OR($H8&gt;R$6,$E8=SUM($K8:Q8)),,IF($E8-SUM($K8:Q8)&gt;$F8,$F8,$E8-SUM($K8:Q8)))</f>
        <v>0</v>
      </c>
      <c r="S8" s="28">
        <f>IF(OR($H8&gt;S$6,$E8=SUM($K8:R8)),,IF($E8-SUM($K8:R8)&gt;$F8,$F8,$E8-SUM($K8:R8)))</f>
        <v>0</v>
      </c>
      <c r="T8" s="28">
        <f>IF(OR($H8&gt;T$6,$E8=SUM($K8:S8)),,IF($E8-SUM($K8:S8)&gt;$F8,$F8,$E8-SUM($K8:S8)))</f>
        <v>0</v>
      </c>
      <c r="U8" s="28">
        <f>IF(OR($H8&gt;U$6,$E8=SUM($K8:T8)),,IF($E8-SUM($K8:T8)&gt;$F8,$F8,$E8-SUM($K8:T8)))</f>
        <v>0</v>
      </c>
      <c r="V8" s="28">
        <f>IF(OR($H8&gt;V$6,$E8=SUM($K8:U8)),,IF($E8-SUM($K8:U8)&gt;$F8,$F8,$E8-SUM($K8:U8)))</f>
        <v>0</v>
      </c>
      <c r="W8" s="28">
        <f>IF(OR($H8&gt;W$6,$E8=SUM($K8:V8)),,IF($E8-SUM($K8:V8)&gt;$F8,$F8,$E8-SUM($K8:V8)))</f>
        <v>0</v>
      </c>
      <c r="X8" s="28">
        <f>IF(OR($H8&gt;X$6,$E8=SUM($K8:W8)),,IF($E8-SUM($K8:W8)&gt;$F8,$F8,$E8-SUM($K8:W8)))</f>
        <v>0</v>
      </c>
      <c r="Y8" s="28">
        <f>IF(OR($H8&gt;Y$6,$E8=SUM($K8:X8)),,IF($E8-SUM($K8:X8)&gt;$F8,$F8,$E8-SUM($K8:X8)))</f>
        <v>0</v>
      </c>
      <c r="Z8" s="28">
        <f>IF(OR($H8&gt;Z$6,$E8=SUM($K8:Y8)),,IF($E8-SUM($K8:Y8)&gt;$F8,$F8,$E8-SUM($K8:Y8)))</f>
        <v>0</v>
      </c>
      <c r="AA8" s="28">
        <f>IF(OR($H8&gt;AA$6,$E8=SUM($K8:Z8)),,IF($E8-SUM($K8:Z8)&gt;$F8,$F8,$E8-SUM($K8:Z8)))</f>
        <v>0</v>
      </c>
      <c r="AB8" s="28">
        <f>IF(OR($H8&gt;AB$6,$E8=SUM($K8:AA8)),,IF($E8-SUM($K8:AA8)&gt;$F8,$F8,$E8-SUM($K8:AA8)))</f>
        <v>0</v>
      </c>
      <c r="AC8" s="28">
        <f>IF(OR($H8&gt;AC$6,$E8=SUM($K8:AB8)),,IF($E8-SUM($K8:AB8)&gt;$F8,$F8,$E8-SUM($K8:AB8)))</f>
        <v>0</v>
      </c>
      <c r="AD8" s="28">
        <f>IF(OR($H8&gt;AD$6,$E8=SUM($K8:AC8)),,IF($E8-SUM($K8:AC8)&gt;$F8,$F8,$E8-SUM($K8:AC8)))</f>
        <v>0</v>
      </c>
      <c r="AE8" s="28">
        <f>IF(OR($H8&gt;AE$6,$E8=SUM($K8:AD8)),,IF($E8-SUM($K8:AD8)&gt;$F8,$F8,$E8-SUM($K8:AD8)))</f>
        <v>0</v>
      </c>
      <c r="AF8" s="28">
        <f>IF(OR($H8&gt;AF$6,$E8=SUM($K8:AE8)),,IF($E8-SUM($K8:AE8)&gt;$F8,$F8,$E8-SUM($K8:AE8)))</f>
        <v>0</v>
      </c>
      <c r="AG8" s="28">
        <f>IF(OR($H8&gt;AG$6,$E8=SUM($K8:AF8)),,IF($E8-SUM($K8:AF8)&gt;$F8,$F8,$E8-SUM($K8:AF8)))</f>
        <v>0</v>
      </c>
      <c r="AH8" s="28">
        <f>IF(OR($H8&gt;AH$6,$E8=SUM($K8:AG8)),,IF($E8-SUM($K8:AG8)&gt;$F8,$F8,$E8-SUM($K8:AG8)))</f>
        <v>0</v>
      </c>
      <c r="AI8" s="28">
        <f>IF(OR($H8&gt;AI$6,$E8=SUM($K8:AH8)),,IF($E8-SUM($K8:AH8)&gt;$F8,$F8,$E8-SUM($K8:AH8)))</f>
        <v>0</v>
      </c>
      <c r="AJ8" s="28">
        <f>IF(OR($H8&gt;AJ$6,$E8=SUM($K8:AI8)),,IF($E8-SUM($K8:AI8)&gt;$F8,$F8,$E8-SUM($K8:AI8)))</f>
        <v>0</v>
      </c>
    </row>
    <row r="9" spans="2:36">
      <c r="B9" s="21">
        <f>ROW()-6</f>
        <v>3</v>
      </c>
      <c r="C9" s="22" t="s">
        <v>16</v>
      </c>
      <c r="D9" s="22" t="s">
        <v>17</v>
      </c>
      <c r="E9" s="21">
        <v>3</v>
      </c>
      <c r="F9" s="21">
        <v>1</v>
      </c>
      <c r="G9" s="21">
        <v>3</v>
      </c>
      <c r="H9" s="23">
        <v>44319</v>
      </c>
      <c r="I9" s="27">
        <v>2</v>
      </c>
      <c r="J9" s="23">
        <f t="shared" ref="J9:J27" si="2">IF(B9="","",H9+I9)</f>
        <v>44321</v>
      </c>
      <c r="K9" s="27" t="str">
        <f t="shared" ref="K9:K27" si="3">IF(H9&gt;0,"计划","未定")</f>
        <v>计划</v>
      </c>
      <c r="L9" s="28">
        <f>IF(OR($H9&gt;L$6,$E9=SUM($K9:K9)),,IF($E9-SUM($K9:K9)&gt;$F9,$F9,$E9-SUM($K9:K9)))</f>
        <v>0</v>
      </c>
      <c r="M9" s="28">
        <f>IF(OR($H9&gt;M$6,$E9=SUM($K9:L9)),,IF($E9-SUM($K9:L9)&gt;$F9,$F9,$E9-SUM($K9:L9)))</f>
        <v>0</v>
      </c>
      <c r="N9" s="28">
        <f>IF(OR($H9&gt;N$6,$E9=SUM($K9:M9)),,IF($E9-SUM($K9:M9)&gt;$F9,$F9,$E9-SUM($K9:M9)))</f>
        <v>1</v>
      </c>
      <c r="O9" s="28">
        <f>IF(OR($H9&gt;O$6,$E9=SUM($K9:N9)),,IF($E9-SUM($K9:N9)&gt;$F9,$F9,$E9-SUM($K9:N9)))</f>
        <v>1</v>
      </c>
      <c r="P9" s="28">
        <f>IF(OR($H9&gt;P$6,$E9=SUM($K9:O9)),,IF($E9-SUM($K9:O9)&gt;$F9,$F9,$E9-SUM($K9:O9)))</f>
        <v>1</v>
      </c>
      <c r="Q9" s="28">
        <f>IF(OR($H9&gt;Q$6,$E9=SUM($K9:P9)),,IF($E9-SUM($K9:P9)&gt;$F9,$F9,$E9-SUM($K9:P9)))</f>
        <v>0</v>
      </c>
      <c r="R9" s="28">
        <f>IF(OR($H9&gt;R$6,$E9=SUM($K9:Q9)),,IF($E9-SUM($K9:Q9)&gt;$F9,$F9,$E9-SUM($K9:Q9)))</f>
        <v>0</v>
      </c>
      <c r="S9" s="28">
        <f>IF(OR($H9&gt;S$6,$E9=SUM($K9:R9)),,IF($E9-SUM($K9:R9)&gt;$F9,$F9,$E9-SUM($K9:R9)))</f>
        <v>0</v>
      </c>
      <c r="T9" s="28">
        <f>IF(OR($H9&gt;T$6,$E9=SUM($K9:S9)),,IF($E9-SUM($K9:S9)&gt;$F9,$F9,$E9-SUM($K9:S9)))</f>
        <v>0</v>
      </c>
      <c r="U9" s="28">
        <f>IF(OR($H9&gt;U$6,$E9=SUM($K9:T9)),,IF($E9-SUM($K9:T9)&gt;$F9,$F9,$E9-SUM($K9:T9)))</f>
        <v>0</v>
      </c>
      <c r="V9" s="28">
        <f>IF(OR($H9&gt;V$6,$E9=SUM($K9:U9)),,IF($E9-SUM($K9:U9)&gt;$F9,$F9,$E9-SUM($K9:U9)))</f>
        <v>0</v>
      </c>
      <c r="W9" s="28">
        <f>IF(OR($H9&gt;W$6,$E9=SUM($K9:V9)),,IF($E9-SUM($K9:V9)&gt;$F9,$F9,$E9-SUM($K9:V9)))</f>
        <v>0</v>
      </c>
      <c r="X9" s="28">
        <f>IF(OR($H9&gt;X$6,$E9=SUM($K9:W9)),,IF($E9-SUM($K9:W9)&gt;$F9,$F9,$E9-SUM($K9:W9)))</f>
        <v>0</v>
      </c>
      <c r="Y9" s="28">
        <f>IF(OR($H9&gt;Y$6,$E9=SUM($K9:X9)),,IF($E9-SUM($K9:X9)&gt;$F9,$F9,$E9-SUM($K9:X9)))</f>
        <v>0</v>
      </c>
      <c r="Z9" s="28">
        <f>IF(OR($H9&gt;Z$6,$E9=SUM($K9:Y9)),,IF($E9-SUM($K9:Y9)&gt;$F9,$F9,$E9-SUM($K9:Y9)))</f>
        <v>0</v>
      </c>
      <c r="AA9" s="28">
        <f>IF(OR($H9&gt;AA$6,$E9=SUM($K9:Z9)),,IF($E9-SUM($K9:Z9)&gt;$F9,$F9,$E9-SUM($K9:Z9)))</f>
        <v>0</v>
      </c>
      <c r="AB9" s="28">
        <f>IF(OR($H9&gt;AB$6,$E9=SUM($K9:AA9)),,IF($E9-SUM($K9:AA9)&gt;$F9,$F9,$E9-SUM($K9:AA9)))</f>
        <v>0</v>
      </c>
      <c r="AC9" s="28">
        <f>IF(OR($H9&gt;AC$6,$E9=SUM($K9:AB9)),,IF($E9-SUM($K9:AB9)&gt;$F9,$F9,$E9-SUM($K9:AB9)))</f>
        <v>0</v>
      </c>
      <c r="AD9" s="28">
        <f>IF(OR($H9&gt;AD$6,$E9=SUM($K9:AC9)),,IF($E9-SUM($K9:AC9)&gt;$F9,$F9,$E9-SUM($K9:AC9)))</f>
        <v>0</v>
      </c>
      <c r="AE9" s="28">
        <f>IF(OR($H9&gt;AE$6,$E9=SUM($K9:AD9)),,IF($E9-SUM($K9:AD9)&gt;$F9,$F9,$E9-SUM($K9:AD9)))</f>
        <v>0</v>
      </c>
      <c r="AF9" s="28">
        <f>IF(OR($H9&gt;AF$6,$E9=SUM($K9:AE9)),,IF($E9-SUM($K9:AE9)&gt;$F9,$F9,$E9-SUM($K9:AE9)))</f>
        <v>0</v>
      </c>
      <c r="AG9" s="28">
        <f>IF(OR($H9&gt;AG$6,$E9=SUM($K9:AF9)),,IF($E9-SUM($K9:AF9)&gt;$F9,$F9,$E9-SUM($K9:AF9)))</f>
        <v>0</v>
      </c>
      <c r="AH9" s="28">
        <f>IF(OR($H9&gt;AH$6,$E9=SUM($K9:AG9)),,IF($E9-SUM($K9:AG9)&gt;$F9,$F9,$E9-SUM($K9:AG9)))</f>
        <v>0</v>
      </c>
      <c r="AI9" s="28">
        <f>IF(OR($H9&gt;AI$6,$E9=SUM($K9:AH9)),,IF($E9-SUM($K9:AH9)&gt;$F9,$F9,$E9-SUM($K9:AH9)))</f>
        <v>0</v>
      </c>
      <c r="AJ9" s="28">
        <f>IF(OR($H9&gt;AJ$6,$E9=SUM($K9:AI9)),,IF($E9-SUM($K9:AI9)&gt;$F9,$F9,$E9-SUM($K9:AI9)))</f>
        <v>0</v>
      </c>
    </row>
    <row r="10" spans="2:36">
      <c r="B10" s="21">
        <f>ROW()-6</f>
        <v>4</v>
      </c>
      <c r="C10" s="22" t="s">
        <v>18</v>
      </c>
      <c r="D10" s="22" t="s">
        <v>17</v>
      </c>
      <c r="E10" s="21">
        <v>4</v>
      </c>
      <c r="F10" s="21">
        <v>1</v>
      </c>
      <c r="G10" s="21">
        <v>3</v>
      </c>
      <c r="H10" s="23">
        <v>44321</v>
      </c>
      <c r="I10" s="27">
        <v>3</v>
      </c>
      <c r="J10" s="23">
        <f t="shared" si="2"/>
        <v>44324</v>
      </c>
      <c r="K10" s="27" t="str">
        <f t="shared" si="3"/>
        <v>计划</v>
      </c>
      <c r="L10" s="28">
        <f>IF(OR($H10&gt;L$6,$E10=SUM($K10:K10)),,IF($E10-SUM($K10:K10)&gt;$F10,$F10,$E10-SUM($K10:K10)))</f>
        <v>0</v>
      </c>
      <c r="M10" s="28">
        <f>IF(OR($H10&gt;M$6,$E10=SUM($K10:L10)),,IF($E10-SUM($K10:L10)&gt;$F10,$F10,$E10-SUM($K10:L10)))</f>
        <v>0</v>
      </c>
      <c r="N10" s="28">
        <f>IF(OR($H10&gt;N$6,$E10=SUM($K10:M10)),,IF($E10-SUM($K10:M10)&gt;$F10,$F10,$E10-SUM($K10:M10)))</f>
        <v>0</v>
      </c>
      <c r="O10" s="28">
        <f>IF(OR($H10&gt;O$6,$E10=SUM($K10:N10)),,IF($E10-SUM($K10:N10)&gt;$F10,$F10,$E10-SUM($K10:N10)))</f>
        <v>0</v>
      </c>
      <c r="P10" s="28">
        <f>IF(OR($H10&gt;P$6,$E10=SUM($K10:O10)),,IF($E10-SUM($K10:O10)&gt;$F10,$F10,$E10-SUM($K10:O10)))</f>
        <v>1</v>
      </c>
      <c r="Q10" s="28">
        <f>IF(OR($H10&gt;Q$6,$E10=SUM($K10:P10)),,IF($E10-SUM($K10:P10)&gt;$F10,$F10,$E10-SUM($K10:P10)))</f>
        <v>1</v>
      </c>
      <c r="R10" s="28">
        <f>IF(OR($H10&gt;R$6,$E10=SUM($K10:Q10)),,IF($E10-SUM($K10:Q10)&gt;$F10,$F10,$E10-SUM($K10:Q10)))</f>
        <v>1</v>
      </c>
      <c r="S10" s="28">
        <f>IF(OR($H10&gt;S$6,$E10=SUM($K10:R10)),,IF($E10-SUM($K10:R10)&gt;$F10,$F10,$E10-SUM($K10:R10)))</f>
        <v>1</v>
      </c>
      <c r="T10" s="28">
        <f>IF(OR($H10&gt;T$6,$E10=SUM($K10:S10)),,IF($E10-SUM($K10:S10)&gt;$F10,$F10,$E10-SUM($K10:S10)))</f>
        <v>0</v>
      </c>
      <c r="U10" s="28">
        <f>IF(OR($H10&gt;U$6,$E10=SUM($K10:T10)),,IF($E10-SUM($K10:T10)&gt;$F10,$F10,$E10-SUM($K10:T10)))</f>
        <v>0</v>
      </c>
      <c r="V10" s="28">
        <f>IF(OR($H10&gt;V$6,$E10=SUM($K10:U10)),,IF($E10-SUM($K10:U10)&gt;$F10,$F10,$E10-SUM($K10:U10)))</f>
        <v>0</v>
      </c>
      <c r="W10" s="28">
        <f>IF(OR($H10&gt;W$6,$E10=SUM($K10:V10)),,IF($E10-SUM($K10:V10)&gt;$F10,$F10,$E10-SUM($K10:V10)))</f>
        <v>0</v>
      </c>
      <c r="X10" s="28">
        <f>IF(OR($H10&gt;X$6,$E10=SUM($K10:W10)),,IF($E10-SUM($K10:W10)&gt;$F10,$F10,$E10-SUM($K10:W10)))</f>
        <v>0</v>
      </c>
      <c r="Y10" s="28">
        <f>IF(OR($H10&gt;Y$6,$E10=SUM($K10:X10)),,IF($E10-SUM($K10:X10)&gt;$F10,$F10,$E10-SUM($K10:X10)))</f>
        <v>0</v>
      </c>
      <c r="Z10" s="28">
        <f>IF(OR($H10&gt;Z$6,$E10=SUM($K10:Y10)),,IF($E10-SUM($K10:Y10)&gt;$F10,$F10,$E10-SUM($K10:Y10)))</f>
        <v>0</v>
      </c>
      <c r="AA10" s="28">
        <f>IF(OR($H10&gt;AA$6,$E10=SUM($K10:Z10)),,IF($E10-SUM($K10:Z10)&gt;$F10,$F10,$E10-SUM($K10:Z10)))</f>
        <v>0</v>
      </c>
      <c r="AB10" s="28">
        <f>IF(OR($H10&gt;AB$6,$E10=SUM($K10:AA10)),,IF($E10-SUM($K10:AA10)&gt;$F10,$F10,$E10-SUM($K10:AA10)))</f>
        <v>0</v>
      </c>
      <c r="AC10" s="28">
        <f>IF(OR($H10&gt;AC$6,$E10=SUM($K10:AB10)),,IF($E10-SUM($K10:AB10)&gt;$F10,$F10,$E10-SUM($K10:AB10)))</f>
        <v>0</v>
      </c>
      <c r="AD10" s="28">
        <f>IF(OR($H10&gt;AD$6,$E10=SUM($K10:AC10)),,IF($E10-SUM($K10:AC10)&gt;$F10,$F10,$E10-SUM($K10:AC10)))</f>
        <v>0</v>
      </c>
      <c r="AE10" s="28">
        <f>IF(OR($H10&gt;AE$6,$E10=SUM($K10:AD10)),,IF($E10-SUM($K10:AD10)&gt;$F10,$F10,$E10-SUM($K10:AD10)))</f>
        <v>0</v>
      </c>
      <c r="AF10" s="28">
        <f>IF(OR($H10&gt;AF$6,$E10=SUM($K10:AE10)),,IF($E10-SUM($K10:AE10)&gt;$F10,$F10,$E10-SUM($K10:AE10)))</f>
        <v>0</v>
      </c>
      <c r="AG10" s="28">
        <f>IF(OR($H10&gt;AG$6,$E10=SUM($K10:AF10)),,IF($E10-SUM($K10:AF10)&gt;$F10,$F10,$E10-SUM($K10:AF10)))</f>
        <v>0</v>
      </c>
      <c r="AH10" s="28">
        <f>IF(OR($H10&gt;AH$6,$E10=SUM($K10:AG10)),,IF($E10-SUM($K10:AG10)&gt;$F10,$F10,$E10-SUM($K10:AG10)))</f>
        <v>0</v>
      </c>
      <c r="AI10" s="28">
        <f>IF(OR($H10&gt;AI$6,$E10=SUM($K10:AH10)),,IF($E10-SUM($K10:AH10)&gt;$F10,$F10,$E10-SUM($K10:AH10)))</f>
        <v>0</v>
      </c>
      <c r="AJ10" s="28">
        <f>IF(OR($H10&gt;AJ$6,$E10=SUM($K10:AI10)),,IF($E10-SUM($K10:AI10)&gt;$F10,$F10,$E10-SUM($K10:AI10)))</f>
        <v>0</v>
      </c>
    </row>
    <row r="11" spans="2:36">
      <c r="B11" s="21">
        <f>ROW()-6</f>
        <v>5</v>
      </c>
      <c r="C11" s="22" t="s">
        <v>19</v>
      </c>
      <c r="D11" s="22" t="s">
        <v>17</v>
      </c>
      <c r="E11" s="21">
        <v>3</v>
      </c>
      <c r="F11" s="21">
        <v>1</v>
      </c>
      <c r="G11" s="21">
        <v>3</v>
      </c>
      <c r="H11" s="23">
        <v>44325</v>
      </c>
      <c r="I11" s="27">
        <v>2</v>
      </c>
      <c r="J11" s="23">
        <f t="shared" si="2"/>
        <v>44327</v>
      </c>
      <c r="K11" s="27" t="str">
        <f t="shared" si="3"/>
        <v>计划</v>
      </c>
      <c r="L11" s="28">
        <f>IF(OR($H11&gt;L$6,$E11=SUM($K11:K11)),,IF($E11-SUM($K11:K11)&gt;$F11,$F11,$E11-SUM($K11:K11)))</f>
        <v>0</v>
      </c>
      <c r="M11" s="28">
        <f>IF(OR($H11&gt;M$6,$E11=SUM($K11:L11)),,IF($E11-SUM($K11:L11)&gt;$F11,$F11,$E11-SUM($K11:L11)))</f>
        <v>0</v>
      </c>
      <c r="N11" s="28">
        <f>IF(OR($H11&gt;N$6,$E11=SUM($K11:M11)),,IF($E11-SUM($K11:M11)&gt;$F11,$F11,$E11-SUM($K11:M11)))</f>
        <v>0</v>
      </c>
      <c r="O11" s="28">
        <f>IF(OR($H11&gt;O$6,$E11=SUM($K11:N11)),,IF($E11-SUM($K11:N11)&gt;$F11,$F11,$E11-SUM($K11:N11)))</f>
        <v>0</v>
      </c>
      <c r="P11" s="28">
        <f>IF(OR($H11&gt;P$6,$E11=SUM($K11:O11)),,IF($E11-SUM($K11:O11)&gt;$F11,$F11,$E11-SUM($K11:O11)))</f>
        <v>0</v>
      </c>
      <c r="Q11" s="28">
        <f>IF(OR($H11&gt;Q$6,$E11=SUM($K11:P11)),,IF($E11-SUM($K11:P11)&gt;$F11,$F11,$E11-SUM($K11:P11)))</f>
        <v>0</v>
      </c>
      <c r="R11" s="28">
        <f>IF(OR($H11&gt;R$6,$E11=SUM($K11:Q11)),,IF($E11-SUM($K11:Q11)&gt;$F11,$F11,$E11-SUM($K11:Q11)))</f>
        <v>0</v>
      </c>
      <c r="S11" s="28">
        <f>IF(OR($H11&gt;S$6,$E11=SUM($K11:R11)),,IF($E11-SUM($K11:R11)&gt;$F11,$F11,$E11-SUM($K11:R11)))</f>
        <v>0</v>
      </c>
      <c r="T11" s="28">
        <f>IF(OR($H11&gt;T$6,$E11=SUM($K11:S11)),,IF($E11-SUM($K11:S11)&gt;$F11,$F11,$E11-SUM($K11:S11)))</f>
        <v>1</v>
      </c>
      <c r="U11" s="28">
        <f>IF(OR($H11&gt;U$6,$E11=SUM($K11:T11)),,IF($E11-SUM($K11:T11)&gt;$F11,$F11,$E11-SUM($K11:T11)))</f>
        <v>1</v>
      </c>
      <c r="V11" s="28">
        <f>IF(OR($H11&gt;V$6,$E11=SUM($K11:U11)),,IF($E11-SUM($K11:U11)&gt;$F11,$F11,$E11-SUM($K11:U11)))</f>
        <v>1</v>
      </c>
      <c r="W11" s="28">
        <f>IF(OR($H11&gt;W$6,$E11=SUM($K11:V11)),,IF($E11-SUM($K11:V11)&gt;$F11,$F11,$E11-SUM($K11:V11)))</f>
        <v>0</v>
      </c>
      <c r="X11" s="28">
        <f>IF(OR($H11&gt;X$6,$E11=SUM($K11:W11)),,IF($E11-SUM($K11:W11)&gt;$F11,$F11,$E11-SUM($K11:W11)))</f>
        <v>0</v>
      </c>
      <c r="Y11" s="28">
        <f>IF(OR($H11&gt;Y$6,$E11=SUM($K11:X11)),,IF($E11-SUM($K11:X11)&gt;$F11,$F11,$E11-SUM($K11:X11)))</f>
        <v>0</v>
      </c>
      <c r="Z11" s="28">
        <f>IF(OR($H11&gt;Z$6,$E11=SUM($K11:Y11)),,IF($E11-SUM($K11:Y11)&gt;$F11,$F11,$E11-SUM($K11:Y11)))</f>
        <v>0</v>
      </c>
      <c r="AA11" s="28">
        <f>IF(OR($H11&gt;AA$6,$E11=SUM($K11:Z11)),,IF($E11-SUM($K11:Z11)&gt;$F11,$F11,$E11-SUM($K11:Z11)))</f>
        <v>0</v>
      </c>
      <c r="AB11" s="28">
        <f>IF(OR($H11&gt;AB$6,$E11=SUM($K11:AA11)),,IF($E11-SUM($K11:AA11)&gt;$F11,$F11,$E11-SUM($K11:AA11)))</f>
        <v>0</v>
      </c>
      <c r="AC11" s="28">
        <f>IF(OR($H11&gt;AC$6,$E11=SUM($K11:AB11)),,IF($E11-SUM($K11:AB11)&gt;$F11,$F11,$E11-SUM($K11:AB11)))</f>
        <v>0</v>
      </c>
      <c r="AD11" s="28">
        <f>IF(OR($H11&gt;AD$6,$E11=SUM($K11:AC11)),,IF($E11-SUM($K11:AC11)&gt;$F11,$F11,$E11-SUM($K11:AC11)))</f>
        <v>0</v>
      </c>
      <c r="AE11" s="28">
        <f>IF(OR($H11&gt;AE$6,$E11=SUM($K11:AD11)),,IF($E11-SUM($K11:AD11)&gt;$F11,$F11,$E11-SUM($K11:AD11)))</f>
        <v>0</v>
      </c>
      <c r="AF11" s="28">
        <f>IF(OR($H11&gt;AF$6,$E11=SUM($K11:AE11)),,IF($E11-SUM($K11:AE11)&gt;$F11,$F11,$E11-SUM($K11:AE11)))</f>
        <v>0</v>
      </c>
      <c r="AG11" s="28">
        <f>IF(OR($H11&gt;AG$6,$E11=SUM($K11:AF11)),,IF($E11-SUM($K11:AF11)&gt;$F11,$F11,$E11-SUM($K11:AF11)))</f>
        <v>0</v>
      </c>
      <c r="AH11" s="28">
        <f>IF(OR($H11&gt;AH$6,$E11=SUM($K11:AG11)),,IF($E11-SUM($K11:AG11)&gt;$F11,$F11,$E11-SUM($K11:AG11)))</f>
        <v>0</v>
      </c>
      <c r="AI11" s="28">
        <f>IF(OR($H11&gt;AI$6,$E11=SUM($K11:AH11)),,IF($E11-SUM($K11:AH11)&gt;$F11,$F11,$E11-SUM($K11:AH11)))</f>
        <v>0</v>
      </c>
      <c r="AJ11" s="28">
        <f>IF(OR($H11&gt;AJ$6,$E11=SUM($K11:AI11)),,IF($E11-SUM($K11:AI11)&gt;$F11,$F11,$E11-SUM($K11:AI11)))</f>
        <v>0</v>
      </c>
    </row>
    <row r="12" spans="2:36">
      <c r="B12" s="21">
        <f t="shared" ref="B12:B21" si="4">ROW()-6</f>
        <v>6</v>
      </c>
      <c r="C12" s="22" t="s">
        <v>20</v>
      </c>
      <c r="D12" s="22" t="s">
        <v>15</v>
      </c>
      <c r="E12" s="21">
        <v>4</v>
      </c>
      <c r="F12" s="21">
        <v>2</v>
      </c>
      <c r="G12" s="21">
        <v>4</v>
      </c>
      <c r="H12" s="23">
        <v>44328</v>
      </c>
      <c r="I12" s="27">
        <v>1</v>
      </c>
      <c r="J12" s="23">
        <f t="shared" si="2"/>
        <v>44329</v>
      </c>
      <c r="K12" s="27" t="str">
        <f t="shared" si="3"/>
        <v>计划</v>
      </c>
      <c r="L12" s="28">
        <f>IF(OR($H12&gt;L$6,$E12=SUM($K12:K12)),,IF($E12-SUM($K12:K12)&gt;$F12,$F12,$E12-SUM($K12:K12)))</f>
        <v>0</v>
      </c>
      <c r="M12" s="28">
        <f>IF(OR($H12&gt;M$6,$E12=SUM($K12:L12)),,IF($E12-SUM($K12:L12)&gt;$F12,$F12,$E12-SUM($K12:L12)))</f>
        <v>0</v>
      </c>
      <c r="N12" s="28">
        <f>IF(OR($H12&gt;N$6,$E12=SUM($K12:M12)),,IF($E12-SUM($K12:M12)&gt;$F12,$F12,$E12-SUM($K12:M12)))</f>
        <v>0</v>
      </c>
      <c r="O12" s="28">
        <f>IF(OR($H12&gt;O$6,$E12=SUM($K12:N12)),,IF($E12-SUM($K12:N12)&gt;$F12,$F12,$E12-SUM($K12:N12)))</f>
        <v>0</v>
      </c>
      <c r="P12" s="28">
        <f>IF(OR($H12&gt;P$6,$E12=SUM($K12:O12)),,IF($E12-SUM($K12:O12)&gt;$F12,$F12,$E12-SUM($K12:O12)))</f>
        <v>0</v>
      </c>
      <c r="Q12" s="28">
        <f>IF(OR($H12&gt;Q$6,$E12=SUM($K12:P12)),,IF($E12-SUM($K12:P12)&gt;$F12,$F12,$E12-SUM($K12:P12)))</f>
        <v>0</v>
      </c>
      <c r="R12" s="28">
        <f>IF(OR($H12&gt;R$6,$E12=SUM($K12:Q12)),,IF($E12-SUM($K12:Q12)&gt;$F12,$F12,$E12-SUM($K12:Q12)))</f>
        <v>0</v>
      </c>
      <c r="S12" s="28">
        <f>IF(OR($H12&gt;S$6,$E12=SUM($K12:R12)),,IF($E12-SUM($K12:R12)&gt;$F12,$F12,$E12-SUM($K12:R12)))</f>
        <v>0</v>
      </c>
      <c r="T12" s="28">
        <f>IF(OR($H12&gt;T$6,$E12=SUM($K12:S12)),,IF($E12-SUM($K12:S12)&gt;$F12,$F12,$E12-SUM($K12:S12)))</f>
        <v>0</v>
      </c>
      <c r="U12" s="28">
        <f>IF(OR($H12&gt;U$6,$E12=SUM($K12:T12)),,IF($E12-SUM($K12:T12)&gt;$F12,$F12,$E12-SUM($K12:T12)))</f>
        <v>0</v>
      </c>
      <c r="V12" s="28">
        <f>IF(OR($H12&gt;V$6,$E12=SUM($K12:U12)),,IF($E12-SUM($K12:U12)&gt;$F12,$F12,$E12-SUM($K12:U12)))</f>
        <v>0</v>
      </c>
      <c r="W12" s="28">
        <f>IF(OR($H12&gt;W$6,$E12=SUM($K12:V12)),,IF($E12-SUM($K12:V12)&gt;$F12,$F12,$E12-SUM($K12:V12)))</f>
        <v>2</v>
      </c>
      <c r="X12" s="28">
        <f>IF(OR($H12&gt;X$6,$E12=SUM($K12:W12)),,IF($E12-SUM($K12:W12)&gt;$F12,$F12,$E12-SUM($K12:W12)))</f>
        <v>2</v>
      </c>
      <c r="Y12" s="28">
        <f>IF(OR($H12&gt;Y$6,$E12=SUM($K12:X12)),,IF($E12-SUM($K12:X12)&gt;$F12,$F12,$E12-SUM($K12:X12)))</f>
        <v>0</v>
      </c>
      <c r="Z12" s="28">
        <f>IF(OR($H12&gt;Z$6,$E12=SUM($K12:Y12)),,IF($E12-SUM($K12:Y12)&gt;$F12,$F12,$E12-SUM($K12:Y12)))</f>
        <v>0</v>
      </c>
      <c r="AA12" s="28">
        <f>IF(OR($H12&gt;AA$6,$E12=SUM($K12:Z12)),,IF($E12-SUM($K12:Z12)&gt;$F12,$F12,$E12-SUM($K12:Z12)))</f>
        <v>0</v>
      </c>
      <c r="AB12" s="28">
        <f>IF(OR($H12&gt;AB$6,$E12=SUM($K12:AA12)),,IF($E12-SUM($K12:AA12)&gt;$F12,$F12,$E12-SUM($K12:AA12)))</f>
        <v>0</v>
      </c>
      <c r="AC12" s="28">
        <f>IF(OR($H12&gt;AC$6,$E12=SUM($K12:AB12)),,IF($E12-SUM($K12:AB12)&gt;$F12,$F12,$E12-SUM($K12:AB12)))</f>
        <v>0</v>
      </c>
      <c r="AD12" s="28">
        <f>IF(OR($H12&gt;AD$6,$E12=SUM($K12:AC12)),,IF($E12-SUM($K12:AC12)&gt;$F12,$F12,$E12-SUM($K12:AC12)))</f>
        <v>0</v>
      </c>
      <c r="AE12" s="28">
        <f>IF(OR($H12&gt;AE$6,$E12=SUM($K12:AD12)),,IF($E12-SUM($K12:AD12)&gt;$F12,$F12,$E12-SUM($K12:AD12)))</f>
        <v>0</v>
      </c>
      <c r="AF12" s="28">
        <f>IF(OR($H12&gt;AF$6,$E12=SUM($K12:AE12)),,IF($E12-SUM($K12:AE12)&gt;$F12,$F12,$E12-SUM($K12:AE12)))</f>
        <v>0</v>
      </c>
      <c r="AG12" s="28">
        <f>IF(OR($H12&gt;AG$6,$E12=SUM($K12:AF12)),,IF($E12-SUM($K12:AF12)&gt;$F12,$F12,$E12-SUM($K12:AF12)))</f>
        <v>0</v>
      </c>
      <c r="AH12" s="28">
        <f>IF(OR($H12&gt;AH$6,$E12=SUM($K12:AG12)),,IF($E12-SUM($K12:AG12)&gt;$F12,$F12,$E12-SUM($K12:AG12)))</f>
        <v>0</v>
      </c>
      <c r="AI12" s="28">
        <f>IF(OR($H12&gt;AI$6,$E12=SUM($K12:AH12)),,IF($E12-SUM($K12:AH12)&gt;$F12,$F12,$E12-SUM($K12:AH12)))</f>
        <v>0</v>
      </c>
      <c r="AJ12" s="28">
        <f>IF(OR($H12&gt;AJ$6,$E12=SUM($K12:AI12)),,IF($E12-SUM($K12:AI12)&gt;$F12,$F12,$E12-SUM($K12:AI12)))</f>
        <v>0</v>
      </c>
    </row>
    <row r="13" spans="2:36">
      <c r="B13" s="21">
        <f t="shared" si="4"/>
        <v>7</v>
      </c>
      <c r="C13" s="22" t="s">
        <v>21</v>
      </c>
      <c r="D13" s="22" t="s">
        <v>17</v>
      </c>
      <c r="E13" s="21">
        <v>5</v>
      </c>
      <c r="F13" s="21">
        <v>3</v>
      </c>
      <c r="G13" s="21">
        <v>5</v>
      </c>
      <c r="H13" s="23">
        <v>44330</v>
      </c>
      <c r="I13" s="27">
        <v>1</v>
      </c>
      <c r="J13" s="23">
        <f t="shared" si="2"/>
        <v>44331</v>
      </c>
      <c r="K13" s="27" t="str">
        <f t="shared" si="3"/>
        <v>计划</v>
      </c>
      <c r="L13" s="28">
        <f>IF(OR($H13&gt;L$6,$E13=SUM($K13:K13)),,IF($E13-SUM($K13:K13)&gt;$F13,$F13,$E13-SUM($K13:K13)))</f>
        <v>0</v>
      </c>
      <c r="M13" s="28">
        <f>IF(OR($H13&gt;M$6,$E13=SUM($K13:L13)),,IF($E13-SUM($K13:L13)&gt;$F13,$F13,$E13-SUM($K13:L13)))</f>
        <v>0</v>
      </c>
      <c r="N13" s="28">
        <f>IF(OR($H13&gt;N$6,$E13=SUM($K13:M13)),,IF($E13-SUM($K13:M13)&gt;$F13,$F13,$E13-SUM($K13:M13)))</f>
        <v>0</v>
      </c>
      <c r="O13" s="28">
        <f>IF(OR($H13&gt;O$6,$E13=SUM($K13:N13)),,IF($E13-SUM($K13:N13)&gt;$F13,$F13,$E13-SUM($K13:N13)))</f>
        <v>0</v>
      </c>
      <c r="P13" s="28">
        <f>IF(OR($H13&gt;P$6,$E13=SUM($K13:O13)),,IF($E13-SUM($K13:O13)&gt;$F13,$F13,$E13-SUM($K13:O13)))</f>
        <v>0</v>
      </c>
      <c r="Q13" s="28">
        <f>IF(OR($H13&gt;Q$6,$E13=SUM($K13:P13)),,IF($E13-SUM($K13:P13)&gt;$F13,$F13,$E13-SUM($K13:P13)))</f>
        <v>0</v>
      </c>
      <c r="R13" s="28">
        <f>IF(OR($H13&gt;R$6,$E13=SUM($K13:Q13)),,IF($E13-SUM($K13:Q13)&gt;$F13,$F13,$E13-SUM($K13:Q13)))</f>
        <v>0</v>
      </c>
      <c r="S13" s="28">
        <f>IF(OR($H13&gt;S$6,$E13=SUM($K13:R13)),,IF($E13-SUM($K13:R13)&gt;$F13,$F13,$E13-SUM($K13:R13)))</f>
        <v>0</v>
      </c>
      <c r="T13" s="28">
        <f>IF(OR($H13&gt;T$6,$E13=SUM($K13:S13)),,IF($E13-SUM($K13:S13)&gt;$F13,$F13,$E13-SUM($K13:S13)))</f>
        <v>0</v>
      </c>
      <c r="U13" s="28">
        <f>IF(OR($H13&gt;U$6,$E13=SUM($K13:T13)),,IF($E13-SUM($K13:T13)&gt;$F13,$F13,$E13-SUM($K13:T13)))</f>
        <v>0</v>
      </c>
      <c r="V13" s="28">
        <f>IF(OR($H13&gt;V$6,$E13=SUM($K13:U13)),,IF($E13-SUM($K13:U13)&gt;$F13,$F13,$E13-SUM($K13:U13)))</f>
        <v>0</v>
      </c>
      <c r="W13" s="28">
        <f>IF(OR($H13&gt;W$6,$E13=SUM($K13:V13)),,IF($E13-SUM($K13:V13)&gt;$F13,$F13,$E13-SUM($K13:V13)))</f>
        <v>0</v>
      </c>
      <c r="X13" s="28">
        <f>IF(OR($H13&gt;X$6,$E13=SUM($K13:W13)),,IF($E13-SUM($K13:W13)&gt;$F13,$F13,$E13-SUM($K13:W13)))</f>
        <v>0</v>
      </c>
      <c r="Y13" s="28">
        <f>IF(OR($H13&gt;Y$6,$E13=SUM($K13:X13)),,IF($E13-SUM($K13:X13)&gt;$F13,$F13,$E13-SUM($K13:X13)))</f>
        <v>3</v>
      </c>
      <c r="Z13" s="28">
        <f>IF(OR($H13&gt;Z$6,$E13=SUM($K13:Y13)),,IF($E13-SUM($K13:Y13)&gt;$F13,$F13,$E13-SUM($K13:Y13)))</f>
        <v>2</v>
      </c>
      <c r="AA13" s="28">
        <f>IF(OR($H13&gt;AA$6,$E13=SUM($K13:Z13)),,IF($E13-SUM($K13:Z13)&gt;$F13,$F13,$E13-SUM($K13:Z13)))</f>
        <v>0</v>
      </c>
      <c r="AB13" s="28">
        <f>IF(OR($H13&gt;AB$6,$E13=SUM($K13:AA13)),,IF($E13-SUM($K13:AA13)&gt;$F13,$F13,$E13-SUM($K13:AA13)))</f>
        <v>0</v>
      </c>
      <c r="AC13" s="28">
        <f>IF(OR($H13&gt;AC$6,$E13=SUM($K13:AB13)),,IF($E13-SUM($K13:AB13)&gt;$F13,$F13,$E13-SUM($K13:AB13)))</f>
        <v>0</v>
      </c>
      <c r="AD13" s="28">
        <f>IF(OR($H13&gt;AD$6,$E13=SUM($K13:AC13)),,IF($E13-SUM($K13:AC13)&gt;$F13,$F13,$E13-SUM($K13:AC13)))</f>
        <v>0</v>
      </c>
      <c r="AE13" s="28">
        <f>IF(OR($H13&gt;AE$6,$E13=SUM($K13:AD13)),,IF($E13-SUM($K13:AD13)&gt;$F13,$F13,$E13-SUM($K13:AD13)))</f>
        <v>0</v>
      </c>
      <c r="AF13" s="28">
        <f>IF(OR($H13&gt;AF$6,$E13=SUM($K13:AE13)),,IF($E13-SUM($K13:AE13)&gt;$F13,$F13,$E13-SUM($K13:AE13)))</f>
        <v>0</v>
      </c>
      <c r="AG13" s="28">
        <f>IF(OR($H13&gt;AG$6,$E13=SUM($K13:AF13)),,IF($E13-SUM($K13:AF13)&gt;$F13,$F13,$E13-SUM($K13:AF13)))</f>
        <v>0</v>
      </c>
      <c r="AH13" s="28">
        <f>IF(OR($H13&gt;AH$6,$E13=SUM($K13:AG13)),,IF($E13-SUM($K13:AG13)&gt;$F13,$F13,$E13-SUM($K13:AG13)))</f>
        <v>0</v>
      </c>
      <c r="AI13" s="28">
        <f>IF(OR($H13&gt;AI$6,$E13=SUM($K13:AH13)),,IF($E13-SUM($K13:AH13)&gt;$F13,$F13,$E13-SUM($K13:AH13)))</f>
        <v>0</v>
      </c>
      <c r="AJ13" s="28">
        <f>IF(OR($H13&gt;AJ$6,$E13=SUM($K13:AI13)),,IF($E13-SUM($K13:AI13)&gt;$F13,$F13,$E13-SUM($K13:AI13)))</f>
        <v>0</v>
      </c>
    </row>
    <row r="14" spans="2:36">
      <c r="B14" s="21">
        <f t="shared" si="4"/>
        <v>8</v>
      </c>
      <c r="C14" s="22" t="s">
        <v>22</v>
      </c>
      <c r="D14" s="22" t="s">
        <v>17</v>
      </c>
      <c r="E14" s="21">
        <v>6</v>
      </c>
      <c r="F14" s="21">
        <v>4</v>
      </c>
      <c r="G14" s="21">
        <v>6</v>
      </c>
      <c r="H14" s="23">
        <v>44332</v>
      </c>
      <c r="I14" s="27">
        <v>4</v>
      </c>
      <c r="J14" s="23">
        <f t="shared" si="2"/>
        <v>44336</v>
      </c>
      <c r="K14" s="27" t="str">
        <f t="shared" si="3"/>
        <v>计划</v>
      </c>
      <c r="L14" s="28">
        <f>IF(OR($H14&gt;L$6,$E14=SUM($K14:K14)),,IF($E14-SUM($K14:K14)&gt;$F14,$F14,$E14-SUM($K14:K14)))</f>
        <v>0</v>
      </c>
      <c r="M14" s="28">
        <f>IF(OR($H14&gt;M$6,$E14=SUM($K14:L14)),,IF($E14-SUM($K14:L14)&gt;$F14,$F14,$E14-SUM($K14:L14)))</f>
        <v>0</v>
      </c>
      <c r="N14" s="28">
        <f>IF(OR($H14&gt;N$6,$E14=SUM($K14:M14)),,IF($E14-SUM($K14:M14)&gt;$F14,$F14,$E14-SUM($K14:M14)))</f>
        <v>0</v>
      </c>
      <c r="O14" s="28">
        <f>IF(OR($H14&gt;O$6,$E14=SUM($K14:N14)),,IF($E14-SUM($K14:N14)&gt;$F14,$F14,$E14-SUM($K14:N14)))</f>
        <v>0</v>
      </c>
      <c r="P14" s="28">
        <f>IF(OR($H14&gt;P$6,$E14=SUM($K14:O14)),,IF($E14-SUM($K14:O14)&gt;$F14,$F14,$E14-SUM($K14:O14)))</f>
        <v>0</v>
      </c>
      <c r="Q14" s="28">
        <f>IF(OR($H14&gt;Q$6,$E14=SUM($K14:P14)),,IF($E14-SUM($K14:P14)&gt;$F14,$F14,$E14-SUM($K14:P14)))</f>
        <v>0</v>
      </c>
      <c r="R14" s="28">
        <f>IF(OR($H14&gt;R$6,$E14=SUM($K14:Q14)),,IF($E14-SUM($K14:Q14)&gt;$F14,$F14,$E14-SUM($K14:Q14)))</f>
        <v>0</v>
      </c>
      <c r="S14" s="28">
        <f>IF(OR($H14&gt;S$6,$E14=SUM($K14:R14)),,IF($E14-SUM($K14:R14)&gt;$F14,$F14,$E14-SUM($K14:R14)))</f>
        <v>0</v>
      </c>
      <c r="T14" s="28">
        <f>IF(OR($H14&gt;T$6,$E14=SUM($K14:S14)),,IF($E14-SUM($K14:S14)&gt;$F14,$F14,$E14-SUM($K14:S14)))</f>
        <v>0</v>
      </c>
      <c r="U14" s="28">
        <f>IF(OR($H14&gt;U$6,$E14=SUM($K14:T14)),,IF($E14-SUM($K14:T14)&gt;$F14,$F14,$E14-SUM($K14:T14)))</f>
        <v>0</v>
      </c>
      <c r="V14" s="28">
        <f>IF(OR($H14&gt;V$6,$E14=SUM($K14:U14)),,IF($E14-SUM($K14:U14)&gt;$F14,$F14,$E14-SUM($K14:U14)))</f>
        <v>0</v>
      </c>
      <c r="W14" s="28">
        <f>IF(OR($H14&gt;W$6,$E14=SUM($K14:V14)),,IF($E14-SUM($K14:V14)&gt;$F14,$F14,$E14-SUM($K14:V14)))</f>
        <v>0</v>
      </c>
      <c r="X14" s="28">
        <f>IF(OR($H14&gt;X$6,$E14=SUM($K14:W14)),,IF($E14-SUM($K14:W14)&gt;$F14,$F14,$E14-SUM($K14:W14)))</f>
        <v>0</v>
      </c>
      <c r="Y14" s="28">
        <f>IF(OR($H14&gt;Y$6,$E14=SUM($K14:X14)),,IF($E14-SUM($K14:X14)&gt;$F14,$F14,$E14-SUM($K14:X14)))</f>
        <v>0</v>
      </c>
      <c r="Z14" s="28">
        <f>IF(OR($H14&gt;Z$6,$E14=SUM($K14:Y14)),,IF($E14-SUM($K14:Y14)&gt;$F14,$F14,$E14-SUM($K14:Y14)))</f>
        <v>0</v>
      </c>
      <c r="AA14" s="28">
        <f>IF(OR($H14&gt;AA$6,$E14=SUM($K14:Z14)),,IF($E14-SUM($K14:Z14)&gt;$F14,$F14,$E14-SUM($K14:Z14)))</f>
        <v>4</v>
      </c>
      <c r="AB14" s="28">
        <f>IF(OR($H14&gt;AB$6,$E14=SUM($K14:AA14)),,IF($E14-SUM($K14:AA14)&gt;$F14,$F14,$E14-SUM($K14:AA14)))</f>
        <v>2</v>
      </c>
      <c r="AC14" s="28">
        <f>IF(OR($H14&gt;AC$6,$E14=SUM($K14:AB14)),,IF($E14-SUM($K14:AB14)&gt;$F14,$F14,$E14-SUM($K14:AB14)))</f>
        <v>0</v>
      </c>
      <c r="AD14" s="28">
        <f>IF(OR($H14&gt;AD$6,$E14=SUM($K14:AC14)),,IF($E14-SUM($K14:AC14)&gt;$F14,$F14,$E14-SUM($K14:AC14)))</f>
        <v>0</v>
      </c>
      <c r="AE14" s="28">
        <f>IF(OR($H14&gt;AE$6,$E14=SUM($K14:AD14)),,IF($E14-SUM($K14:AD14)&gt;$F14,$F14,$E14-SUM($K14:AD14)))</f>
        <v>0</v>
      </c>
      <c r="AF14" s="28">
        <f>IF(OR($H14&gt;AF$6,$E14=SUM($K14:AE14)),,IF($E14-SUM($K14:AE14)&gt;$F14,$F14,$E14-SUM($K14:AE14)))</f>
        <v>0</v>
      </c>
      <c r="AG14" s="28">
        <f>IF(OR($H14&gt;AG$6,$E14=SUM($K14:AF14)),,IF($E14-SUM($K14:AF14)&gt;$F14,$F14,$E14-SUM($K14:AF14)))</f>
        <v>0</v>
      </c>
      <c r="AH14" s="28">
        <f>IF(OR($H14&gt;AH$6,$E14=SUM($K14:AG14)),,IF($E14-SUM($K14:AG14)&gt;$F14,$F14,$E14-SUM($K14:AG14)))</f>
        <v>0</v>
      </c>
      <c r="AI14" s="28">
        <f>IF(OR($H14&gt;AI$6,$E14=SUM($K14:AH14)),,IF($E14-SUM($K14:AH14)&gt;$F14,$F14,$E14-SUM($K14:AH14)))</f>
        <v>0</v>
      </c>
      <c r="AJ14" s="28">
        <f>IF(OR($H14&gt;AJ$6,$E14=SUM($K14:AI14)),,IF($E14-SUM($K14:AI14)&gt;$F14,$F14,$E14-SUM($K14:AI14)))</f>
        <v>0</v>
      </c>
    </row>
    <row r="15" spans="2:36">
      <c r="B15" s="21">
        <f t="shared" si="4"/>
        <v>9</v>
      </c>
      <c r="C15" s="22" t="s">
        <v>23</v>
      </c>
      <c r="D15" s="22" t="s">
        <v>15</v>
      </c>
      <c r="E15" s="21">
        <v>7</v>
      </c>
      <c r="F15" s="21">
        <v>5</v>
      </c>
      <c r="G15" s="21">
        <v>7</v>
      </c>
      <c r="H15" s="23">
        <v>44336</v>
      </c>
      <c r="I15" s="27">
        <v>1</v>
      </c>
      <c r="J15" s="23">
        <f t="shared" si="2"/>
        <v>44337</v>
      </c>
      <c r="K15" s="27" t="str">
        <f t="shared" si="3"/>
        <v>计划</v>
      </c>
      <c r="L15" s="28">
        <f>IF(OR($H15&gt;L$6,$E15=SUM($K15:K15)),,IF($E15-SUM($K15:K15)&gt;$F15,$F15,$E15-SUM($K15:K15)))</f>
        <v>0</v>
      </c>
      <c r="M15" s="28">
        <f>IF(OR($H15&gt;M$6,$E15=SUM($K15:L15)),,IF($E15-SUM($K15:L15)&gt;$F15,$F15,$E15-SUM($K15:L15)))</f>
        <v>0</v>
      </c>
      <c r="N15" s="28">
        <f>IF(OR($H15&gt;N$6,$E15=SUM($K15:M15)),,IF($E15-SUM($K15:M15)&gt;$F15,$F15,$E15-SUM($K15:M15)))</f>
        <v>0</v>
      </c>
      <c r="O15" s="28">
        <f>IF(OR($H15&gt;O$6,$E15=SUM($K15:N15)),,IF($E15-SUM($K15:N15)&gt;$F15,$F15,$E15-SUM($K15:N15)))</f>
        <v>0</v>
      </c>
      <c r="P15" s="28">
        <f>IF(OR($H15&gt;P$6,$E15=SUM($K15:O15)),,IF($E15-SUM($K15:O15)&gt;$F15,$F15,$E15-SUM($K15:O15)))</f>
        <v>0</v>
      </c>
      <c r="Q15" s="28">
        <f>IF(OR($H15&gt;Q$6,$E15=SUM($K15:P15)),,IF($E15-SUM($K15:P15)&gt;$F15,$F15,$E15-SUM($K15:P15)))</f>
        <v>0</v>
      </c>
      <c r="R15" s="28">
        <f>IF(OR($H15&gt;R$6,$E15=SUM($K15:Q15)),,IF($E15-SUM($K15:Q15)&gt;$F15,$F15,$E15-SUM($K15:Q15)))</f>
        <v>0</v>
      </c>
      <c r="S15" s="28">
        <f>IF(OR($H15&gt;S$6,$E15=SUM($K15:R15)),,IF($E15-SUM($K15:R15)&gt;$F15,$F15,$E15-SUM($K15:R15)))</f>
        <v>0</v>
      </c>
      <c r="T15" s="28">
        <f>IF(OR($H15&gt;T$6,$E15=SUM($K15:S15)),,IF($E15-SUM($K15:S15)&gt;$F15,$F15,$E15-SUM($K15:S15)))</f>
        <v>0</v>
      </c>
      <c r="U15" s="28">
        <f>IF(OR($H15&gt;U$6,$E15=SUM($K15:T15)),,IF($E15-SUM($K15:T15)&gt;$F15,$F15,$E15-SUM($K15:T15)))</f>
        <v>0</v>
      </c>
      <c r="V15" s="28">
        <f>IF(OR($H15&gt;V$6,$E15=SUM($K15:U15)),,IF($E15-SUM($K15:U15)&gt;$F15,$F15,$E15-SUM($K15:U15)))</f>
        <v>0</v>
      </c>
      <c r="W15" s="28">
        <f>IF(OR($H15&gt;W$6,$E15=SUM($K15:V15)),,IF($E15-SUM($K15:V15)&gt;$F15,$F15,$E15-SUM($K15:V15)))</f>
        <v>0</v>
      </c>
      <c r="X15" s="28">
        <f>IF(OR($H15&gt;X$6,$E15=SUM($K15:W15)),,IF($E15-SUM($K15:W15)&gt;$F15,$F15,$E15-SUM($K15:W15)))</f>
        <v>0</v>
      </c>
      <c r="Y15" s="28">
        <f>IF(OR($H15&gt;Y$6,$E15=SUM($K15:X15)),,IF($E15-SUM($K15:X15)&gt;$F15,$F15,$E15-SUM($K15:X15)))</f>
        <v>0</v>
      </c>
      <c r="Z15" s="28">
        <f>IF(OR($H15&gt;Z$6,$E15=SUM($K15:Y15)),,IF($E15-SUM($K15:Y15)&gt;$F15,$F15,$E15-SUM($K15:Y15)))</f>
        <v>0</v>
      </c>
      <c r="AA15" s="28">
        <f>IF(OR($H15&gt;AA$6,$E15=SUM($K15:Z15)),,IF($E15-SUM($K15:Z15)&gt;$F15,$F15,$E15-SUM($K15:Z15)))</f>
        <v>0</v>
      </c>
      <c r="AB15" s="28">
        <f>IF(OR($H15&gt;AB$6,$E15=SUM($K15:AA15)),,IF($E15-SUM($K15:AA15)&gt;$F15,$F15,$E15-SUM($K15:AA15)))</f>
        <v>0</v>
      </c>
      <c r="AC15" s="28">
        <f>IF(OR($H15&gt;AC$6,$E15=SUM($K15:AB15)),,IF($E15-SUM($K15:AB15)&gt;$F15,$F15,$E15-SUM($K15:AB15)))</f>
        <v>0</v>
      </c>
      <c r="AD15" s="28">
        <f>IF(OR($H15&gt;AD$6,$E15=SUM($K15:AC15)),,IF($E15-SUM($K15:AC15)&gt;$F15,$F15,$E15-SUM($K15:AC15)))</f>
        <v>0</v>
      </c>
      <c r="AE15" s="28">
        <f>IF(OR($H15&gt;AE$6,$E15=SUM($K15:AD15)),,IF($E15-SUM($K15:AD15)&gt;$F15,$F15,$E15-SUM($K15:AD15)))</f>
        <v>5</v>
      </c>
      <c r="AF15" s="28">
        <f>IF(OR($H15&gt;AF$6,$E15=SUM($K15:AE15)),,IF($E15-SUM($K15:AE15)&gt;$F15,$F15,$E15-SUM($K15:AE15)))</f>
        <v>2</v>
      </c>
      <c r="AG15" s="28">
        <f>IF(OR($H15&gt;AG$6,$E15=SUM($K15:AF15)),,IF($E15-SUM($K15:AF15)&gt;$F15,$F15,$E15-SUM($K15:AF15)))</f>
        <v>0</v>
      </c>
      <c r="AH15" s="28">
        <f>IF(OR($H15&gt;AH$6,$E15=SUM($K15:AG15)),,IF($E15-SUM($K15:AG15)&gt;$F15,$F15,$E15-SUM($K15:AG15)))</f>
        <v>0</v>
      </c>
      <c r="AI15" s="28">
        <f>IF(OR($H15&gt;AI$6,$E15=SUM($K15:AH15)),,IF($E15-SUM($K15:AH15)&gt;$F15,$F15,$E15-SUM($K15:AH15)))</f>
        <v>0</v>
      </c>
      <c r="AJ15" s="28">
        <f>IF(OR($H15&gt;AJ$6,$E15=SUM($K15:AI15)),,IF($E15-SUM($K15:AI15)&gt;$F15,$F15,$E15-SUM($K15:AI15)))</f>
        <v>0</v>
      </c>
    </row>
    <row r="16" spans="2:36">
      <c r="B16" s="21">
        <f t="shared" si="4"/>
        <v>10</v>
      </c>
      <c r="C16" s="22" t="s">
        <v>24</v>
      </c>
      <c r="D16" s="22" t="s">
        <v>17</v>
      </c>
      <c r="E16" s="21">
        <v>8</v>
      </c>
      <c r="F16" s="21">
        <v>6</v>
      </c>
      <c r="G16" s="21">
        <v>8</v>
      </c>
      <c r="H16" s="23">
        <v>44338</v>
      </c>
      <c r="I16" s="27">
        <v>4</v>
      </c>
      <c r="J16" s="23">
        <f t="shared" si="2"/>
        <v>44342</v>
      </c>
      <c r="K16" s="27" t="str">
        <f t="shared" si="3"/>
        <v>计划</v>
      </c>
      <c r="L16" s="28">
        <f>IF(OR($H16&gt;L$6,$E16=SUM($K16:K16)),,IF($E16-SUM($K16:K16)&gt;$F16,$F16,$E16-SUM($K16:K16)))</f>
        <v>0</v>
      </c>
      <c r="M16" s="28">
        <f>IF(OR($H16&gt;M$6,$E16=SUM($K16:L16)),,IF($E16-SUM($K16:L16)&gt;$F16,$F16,$E16-SUM($K16:L16)))</f>
        <v>0</v>
      </c>
      <c r="N16" s="28">
        <f>IF(OR($H16&gt;N$6,$E16=SUM($K16:M16)),,IF($E16-SUM($K16:M16)&gt;$F16,$F16,$E16-SUM($K16:M16)))</f>
        <v>0</v>
      </c>
      <c r="O16" s="28">
        <f>IF(OR($H16&gt;O$6,$E16=SUM($K16:N16)),,IF($E16-SUM($K16:N16)&gt;$F16,$F16,$E16-SUM($K16:N16)))</f>
        <v>0</v>
      </c>
      <c r="P16" s="28">
        <f>IF(OR($H16&gt;P$6,$E16=SUM($K16:O16)),,IF($E16-SUM($K16:O16)&gt;$F16,$F16,$E16-SUM($K16:O16)))</f>
        <v>0</v>
      </c>
      <c r="Q16" s="28">
        <f>IF(OR($H16&gt;Q$6,$E16=SUM($K16:P16)),,IF($E16-SUM($K16:P16)&gt;$F16,$F16,$E16-SUM($K16:P16)))</f>
        <v>0</v>
      </c>
      <c r="R16" s="28">
        <f>IF(OR($H16&gt;R$6,$E16=SUM($K16:Q16)),,IF($E16-SUM($K16:Q16)&gt;$F16,$F16,$E16-SUM($K16:Q16)))</f>
        <v>0</v>
      </c>
      <c r="S16" s="28">
        <f>IF(OR($H16&gt;S$6,$E16=SUM($K16:R16)),,IF($E16-SUM($K16:R16)&gt;$F16,$F16,$E16-SUM($K16:R16)))</f>
        <v>0</v>
      </c>
      <c r="T16" s="28">
        <f>IF(OR($H16&gt;T$6,$E16=SUM($K16:S16)),,IF($E16-SUM($K16:S16)&gt;$F16,$F16,$E16-SUM($K16:S16)))</f>
        <v>0</v>
      </c>
      <c r="U16" s="28">
        <f>IF(OR($H16&gt;U$6,$E16=SUM($K16:T16)),,IF($E16-SUM($K16:T16)&gt;$F16,$F16,$E16-SUM($K16:T16)))</f>
        <v>0</v>
      </c>
      <c r="V16" s="28">
        <f>IF(OR($H16&gt;V$6,$E16=SUM($K16:U16)),,IF($E16-SUM($K16:U16)&gt;$F16,$F16,$E16-SUM($K16:U16)))</f>
        <v>0</v>
      </c>
      <c r="W16" s="28">
        <f>IF(OR($H16&gt;W$6,$E16=SUM($K16:V16)),,IF($E16-SUM($K16:V16)&gt;$F16,$F16,$E16-SUM($K16:V16)))</f>
        <v>0</v>
      </c>
      <c r="X16" s="28">
        <f>IF(OR($H16&gt;X$6,$E16=SUM($K16:W16)),,IF($E16-SUM($K16:W16)&gt;$F16,$F16,$E16-SUM($K16:W16)))</f>
        <v>0</v>
      </c>
      <c r="Y16" s="28">
        <f>IF(OR($H16&gt;Y$6,$E16=SUM($K16:X16)),,IF($E16-SUM($K16:X16)&gt;$F16,$F16,$E16-SUM($K16:X16)))</f>
        <v>0</v>
      </c>
      <c r="Z16" s="28">
        <f>IF(OR($H16&gt;Z$6,$E16=SUM($K16:Y16)),,IF($E16-SUM($K16:Y16)&gt;$F16,$F16,$E16-SUM($K16:Y16)))</f>
        <v>0</v>
      </c>
      <c r="AA16" s="28">
        <f>IF(OR($H16&gt;AA$6,$E16=SUM($K16:Z16)),,IF($E16-SUM($K16:Z16)&gt;$F16,$F16,$E16-SUM($K16:Z16)))</f>
        <v>0</v>
      </c>
      <c r="AB16" s="28">
        <f>IF(OR($H16&gt;AB$6,$E16=SUM($K16:AA16)),,IF($E16-SUM($K16:AA16)&gt;$F16,$F16,$E16-SUM($K16:AA16)))</f>
        <v>0</v>
      </c>
      <c r="AC16" s="28">
        <f>IF(OR($H16&gt;AC$6,$E16=SUM($K16:AB16)),,IF($E16-SUM($K16:AB16)&gt;$F16,$F16,$E16-SUM($K16:AB16)))</f>
        <v>0</v>
      </c>
      <c r="AD16" s="28">
        <f>IF(OR($H16&gt;AD$6,$E16=SUM($K16:AC16)),,IF($E16-SUM($K16:AC16)&gt;$F16,$F16,$E16-SUM($K16:AC16)))</f>
        <v>0</v>
      </c>
      <c r="AE16" s="28">
        <f>IF(OR($H16&gt;AE$6,$E16=SUM($K16:AD16)),,IF($E16-SUM($K16:AD16)&gt;$F16,$F16,$E16-SUM($K16:AD16)))</f>
        <v>0</v>
      </c>
      <c r="AF16" s="28">
        <f>IF(OR($H16&gt;AF$6,$E16=SUM($K16:AE16)),,IF($E16-SUM($K16:AE16)&gt;$F16,$F16,$E16-SUM($K16:AE16)))</f>
        <v>0</v>
      </c>
      <c r="AG16" s="28">
        <f>IF(OR($H16&gt;AG$6,$E16=SUM($K16:AF16)),,IF($E16-SUM($K16:AF16)&gt;$F16,$F16,$E16-SUM($K16:AF16)))</f>
        <v>6</v>
      </c>
      <c r="AH16" s="28">
        <f>IF(OR($H16&gt;AH$6,$E16=SUM($K16:AG16)),,IF($E16-SUM($K16:AG16)&gt;$F16,$F16,$E16-SUM($K16:AG16)))</f>
        <v>2</v>
      </c>
      <c r="AI16" s="28">
        <f>IF(OR($H16&gt;AI$6,$E16=SUM($K16:AH16)),,IF($E16-SUM($K16:AH16)&gt;$F16,$F16,$E16-SUM($K16:AH16)))</f>
        <v>0</v>
      </c>
      <c r="AJ16" s="28">
        <f>IF(OR($H16&gt;AJ$6,$E16=SUM($K16:AI16)),,IF($E16-SUM($K16:AI16)&gt;$F16,$F16,$E16-SUM($K16:AI16)))</f>
        <v>0</v>
      </c>
    </row>
    <row r="17" spans="2:36">
      <c r="B17" s="21">
        <f t="shared" si="4"/>
        <v>11</v>
      </c>
      <c r="C17" s="22" t="s">
        <v>25</v>
      </c>
      <c r="D17" s="22" t="s">
        <v>15</v>
      </c>
      <c r="E17" s="21">
        <v>9</v>
      </c>
      <c r="F17" s="21">
        <v>7</v>
      </c>
      <c r="G17" s="21">
        <v>9</v>
      </c>
      <c r="H17" s="23">
        <v>44342</v>
      </c>
      <c r="I17" s="27">
        <v>2</v>
      </c>
      <c r="J17" s="23">
        <f t="shared" si="2"/>
        <v>44344</v>
      </c>
      <c r="K17" s="27" t="str">
        <f t="shared" si="3"/>
        <v>计划</v>
      </c>
      <c r="L17" s="28">
        <f>IF(OR($H17&gt;L$6,$E17=SUM($K17:K17)),,IF($E17-SUM($K17:K17)&gt;$F17,$F17,$E17-SUM($K17:K17)))</f>
        <v>0</v>
      </c>
      <c r="M17" s="28">
        <f>IF(OR($H17&gt;M$6,$E17=SUM($K17:L17)),,IF($E17-SUM($K17:L17)&gt;$F17,$F17,$E17-SUM($K17:L17)))</f>
        <v>0</v>
      </c>
      <c r="N17" s="28">
        <f>IF(OR($H17&gt;N$6,$E17=SUM($K17:M17)),,IF($E17-SUM($K17:M17)&gt;$F17,$F17,$E17-SUM($K17:M17)))</f>
        <v>0</v>
      </c>
      <c r="O17" s="28">
        <f>IF(OR($H17&gt;O$6,$E17=SUM($K17:N17)),,IF($E17-SUM($K17:N17)&gt;$F17,$F17,$E17-SUM($K17:N17)))</f>
        <v>0</v>
      </c>
      <c r="P17" s="28">
        <f>IF(OR($H17&gt;P$6,$E17=SUM($K17:O17)),,IF($E17-SUM($K17:O17)&gt;$F17,$F17,$E17-SUM($K17:O17)))</f>
        <v>0</v>
      </c>
      <c r="Q17" s="28">
        <f>IF(OR($H17&gt;Q$6,$E17=SUM($K17:P17)),,IF($E17-SUM($K17:P17)&gt;$F17,$F17,$E17-SUM($K17:P17)))</f>
        <v>0</v>
      </c>
      <c r="R17" s="28">
        <f>IF(OR($H17&gt;R$6,$E17=SUM($K17:Q17)),,IF($E17-SUM($K17:Q17)&gt;$F17,$F17,$E17-SUM($K17:Q17)))</f>
        <v>0</v>
      </c>
      <c r="S17" s="28">
        <f>IF(OR($H17&gt;S$6,$E17=SUM($K17:R17)),,IF($E17-SUM($K17:R17)&gt;$F17,$F17,$E17-SUM($K17:R17)))</f>
        <v>0</v>
      </c>
      <c r="T17" s="28">
        <f>IF(OR($H17&gt;T$6,$E17=SUM($K17:S17)),,IF($E17-SUM($K17:S17)&gt;$F17,$F17,$E17-SUM($K17:S17)))</f>
        <v>0</v>
      </c>
      <c r="U17" s="28">
        <f>IF(OR($H17&gt;U$6,$E17=SUM($K17:T17)),,IF($E17-SUM($K17:T17)&gt;$F17,$F17,$E17-SUM($K17:T17)))</f>
        <v>0</v>
      </c>
      <c r="V17" s="28">
        <f>IF(OR($H17&gt;V$6,$E17=SUM($K17:U17)),,IF($E17-SUM($K17:U17)&gt;$F17,$F17,$E17-SUM($K17:U17)))</f>
        <v>0</v>
      </c>
      <c r="W17" s="28">
        <f>IF(OR($H17&gt;W$6,$E17=SUM($K17:V17)),,IF($E17-SUM($K17:V17)&gt;$F17,$F17,$E17-SUM($K17:V17)))</f>
        <v>0</v>
      </c>
      <c r="X17" s="28">
        <f>IF(OR($H17&gt;X$6,$E17=SUM($K17:W17)),,IF($E17-SUM($K17:W17)&gt;$F17,$F17,$E17-SUM($K17:W17)))</f>
        <v>0</v>
      </c>
      <c r="Y17" s="28">
        <f>IF(OR($H17&gt;Y$6,$E17=SUM($K17:X17)),,IF($E17-SUM($K17:X17)&gt;$F17,$F17,$E17-SUM($K17:X17)))</f>
        <v>0</v>
      </c>
      <c r="Z17" s="28">
        <f>IF(OR($H17&gt;Z$6,$E17=SUM($K17:Y17)),,IF($E17-SUM($K17:Y17)&gt;$F17,$F17,$E17-SUM($K17:Y17)))</f>
        <v>0</v>
      </c>
      <c r="AA17" s="28">
        <f>IF(OR($H17&gt;AA$6,$E17=SUM($K17:Z17)),,IF($E17-SUM($K17:Z17)&gt;$F17,$F17,$E17-SUM($K17:Z17)))</f>
        <v>0</v>
      </c>
      <c r="AB17" s="28">
        <f>IF(OR($H17&gt;AB$6,$E17=SUM($K17:AA17)),,IF($E17-SUM($K17:AA17)&gt;$F17,$F17,$E17-SUM($K17:AA17)))</f>
        <v>0</v>
      </c>
      <c r="AC17" s="28">
        <f>IF(OR($H17&gt;AC$6,$E17=SUM($K17:AB17)),,IF($E17-SUM($K17:AB17)&gt;$F17,$F17,$E17-SUM($K17:AB17)))</f>
        <v>0</v>
      </c>
      <c r="AD17" s="28">
        <f>IF(OR($H17&gt;AD$6,$E17=SUM($K17:AC17)),,IF($E17-SUM($K17:AC17)&gt;$F17,$F17,$E17-SUM($K17:AC17)))</f>
        <v>0</v>
      </c>
      <c r="AE17" s="28">
        <f>IF(OR($H17&gt;AE$6,$E17=SUM($K17:AD17)),,IF($E17-SUM($K17:AD17)&gt;$F17,$F17,$E17-SUM($K17:AD17)))</f>
        <v>0</v>
      </c>
      <c r="AF17" s="28">
        <f>IF(OR($H17&gt;AF$6,$E17=SUM($K17:AE17)),,IF($E17-SUM($K17:AE17)&gt;$F17,$F17,$E17-SUM($K17:AE17)))</f>
        <v>0</v>
      </c>
      <c r="AG17" s="28">
        <f>IF(OR($H17&gt;AG$6,$E17=SUM($K17:AF17)),,IF($E17-SUM($K17:AF17)&gt;$F17,$F17,$E17-SUM($K17:AF17)))</f>
        <v>0</v>
      </c>
      <c r="AH17" s="28">
        <f>IF(OR($H17&gt;AH$6,$E17=SUM($K17:AG17)),,IF($E17-SUM($K17:AG17)&gt;$F17,$F17,$E17-SUM($K17:AG17)))</f>
        <v>0</v>
      </c>
      <c r="AI17" s="28">
        <f>IF(OR($H17&gt;AI$6,$E17=SUM($K17:AH17)),,IF($E17-SUM($K17:AH17)&gt;$F17,$F17,$E17-SUM($K17:AH17)))</f>
        <v>0</v>
      </c>
      <c r="AJ17" s="28">
        <f>IF(OR($H17&gt;AJ$6,$E17=SUM($K17:AI17)),,IF($E17-SUM($K17:AI17)&gt;$F17,$F17,$E17-SUM($K17:AI17)))</f>
        <v>0</v>
      </c>
    </row>
    <row r="18" spans="2:36">
      <c r="B18" s="21">
        <f t="shared" si="4"/>
        <v>12</v>
      </c>
      <c r="C18" s="22" t="s">
        <v>26</v>
      </c>
      <c r="D18" s="22" t="s">
        <v>17</v>
      </c>
      <c r="E18" s="21">
        <v>10</v>
      </c>
      <c r="F18" s="21">
        <v>8</v>
      </c>
      <c r="G18" s="21">
        <v>10</v>
      </c>
      <c r="H18" s="23">
        <v>44346</v>
      </c>
      <c r="I18" s="27">
        <v>2</v>
      </c>
      <c r="J18" s="23">
        <f t="shared" si="2"/>
        <v>44348</v>
      </c>
      <c r="K18" s="27" t="str">
        <f t="shared" si="3"/>
        <v>计划</v>
      </c>
      <c r="L18" s="28">
        <f>IF(OR($H18&gt;L$6,$E18=SUM($K18:K18)),,IF($E18-SUM($K18:K18)&gt;$F18,$F18,$E18-SUM($K18:K18)))</f>
        <v>0</v>
      </c>
      <c r="M18" s="28">
        <f>IF(OR($H18&gt;M$6,$E18=SUM($K18:L18)),,IF($E18-SUM($K18:L18)&gt;$F18,$F18,$E18-SUM($K18:L18)))</f>
        <v>0</v>
      </c>
      <c r="N18" s="28">
        <f>IF(OR($H18&gt;N$6,$E18=SUM($K18:M18)),,IF($E18-SUM($K18:M18)&gt;$F18,$F18,$E18-SUM($K18:M18)))</f>
        <v>0</v>
      </c>
      <c r="O18" s="28">
        <f>IF(OR($H18&gt;O$6,$E18=SUM($K18:N18)),,IF($E18-SUM($K18:N18)&gt;$F18,$F18,$E18-SUM($K18:N18)))</f>
        <v>0</v>
      </c>
      <c r="P18" s="28">
        <f>IF(OR($H18&gt;P$6,$E18=SUM($K18:O18)),,IF($E18-SUM($K18:O18)&gt;$F18,$F18,$E18-SUM($K18:O18)))</f>
        <v>0</v>
      </c>
      <c r="Q18" s="28">
        <f>IF(OR($H18&gt;Q$6,$E18=SUM($K18:P18)),,IF($E18-SUM($K18:P18)&gt;$F18,$F18,$E18-SUM($K18:P18)))</f>
        <v>0</v>
      </c>
      <c r="R18" s="28">
        <f>IF(OR($H18&gt;R$6,$E18=SUM($K18:Q18)),,IF($E18-SUM($K18:Q18)&gt;$F18,$F18,$E18-SUM($K18:Q18)))</f>
        <v>0</v>
      </c>
      <c r="S18" s="28">
        <f>IF(OR($H18&gt;S$6,$E18=SUM($K18:R18)),,IF($E18-SUM($K18:R18)&gt;$F18,$F18,$E18-SUM($K18:R18)))</f>
        <v>0</v>
      </c>
      <c r="T18" s="28">
        <f>IF(OR($H18&gt;T$6,$E18=SUM($K18:S18)),,IF($E18-SUM($K18:S18)&gt;$F18,$F18,$E18-SUM($K18:S18)))</f>
        <v>0</v>
      </c>
      <c r="U18" s="28">
        <f>IF(OR($H18&gt;U$6,$E18=SUM($K18:T18)),,IF($E18-SUM($K18:T18)&gt;$F18,$F18,$E18-SUM($K18:T18)))</f>
        <v>0</v>
      </c>
      <c r="V18" s="28">
        <f>IF(OR($H18&gt;V$6,$E18=SUM($K18:U18)),,IF($E18-SUM($K18:U18)&gt;$F18,$F18,$E18-SUM($K18:U18)))</f>
        <v>0</v>
      </c>
      <c r="W18" s="28">
        <f>IF(OR($H18&gt;W$6,$E18=SUM($K18:V18)),,IF($E18-SUM($K18:V18)&gt;$F18,$F18,$E18-SUM($K18:V18)))</f>
        <v>0</v>
      </c>
      <c r="X18" s="28">
        <f>IF(OR($H18&gt;X$6,$E18=SUM($K18:W18)),,IF($E18-SUM($K18:W18)&gt;$F18,$F18,$E18-SUM($K18:W18)))</f>
        <v>0</v>
      </c>
      <c r="Y18" s="28">
        <f>IF(OR($H18&gt;Y$6,$E18=SUM($K18:X18)),,IF($E18-SUM($K18:X18)&gt;$F18,$F18,$E18-SUM($K18:X18)))</f>
        <v>0</v>
      </c>
      <c r="Z18" s="28">
        <f>IF(OR($H18&gt;Z$6,$E18=SUM($K18:Y18)),,IF($E18-SUM($K18:Y18)&gt;$F18,$F18,$E18-SUM($K18:Y18)))</f>
        <v>0</v>
      </c>
      <c r="AA18" s="28">
        <f>IF(OR($H18&gt;AA$6,$E18=SUM($K18:Z18)),,IF($E18-SUM($K18:Z18)&gt;$F18,$F18,$E18-SUM($K18:Z18)))</f>
        <v>0</v>
      </c>
      <c r="AB18" s="28">
        <f>IF(OR($H18&gt;AB$6,$E18=SUM($K18:AA18)),,IF($E18-SUM($K18:AA18)&gt;$F18,$F18,$E18-SUM($K18:AA18)))</f>
        <v>0</v>
      </c>
      <c r="AC18" s="28">
        <f>IF(OR($H18&gt;AC$6,$E18=SUM($K18:AB18)),,IF($E18-SUM($K18:AB18)&gt;$F18,$F18,$E18-SUM($K18:AB18)))</f>
        <v>0</v>
      </c>
      <c r="AD18" s="28">
        <f>IF(OR($H18&gt;AD$6,$E18=SUM($K18:AC18)),,IF($E18-SUM($K18:AC18)&gt;$F18,$F18,$E18-SUM($K18:AC18)))</f>
        <v>0</v>
      </c>
      <c r="AE18" s="28">
        <f>IF(OR($H18&gt;AE$6,$E18=SUM($K18:AD18)),,IF($E18-SUM($K18:AD18)&gt;$F18,$F18,$E18-SUM($K18:AD18)))</f>
        <v>0</v>
      </c>
      <c r="AF18" s="28">
        <f>IF(OR($H18&gt;AF$6,$E18=SUM($K18:AE18)),,IF($E18-SUM($K18:AE18)&gt;$F18,$F18,$E18-SUM($K18:AE18)))</f>
        <v>0</v>
      </c>
      <c r="AG18" s="28">
        <f>IF(OR($H18&gt;AG$6,$E18=SUM($K18:AF18)),,IF($E18-SUM($K18:AF18)&gt;$F18,$F18,$E18-SUM($K18:AF18)))</f>
        <v>0</v>
      </c>
      <c r="AH18" s="28">
        <f>IF(OR($H18&gt;AH$6,$E18=SUM($K18:AG18)),,IF($E18-SUM($K18:AG18)&gt;$F18,$F18,$E18-SUM($K18:AG18)))</f>
        <v>0</v>
      </c>
      <c r="AI18" s="28">
        <f>IF(OR($H18&gt;AI$6,$E18=SUM($K18:AH18)),,IF($E18-SUM($K18:AH18)&gt;$F18,$F18,$E18-SUM($K18:AH18)))</f>
        <v>0</v>
      </c>
      <c r="AJ18" s="28">
        <f>IF(OR($H18&gt;AJ$6,$E18=SUM($K18:AI18)),,IF($E18-SUM($K18:AI18)&gt;$F18,$F18,$E18-SUM($K18:AI18)))</f>
        <v>0</v>
      </c>
    </row>
    <row r="19" spans="2:36">
      <c r="B19" s="21"/>
      <c r="C19" s="22"/>
      <c r="D19" s="22"/>
      <c r="E19" s="21"/>
      <c r="F19" s="21"/>
      <c r="G19" s="21"/>
      <c r="H19" s="23"/>
      <c r="I19" s="27"/>
      <c r="J19" s="23" t="str">
        <f t="shared" si="2"/>
        <v/>
      </c>
      <c r="K19" s="27" t="str">
        <f t="shared" si="3"/>
        <v>未定</v>
      </c>
      <c r="L19" s="28">
        <f>IF(OR($H19&gt;L$6,$E19=SUM($K19:K19)),,IF($E19-SUM($K19:K19)&gt;$F19,$F19,$E19-SUM($K19:K19)))</f>
        <v>0</v>
      </c>
      <c r="M19" s="28">
        <f>IF(OR($H19&gt;M$6,$E19=SUM($K19:L19)),,IF($E19-SUM($K19:L19)&gt;$F19,$F19,$E19-SUM($K19:L19)))</f>
        <v>0</v>
      </c>
      <c r="N19" s="28">
        <f>IF(OR($H19&gt;N$6,$E19=SUM($K19:M19)),,IF($E19-SUM($K19:M19)&gt;$F19,$F19,$E19-SUM($K19:M19)))</f>
        <v>0</v>
      </c>
      <c r="O19" s="28">
        <f>IF(OR($H19&gt;O$6,$E19=SUM($K19:N19)),,IF($E19-SUM($K19:N19)&gt;$F19,$F19,$E19-SUM($K19:N19)))</f>
        <v>0</v>
      </c>
      <c r="P19" s="28">
        <f>IF(OR($H19&gt;P$6,$E19=SUM($K19:O19)),,IF($E19-SUM($K19:O19)&gt;$F19,$F19,$E19-SUM($K19:O19)))</f>
        <v>0</v>
      </c>
      <c r="Q19" s="28">
        <f>IF(OR($H19&gt;Q$6,$E19=SUM($K19:P19)),,IF($E19-SUM($K19:P19)&gt;$F19,$F19,$E19-SUM($K19:P19)))</f>
        <v>0</v>
      </c>
      <c r="R19" s="28">
        <f>IF(OR($H19&gt;R$6,$E19=SUM($K19:Q19)),,IF($E19-SUM($K19:Q19)&gt;$F19,$F19,$E19-SUM($K19:Q19)))</f>
        <v>0</v>
      </c>
      <c r="S19" s="28">
        <f>IF(OR($H19&gt;S$6,$E19=SUM($K19:R19)),,IF($E19-SUM($K19:R19)&gt;$F19,$F19,$E19-SUM($K19:R19)))</f>
        <v>0</v>
      </c>
      <c r="T19" s="28">
        <f>IF(OR($H19&gt;T$6,$E19=SUM($K19:S19)),,IF($E19-SUM($K19:S19)&gt;$F19,$F19,$E19-SUM($K19:S19)))</f>
        <v>0</v>
      </c>
      <c r="U19" s="28">
        <f>IF(OR($H19&gt;U$6,$E19=SUM($K19:T19)),,IF($E19-SUM($K19:T19)&gt;$F19,$F19,$E19-SUM($K19:T19)))</f>
        <v>0</v>
      </c>
      <c r="V19" s="28">
        <f>IF(OR($H19&gt;V$6,$E19=SUM($K19:U19)),,IF($E19-SUM($K19:U19)&gt;$F19,$F19,$E19-SUM($K19:U19)))</f>
        <v>0</v>
      </c>
      <c r="W19" s="28">
        <f>IF(OR($H19&gt;W$6,$E19=SUM($K19:V19)),,IF($E19-SUM($K19:V19)&gt;$F19,$F19,$E19-SUM($K19:V19)))</f>
        <v>0</v>
      </c>
      <c r="X19" s="28">
        <f>IF(OR($H19&gt;X$6,$E19=SUM($K19:W19)),,IF($E19-SUM($K19:W19)&gt;$F19,$F19,$E19-SUM($K19:W19)))</f>
        <v>0</v>
      </c>
      <c r="Y19" s="28">
        <f>IF(OR($H19&gt;Y$6,$E19=SUM($K19:X19)),,IF($E19-SUM($K19:X19)&gt;$F19,$F19,$E19-SUM($K19:X19)))</f>
        <v>0</v>
      </c>
      <c r="Z19" s="28">
        <f>IF(OR($H19&gt;Z$6,$E19=SUM($K19:Y19)),,IF($E19-SUM($K19:Y19)&gt;$F19,$F19,$E19-SUM($K19:Y19)))</f>
        <v>0</v>
      </c>
      <c r="AA19" s="28">
        <f>IF(OR($H19&gt;AA$6,$E19=SUM($K19:Z19)),,IF($E19-SUM($K19:Z19)&gt;$F19,$F19,$E19-SUM($K19:Z19)))</f>
        <v>0</v>
      </c>
      <c r="AB19" s="28">
        <f>IF(OR($H19&gt;AB$6,$E19=SUM($K19:AA19)),,IF($E19-SUM($K19:AA19)&gt;$F19,$F19,$E19-SUM($K19:AA19)))</f>
        <v>0</v>
      </c>
      <c r="AC19" s="28">
        <f>IF(OR($H19&gt;AC$6,$E19=SUM($K19:AB19)),,IF($E19-SUM($K19:AB19)&gt;$F19,$F19,$E19-SUM($K19:AB19)))</f>
        <v>0</v>
      </c>
      <c r="AD19" s="28">
        <f>IF(OR($H19&gt;AD$6,$E19=SUM($K19:AC19)),,IF($E19-SUM($K19:AC19)&gt;$F19,$F19,$E19-SUM($K19:AC19)))</f>
        <v>0</v>
      </c>
      <c r="AE19" s="28">
        <f>IF(OR($H19&gt;AE$6,$E19=SUM($K19:AD19)),,IF($E19-SUM($K19:AD19)&gt;$F19,$F19,$E19-SUM($K19:AD19)))</f>
        <v>0</v>
      </c>
      <c r="AF19" s="28">
        <f>IF(OR($H19&gt;AF$6,$E19=SUM($K19:AE19)),,IF($E19-SUM($K19:AE19)&gt;$F19,$F19,$E19-SUM($K19:AE19)))</f>
        <v>0</v>
      </c>
      <c r="AG19" s="28">
        <f>IF(OR($H19&gt;AG$6,$E19=SUM($K19:AF19)),,IF($E19-SUM($K19:AF19)&gt;$F19,$F19,$E19-SUM($K19:AF19)))</f>
        <v>0</v>
      </c>
      <c r="AH19" s="28">
        <f>IF(OR($H19&gt;AH$6,$E19=SUM($K19:AG19)),,IF($E19-SUM($K19:AG19)&gt;$F19,$F19,$E19-SUM($K19:AG19)))</f>
        <v>0</v>
      </c>
      <c r="AI19" s="28">
        <f>IF(OR($H19&gt;AI$6,$E19=SUM($K19:AH19)),,IF($E19-SUM($K19:AH19)&gt;$F19,$F19,$E19-SUM($K19:AH19)))</f>
        <v>0</v>
      </c>
      <c r="AJ19" s="28">
        <f>IF(OR($H19&gt;AJ$6,$E19=SUM($K19:AI19)),,IF($E19-SUM($K19:AI19)&gt;$F19,$F19,$E19-SUM($K19:AI19)))</f>
        <v>0</v>
      </c>
    </row>
    <row r="20" spans="2:36">
      <c r="B20" s="21"/>
      <c r="C20" s="22"/>
      <c r="D20" s="22"/>
      <c r="E20" s="21"/>
      <c r="F20" s="21"/>
      <c r="G20" s="21"/>
      <c r="H20" s="23"/>
      <c r="I20" s="27"/>
      <c r="J20" s="23" t="str">
        <f t="shared" si="2"/>
        <v/>
      </c>
      <c r="K20" s="27" t="str">
        <f t="shared" si="3"/>
        <v>未定</v>
      </c>
      <c r="L20" s="28">
        <f>IF(OR($H20&gt;L$6,$E20=SUM($K20:K20)),,IF($E20-SUM($K20:K20)&gt;$F20,$F20,$E20-SUM($K20:K20)))</f>
        <v>0</v>
      </c>
      <c r="M20" s="28">
        <f>IF(OR($H20&gt;M$6,$E20=SUM($K20:L20)),,IF($E20-SUM($K20:L20)&gt;$F20,$F20,$E20-SUM($K20:L20)))</f>
        <v>0</v>
      </c>
      <c r="N20" s="28">
        <f>IF(OR($H20&gt;N$6,$E20=SUM($K20:M20)),,IF($E20-SUM($K20:M20)&gt;$F20,$F20,$E20-SUM($K20:M20)))</f>
        <v>0</v>
      </c>
      <c r="O20" s="28">
        <f>IF(OR($H20&gt;O$6,$E20=SUM($K20:N20)),,IF($E20-SUM($K20:N20)&gt;$F20,$F20,$E20-SUM($K20:N20)))</f>
        <v>0</v>
      </c>
      <c r="P20" s="28">
        <f>IF(OR($H20&gt;P$6,$E20=SUM($K20:O20)),,IF($E20-SUM($K20:O20)&gt;$F20,$F20,$E20-SUM($K20:O20)))</f>
        <v>0</v>
      </c>
      <c r="Q20" s="28">
        <f>IF(OR($H20&gt;Q$6,$E20=SUM($K20:P20)),,IF($E20-SUM($K20:P20)&gt;$F20,$F20,$E20-SUM($K20:P20)))</f>
        <v>0</v>
      </c>
      <c r="R20" s="28">
        <f>IF(OR($H20&gt;R$6,$E20=SUM($K20:Q20)),,IF($E20-SUM($K20:Q20)&gt;$F20,$F20,$E20-SUM($K20:Q20)))</f>
        <v>0</v>
      </c>
      <c r="S20" s="28">
        <f>IF(OR($H20&gt;S$6,$E20=SUM($K20:R20)),,IF($E20-SUM($K20:R20)&gt;$F20,$F20,$E20-SUM($K20:R20)))</f>
        <v>0</v>
      </c>
      <c r="T20" s="28">
        <f>IF(OR($H20&gt;T$6,$E20=SUM($K20:S20)),,IF($E20-SUM($K20:S20)&gt;$F20,$F20,$E20-SUM($K20:S20)))</f>
        <v>0</v>
      </c>
      <c r="U20" s="28">
        <f>IF(OR($H20&gt;U$6,$E20=SUM($K20:T20)),,IF($E20-SUM($K20:T20)&gt;$F20,$F20,$E20-SUM($K20:T20)))</f>
        <v>0</v>
      </c>
      <c r="V20" s="28">
        <f>IF(OR($H20&gt;V$6,$E20=SUM($K20:U20)),,IF($E20-SUM($K20:U20)&gt;$F20,$F20,$E20-SUM($K20:U20)))</f>
        <v>0</v>
      </c>
      <c r="W20" s="28">
        <f>IF(OR($H20&gt;W$6,$E20=SUM($K20:V20)),,IF($E20-SUM($K20:V20)&gt;$F20,$F20,$E20-SUM($K20:V20)))</f>
        <v>0</v>
      </c>
      <c r="X20" s="28">
        <f>IF(OR($H20&gt;X$6,$E20=SUM($K20:W20)),,IF($E20-SUM($K20:W20)&gt;$F20,$F20,$E20-SUM($K20:W20)))</f>
        <v>0</v>
      </c>
      <c r="Y20" s="28">
        <f>IF(OR($H20&gt;Y$6,$E20=SUM($K20:X20)),,IF($E20-SUM($K20:X20)&gt;$F20,$F20,$E20-SUM($K20:X20)))</f>
        <v>0</v>
      </c>
      <c r="Z20" s="28">
        <f>IF(OR($H20&gt;Z$6,$E20=SUM($K20:Y20)),,IF($E20-SUM($K20:Y20)&gt;$F20,$F20,$E20-SUM($K20:Y20)))</f>
        <v>0</v>
      </c>
      <c r="AA20" s="28">
        <f>IF(OR($H20&gt;AA$6,$E20=SUM($K20:Z20)),,IF($E20-SUM($K20:Z20)&gt;$F20,$F20,$E20-SUM($K20:Z20)))</f>
        <v>0</v>
      </c>
      <c r="AB20" s="28">
        <f>IF(OR($H20&gt;AB$6,$E20=SUM($K20:AA20)),,IF($E20-SUM($K20:AA20)&gt;$F20,$F20,$E20-SUM($K20:AA20)))</f>
        <v>0</v>
      </c>
      <c r="AC20" s="28">
        <f>IF(OR($H20&gt;AC$6,$E20=SUM($K20:AB20)),,IF($E20-SUM($K20:AB20)&gt;$F20,$F20,$E20-SUM($K20:AB20)))</f>
        <v>0</v>
      </c>
      <c r="AD20" s="28">
        <f>IF(OR($H20&gt;AD$6,$E20=SUM($K20:AC20)),,IF($E20-SUM($K20:AC20)&gt;$F20,$F20,$E20-SUM($K20:AC20)))</f>
        <v>0</v>
      </c>
      <c r="AE20" s="28">
        <f>IF(OR($H20&gt;AE$6,$E20=SUM($K20:AD20)),,IF($E20-SUM($K20:AD20)&gt;$F20,$F20,$E20-SUM($K20:AD20)))</f>
        <v>0</v>
      </c>
      <c r="AF20" s="28">
        <f>IF(OR($H20&gt;AF$6,$E20=SUM($K20:AE20)),,IF($E20-SUM($K20:AE20)&gt;$F20,$F20,$E20-SUM($K20:AE20)))</f>
        <v>0</v>
      </c>
      <c r="AG20" s="28">
        <f>IF(OR($H20&gt;AG$6,$E20=SUM($K20:AF20)),,IF($E20-SUM($K20:AF20)&gt;$F20,$F20,$E20-SUM($K20:AF20)))</f>
        <v>0</v>
      </c>
      <c r="AH20" s="28">
        <f>IF(OR($H20&gt;AH$6,$E20=SUM($K20:AG20)),,IF($E20-SUM($K20:AG20)&gt;$F20,$F20,$E20-SUM($K20:AG20)))</f>
        <v>0</v>
      </c>
      <c r="AI20" s="28">
        <f>IF(OR($H20&gt;AI$6,$E20=SUM($K20:AH20)),,IF($E20-SUM($K20:AH20)&gt;$F20,$F20,$E20-SUM($K20:AH20)))</f>
        <v>0</v>
      </c>
      <c r="AJ20" s="28">
        <f>IF(OR($H20&gt;AJ$6,$E20=SUM($K20:AI20)),,IF($E20-SUM($K20:AI20)&gt;$F20,$F20,$E20-SUM($K20:AI20)))</f>
        <v>0</v>
      </c>
    </row>
    <row r="21" spans="2:36">
      <c r="B21" s="21"/>
      <c r="C21" s="22"/>
      <c r="D21" s="22"/>
      <c r="E21" s="21"/>
      <c r="F21" s="21"/>
      <c r="G21" s="21"/>
      <c r="H21" s="23"/>
      <c r="I21" s="27"/>
      <c r="J21" s="23" t="str">
        <f t="shared" si="2"/>
        <v/>
      </c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</row>
    <row r="22" spans="2:36">
      <c r="B22" s="21"/>
      <c r="C22" s="22"/>
      <c r="D22" s="22"/>
      <c r="E22" s="21"/>
      <c r="F22" s="21"/>
      <c r="G22" s="21"/>
      <c r="H22" s="23"/>
      <c r="I22" s="27"/>
      <c r="J22" s="23" t="str">
        <f t="shared" si="2"/>
        <v/>
      </c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</row>
    <row r="23" spans="2:36">
      <c r="B23" s="21"/>
      <c r="C23" s="22"/>
      <c r="D23" s="22"/>
      <c r="E23" s="21"/>
      <c r="F23" s="21"/>
      <c r="G23" s="21"/>
      <c r="H23" s="23"/>
      <c r="I23" s="27"/>
      <c r="J23" s="23" t="str">
        <f t="shared" si="2"/>
        <v/>
      </c>
      <c r="K23" s="27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2:36">
      <c r="B24" s="21"/>
      <c r="C24" s="22"/>
      <c r="D24" s="22"/>
      <c r="E24" s="21"/>
      <c r="F24" s="21"/>
      <c r="G24" s="21"/>
      <c r="H24" s="23"/>
      <c r="I24" s="27"/>
      <c r="J24" s="23" t="str">
        <f t="shared" si="2"/>
        <v/>
      </c>
      <c r="K24" s="2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</row>
    <row r="25" spans="2:36">
      <c r="B25" s="21"/>
      <c r="C25" s="22"/>
      <c r="D25" s="22"/>
      <c r="E25" s="21"/>
      <c r="F25" s="21"/>
      <c r="G25" s="21"/>
      <c r="H25" s="23"/>
      <c r="I25" s="27"/>
      <c r="J25" s="23" t="str">
        <f t="shared" si="2"/>
        <v/>
      </c>
      <c r="K25" s="2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</row>
    <row r="26" spans="2:36">
      <c r="B26" s="21"/>
      <c r="C26" s="22"/>
      <c r="D26" s="22"/>
      <c r="E26" s="21"/>
      <c r="F26" s="21"/>
      <c r="G26" s="21"/>
      <c r="H26" s="23"/>
      <c r="I26" s="27"/>
      <c r="J26" s="23" t="str">
        <f t="shared" si="2"/>
        <v/>
      </c>
      <c r="K26" s="2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2:36">
      <c r="B27" s="21"/>
      <c r="C27" s="22"/>
      <c r="D27" s="22"/>
      <c r="E27" s="21"/>
      <c r="F27" s="21"/>
      <c r="G27" s="21"/>
      <c r="H27" s="23"/>
      <c r="I27" s="27"/>
      <c r="J27" s="23" t="str">
        <f t="shared" si="2"/>
        <v/>
      </c>
      <c r="K27" s="27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</sheetData>
  <mergeCells count="14">
    <mergeCell ref="B5:C5"/>
    <mergeCell ref="D5:E5"/>
    <mergeCell ref="F5:G5"/>
    <mergeCell ref="H5:I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2:AJ4"/>
  </mergeCells>
  <conditionalFormatting sqref="D8:D27">
    <cfRule type="cellIs" dxfId="0" priority="1" operator="equal">
      <formula>"完成"</formula>
    </cfRule>
  </conditionalFormatting>
  <conditionalFormatting sqref="K8:K27">
    <cfRule type="cellIs" dxfId="1" priority="3" operator="equal">
      <formula>"未定"</formula>
    </cfRule>
    <cfRule type="cellIs" dxfId="2" priority="4" operator="equal">
      <formula>"计划"</formula>
    </cfRule>
  </conditionalFormatting>
  <conditionalFormatting sqref="L8:AJ27">
    <cfRule type="cellIs" dxfId="3" priority="5" stopIfTrue="1" operator="greaterThan">
      <formula>0</formula>
    </cfRule>
  </conditionalFormatting>
  <dataValidations count="2">
    <dataValidation type="list" allowBlank="1" showInputMessage="1" showErrorMessage="1" sqref="D8:D10 D11:D27 D65544:D65547 D131080:D131083 D196616:D196619 D262152:D262155 D327688:D327691 D393224:D393227 D458760:D458763 D524296:D524299 D589832:D589835 D655368:D655371 D720904:D720907 D786440:D786443 D851976:D851979 D917512:D917515 D983048:D983051 IZ8:IZ11 IZ65544:IZ65547 IZ131080:IZ131083 IZ196616:IZ196619 IZ262152:IZ262155 IZ327688:IZ327691 IZ393224:IZ393227 IZ458760:IZ458763 IZ524296:IZ524299 IZ589832:IZ589835 IZ655368:IZ655371 IZ720904:IZ720907 IZ786440:IZ786443 IZ851976:IZ851979 IZ917512:IZ917515 IZ983048:IZ983051 SV8:SV11 SV65544:SV65547 SV131080:SV131083 SV196616:SV196619 SV262152:SV262155 SV327688:SV327691 SV393224:SV393227 SV458760:SV458763 SV524296:SV524299 SV589832:SV589835 SV655368:SV655371 SV720904:SV720907 SV786440:SV786443 SV851976:SV851979 SV917512:SV917515 SV983048:SV983051 ACR8:ACR11 ACR65544:ACR65547 ACR131080:ACR131083 ACR196616:ACR196619 ACR262152:ACR262155 ACR327688:ACR327691 ACR393224:ACR393227 ACR458760:ACR458763 ACR524296:ACR524299 ACR589832:ACR589835 ACR655368:ACR655371 ACR720904:ACR720907 ACR786440:ACR786443 ACR851976:ACR851979 ACR917512:ACR917515 ACR983048:ACR983051 AMN8:AMN11 AMN65544:AMN65547 AMN131080:AMN131083 AMN196616:AMN196619 AMN262152:AMN262155 AMN327688:AMN327691 AMN393224:AMN393227 AMN458760:AMN458763 AMN524296:AMN524299 AMN589832:AMN589835 AMN655368:AMN655371 AMN720904:AMN720907 AMN786440:AMN786443 AMN851976:AMN851979 AMN917512:AMN917515 AMN983048:AMN983051 AWJ8:AWJ11 AWJ65544:AWJ65547 AWJ131080:AWJ131083 AWJ196616:AWJ196619 AWJ262152:AWJ262155 AWJ327688:AWJ327691 AWJ393224:AWJ393227 AWJ458760:AWJ458763 AWJ524296:AWJ524299 AWJ589832:AWJ589835 AWJ655368:AWJ655371 AWJ720904:AWJ720907 AWJ786440:AWJ786443 AWJ851976:AWJ851979 AWJ917512:AWJ917515 AWJ983048:AWJ983051 BGF8:BGF11 BGF65544:BGF65547 BGF131080:BGF131083 BGF196616:BGF196619 BGF262152:BGF262155 BGF327688:BGF327691 BGF393224:BGF393227 BGF458760:BGF458763 BGF524296:BGF524299 BGF589832:BGF589835 BGF655368:BGF655371 BGF720904:BGF720907 BGF786440:BGF786443 BGF851976:BGF851979 BGF917512:BGF917515 BGF983048:BGF983051 BQB8:BQB11 BQB65544:BQB65547 BQB131080:BQB131083 BQB196616:BQB196619 BQB262152:BQB262155 BQB327688:BQB327691 BQB393224:BQB393227 BQB458760:BQB458763 BQB524296:BQB524299 BQB589832:BQB589835 BQB655368:BQB655371 BQB720904:BQB720907 BQB786440:BQB786443 BQB851976:BQB851979 BQB917512:BQB917515 BQB983048:BQB983051 BZX8:BZX11 BZX65544:BZX65547 BZX131080:BZX131083 BZX196616:BZX196619 BZX262152:BZX262155 BZX327688:BZX327691 BZX393224:BZX393227 BZX458760:BZX458763 BZX524296:BZX524299 BZX589832:BZX589835 BZX655368:BZX655371 BZX720904:BZX720907 BZX786440:BZX786443 BZX851976:BZX851979 BZX917512:BZX917515 BZX983048:BZX983051 CJT8:CJT11 CJT65544:CJT65547 CJT131080:CJT131083 CJT196616:CJT196619 CJT262152:CJT262155 CJT327688:CJT327691 CJT393224:CJT393227 CJT458760:CJT458763 CJT524296:CJT524299 CJT589832:CJT589835 CJT655368:CJT655371 CJT720904:CJT720907 CJT786440:CJT786443 CJT851976:CJT851979 CJT917512:CJT917515 CJT983048:CJT983051 CTP8:CTP11 CTP65544:CTP65547 CTP131080:CTP131083 CTP196616:CTP196619 CTP262152:CTP262155 CTP327688:CTP327691 CTP393224:CTP393227 CTP458760:CTP458763 CTP524296:CTP524299 CTP589832:CTP589835 CTP655368:CTP655371 CTP720904:CTP720907 CTP786440:CTP786443 CTP851976:CTP851979 CTP917512:CTP917515 CTP983048:CTP983051 DDL8:DDL11 DDL65544:DDL65547 DDL131080:DDL131083 DDL196616:DDL196619 DDL262152:DDL262155 DDL327688:DDL327691 DDL393224:DDL393227 DDL458760:DDL458763 DDL524296:DDL524299 DDL589832:DDL589835 DDL655368:DDL655371 DDL720904:DDL720907 DDL786440:DDL786443 DDL851976:DDL851979 DDL917512:DDL917515 DDL983048:DDL983051 DNH8:DNH11 DNH65544:DNH65547 DNH131080:DNH131083 DNH196616:DNH196619 DNH262152:DNH262155 DNH327688:DNH327691 DNH393224:DNH393227 DNH458760:DNH458763 DNH524296:DNH524299 DNH589832:DNH589835 DNH655368:DNH655371 DNH720904:DNH720907 DNH786440:DNH786443 DNH851976:DNH851979 DNH917512:DNH917515 DNH983048:DNH983051 DXD8:DXD11 DXD65544:DXD65547 DXD131080:DXD131083 DXD196616:DXD196619 DXD262152:DXD262155 DXD327688:DXD327691 DXD393224:DXD393227 DXD458760:DXD458763 DXD524296:DXD524299 DXD589832:DXD589835 DXD655368:DXD655371 DXD720904:DXD720907 DXD786440:DXD786443 DXD851976:DXD851979 DXD917512:DXD917515 DXD983048:DXD983051 EGZ8:EGZ11 EGZ65544:EGZ65547 EGZ131080:EGZ131083 EGZ196616:EGZ196619 EGZ262152:EGZ262155 EGZ327688:EGZ327691 EGZ393224:EGZ393227 EGZ458760:EGZ458763 EGZ524296:EGZ524299 EGZ589832:EGZ589835 EGZ655368:EGZ655371 EGZ720904:EGZ720907 EGZ786440:EGZ786443 EGZ851976:EGZ851979 EGZ917512:EGZ917515 EGZ983048:EGZ983051 EQV8:EQV11 EQV65544:EQV65547 EQV131080:EQV131083 EQV196616:EQV196619 EQV262152:EQV262155 EQV327688:EQV327691 EQV393224:EQV393227 EQV458760:EQV458763 EQV524296:EQV524299 EQV589832:EQV589835 EQV655368:EQV655371 EQV720904:EQV720907 EQV786440:EQV786443 EQV851976:EQV851979 EQV917512:EQV917515 EQV983048:EQV983051 FAR8:FAR11 FAR65544:FAR65547 FAR131080:FAR131083 FAR196616:FAR196619 FAR262152:FAR262155 FAR327688:FAR327691 FAR393224:FAR393227 FAR458760:FAR458763 FAR524296:FAR524299 FAR589832:FAR589835 FAR655368:FAR655371 FAR720904:FAR720907 FAR786440:FAR786443 FAR851976:FAR851979 FAR917512:FAR917515 FAR983048:FAR983051 FKN8:FKN11 FKN65544:FKN65547 FKN131080:FKN131083 FKN196616:FKN196619 FKN262152:FKN262155 FKN327688:FKN327691 FKN393224:FKN393227 FKN458760:FKN458763 FKN524296:FKN524299 FKN589832:FKN589835 FKN655368:FKN655371 FKN720904:FKN720907 FKN786440:FKN786443 FKN851976:FKN851979 FKN917512:FKN917515 FKN983048:FKN983051 FUJ8:FUJ11 FUJ65544:FUJ65547 FUJ131080:FUJ131083 FUJ196616:FUJ196619 FUJ262152:FUJ262155 FUJ327688:FUJ327691 FUJ393224:FUJ393227 FUJ458760:FUJ458763 FUJ524296:FUJ524299 FUJ589832:FUJ589835 FUJ655368:FUJ655371 FUJ720904:FUJ720907 FUJ786440:FUJ786443 FUJ851976:FUJ851979 FUJ917512:FUJ917515 FUJ983048:FUJ983051 GEF8:GEF11 GEF65544:GEF65547 GEF131080:GEF131083 GEF196616:GEF196619 GEF262152:GEF262155 GEF327688:GEF327691 GEF393224:GEF393227 GEF458760:GEF458763 GEF524296:GEF524299 GEF589832:GEF589835 GEF655368:GEF655371 GEF720904:GEF720907 GEF786440:GEF786443 GEF851976:GEF851979 GEF917512:GEF917515 GEF983048:GEF983051 GOB8:GOB11 GOB65544:GOB65547 GOB131080:GOB131083 GOB196616:GOB196619 GOB262152:GOB262155 GOB327688:GOB327691 GOB393224:GOB393227 GOB458760:GOB458763 GOB524296:GOB524299 GOB589832:GOB589835 GOB655368:GOB655371 GOB720904:GOB720907 GOB786440:GOB786443 GOB851976:GOB851979 GOB917512:GOB917515 GOB983048:GOB983051 GXX8:GXX11 GXX65544:GXX65547 GXX131080:GXX131083 GXX196616:GXX196619 GXX262152:GXX262155 GXX327688:GXX327691 GXX393224:GXX393227 GXX458760:GXX458763 GXX524296:GXX524299 GXX589832:GXX589835 GXX655368:GXX655371 GXX720904:GXX720907 GXX786440:GXX786443 GXX851976:GXX851979 GXX917512:GXX917515 GXX983048:GXX983051 HHT8:HHT11 HHT65544:HHT65547 HHT131080:HHT131083 HHT196616:HHT196619 HHT262152:HHT262155 HHT327688:HHT327691 HHT393224:HHT393227 HHT458760:HHT458763 HHT524296:HHT524299 HHT589832:HHT589835 HHT655368:HHT655371 HHT720904:HHT720907 HHT786440:HHT786443 HHT851976:HHT851979 HHT917512:HHT917515 HHT983048:HHT983051 HRP8:HRP11 HRP65544:HRP65547 HRP131080:HRP131083 HRP196616:HRP196619 HRP262152:HRP262155 HRP327688:HRP327691 HRP393224:HRP393227 HRP458760:HRP458763 HRP524296:HRP524299 HRP589832:HRP589835 HRP655368:HRP655371 HRP720904:HRP720907 HRP786440:HRP786443 HRP851976:HRP851979 HRP917512:HRP917515 HRP983048:HRP983051 IBL8:IBL11 IBL65544:IBL65547 IBL131080:IBL131083 IBL196616:IBL196619 IBL262152:IBL262155 IBL327688:IBL327691 IBL393224:IBL393227 IBL458760:IBL458763 IBL524296:IBL524299 IBL589832:IBL589835 IBL655368:IBL655371 IBL720904:IBL720907 IBL786440:IBL786443 IBL851976:IBL851979 IBL917512:IBL917515 IBL983048:IBL983051 ILH8:ILH11 ILH65544:ILH65547 ILH131080:ILH131083 ILH196616:ILH196619 ILH262152:ILH262155 ILH327688:ILH327691 ILH393224:ILH393227 ILH458760:ILH458763 ILH524296:ILH524299 ILH589832:ILH589835 ILH655368:ILH655371 ILH720904:ILH720907 ILH786440:ILH786443 ILH851976:ILH851979 ILH917512:ILH917515 ILH983048:ILH983051 IVD8:IVD11 IVD65544:IVD65547 IVD131080:IVD131083 IVD196616:IVD196619 IVD262152:IVD262155 IVD327688:IVD327691 IVD393224:IVD393227 IVD458760:IVD458763 IVD524296:IVD524299 IVD589832:IVD589835 IVD655368:IVD655371 IVD720904:IVD720907 IVD786440:IVD786443 IVD851976:IVD851979 IVD917512:IVD917515 IVD983048:IVD983051 JEZ8:JEZ11 JEZ65544:JEZ65547 JEZ131080:JEZ131083 JEZ196616:JEZ196619 JEZ262152:JEZ262155 JEZ327688:JEZ327691 JEZ393224:JEZ393227 JEZ458760:JEZ458763 JEZ524296:JEZ524299 JEZ589832:JEZ589835 JEZ655368:JEZ655371 JEZ720904:JEZ720907 JEZ786440:JEZ786443 JEZ851976:JEZ851979 JEZ917512:JEZ917515 JEZ983048:JEZ983051 JOV8:JOV11 JOV65544:JOV65547 JOV131080:JOV131083 JOV196616:JOV196619 JOV262152:JOV262155 JOV327688:JOV327691 JOV393224:JOV393227 JOV458760:JOV458763 JOV524296:JOV524299 JOV589832:JOV589835 JOV655368:JOV655371 JOV720904:JOV720907 JOV786440:JOV786443 JOV851976:JOV851979 JOV917512:JOV917515 JOV983048:JOV983051 JYR8:JYR11 JYR65544:JYR65547 JYR131080:JYR131083 JYR196616:JYR196619 JYR262152:JYR262155 JYR327688:JYR327691 JYR393224:JYR393227 JYR458760:JYR458763 JYR524296:JYR524299 JYR589832:JYR589835 JYR655368:JYR655371 JYR720904:JYR720907 JYR786440:JYR786443 JYR851976:JYR851979 JYR917512:JYR917515 JYR983048:JYR983051 KIN8:KIN11 KIN65544:KIN65547 KIN131080:KIN131083 KIN196616:KIN196619 KIN262152:KIN262155 KIN327688:KIN327691 KIN393224:KIN393227 KIN458760:KIN458763 KIN524296:KIN524299 KIN589832:KIN589835 KIN655368:KIN655371 KIN720904:KIN720907 KIN786440:KIN786443 KIN851976:KIN851979 KIN917512:KIN917515 KIN983048:KIN983051 KSJ8:KSJ11 KSJ65544:KSJ65547 KSJ131080:KSJ131083 KSJ196616:KSJ196619 KSJ262152:KSJ262155 KSJ327688:KSJ327691 KSJ393224:KSJ393227 KSJ458760:KSJ458763 KSJ524296:KSJ524299 KSJ589832:KSJ589835 KSJ655368:KSJ655371 KSJ720904:KSJ720907 KSJ786440:KSJ786443 KSJ851976:KSJ851979 KSJ917512:KSJ917515 KSJ983048:KSJ983051 LCF8:LCF11 LCF65544:LCF65547 LCF131080:LCF131083 LCF196616:LCF196619 LCF262152:LCF262155 LCF327688:LCF327691 LCF393224:LCF393227 LCF458760:LCF458763 LCF524296:LCF524299 LCF589832:LCF589835 LCF655368:LCF655371 LCF720904:LCF720907 LCF786440:LCF786443 LCF851976:LCF851979 LCF917512:LCF917515 LCF983048:LCF983051 LMB8:LMB11 LMB65544:LMB65547 LMB131080:LMB131083 LMB196616:LMB196619 LMB262152:LMB262155 LMB327688:LMB327691 LMB393224:LMB393227 LMB458760:LMB458763 LMB524296:LMB524299 LMB589832:LMB589835 LMB655368:LMB655371 LMB720904:LMB720907 LMB786440:LMB786443 LMB851976:LMB851979 LMB917512:LMB917515 LMB983048:LMB983051 LVX8:LVX11 LVX65544:LVX65547 LVX131080:LVX131083 LVX196616:LVX196619 LVX262152:LVX262155 LVX327688:LVX327691 LVX393224:LVX393227 LVX458760:LVX458763 LVX524296:LVX524299 LVX589832:LVX589835 LVX655368:LVX655371 LVX720904:LVX720907 LVX786440:LVX786443 LVX851976:LVX851979 LVX917512:LVX917515 LVX983048:LVX983051 MFT8:MFT11 MFT65544:MFT65547 MFT131080:MFT131083 MFT196616:MFT196619 MFT262152:MFT262155 MFT327688:MFT327691 MFT393224:MFT393227 MFT458760:MFT458763 MFT524296:MFT524299 MFT589832:MFT589835 MFT655368:MFT655371 MFT720904:MFT720907 MFT786440:MFT786443 MFT851976:MFT851979 MFT917512:MFT917515 MFT983048:MFT983051 MPP8:MPP11 MPP65544:MPP65547 MPP131080:MPP131083 MPP196616:MPP196619 MPP262152:MPP262155 MPP327688:MPP327691 MPP393224:MPP393227 MPP458760:MPP458763 MPP524296:MPP524299 MPP589832:MPP589835 MPP655368:MPP655371 MPP720904:MPP720907 MPP786440:MPP786443 MPP851976:MPP851979 MPP917512:MPP917515 MPP983048:MPP983051 MZL8:MZL11 MZL65544:MZL65547 MZL131080:MZL131083 MZL196616:MZL196619 MZL262152:MZL262155 MZL327688:MZL327691 MZL393224:MZL393227 MZL458760:MZL458763 MZL524296:MZL524299 MZL589832:MZL589835 MZL655368:MZL655371 MZL720904:MZL720907 MZL786440:MZL786443 MZL851976:MZL851979 MZL917512:MZL917515 MZL983048:MZL983051 NJH8:NJH11 NJH65544:NJH65547 NJH131080:NJH131083 NJH196616:NJH196619 NJH262152:NJH262155 NJH327688:NJH327691 NJH393224:NJH393227 NJH458760:NJH458763 NJH524296:NJH524299 NJH589832:NJH589835 NJH655368:NJH655371 NJH720904:NJH720907 NJH786440:NJH786443 NJH851976:NJH851979 NJH917512:NJH917515 NJH983048:NJH983051 NTD8:NTD11 NTD65544:NTD65547 NTD131080:NTD131083 NTD196616:NTD196619 NTD262152:NTD262155 NTD327688:NTD327691 NTD393224:NTD393227 NTD458760:NTD458763 NTD524296:NTD524299 NTD589832:NTD589835 NTD655368:NTD655371 NTD720904:NTD720907 NTD786440:NTD786443 NTD851976:NTD851979 NTD917512:NTD917515 NTD983048:NTD983051 OCZ8:OCZ11 OCZ65544:OCZ65547 OCZ131080:OCZ131083 OCZ196616:OCZ196619 OCZ262152:OCZ262155 OCZ327688:OCZ327691 OCZ393224:OCZ393227 OCZ458760:OCZ458763 OCZ524296:OCZ524299 OCZ589832:OCZ589835 OCZ655368:OCZ655371 OCZ720904:OCZ720907 OCZ786440:OCZ786443 OCZ851976:OCZ851979 OCZ917512:OCZ917515 OCZ983048:OCZ983051 OMV8:OMV11 OMV65544:OMV65547 OMV131080:OMV131083 OMV196616:OMV196619 OMV262152:OMV262155 OMV327688:OMV327691 OMV393224:OMV393227 OMV458760:OMV458763 OMV524296:OMV524299 OMV589832:OMV589835 OMV655368:OMV655371 OMV720904:OMV720907 OMV786440:OMV786443 OMV851976:OMV851979 OMV917512:OMV917515 OMV983048:OMV983051 OWR8:OWR11 OWR65544:OWR65547 OWR131080:OWR131083 OWR196616:OWR196619 OWR262152:OWR262155 OWR327688:OWR327691 OWR393224:OWR393227 OWR458760:OWR458763 OWR524296:OWR524299 OWR589832:OWR589835 OWR655368:OWR655371 OWR720904:OWR720907 OWR786440:OWR786443 OWR851976:OWR851979 OWR917512:OWR917515 OWR983048:OWR983051 PGN8:PGN11 PGN65544:PGN65547 PGN131080:PGN131083 PGN196616:PGN196619 PGN262152:PGN262155 PGN327688:PGN327691 PGN393224:PGN393227 PGN458760:PGN458763 PGN524296:PGN524299 PGN589832:PGN589835 PGN655368:PGN655371 PGN720904:PGN720907 PGN786440:PGN786443 PGN851976:PGN851979 PGN917512:PGN917515 PGN983048:PGN983051 PQJ8:PQJ11 PQJ65544:PQJ65547 PQJ131080:PQJ131083 PQJ196616:PQJ196619 PQJ262152:PQJ262155 PQJ327688:PQJ327691 PQJ393224:PQJ393227 PQJ458760:PQJ458763 PQJ524296:PQJ524299 PQJ589832:PQJ589835 PQJ655368:PQJ655371 PQJ720904:PQJ720907 PQJ786440:PQJ786443 PQJ851976:PQJ851979 PQJ917512:PQJ917515 PQJ983048:PQJ983051 QAF8:QAF11 QAF65544:QAF65547 QAF131080:QAF131083 QAF196616:QAF196619 QAF262152:QAF262155 QAF327688:QAF327691 QAF393224:QAF393227 QAF458760:QAF458763 QAF524296:QAF524299 QAF589832:QAF589835 QAF655368:QAF655371 QAF720904:QAF720907 QAF786440:QAF786443 QAF851976:QAF851979 QAF917512:QAF917515 QAF983048:QAF983051 QKB8:QKB11 QKB65544:QKB65547 QKB131080:QKB131083 QKB196616:QKB196619 QKB262152:QKB262155 QKB327688:QKB327691 QKB393224:QKB393227 QKB458760:QKB458763 QKB524296:QKB524299 QKB589832:QKB589835 QKB655368:QKB655371 QKB720904:QKB720907 QKB786440:QKB786443 QKB851976:QKB851979 QKB917512:QKB917515 QKB983048:QKB983051 QTX8:QTX11 QTX65544:QTX65547 QTX131080:QTX131083 QTX196616:QTX196619 QTX262152:QTX262155 QTX327688:QTX327691 QTX393224:QTX393227 QTX458760:QTX458763 QTX524296:QTX524299 QTX589832:QTX589835 QTX655368:QTX655371 QTX720904:QTX720907 QTX786440:QTX786443 QTX851976:QTX851979 QTX917512:QTX917515 QTX983048:QTX983051 RDT8:RDT11 RDT65544:RDT65547 RDT131080:RDT131083 RDT196616:RDT196619 RDT262152:RDT262155 RDT327688:RDT327691 RDT393224:RDT393227 RDT458760:RDT458763 RDT524296:RDT524299 RDT589832:RDT589835 RDT655368:RDT655371 RDT720904:RDT720907 RDT786440:RDT786443 RDT851976:RDT851979 RDT917512:RDT917515 RDT983048:RDT983051 RNP8:RNP11 RNP65544:RNP65547 RNP131080:RNP131083 RNP196616:RNP196619 RNP262152:RNP262155 RNP327688:RNP327691 RNP393224:RNP393227 RNP458760:RNP458763 RNP524296:RNP524299 RNP589832:RNP589835 RNP655368:RNP655371 RNP720904:RNP720907 RNP786440:RNP786443 RNP851976:RNP851979 RNP917512:RNP917515 RNP983048:RNP983051 RXL8:RXL11 RXL65544:RXL65547 RXL131080:RXL131083 RXL196616:RXL196619 RXL262152:RXL262155 RXL327688:RXL327691 RXL393224:RXL393227 RXL458760:RXL458763 RXL524296:RXL524299 RXL589832:RXL589835 RXL655368:RXL655371 RXL720904:RXL720907 RXL786440:RXL786443 RXL851976:RXL851979 RXL917512:RXL917515 RXL983048:RXL983051 SHH8:SHH11 SHH65544:SHH65547 SHH131080:SHH131083 SHH196616:SHH196619 SHH262152:SHH262155 SHH327688:SHH327691 SHH393224:SHH393227 SHH458760:SHH458763 SHH524296:SHH524299 SHH589832:SHH589835 SHH655368:SHH655371 SHH720904:SHH720907 SHH786440:SHH786443 SHH851976:SHH851979 SHH917512:SHH917515 SHH983048:SHH983051 SRD8:SRD11 SRD65544:SRD65547 SRD131080:SRD131083 SRD196616:SRD196619 SRD262152:SRD262155 SRD327688:SRD327691 SRD393224:SRD393227 SRD458760:SRD458763 SRD524296:SRD524299 SRD589832:SRD589835 SRD655368:SRD655371 SRD720904:SRD720907 SRD786440:SRD786443 SRD851976:SRD851979 SRD917512:SRD917515 SRD983048:SRD983051 TAZ8:TAZ11 TAZ65544:TAZ65547 TAZ131080:TAZ131083 TAZ196616:TAZ196619 TAZ262152:TAZ262155 TAZ327688:TAZ327691 TAZ393224:TAZ393227 TAZ458760:TAZ458763 TAZ524296:TAZ524299 TAZ589832:TAZ589835 TAZ655368:TAZ655371 TAZ720904:TAZ720907 TAZ786440:TAZ786443 TAZ851976:TAZ851979 TAZ917512:TAZ917515 TAZ983048:TAZ983051 TKV8:TKV11 TKV65544:TKV65547 TKV131080:TKV131083 TKV196616:TKV196619 TKV262152:TKV262155 TKV327688:TKV327691 TKV393224:TKV393227 TKV458760:TKV458763 TKV524296:TKV524299 TKV589832:TKV589835 TKV655368:TKV655371 TKV720904:TKV720907 TKV786440:TKV786443 TKV851976:TKV851979 TKV917512:TKV917515 TKV983048:TKV983051 TUR8:TUR11 TUR65544:TUR65547 TUR131080:TUR131083 TUR196616:TUR196619 TUR262152:TUR262155 TUR327688:TUR327691 TUR393224:TUR393227 TUR458760:TUR458763 TUR524296:TUR524299 TUR589832:TUR589835 TUR655368:TUR655371 TUR720904:TUR720907 TUR786440:TUR786443 TUR851976:TUR851979 TUR917512:TUR917515 TUR983048:TUR983051 UEN8:UEN11 UEN65544:UEN65547 UEN131080:UEN131083 UEN196616:UEN196619 UEN262152:UEN262155 UEN327688:UEN327691 UEN393224:UEN393227 UEN458760:UEN458763 UEN524296:UEN524299 UEN589832:UEN589835 UEN655368:UEN655371 UEN720904:UEN720907 UEN786440:UEN786443 UEN851976:UEN851979 UEN917512:UEN917515 UEN983048:UEN983051 UOJ8:UOJ11 UOJ65544:UOJ65547 UOJ131080:UOJ131083 UOJ196616:UOJ196619 UOJ262152:UOJ262155 UOJ327688:UOJ327691 UOJ393224:UOJ393227 UOJ458760:UOJ458763 UOJ524296:UOJ524299 UOJ589832:UOJ589835 UOJ655368:UOJ655371 UOJ720904:UOJ720907 UOJ786440:UOJ786443 UOJ851976:UOJ851979 UOJ917512:UOJ917515 UOJ983048:UOJ983051 UYF8:UYF11 UYF65544:UYF65547 UYF131080:UYF131083 UYF196616:UYF196619 UYF262152:UYF262155 UYF327688:UYF327691 UYF393224:UYF393227 UYF458760:UYF458763 UYF524296:UYF524299 UYF589832:UYF589835 UYF655368:UYF655371 UYF720904:UYF720907 UYF786440:UYF786443 UYF851976:UYF851979 UYF917512:UYF917515 UYF983048:UYF983051 VIB8:VIB11 VIB65544:VIB65547 VIB131080:VIB131083 VIB196616:VIB196619 VIB262152:VIB262155 VIB327688:VIB327691 VIB393224:VIB393227 VIB458760:VIB458763 VIB524296:VIB524299 VIB589832:VIB589835 VIB655368:VIB655371 VIB720904:VIB720907 VIB786440:VIB786443 VIB851976:VIB851979 VIB917512:VIB917515 VIB983048:VIB983051 VRX8:VRX11 VRX65544:VRX65547 VRX131080:VRX131083 VRX196616:VRX196619 VRX262152:VRX262155 VRX327688:VRX327691 VRX393224:VRX393227 VRX458760:VRX458763 VRX524296:VRX524299 VRX589832:VRX589835 VRX655368:VRX655371 VRX720904:VRX720907 VRX786440:VRX786443 VRX851976:VRX851979 VRX917512:VRX917515 VRX983048:VRX983051 WBT8:WBT11 WBT65544:WBT65547 WBT131080:WBT131083 WBT196616:WBT196619 WBT262152:WBT262155 WBT327688:WBT327691 WBT393224:WBT393227 WBT458760:WBT458763 WBT524296:WBT524299 WBT589832:WBT589835 WBT655368:WBT655371 WBT720904:WBT720907 WBT786440:WBT786443 WBT851976:WBT851979 WBT917512:WBT917515 WBT983048:WBT983051 WLP8:WLP11 WLP65544:WLP65547 WLP131080:WLP131083 WLP196616:WLP196619 WLP262152:WLP262155 WLP327688:WLP327691 WLP393224:WLP393227 WLP458760:WLP458763 WLP524296:WLP524299 WLP589832:WLP589835 WLP655368:WLP655371 WLP720904:WLP720907 WLP786440:WLP786443 WLP851976:WLP851979 WLP917512:WLP917515 WLP983048:WLP983051 WVL8:WVL11 WVL65544:WVL65547 WVL131080:WVL131083 WVL196616:WVL196619 WVL262152:WVL262155 WVL327688:WVL327691 WVL393224:WVL393227 WVL458760:WVL458763 WVL524296:WVL524299 WVL589832:WVL589835 WVL655368:WVL655371 WVL720904:WVL720907 WVL786440:WVL786443 WVL851976:WVL851979 WVL917512:WVL917515 WVL983048:WVL983051">
      <formula1>"完成,计划"</formula1>
    </dataValidation>
    <dataValidation type="list" allowBlank="1" showInputMessage="1" showErrorMessage="1" sqref="G8:G10 G11:G27 G65544:G65547 G131080:G131083 G196616:G196619 G262152:G262155 G327688:G327691 G393224:G393227 G458760:G458763 G524296:G524299 G589832:G589835 G655368:G655371 G720904:G720907 G786440:G786443 G851976:G851979 G917512:G917515 G983048:G983051 JC8:JC11 JC65544:JC65547 JC131080:JC131083 JC196616:JC196619 JC262152:JC262155 JC327688:JC327691 JC393224:JC393227 JC458760:JC458763 JC524296:JC524299 JC589832:JC589835 JC655368:JC655371 JC720904:JC720907 JC786440:JC786443 JC851976:JC851979 JC917512:JC917515 JC983048:JC983051 SY8:SY11 SY65544:SY65547 SY131080:SY131083 SY196616:SY196619 SY262152:SY262155 SY327688:SY327691 SY393224:SY393227 SY458760:SY458763 SY524296:SY524299 SY589832:SY589835 SY655368:SY655371 SY720904:SY720907 SY786440:SY786443 SY851976:SY851979 SY917512:SY917515 SY983048:SY983051 ACU8:ACU11 ACU65544:ACU65547 ACU131080:ACU131083 ACU196616:ACU196619 ACU262152:ACU262155 ACU327688:ACU327691 ACU393224:ACU393227 ACU458760:ACU458763 ACU524296:ACU524299 ACU589832:ACU589835 ACU655368:ACU655371 ACU720904:ACU720907 ACU786440:ACU786443 ACU851976:ACU851979 ACU917512:ACU917515 ACU983048:ACU983051 AMQ8:AMQ11 AMQ65544:AMQ65547 AMQ131080:AMQ131083 AMQ196616:AMQ196619 AMQ262152:AMQ262155 AMQ327688:AMQ327691 AMQ393224:AMQ393227 AMQ458760:AMQ458763 AMQ524296:AMQ524299 AMQ589832:AMQ589835 AMQ655368:AMQ655371 AMQ720904:AMQ720907 AMQ786440:AMQ786443 AMQ851976:AMQ851979 AMQ917512:AMQ917515 AMQ983048:AMQ983051 AWM8:AWM11 AWM65544:AWM65547 AWM131080:AWM131083 AWM196616:AWM196619 AWM262152:AWM262155 AWM327688:AWM327691 AWM393224:AWM393227 AWM458760:AWM458763 AWM524296:AWM524299 AWM589832:AWM589835 AWM655368:AWM655371 AWM720904:AWM720907 AWM786440:AWM786443 AWM851976:AWM851979 AWM917512:AWM917515 AWM983048:AWM983051 BGI8:BGI11 BGI65544:BGI65547 BGI131080:BGI131083 BGI196616:BGI196619 BGI262152:BGI262155 BGI327688:BGI327691 BGI393224:BGI393227 BGI458760:BGI458763 BGI524296:BGI524299 BGI589832:BGI589835 BGI655368:BGI655371 BGI720904:BGI720907 BGI786440:BGI786443 BGI851976:BGI851979 BGI917512:BGI917515 BGI983048:BGI983051 BQE8:BQE11 BQE65544:BQE65547 BQE131080:BQE131083 BQE196616:BQE196619 BQE262152:BQE262155 BQE327688:BQE327691 BQE393224:BQE393227 BQE458760:BQE458763 BQE524296:BQE524299 BQE589832:BQE589835 BQE655368:BQE655371 BQE720904:BQE720907 BQE786440:BQE786443 BQE851976:BQE851979 BQE917512:BQE917515 BQE983048:BQE983051 CAA8:CAA11 CAA65544:CAA65547 CAA131080:CAA131083 CAA196616:CAA196619 CAA262152:CAA262155 CAA327688:CAA327691 CAA393224:CAA393227 CAA458760:CAA458763 CAA524296:CAA524299 CAA589832:CAA589835 CAA655368:CAA655371 CAA720904:CAA720907 CAA786440:CAA786443 CAA851976:CAA851979 CAA917512:CAA917515 CAA983048:CAA983051 CJW8:CJW11 CJW65544:CJW65547 CJW131080:CJW131083 CJW196616:CJW196619 CJW262152:CJW262155 CJW327688:CJW327691 CJW393224:CJW393227 CJW458760:CJW458763 CJW524296:CJW524299 CJW589832:CJW589835 CJW655368:CJW655371 CJW720904:CJW720907 CJW786440:CJW786443 CJW851976:CJW851979 CJW917512:CJW917515 CJW983048:CJW983051 CTS8:CTS11 CTS65544:CTS65547 CTS131080:CTS131083 CTS196616:CTS196619 CTS262152:CTS262155 CTS327688:CTS327691 CTS393224:CTS393227 CTS458760:CTS458763 CTS524296:CTS524299 CTS589832:CTS589835 CTS655368:CTS655371 CTS720904:CTS720907 CTS786440:CTS786443 CTS851976:CTS851979 CTS917512:CTS917515 CTS983048:CTS983051 DDO8:DDO11 DDO65544:DDO65547 DDO131080:DDO131083 DDO196616:DDO196619 DDO262152:DDO262155 DDO327688:DDO327691 DDO393224:DDO393227 DDO458760:DDO458763 DDO524296:DDO524299 DDO589832:DDO589835 DDO655368:DDO655371 DDO720904:DDO720907 DDO786440:DDO786443 DDO851976:DDO851979 DDO917512:DDO917515 DDO983048:DDO983051 DNK8:DNK11 DNK65544:DNK65547 DNK131080:DNK131083 DNK196616:DNK196619 DNK262152:DNK262155 DNK327688:DNK327691 DNK393224:DNK393227 DNK458760:DNK458763 DNK524296:DNK524299 DNK589832:DNK589835 DNK655368:DNK655371 DNK720904:DNK720907 DNK786440:DNK786443 DNK851976:DNK851979 DNK917512:DNK917515 DNK983048:DNK983051 DXG8:DXG11 DXG65544:DXG65547 DXG131080:DXG131083 DXG196616:DXG196619 DXG262152:DXG262155 DXG327688:DXG327691 DXG393224:DXG393227 DXG458760:DXG458763 DXG524296:DXG524299 DXG589832:DXG589835 DXG655368:DXG655371 DXG720904:DXG720907 DXG786440:DXG786443 DXG851976:DXG851979 DXG917512:DXG917515 DXG983048:DXG983051 EHC8:EHC11 EHC65544:EHC65547 EHC131080:EHC131083 EHC196616:EHC196619 EHC262152:EHC262155 EHC327688:EHC327691 EHC393224:EHC393227 EHC458760:EHC458763 EHC524296:EHC524299 EHC589832:EHC589835 EHC655368:EHC655371 EHC720904:EHC720907 EHC786440:EHC786443 EHC851976:EHC851979 EHC917512:EHC917515 EHC983048:EHC983051 EQY8:EQY11 EQY65544:EQY65547 EQY131080:EQY131083 EQY196616:EQY196619 EQY262152:EQY262155 EQY327688:EQY327691 EQY393224:EQY393227 EQY458760:EQY458763 EQY524296:EQY524299 EQY589832:EQY589835 EQY655368:EQY655371 EQY720904:EQY720907 EQY786440:EQY786443 EQY851976:EQY851979 EQY917512:EQY917515 EQY983048:EQY983051 FAU8:FAU11 FAU65544:FAU65547 FAU131080:FAU131083 FAU196616:FAU196619 FAU262152:FAU262155 FAU327688:FAU327691 FAU393224:FAU393227 FAU458760:FAU458763 FAU524296:FAU524299 FAU589832:FAU589835 FAU655368:FAU655371 FAU720904:FAU720907 FAU786440:FAU786443 FAU851976:FAU851979 FAU917512:FAU917515 FAU983048:FAU983051 FKQ8:FKQ11 FKQ65544:FKQ65547 FKQ131080:FKQ131083 FKQ196616:FKQ196619 FKQ262152:FKQ262155 FKQ327688:FKQ327691 FKQ393224:FKQ393227 FKQ458760:FKQ458763 FKQ524296:FKQ524299 FKQ589832:FKQ589835 FKQ655368:FKQ655371 FKQ720904:FKQ720907 FKQ786440:FKQ786443 FKQ851976:FKQ851979 FKQ917512:FKQ917515 FKQ983048:FKQ983051 FUM8:FUM11 FUM65544:FUM65547 FUM131080:FUM131083 FUM196616:FUM196619 FUM262152:FUM262155 FUM327688:FUM327691 FUM393224:FUM393227 FUM458760:FUM458763 FUM524296:FUM524299 FUM589832:FUM589835 FUM655368:FUM655371 FUM720904:FUM720907 FUM786440:FUM786443 FUM851976:FUM851979 FUM917512:FUM917515 FUM983048:FUM983051 GEI8:GEI11 GEI65544:GEI65547 GEI131080:GEI131083 GEI196616:GEI196619 GEI262152:GEI262155 GEI327688:GEI327691 GEI393224:GEI393227 GEI458760:GEI458763 GEI524296:GEI524299 GEI589832:GEI589835 GEI655368:GEI655371 GEI720904:GEI720907 GEI786440:GEI786443 GEI851976:GEI851979 GEI917512:GEI917515 GEI983048:GEI983051 GOE8:GOE11 GOE65544:GOE65547 GOE131080:GOE131083 GOE196616:GOE196619 GOE262152:GOE262155 GOE327688:GOE327691 GOE393224:GOE393227 GOE458760:GOE458763 GOE524296:GOE524299 GOE589832:GOE589835 GOE655368:GOE655371 GOE720904:GOE720907 GOE786440:GOE786443 GOE851976:GOE851979 GOE917512:GOE917515 GOE983048:GOE983051 GYA8:GYA11 GYA65544:GYA65547 GYA131080:GYA131083 GYA196616:GYA196619 GYA262152:GYA262155 GYA327688:GYA327691 GYA393224:GYA393227 GYA458760:GYA458763 GYA524296:GYA524299 GYA589832:GYA589835 GYA655368:GYA655371 GYA720904:GYA720907 GYA786440:GYA786443 GYA851976:GYA851979 GYA917512:GYA917515 GYA983048:GYA983051 HHW8:HHW11 HHW65544:HHW65547 HHW131080:HHW131083 HHW196616:HHW196619 HHW262152:HHW262155 HHW327688:HHW327691 HHW393224:HHW393227 HHW458760:HHW458763 HHW524296:HHW524299 HHW589832:HHW589835 HHW655368:HHW655371 HHW720904:HHW720907 HHW786440:HHW786443 HHW851976:HHW851979 HHW917512:HHW917515 HHW983048:HHW983051 HRS8:HRS11 HRS65544:HRS65547 HRS131080:HRS131083 HRS196616:HRS196619 HRS262152:HRS262155 HRS327688:HRS327691 HRS393224:HRS393227 HRS458760:HRS458763 HRS524296:HRS524299 HRS589832:HRS589835 HRS655368:HRS655371 HRS720904:HRS720907 HRS786440:HRS786443 HRS851976:HRS851979 HRS917512:HRS917515 HRS983048:HRS983051 IBO8:IBO11 IBO65544:IBO65547 IBO131080:IBO131083 IBO196616:IBO196619 IBO262152:IBO262155 IBO327688:IBO327691 IBO393224:IBO393227 IBO458760:IBO458763 IBO524296:IBO524299 IBO589832:IBO589835 IBO655368:IBO655371 IBO720904:IBO720907 IBO786440:IBO786443 IBO851976:IBO851979 IBO917512:IBO917515 IBO983048:IBO983051 ILK8:ILK11 ILK65544:ILK65547 ILK131080:ILK131083 ILK196616:ILK196619 ILK262152:ILK262155 ILK327688:ILK327691 ILK393224:ILK393227 ILK458760:ILK458763 ILK524296:ILK524299 ILK589832:ILK589835 ILK655368:ILK655371 ILK720904:ILK720907 ILK786440:ILK786443 ILK851976:ILK851979 ILK917512:ILK917515 ILK983048:ILK983051 IVG8:IVG11 IVG65544:IVG65547 IVG131080:IVG131083 IVG196616:IVG196619 IVG262152:IVG262155 IVG327688:IVG327691 IVG393224:IVG393227 IVG458760:IVG458763 IVG524296:IVG524299 IVG589832:IVG589835 IVG655368:IVG655371 IVG720904:IVG720907 IVG786440:IVG786443 IVG851976:IVG851979 IVG917512:IVG917515 IVG983048:IVG983051 JFC8:JFC11 JFC65544:JFC65547 JFC131080:JFC131083 JFC196616:JFC196619 JFC262152:JFC262155 JFC327688:JFC327691 JFC393224:JFC393227 JFC458760:JFC458763 JFC524296:JFC524299 JFC589832:JFC589835 JFC655368:JFC655371 JFC720904:JFC720907 JFC786440:JFC786443 JFC851976:JFC851979 JFC917512:JFC917515 JFC983048:JFC983051 JOY8:JOY11 JOY65544:JOY65547 JOY131080:JOY131083 JOY196616:JOY196619 JOY262152:JOY262155 JOY327688:JOY327691 JOY393224:JOY393227 JOY458760:JOY458763 JOY524296:JOY524299 JOY589832:JOY589835 JOY655368:JOY655371 JOY720904:JOY720907 JOY786440:JOY786443 JOY851976:JOY851979 JOY917512:JOY917515 JOY983048:JOY983051 JYU8:JYU11 JYU65544:JYU65547 JYU131080:JYU131083 JYU196616:JYU196619 JYU262152:JYU262155 JYU327688:JYU327691 JYU393224:JYU393227 JYU458760:JYU458763 JYU524296:JYU524299 JYU589832:JYU589835 JYU655368:JYU655371 JYU720904:JYU720907 JYU786440:JYU786443 JYU851976:JYU851979 JYU917512:JYU917515 JYU983048:JYU983051 KIQ8:KIQ11 KIQ65544:KIQ65547 KIQ131080:KIQ131083 KIQ196616:KIQ196619 KIQ262152:KIQ262155 KIQ327688:KIQ327691 KIQ393224:KIQ393227 KIQ458760:KIQ458763 KIQ524296:KIQ524299 KIQ589832:KIQ589835 KIQ655368:KIQ655371 KIQ720904:KIQ720907 KIQ786440:KIQ786443 KIQ851976:KIQ851979 KIQ917512:KIQ917515 KIQ983048:KIQ983051 KSM8:KSM11 KSM65544:KSM65547 KSM131080:KSM131083 KSM196616:KSM196619 KSM262152:KSM262155 KSM327688:KSM327691 KSM393224:KSM393227 KSM458760:KSM458763 KSM524296:KSM524299 KSM589832:KSM589835 KSM655368:KSM655371 KSM720904:KSM720907 KSM786440:KSM786443 KSM851976:KSM851979 KSM917512:KSM917515 KSM983048:KSM983051 LCI8:LCI11 LCI65544:LCI65547 LCI131080:LCI131083 LCI196616:LCI196619 LCI262152:LCI262155 LCI327688:LCI327691 LCI393224:LCI393227 LCI458760:LCI458763 LCI524296:LCI524299 LCI589832:LCI589835 LCI655368:LCI655371 LCI720904:LCI720907 LCI786440:LCI786443 LCI851976:LCI851979 LCI917512:LCI917515 LCI983048:LCI983051 LME8:LME11 LME65544:LME65547 LME131080:LME131083 LME196616:LME196619 LME262152:LME262155 LME327688:LME327691 LME393224:LME393227 LME458760:LME458763 LME524296:LME524299 LME589832:LME589835 LME655368:LME655371 LME720904:LME720907 LME786440:LME786443 LME851976:LME851979 LME917512:LME917515 LME983048:LME983051 LWA8:LWA11 LWA65544:LWA65547 LWA131080:LWA131083 LWA196616:LWA196619 LWA262152:LWA262155 LWA327688:LWA327691 LWA393224:LWA393227 LWA458760:LWA458763 LWA524296:LWA524299 LWA589832:LWA589835 LWA655368:LWA655371 LWA720904:LWA720907 LWA786440:LWA786443 LWA851976:LWA851979 LWA917512:LWA917515 LWA983048:LWA983051 MFW8:MFW11 MFW65544:MFW65547 MFW131080:MFW131083 MFW196616:MFW196619 MFW262152:MFW262155 MFW327688:MFW327691 MFW393224:MFW393227 MFW458760:MFW458763 MFW524296:MFW524299 MFW589832:MFW589835 MFW655368:MFW655371 MFW720904:MFW720907 MFW786440:MFW786443 MFW851976:MFW851979 MFW917512:MFW917515 MFW983048:MFW983051 MPS8:MPS11 MPS65544:MPS65547 MPS131080:MPS131083 MPS196616:MPS196619 MPS262152:MPS262155 MPS327688:MPS327691 MPS393224:MPS393227 MPS458760:MPS458763 MPS524296:MPS524299 MPS589832:MPS589835 MPS655368:MPS655371 MPS720904:MPS720907 MPS786440:MPS786443 MPS851976:MPS851979 MPS917512:MPS917515 MPS983048:MPS983051 MZO8:MZO11 MZO65544:MZO65547 MZO131080:MZO131083 MZO196616:MZO196619 MZO262152:MZO262155 MZO327688:MZO327691 MZO393224:MZO393227 MZO458760:MZO458763 MZO524296:MZO524299 MZO589832:MZO589835 MZO655368:MZO655371 MZO720904:MZO720907 MZO786440:MZO786443 MZO851976:MZO851979 MZO917512:MZO917515 MZO983048:MZO983051 NJK8:NJK11 NJK65544:NJK65547 NJK131080:NJK131083 NJK196616:NJK196619 NJK262152:NJK262155 NJK327688:NJK327691 NJK393224:NJK393227 NJK458760:NJK458763 NJK524296:NJK524299 NJK589832:NJK589835 NJK655368:NJK655371 NJK720904:NJK720907 NJK786440:NJK786443 NJK851976:NJK851979 NJK917512:NJK917515 NJK983048:NJK983051 NTG8:NTG11 NTG65544:NTG65547 NTG131080:NTG131083 NTG196616:NTG196619 NTG262152:NTG262155 NTG327688:NTG327691 NTG393224:NTG393227 NTG458760:NTG458763 NTG524296:NTG524299 NTG589832:NTG589835 NTG655368:NTG655371 NTG720904:NTG720907 NTG786440:NTG786443 NTG851976:NTG851979 NTG917512:NTG917515 NTG983048:NTG983051 ODC8:ODC11 ODC65544:ODC65547 ODC131080:ODC131083 ODC196616:ODC196619 ODC262152:ODC262155 ODC327688:ODC327691 ODC393224:ODC393227 ODC458760:ODC458763 ODC524296:ODC524299 ODC589832:ODC589835 ODC655368:ODC655371 ODC720904:ODC720907 ODC786440:ODC786443 ODC851976:ODC851979 ODC917512:ODC917515 ODC983048:ODC983051 OMY8:OMY11 OMY65544:OMY65547 OMY131080:OMY131083 OMY196616:OMY196619 OMY262152:OMY262155 OMY327688:OMY327691 OMY393224:OMY393227 OMY458760:OMY458763 OMY524296:OMY524299 OMY589832:OMY589835 OMY655368:OMY655371 OMY720904:OMY720907 OMY786440:OMY786443 OMY851976:OMY851979 OMY917512:OMY917515 OMY983048:OMY983051 OWU8:OWU11 OWU65544:OWU65547 OWU131080:OWU131083 OWU196616:OWU196619 OWU262152:OWU262155 OWU327688:OWU327691 OWU393224:OWU393227 OWU458760:OWU458763 OWU524296:OWU524299 OWU589832:OWU589835 OWU655368:OWU655371 OWU720904:OWU720907 OWU786440:OWU786443 OWU851976:OWU851979 OWU917512:OWU917515 OWU983048:OWU983051 PGQ8:PGQ11 PGQ65544:PGQ65547 PGQ131080:PGQ131083 PGQ196616:PGQ196619 PGQ262152:PGQ262155 PGQ327688:PGQ327691 PGQ393224:PGQ393227 PGQ458760:PGQ458763 PGQ524296:PGQ524299 PGQ589832:PGQ589835 PGQ655368:PGQ655371 PGQ720904:PGQ720907 PGQ786440:PGQ786443 PGQ851976:PGQ851979 PGQ917512:PGQ917515 PGQ983048:PGQ983051 PQM8:PQM11 PQM65544:PQM65547 PQM131080:PQM131083 PQM196616:PQM196619 PQM262152:PQM262155 PQM327688:PQM327691 PQM393224:PQM393227 PQM458760:PQM458763 PQM524296:PQM524299 PQM589832:PQM589835 PQM655368:PQM655371 PQM720904:PQM720907 PQM786440:PQM786443 PQM851976:PQM851979 PQM917512:PQM917515 PQM983048:PQM983051 QAI8:QAI11 QAI65544:QAI65547 QAI131080:QAI131083 QAI196616:QAI196619 QAI262152:QAI262155 QAI327688:QAI327691 QAI393224:QAI393227 QAI458760:QAI458763 QAI524296:QAI524299 QAI589832:QAI589835 QAI655368:QAI655371 QAI720904:QAI720907 QAI786440:QAI786443 QAI851976:QAI851979 QAI917512:QAI917515 QAI983048:QAI983051 QKE8:QKE11 QKE65544:QKE65547 QKE131080:QKE131083 QKE196616:QKE196619 QKE262152:QKE262155 QKE327688:QKE327691 QKE393224:QKE393227 QKE458760:QKE458763 QKE524296:QKE524299 QKE589832:QKE589835 QKE655368:QKE655371 QKE720904:QKE720907 QKE786440:QKE786443 QKE851976:QKE851979 QKE917512:QKE917515 QKE983048:QKE983051 QUA8:QUA11 QUA65544:QUA65547 QUA131080:QUA131083 QUA196616:QUA196619 QUA262152:QUA262155 QUA327688:QUA327691 QUA393224:QUA393227 QUA458760:QUA458763 QUA524296:QUA524299 QUA589832:QUA589835 QUA655368:QUA655371 QUA720904:QUA720907 QUA786440:QUA786443 QUA851976:QUA851979 QUA917512:QUA917515 QUA983048:QUA983051 RDW8:RDW11 RDW65544:RDW65547 RDW131080:RDW131083 RDW196616:RDW196619 RDW262152:RDW262155 RDW327688:RDW327691 RDW393224:RDW393227 RDW458760:RDW458763 RDW524296:RDW524299 RDW589832:RDW589835 RDW655368:RDW655371 RDW720904:RDW720907 RDW786440:RDW786443 RDW851976:RDW851979 RDW917512:RDW917515 RDW983048:RDW983051 RNS8:RNS11 RNS65544:RNS65547 RNS131080:RNS131083 RNS196616:RNS196619 RNS262152:RNS262155 RNS327688:RNS327691 RNS393224:RNS393227 RNS458760:RNS458763 RNS524296:RNS524299 RNS589832:RNS589835 RNS655368:RNS655371 RNS720904:RNS720907 RNS786440:RNS786443 RNS851976:RNS851979 RNS917512:RNS917515 RNS983048:RNS983051 RXO8:RXO11 RXO65544:RXO65547 RXO131080:RXO131083 RXO196616:RXO196619 RXO262152:RXO262155 RXO327688:RXO327691 RXO393224:RXO393227 RXO458760:RXO458763 RXO524296:RXO524299 RXO589832:RXO589835 RXO655368:RXO655371 RXO720904:RXO720907 RXO786440:RXO786443 RXO851976:RXO851979 RXO917512:RXO917515 RXO983048:RXO983051 SHK8:SHK11 SHK65544:SHK65547 SHK131080:SHK131083 SHK196616:SHK196619 SHK262152:SHK262155 SHK327688:SHK327691 SHK393224:SHK393227 SHK458760:SHK458763 SHK524296:SHK524299 SHK589832:SHK589835 SHK655368:SHK655371 SHK720904:SHK720907 SHK786440:SHK786443 SHK851976:SHK851979 SHK917512:SHK917515 SHK983048:SHK983051 SRG8:SRG11 SRG65544:SRG65547 SRG131080:SRG131083 SRG196616:SRG196619 SRG262152:SRG262155 SRG327688:SRG327691 SRG393224:SRG393227 SRG458760:SRG458763 SRG524296:SRG524299 SRG589832:SRG589835 SRG655368:SRG655371 SRG720904:SRG720907 SRG786440:SRG786443 SRG851976:SRG851979 SRG917512:SRG917515 SRG983048:SRG983051 TBC8:TBC11 TBC65544:TBC65547 TBC131080:TBC131083 TBC196616:TBC196619 TBC262152:TBC262155 TBC327688:TBC327691 TBC393224:TBC393227 TBC458760:TBC458763 TBC524296:TBC524299 TBC589832:TBC589835 TBC655368:TBC655371 TBC720904:TBC720907 TBC786440:TBC786443 TBC851976:TBC851979 TBC917512:TBC917515 TBC983048:TBC983051 TKY8:TKY11 TKY65544:TKY65547 TKY131080:TKY131083 TKY196616:TKY196619 TKY262152:TKY262155 TKY327688:TKY327691 TKY393224:TKY393227 TKY458760:TKY458763 TKY524296:TKY524299 TKY589832:TKY589835 TKY655368:TKY655371 TKY720904:TKY720907 TKY786440:TKY786443 TKY851976:TKY851979 TKY917512:TKY917515 TKY983048:TKY983051 TUU8:TUU11 TUU65544:TUU65547 TUU131080:TUU131083 TUU196616:TUU196619 TUU262152:TUU262155 TUU327688:TUU327691 TUU393224:TUU393227 TUU458760:TUU458763 TUU524296:TUU524299 TUU589832:TUU589835 TUU655368:TUU655371 TUU720904:TUU720907 TUU786440:TUU786443 TUU851976:TUU851979 TUU917512:TUU917515 TUU983048:TUU983051 UEQ8:UEQ11 UEQ65544:UEQ65547 UEQ131080:UEQ131083 UEQ196616:UEQ196619 UEQ262152:UEQ262155 UEQ327688:UEQ327691 UEQ393224:UEQ393227 UEQ458760:UEQ458763 UEQ524296:UEQ524299 UEQ589832:UEQ589835 UEQ655368:UEQ655371 UEQ720904:UEQ720907 UEQ786440:UEQ786443 UEQ851976:UEQ851979 UEQ917512:UEQ917515 UEQ983048:UEQ983051 UOM8:UOM11 UOM65544:UOM65547 UOM131080:UOM131083 UOM196616:UOM196619 UOM262152:UOM262155 UOM327688:UOM327691 UOM393224:UOM393227 UOM458760:UOM458763 UOM524296:UOM524299 UOM589832:UOM589835 UOM655368:UOM655371 UOM720904:UOM720907 UOM786440:UOM786443 UOM851976:UOM851979 UOM917512:UOM917515 UOM983048:UOM983051 UYI8:UYI11 UYI65544:UYI65547 UYI131080:UYI131083 UYI196616:UYI196619 UYI262152:UYI262155 UYI327688:UYI327691 UYI393224:UYI393227 UYI458760:UYI458763 UYI524296:UYI524299 UYI589832:UYI589835 UYI655368:UYI655371 UYI720904:UYI720907 UYI786440:UYI786443 UYI851976:UYI851979 UYI917512:UYI917515 UYI983048:UYI983051 VIE8:VIE11 VIE65544:VIE65547 VIE131080:VIE131083 VIE196616:VIE196619 VIE262152:VIE262155 VIE327688:VIE327691 VIE393224:VIE393227 VIE458760:VIE458763 VIE524296:VIE524299 VIE589832:VIE589835 VIE655368:VIE655371 VIE720904:VIE720907 VIE786440:VIE786443 VIE851976:VIE851979 VIE917512:VIE917515 VIE983048:VIE983051 VSA8:VSA11 VSA65544:VSA65547 VSA131080:VSA131083 VSA196616:VSA196619 VSA262152:VSA262155 VSA327688:VSA327691 VSA393224:VSA393227 VSA458760:VSA458763 VSA524296:VSA524299 VSA589832:VSA589835 VSA655368:VSA655371 VSA720904:VSA720907 VSA786440:VSA786443 VSA851976:VSA851979 VSA917512:VSA917515 VSA983048:VSA983051 WBW8:WBW11 WBW65544:WBW65547 WBW131080:WBW131083 WBW196616:WBW196619 WBW262152:WBW262155 WBW327688:WBW327691 WBW393224:WBW393227 WBW458760:WBW458763 WBW524296:WBW524299 WBW589832:WBW589835 WBW655368:WBW655371 WBW720904:WBW720907 WBW786440:WBW786443 WBW851976:WBW851979 WBW917512:WBW917515 WBW983048:WBW983051 WLS8:WLS11 WLS65544:WLS65547 WLS131080:WLS131083 WLS196616:WLS196619 WLS262152:WLS262155 WLS327688:WLS327691 WLS393224:WLS393227 WLS458760:WLS458763 WLS524296:WLS524299 WLS589832:WLS589835 WLS655368:WLS655371 WLS720904:WLS720907 WLS786440:WLS786443 WLS851976:WLS851979 WLS917512:WLS917515 WLS983048:WLS983051 WVO8:WVO11 WVO65544:WVO65547 WVO131080:WVO131083 WVO196616:WVO196619 WVO262152:WVO262155 WVO327688:WVO327691 WVO393224:WVO393227 WVO458760:WVO458763 WVO524296:WVO524299 WVO589832:WVO589835 WVO655368:WVO655371 WVO720904:WVO720907 WVO786440:WVO786443 WVO851976:WVO851979 WVO917512:WVO917515 WVO983048:WVO983051">
      <formula1>"1,2,3,4,5,6,7,8,9,10,11,12,13,14,15,16,17,18,19,20,21,22,23,24,25,26,27,28,29,30"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2006-09-16T00:00:00Z</dcterms:created>
  <dcterms:modified xsi:type="dcterms:W3CDTF">2021-07-28T06:18:18Z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v1.0_mb_vv7xiPF6vxq1gOrJSmning==</vt:lpwstr>
  </property>
</Properties>
</file>