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 tabRatio="406"/>
  </bookViews>
  <sheets>
    <sheet name="总表" sheetId="2" r:id="rId1"/>
    <sheet name="总表（租）" sheetId="5" r:id="rId2"/>
    <sheet name="Sheet1" sheetId="6" r:id="rId3"/>
  </sheets>
  <definedNames>
    <definedName name="_xlnm._FilterDatabase" localSheetId="0" hidden="1">总表!$C$3:$Q$62</definedName>
  </definedNames>
  <calcPr calcId="144525"/>
</workbook>
</file>

<file path=xl/sharedStrings.xml><?xml version="1.0" encoding="utf-8"?>
<sst xmlns="http://schemas.openxmlformats.org/spreadsheetml/2006/main" count="117">
  <si>
    <t>成本核算表</t>
  </si>
  <si>
    <t>项目</t>
  </si>
  <si>
    <t>理论金额</t>
  </si>
  <si>
    <t>上月金额</t>
  </si>
  <si>
    <t>本月金额</t>
  </si>
  <si>
    <t>浮动</t>
  </si>
  <si>
    <t>初期投资分摊：</t>
  </si>
  <si>
    <t>人工费用小计﹕</t>
  </si>
  <si>
    <t>制造费用小计﹕</t>
  </si>
  <si>
    <t xml:space="preserve"> </t>
  </si>
  <si>
    <t>管理費用小计﹕</t>
  </si>
  <si>
    <t>20XX-7-1  至  20XX-7-30</t>
  </si>
  <si>
    <t>最终成本﹕</t>
  </si>
  <si>
    <t>一 初期投资</t>
  </si>
  <si>
    <t>设备编号</t>
  </si>
  <si>
    <t>设备名称</t>
  </si>
  <si>
    <t>工作地点</t>
  </si>
  <si>
    <t>归属形式</t>
  </si>
  <si>
    <t>单位</t>
  </si>
  <si>
    <t>單價</t>
  </si>
  <si>
    <t>金額</t>
  </si>
  <si>
    <t>月折旧费</t>
  </si>
  <si>
    <t>1号机</t>
  </si>
  <si>
    <t>小松PC200-8</t>
  </si>
  <si>
    <t>河道</t>
  </si>
  <si>
    <t>租赁</t>
  </si>
  <si>
    <t>/</t>
  </si>
  <si>
    <t>2号机</t>
  </si>
  <si>
    <t>晋工757</t>
  </si>
  <si>
    <t>自用</t>
  </si>
  <si>
    <t>3号机</t>
  </si>
  <si>
    <t>晋工755</t>
  </si>
  <si>
    <t>产线</t>
  </si>
  <si>
    <t>4号机</t>
  </si>
  <si>
    <t>5号机</t>
  </si>
  <si>
    <t>打井</t>
  </si>
  <si>
    <t>6号机</t>
  </si>
  <si>
    <t>电力</t>
  </si>
  <si>
    <t>7号机</t>
  </si>
  <si>
    <t>筛沙机</t>
  </si>
  <si>
    <t>8号机</t>
  </si>
  <si>
    <t>场地</t>
  </si>
  <si>
    <t>9号机</t>
  </si>
  <si>
    <t>其他</t>
  </si>
  <si>
    <t>初期投资小计</t>
  </si>
  <si>
    <t>成本月平均分摊</t>
  </si>
  <si>
    <t xml:space="preserve">二 生产过程成本 </t>
  </si>
  <si>
    <t>一 直接人工費用</t>
  </si>
  <si>
    <t>人员名单</t>
  </si>
  <si>
    <t>工作项目</t>
  </si>
  <si>
    <t>班次</t>
  </si>
  <si>
    <t>标准人工成本</t>
  </si>
  <si>
    <t>实际人工成本</t>
  </si>
  <si>
    <t>工时（天）</t>
  </si>
  <si>
    <t>日薪（元）</t>
  </si>
  <si>
    <t>工时任务（m³/m）</t>
  </si>
  <si>
    <t>金額（元）</t>
  </si>
  <si>
    <t>金额（元）</t>
  </si>
  <si>
    <t>张三</t>
  </si>
  <si>
    <t>挖掘机</t>
  </si>
  <si>
    <t>白班</t>
  </si>
  <si>
    <t>李四</t>
  </si>
  <si>
    <t>装载机</t>
  </si>
  <si>
    <t>夜班</t>
  </si>
  <si>
    <t>直接人工費用小計</t>
  </si>
  <si>
    <t>二 制造費用</t>
  </si>
  <si>
    <t>工作中心</t>
  </si>
  <si>
    <t>额定消耗费用</t>
  </si>
  <si>
    <t>实际消耗费用</t>
  </si>
  <si>
    <t>柴油</t>
  </si>
  <si>
    <t>维修保养</t>
  </si>
  <si>
    <t>小计</t>
  </si>
  <si>
    <t>设备耗材费用</t>
  </si>
  <si>
    <t>现场耗材费用</t>
  </si>
  <si>
    <t>电费</t>
  </si>
  <si>
    <t>水费</t>
  </si>
  <si>
    <t>制造費用小計:</t>
  </si>
  <si>
    <t>三     管  理  費  用</t>
  </si>
  <si>
    <t>管理费用分摊：</t>
  </si>
  <si>
    <t>类别</t>
  </si>
  <si>
    <t>费用</t>
  </si>
  <si>
    <t>工人福利</t>
  </si>
  <si>
    <t>工人生活</t>
  </si>
  <si>
    <t>通讯费</t>
  </si>
  <si>
    <t>税费</t>
  </si>
  <si>
    <t>人际费</t>
  </si>
  <si>
    <t>交通费</t>
  </si>
  <si>
    <t>管理費用小計﹕</t>
  </si>
  <si>
    <t>本月成本合计：</t>
  </si>
  <si>
    <t>实际金额</t>
  </si>
  <si>
    <t>移动设备小计﹕</t>
  </si>
  <si>
    <t>20XX/7/1</t>
  </si>
  <si>
    <t>至</t>
  </si>
  <si>
    <t>20XX/7/30</t>
  </si>
  <si>
    <t>初始投资成本</t>
  </si>
  <si>
    <t>台</t>
  </si>
  <si>
    <t>米</t>
  </si>
  <si>
    <t>次</t>
  </si>
  <si>
    <t>配电柜</t>
  </si>
  <si>
    <t>电线</t>
  </si>
  <si>
    <t>主机</t>
  </si>
  <si>
    <t>传输设备</t>
  </si>
  <si>
    <t>年</t>
  </si>
  <si>
    <t>一 移动设备费用</t>
  </si>
  <si>
    <t>设备费用</t>
  </si>
  <si>
    <t>1号挖掘机</t>
  </si>
  <si>
    <t>2号装载机</t>
  </si>
  <si>
    <t>王五</t>
  </si>
  <si>
    <t>赵六</t>
  </si>
  <si>
    <t>3号装载机</t>
  </si>
  <si>
    <t>陈七</t>
  </si>
  <si>
    <t>黄八</t>
  </si>
  <si>
    <t>4号装载机</t>
  </si>
  <si>
    <t>何十</t>
  </si>
  <si>
    <t>钱一</t>
  </si>
  <si>
    <t>移动设备组</t>
  </si>
  <si>
    <t>生产线组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</si>
</sst>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\¥#,##0_);[Red]\(\¥#,##0\)"/>
    <numFmt numFmtId="177" formatCode="#,##0.00_);[Red]\(#,##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_-* #,##0.00_-;\-* #,##0.00_-;_-* &quot;-&quot;??_-;_-@_-"/>
  </numFmts>
  <fonts count="28">
    <font>
      <sz val="12"/>
      <name val="新細明體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b/>
      <sz val="36"/>
      <name val="微软雅黑"/>
      <charset val="134"/>
    </font>
    <font>
      <b/>
      <sz val="14"/>
      <name val="微软雅黑"/>
      <charset val="134"/>
    </font>
    <font>
      <b/>
      <sz val="18"/>
      <name val="微软雅黑"/>
      <charset val="134"/>
    </font>
    <font>
      <b/>
      <sz val="10"/>
      <color indexed="8"/>
      <name val="微软雅黑"/>
      <charset val="134"/>
    </font>
    <font>
      <b/>
      <sz val="10"/>
      <color indexed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0" borderId="6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9" fillId="19" borderId="6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9" applyNumberFormat="0" applyFill="0" applyAlignment="0" applyProtection="0">
      <alignment vertical="center"/>
    </xf>
    <xf numFmtId="0" fontId="25" fillId="0" borderId="5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6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56" applyNumberFormat="0" applyAlignment="0" applyProtection="0">
      <alignment vertical="center"/>
    </xf>
    <xf numFmtId="0" fontId="20" fillId="7" borderId="60" applyNumberFormat="0" applyAlignment="0" applyProtection="0">
      <alignment vertical="center"/>
    </xf>
    <xf numFmtId="0" fontId="15" fillId="11" borderId="5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58" applyNumberFormat="0" applyFill="0" applyAlignment="0" applyProtection="0">
      <alignment vertical="center"/>
    </xf>
    <xf numFmtId="0" fontId="24" fillId="0" borderId="6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11">
    <xf numFmtId="0" fontId="0" fillId="0" borderId="0" xfId="0"/>
    <xf numFmtId="177" fontId="1" fillId="0" borderId="0" xfId="0" applyNumberFormat="1" applyFont="1" applyAlignment="1">
      <alignment horizontal="center" wrapText="1"/>
    </xf>
    <xf numFmtId="177" fontId="1" fillId="0" borderId="0" xfId="8" applyNumberFormat="1" applyFont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 wrapText="1"/>
    </xf>
    <xf numFmtId="177" fontId="1" fillId="0" borderId="0" xfId="0" applyNumberFormat="1" applyFont="1" applyFill="1" applyAlignment="1">
      <alignment horizontal="center"/>
    </xf>
    <xf numFmtId="177" fontId="1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2" fillId="0" borderId="0" xfId="8" applyNumberFormat="1" applyFont="1" applyAlignment="1">
      <alignment horizontal="center"/>
    </xf>
    <xf numFmtId="9" fontId="2" fillId="0" borderId="0" xfId="11" applyFont="1" applyAlignment="1">
      <alignment horizont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 textRotation="255"/>
    </xf>
    <xf numFmtId="177" fontId="5" fillId="0" borderId="3" xfId="0" applyNumberFormat="1" applyFont="1" applyFill="1" applyBorder="1" applyAlignment="1">
      <alignment horizontal="center" vertical="center" textRotation="255"/>
    </xf>
    <xf numFmtId="177" fontId="2" fillId="0" borderId="3" xfId="0" applyNumberFormat="1" applyFont="1" applyFill="1" applyBorder="1" applyAlignment="1">
      <alignment horizontal="center" vertical="center"/>
    </xf>
    <xf numFmtId="177" fontId="2" fillId="0" borderId="3" xfId="8" applyNumberFormat="1" applyFont="1" applyBorder="1" applyAlignment="1">
      <alignment horizontal="center" vertical="center"/>
    </xf>
    <xf numFmtId="177" fontId="5" fillId="0" borderId="12" xfId="0" applyNumberFormat="1" applyFont="1" applyFill="1" applyBorder="1" applyAlignment="1">
      <alignment horizontal="center" vertical="center" textRotation="255"/>
    </xf>
    <xf numFmtId="177" fontId="5" fillId="0" borderId="5" xfId="0" applyNumberFormat="1" applyFont="1" applyFill="1" applyBorder="1" applyAlignment="1">
      <alignment horizontal="center" vertical="center" textRotation="255"/>
    </xf>
    <xf numFmtId="177" fontId="2" fillId="0" borderId="5" xfId="0" applyNumberFormat="1" applyFont="1" applyFill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5" xfId="8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shrinkToFit="1"/>
    </xf>
    <xf numFmtId="177" fontId="2" fillId="0" borderId="5" xfId="0" applyNumberFormat="1" applyFont="1" applyFill="1" applyBorder="1" applyAlignment="1">
      <alignment horizontal="center" vertical="center" shrinkToFit="1"/>
    </xf>
    <xf numFmtId="0" fontId="2" fillId="0" borderId="5" xfId="8" applyNumberFormat="1" applyFont="1" applyBorder="1" applyAlignment="1">
      <alignment horizontal="center"/>
    </xf>
    <xf numFmtId="177" fontId="2" fillId="0" borderId="5" xfId="8" applyNumberFormat="1" applyFont="1" applyBorder="1" applyAlignment="1">
      <alignment horizontal="center" vertical="center" wrapText="1"/>
    </xf>
    <xf numFmtId="0" fontId="2" fillId="0" borderId="5" xfId="8" applyNumberFormat="1" applyFont="1" applyBorder="1" applyAlignment="1">
      <alignment horizontal="center" vertical="center" wrapText="1"/>
    </xf>
    <xf numFmtId="0" fontId="2" fillId="0" borderId="5" xfId="8" applyNumberFormat="1" applyFont="1" applyFill="1" applyBorder="1" applyAlignment="1">
      <alignment horizontal="center" vertical="center" wrapText="1"/>
    </xf>
    <xf numFmtId="177" fontId="5" fillId="0" borderId="13" xfId="0" applyNumberFormat="1" applyFont="1" applyFill="1" applyBorder="1" applyAlignment="1">
      <alignment horizontal="center" vertical="center" textRotation="255"/>
    </xf>
    <xf numFmtId="177" fontId="5" fillId="0" borderId="10" xfId="0" applyNumberFormat="1" applyFont="1" applyFill="1" applyBorder="1" applyAlignment="1">
      <alignment horizontal="center" vertical="center" textRotation="255"/>
    </xf>
    <xf numFmtId="177" fontId="2" fillId="2" borderId="10" xfId="0" applyNumberFormat="1" applyFont="1" applyFill="1" applyBorder="1" applyAlignment="1">
      <alignment horizontal="center"/>
    </xf>
    <xf numFmtId="177" fontId="5" fillId="0" borderId="4" xfId="0" applyNumberFormat="1" applyFont="1" applyFill="1" applyBorder="1" applyAlignment="1">
      <alignment horizontal="center" vertical="center" textRotation="255"/>
    </xf>
    <xf numFmtId="177" fontId="5" fillId="0" borderId="0" xfId="0" applyNumberFormat="1" applyFont="1" applyFill="1" applyBorder="1" applyAlignment="1">
      <alignment horizontal="center" vertical="center" textRotation="255"/>
    </xf>
    <xf numFmtId="177" fontId="5" fillId="0" borderId="1" xfId="0" applyNumberFormat="1" applyFont="1" applyFill="1" applyBorder="1" applyAlignment="1">
      <alignment horizontal="center" vertical="center" textRotation="255"/>
    </xf>
    <xf numFmtId="177" fontId="2" fillId="0" borderId="3" xfId="0" applyNumberFormat="1" applyFont="1" applyFill="1" applyBorder="1" applyAlignment="1">
      <alignment horizontal="center" vertical="center" textRotation="255"/>
    </xf>
    <xf numFmtId="177" fontId="2" fillId="0" borderId="3" xfId="0" applyNumberFormat="1" applyFont="1" applyFill="1" applyBorder="1" applyAlignment="1">
      <alignment horizontal="center" vertical="center" shrinkToFit="1"/>
    </xf>
    <xf numFmtId="177" fontId="2" fillId="0" borderId="5" xfId="8" applyNumberFormat="1" applyFont="1" applyFill="1" applyBorder="1" applyAlignment="1">
      <alignment horizontal="center" vertical="center" wrapText="1" shrinkToFit="1"/>
    </xf>
    <xf numFmtId="0" fontId="2" fillId="0" borderId="5" xfId="8" applyNumberFormat="1" applyFont="1" applyBorder="1" applyAlignment="1">
      <alignment horizontal="center" vertical="center"/>
    </xf>
    <xf numFmtId="177" fontId="2" fillId="0" borderId="5" xfId="8" applyNumberFormat="1" applyFont="1" applyBorder="1" applyAlignment="1">
      <alignment horizontal="center" vertical="center"/>
    </xf>
    <xf numFmtId="177" fontId="2" fillId="3" borderId="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 textRotation="255"/>
    </xf>
    <xf numFmtId="177" fontId="2" fillId="0" borderId="15" xfId="0" applyNumberFormat="1" applyFont="1" applyBorder="1" applyAlignment="1">
      <alignment horizontal="center"/>
    </xf>
    <xf numFmtId="177" fontId="2" fillId="0" borderId="16" xfId="0" applyNumberFormat="1" applyFont="1" applyBorder="1" applyAlignment="1">
      <alignment horizontal="center"/>
    </xf>
    <xf numFmtId="177" fontId="2" fillId="0" borderId="17" xfId="0" applyNumberFormat="1" applyFont="1" applyBorder="1" applyAlignment="1">
      <alignment horizontal="center" vertical="center" textRotation="255"/>
    </xf>
    <xf numFmtId="177" fontId="2" fillId="0" borderId="5" xfId="8" applyNumberFormat="1" applyFont="1" applyFill="1" applyBorder="1" applyAlignment="1">
      <alignment horizontal="center" vertical="center"/>
    </xf>
    <xf numFmtId="177" fontId="2" fillId="0" borderId="18" xfId="0" applyNumberFormat="1" applyFont="1" applyBorder="1" applyAlignment="1">
      <alignment horizontal="center" vertical="center" textRotation="255"/>
    </xf>
    <xf numFmtId="176" fontId="2" fillId="0" borderId="5" xfId="8" applyNumberFormat="1" applyFont="1" applyFill="1" applyBorder="1" applyAlignment="1">
      <alignment horizontal="center"/>
    </xf>
    <xf numFmtId="177" fontId="2" fillId="0" borderId="5" xfId="8" applyNumberFormat="1" applyFont="1" applyFill="1" applyBorder="1" applyAlignment="1">
      <alignment horizontal="center"/>
    </xf>
    <xf numFmtId="177" fontId="2" fillId="0" borderId="19" xfId="0" applyNumberFormat="1" applyFont="1" applyFill="1" applyBorder="1" applyAlignment="1">
      <alignment horizontal="center" vertical="center"/>
    </xf>
    <xf numFmtId="177" fontId="2" fillId="0" borderId="20" xfId="0" applyNumberFormat="1" applyFont="1" applyFill="1" applyBorder="1" applyAlignment="1">
      <alignment horizontal="center" vertical="center"/>
    </xf>
    <xf numFmtId="177" fontId="2" fillId="0" borderId="21" xfId="0" applyNumberFormat="1" applyFont="1" applyBorder="1" applyAlignment="1">
      <alignment horizontal="center" vertical="center" textRotation="255"/>
    </xf>
    <xf numFmtId="176" fontId="2" fillId="3" borderId="5" xfId="8" applyNumberFormat="1" applyFont="1" applyFill="1" applyBorder="1" applyAlignment="1">
      <alignment horizontal="center"/>
    </xf>
    <xf numFmtId="177" fontId="2" fillId="0" borderId="15" xfId="0" applyNumberFormat="1" applyFont="1" applyFill="1" applyBorder="1" applyAlignment="1">
      <alignment horizontal="center" vertical="center"/>
    </xf>
    <xf numFmtId="177" fontId="2" fillId="0" borderId="16" xfId="0" applyNumberFormat="1" applyFont="1" applyFill="1" applyBorder="1" applyAlignment="1">
      <alignment horizontal="center" vertical="center"/>
    </xf>
    <xf numFmtId="177" fontId="2" fillId="0" borderId="22" xfId="0" applyNumberFormat="1" applyFont="1" applyBorder="1" applyAlignment="1">
      <alignment horizontal="center" vertical="center" textRotation="255"/>
    </xf>
    <xf numFmtId="177" fontId="2" fillId="2" borderId="23" xfId="0" applyNumberFormat="1" applyFont="1" applyFill="1" applyBorder="1" applyAlignment="1">
      <alignment horizontal="center"/>
    </xf>
    <xf numFmtId="177" fontId="2" fillId="2" borderId="24" xfId="0" applyNumberFormat="1" applyFont="1" applyFill="1" applyBorder="1" applyAlignment="1">
      <alignment horizontal="center"/>
    </xf>
    <xf numFmtId="177" fontId="2" fillId="0" borderId="25" xfId="0" applyNumberFormat="1" applyFont="1" applyBorder="1" applyAlignment="1">
      <alignment horizontal="center" vertical="center" textRotation="255"/>
    </xf>
    <xf numFmtId="177" fontId="2" fillId="0" borderId="0" xfId="0" applyNumberFormat="1" applyFont="1" applyBorder="1" applyAlignment="1">
      <alignment horizontal="center" vertical="center" textRotation="255"/>
    </xf>
    <xf numFmtId="177" fontId="2" fillId="0" borderId="17" xfId="0" applyNumberFormat="1" applyFont="1" applyFill="1" applyBorder="1" applyAlignment="1">
      <alignment horizontal="center" vertical="center" wrapText="1"/>
    </xf>
    <xf numFmtId="177" fontId="2" fillId="0" borderId="26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/>
    </xf>
    <xf numFmtId="177" fontId="5" fillId="0" borderId="27" xfId="0" applyNumberFormat="1" applyFont="1" applyFill="1" applyBorder="1" applyAlignment="1">
      <alignment horizontal="center" vertical="center" textRotation="255"/>
    </xf>
    <xf numFmtId="177" fontId="2" fillId="0" borderId="28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/>
    </xf>
    <xf numFmtId="177" fontId="2" fillId="4" borderId="8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7" fontId="2" fillId="0" borderId="29" xfId="8" applyNumberFormat="1" applyFont="1" applyFill="1" applyBorder="1" applyAlignment="1">
      <alignment horizontal="center"/>
    </xf>
    <xf numFmtId="177" fontId="2" fillId="0" borderId="0" xfId="8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>
      <alignment horizontal="center" vertical="center"/>
    </xf>
    <xf numFmtId="177" fontId="2" fillId="0" borderId="0" xfId="8" applyNumberFormat="1" applyFont="1" applyBorder="1" applyAlignment="1">
      <alignment horizontal="center"/>
    </xf>
    <xf numFmtId="9" fontId="2" fillId="0" borderId="0" xfId="11" applyFont="1" applyFill="1" applyBorder="1" applyAlignment="1">
      <alignment horizontal="center"/>
    </xf>
    <xf numFmtId="177" fontId="2" fillId="0" borderId="30" xfId="8" applyNumberFormat="1" applyFont="1" applyFill="1" applyBorder="1" applyAlignment="1">
      <alignment horizontal="center" shrinkToFit="1"/>
    </xf>
    <xf numFmtId="177" fontId="2" fillId="0" borderId="30" xfId="8" applyNumberFormat="1" applyFont="1" applyFill="1" applyBorder="1" applyAlignment="1">
      <alignment horizontal="center"/>
    </xf>
    <xf numFmtId="177" fontId="2" fillId="0" borderId="31" xfId="8" applyNumberFormat="1" applyFont="1" applyFill="1" applyBorder="1" applyAlignment="1">
      <alignment horizontal="center" vertical="center"/>
    </xf>
    <xf numFmtId="9" fontId="2" fillId="0" borderId="0" xfId="11" applyFont="1" applyBorder="1" applyAlignment="1">
      <alignment horizontal="center"/>
    </xf>
    <xf numFmtId="177" fontId="2" fillId="0" borderId="0" xfId="8" applyNumberFormat="1" applyFont="1" applyFill="1" applyBorder="1" applyAlignment="1">
      <alignment horizontal="center" vertical="center"/>
    </xf>
    <xf numFmtId="177" fontId="2" fillId="0" borderId="29" xfId="8" applyNumberFormat="1" applyFont="1" applyBorder="1" applyAlignment="1">
      <alignment horizontal="center" vertical="center"/>
    </xf>
    <xf numFmtId="177" fontId="2" fillId="0" borderId="0" xfId="8" applyNumberFormat="1" applyFont="1" applyBorder="1" applyAlignment="1"/>
    <xf numFmtId="177" fontId="2" fillId="0" borderId="0" xfId="8" applyNumberFormat="1" applyFont="1" applyFill="1" applyBorder="1" applyAlignment="1">
      <alignment vertical="center" wrapText="1" shrinkToFit="1"/>
    </xf>
    <xf numFmtId="177" fontId="2" fillId="0" borderId="30" xfId="8" applyNumberFormat="1" applyFont="1" applyFill="1" applyBorder="1" applyAlignment="1">
      <alignment horizontal="center" vertical="center" wrapText="1"/>
    </xf>
    <xf numFmtId="9" fontId="2" fillId="0" borderId="0" xfId="11" applyFont="1" applyFill="1" applyBorder="1" applyAlignment="1">
      <alignment horizontal="center" vertical="center" wrapText="1" shrinkToFit="1"/>
    </xf>
    <xf numFmtId="177" fontId="2" fillId="0" borderId="0" xfId="8" applyNumberFormat="1" applyFont="1" applyFill="1" applyBorder="1" applyAlignment="1">
      <alignment horizontal="center" vertical="center" wrapText="1" shrinkToFit="1"/>
    </xf>
    <xf numFmtId="177" fontId="2" fillId="0" borderId="5" xfId="8" applyNumberFormat="1" applyFont="1" applyBorder="1" applyAlignment="1">
      <alignment horizontal="center"/>
    </xf>
    <xf numFmtId="177" fontId="2" fillId="3" borderId="30" xfId="8" applyNumberFormat="1" applyFont="1" applyFill="1" applyBorder="1" applyAlignment="1">
      <alignment horizontal="center" vertical="center" wrapText="1" shrinkToFit="1"/>
    </xf>
    <xf numFmtId="177" fontId="2" fillId="0" borderId="0" xfId="0" applyNumberFormat="1" applyFont="1" applyFill="1" applyBorder="1" applyAlignment="1">
      <alignment horizontal="center" vertical="center" shrinkToFit="1"/>
    </xf>
    <xf numFmtId="176" fontId="2" fillId="3" borderId="30" xfId="8" applyNumberFormat="1" applyFont="1" applyFill="1" applyBorder="1" applyAlignment="1">
      <alignment horizontal="center" vertical="center" wrapText="1" shrinkToFit="1"/>
    </xf>
    <xf numFmtId="9" fontId="7" fillId="0" borderId="0" xfId="11" applyFont="1" applyFill="1" applyBorder="1" applyAlignment="1">
      <alignment horizontal="center" vertical="center" wrapText="1" shrinkToFit="1"/>
    </xf>
    <xf numFmtId="176" fontId="2" fillId="0" borderId="5" xfId="8" applyNumberFormat="1" applyFont="1" applyBorder="1" applyAlignment="1">
      <alignment horizontal="center" vertical="center" wrapText="1"/>
    </xf>
    <xf numFmtId="176" fontId="2" fillId="0" borderId="5" xfId="8" applyNumberFormat="1" applyFont="1" applyFill="1" applyBorder="1" applyAlignment="1">
      <alignment horizontal="center" vertical="center" wrapText="1"/>
    </xf>
    <xf numFmtId="176" fontId="2" fillId="2" borderId="10" xfId="8" applyNumberFormat="1" applyFont="1" applyFill="1" applyBorder="1" applyAlignment="1">
      <alignment horizontal="center" shrinkToFit="1"/>
    </xf>
    <xf numFmtId="176" fontId="2" fillId="2" borderId="31" xfId="8" applyNumberFormat="1" applyFont="1" applyFill="1" applyBorder="1" applyAlignment="1">
      <alignment horizontal="center" shrinkToFit="1"/>
    </xf>
    <xf numFmtId="177" fontId="2" fillId="0" borderId="0" xfId="8" applyNumberFormat="1" applyFont="1" applyFill="1" applyBorder="1" applyAlignment="1">
      <alignment horizontal="center" shrinkToFit="1"/>
    </xf>
    <xf numFmtId="177" fontId="2" fillId="0" borderId="30" xfId="8" applyNumberFormat="1" applyFont="1" applyFill="1" applyBorder="1" applyAlignment="1">
      <alignment horizontal="center" vertical="center" wrapText="1" shrinkToFit="1"/>
    </xf>
    <xf numFmtId="177" fontId="2" fillId="0" borderId="0" xfId="8" applyNumberFormat="1" applyFont="1" applyFill="1" applyBorder="1" applyAlignment="1">
      <alignment horizontal="center" vertical="center" wrapText="1"/>
    </xf>
    <xf numFmtId="177" fontId="2" fillId="3" borderId="30" xfId="8" applyNumberFormat="1" applyFont="1" applyFill="1" applyBorder="1" applyAlignment="1">
      <alignment horizontal="center" vertical="center" shrinkToFit="1"/>
    </xf>
    <xf numFmtId="177" fontId="2" fillId="0" borderId="0" xfId="8" applyNumberFormat="1" applyFont="1" applyBorder="1" applyAlignment="1">
      <alignment horizontal="center" vertical="center"/>
    </xf>
    <xf numFmtId="177" fontId="2" fillId="2" borderId="5" xfId="8" applyNumberFormat="1" applyFont="1" applyFill="1" applyBorder="1" applyAlignment="1">
      <alignment horizontal="center"/>
    </xf>
    <xf numFmtId="177" fontId="2" fillId="2" borderId="30" xfId="8" applyNumberFormat="1" applyFont="1" applyFill="1" applyBorder="1" applyAlignment="1">
      <alignment horizontal="center" shrinkToFit="1"/>
    </xf>
    <xf numFmtId="177" fontId="2" fillId="0" borderId="32" xfId="0" applyNumberFormat="1" applyFont="1" applyBorder="1" applyAlignment="1">
      <alignment horizontal="center"/>
    </xf>
    <xf numFmtId="177" fontId="2" fillId="0" borderId="30" xfId="8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 wrapText="1"/>
    </xf>
    <xf numFmtId="176" fontId="2" fillId="3" borderId="30" xfId="8" applyNumberFormat="1" applyFont="1" applyFill="1" applyBorder="1" applyAlignment="1">
      <alignment horizontal="center"/>
    </xf>
    <xf numFmtId="177" fontId="2" fillId="0" borderId="33" xfId="0" applyNumberFormat="1" applyFont="1" applyFill="1" applyBorder="1" applyAlignment="1">
      <alignment horizontal="center" vertical="center"/>
    </xf>
    <xf numFmtId="176" fontId="2" fillId="0" borderId="0" xfId="8" applyNumberFormat="1" applyFont="1" applyFill="1" applyBorder="1" applyAlignment="1">
      <alignment horizontal="center"/>
    </xf>
    <xf numFmtId="176" fontId="2" fillId="0" borderId="34" xfId="8" applyNumberFormat="1" applyFont="1" applyFill="1" applyBorder="1" applyAlignment="1">
      <alignment horizontal="center"/>
    </xf>
    <xf numFmtId="177" fontId="2" fillId="0" borderId="32" xfId="0" applyNumberFormat="1" applyFont="1" applyFill="1" applyBorder="1" applyAlignment="1">
      <alignment horizontal="center" vertical="center"/>
    </xf>
    <xf numFmtId="177" fontId="2" fillId="2" borderId="35" xfId="0" applyNumberFormat="1" applyFont="1" applyFill="1" applyBorder="1" applyAlignment="1">
      <alignment horizontal="center"/>
    </xf>
    <xf numFmtId="176" fontId="2" fillId="3" borderId="36" xfId="8" applyNumberFormat="1" applyFont="1" applyFill="1" applyBorder="1" applyAlignment="1">
      <alignment horizontal="center"/>
    </xf>
    <xf numFmtId="177" fontId="2" fillId="0" borderId="34" xfId="0" applyNumberFormat="1" applyFont="1" applyBorder="1" applyAlignment="1">
      <alignment horizontal="center" vertical="center" textRotation="255"/>
    </xf>
    <xf numFmtId="177" fontId="2" fillId="2" borderId="31" xfId="8" applyNumberFormat="1" applyFont="1" applyFill="1" applyBorder="1" applyAlignment="1">
      <alignment horizontal="center"/>
    </xf>
    <xf numFmtId="177" fontId="2" fillId="4" borderId="37" xfId="0" applyNumberFormat="1" applyFont="1" applyFill="1" applyBorder="1" applyAlignment="1">
      <alignment horizontal="center" vertical="center"/>
    </xf>
    <xf numFmtId="177" fontId="2" fillId="4" borderId="38" xfId="8" applyNumberFormat="1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 textRotation="255"/>
    </xf>
    <xf numFmtId="177" fontId="2" fillId="0" borderId="40" xfId="8" applyNumberFormat="1" applyFont="1" applyBorder="1" applyAlignment="1">
      <alignment horizontal="center" vertical="center" wrapText="1"/>
    </xf>
    <xf numFmtId="177" fontId="2" fillId="0" borderId="26" xfId="8" applyNumberFormat="1" applyFont="1" applyBorder="1" applyAlignment="1">
      <alignment horizontal="center" vertical="center" wrapText="1"/>
    </xf>
    <xf numFmtId="177" fontId="2" fillId="0" borderId="41" xfId="8" applyNumberFormat="1" applyFont="1" applyBorder="1" applyAlignment="1">
      <alignment horizontal="center" vertical="center" wrapText="1"/>
    </xf>
    <xf numFmtId="177" fontId="2" fillId="0" borderId="40" xfId="0" applyNumberFormat="1" applyFont="1" applyFill="1" applyBorder="1" applyAlignment="1">
      <alignment horizontal="center" shrinkToFit="1"/>
    </xf>
    <xf numFmtId="177" fontId="2" fillId="0" borderId="40" xfId="8" applyNumberFormat="1" applyFont="1" applyFill="1" applyBorder="1" applyAlignment="1">
      <alignment horizontal="center" vertical="center" wrapText="1"/>
    </xf>
    <xf numFmtId="177" fontId="2" fillId="0" borderId="40" xfId="0" applyNumberFormat="1" applyFont="1" applyBorder="1" applyAlignment="1">
      <alignment horizontal="center" vertical="center"/>
    </xf>
    <xf numFmtId="177" fontId="2" fillId="0" borderId="40" xfId="0" applyNumberFormat="1" applyFont="1" applyFill="1" applyBorder="1" applyAlignment="1">
      <alignment horizontal="center" vertical="center"/>
    </xf>
    <xf numFmtId="177" fontId="2" fillId="2" borderId="42" xfId="0" applyNumberFormat="1" applyFont="1" applyFill="1" applyBorder="1" applyAlignment="1">
      <alignment horizontal="center"/>
    </xf>
    <xf numFmtId="177" fontId="2" fillId="2" borderId="43" xfId="0" applyNumberFormat="1" applyFont="1" applyFill="1" applyBorder="1" applyAlignment="1">
      <alignment horizontal="center"/>
    </xf>
    <xf numFmtId="177" fontId="5" fillId="0" borderId="6" xfId="0" applyNumberFormat="1" applyFont="1" applyFill="1" applyBorder="1" applyAlignment="1">
      <alignment horizontal="center" vertical="center" textRotation="255"/>
    </xf>
    <xf numFmtId="177" fontId="5" fillId="0" borderId="7" xfId="0" applyNumberFormat="1" applyFont="1" applyFill="1" applyBorder="1" applyAlignment="1">
      <alignment horizontal="center" vertical="center" textRotation="255"/>
    </xf>
    <xf numFmtId="177" fontId="2" fillId="2" borderId="44" xfId="0" applyNumberFormat="1" applyFont="1" applyFill="1" applyBorder="1" applyAlignment="1">
      <alignment horizontal="center"/>
    </xf>
    <xf numFmtId="177" fontId="2" fillId="2" borderId="45" xfId="0" applyNumberFormat="1" applyFont="1" applyFill="1" applyBorder="1" applyAlignment="1">
      <alignment horizontal="center"/>
    </xf>
    <xf numFmtId="177" fontId="5" fillId="0" borderId="46" xfId="0" applyNumberFormat="1" applyFont="1" applyFill="1" applyBorder="1" applyAlignment="1">
      <alignment horizontal="center" vertical="center" textRotation="255"/>
    </xf>
    <xf numFmtId="177" fontId="2" fillId="0" borderId="47" xfId="8" applyNumberFormat="1" applyFont="1" applyBorder="1" applyAlignment="1">
      <alignment horizontal="center" vertical="center"/>
    </xf>
    <xf numFmtId="177" fontId="2" fillId="3" borderId="23" xfId="0" applyNumberFormat="1" applyFont="1" applyFill="1" applyBorder="1" applyAlignment="1">
      <alignment horizontal="center" vertical="center"/>
    </xf>
    <xf numFmtId="177" fontId="2" fillId="3" borderId="24" xfId="0" applyNumberFormat="1" applyFont="1" applyFill="1" applyBorder="1" applyAlignment="1">
      <alignment horizontal="center" vertical="center"/>
    </xf>
    <xf numFmtId="177" fontId="2" fillId="0" borderId="23" xfId="0" applyNumberFormat="1" applyFont="1" applyBorder="1" applyAlignment="1">
      <alignment horizontal="center"/>
    </xf>
    <xf numFmtId="177" fontId="2" fillId="0" borderId="24" xfId="0" applyNumberFormat="1" applyFont="1" applyBorder="1" applyAlignment="1">
      <alignment horizontal="center"/>
    </xf>
    <xf numFmtId="177" fontId="2" fillId="0" borderId="24" xfId="0" applyNumberFormat="1" applyFont="1" applyFill="1" applyBorder="1" applyAlignment="1">
      <alignment horizontal="center" vertical="center"/>
    </xf>
    <xf numFmtId="176" fontId="2" fillId="0" borderId="23" xfId="8" applyNumberFormat="1" applyFont="1" applyFill="1" applyBorder="1" applyAlignment="1">
      <alignment horizontal="center"/>
    </xf>
    <xf numFmtId="176" fontId="2" fillId="0" borderId="35" xfId="8" applyNumberFormat="1" applyFont="1" applyFill="1" applyBorder="1" applyAlignment="1">
      <alignment horizontal="center"/>
    </xf>
    <xf numFmtId="176" fontId="2" fillId="3" borderId="23" xfId="8" applyNumberFormat="1" applyFont="1" applyFill="1" applyBorder="1" applyAlignment="1">
      <alignment horizontal="center"/>
    </xf>
    <xf numFmtId="176" fontId="2" fillId="3" borderId="35" xfId="8" applyNumberFormat="1" applyFont="1" applyFill="1" applyBorder="1" applyAlignment="1">
      <alignment horizontal="center"/>
    </xf>
    <xf numFmtId="177" fontId="2" fillId="0" borderId="23" xfId="0" applyNumberFormat="1" applyFont="1" applyFill="1" applyBorder="1" applyAlignment="1">
      <alignment horizontal="center" vertical="center"/>
    </xf>
    <xf numFmtId="177" fontId="2" fillId="0" borderId="23" xfId="0" applyNumberFormat="1" applyFont="1" applyBorder="1" applyAlignment="1">
      <alignment horizontal="center" vertical="center" textRotation="255"/>
    </xf>
    <xf numFmtId="177" fontId="2" fillId="0" borderId="24" xfId="0" applyNumberFormat="1" applyFont="1" applyBorder="1" applyAlignment="1">
      <alignment horizontal="center" vertical="center" textRotation="255"/>
    </xf>
    <xf numFmtId="177" fontId="2" fillId="0" borderId="18" xfId="0" applyNumberFormat="1" applyFont="1" applyFill="1" applyBorder="1" applyAlignment="1">
      <alignment horizontal="center" vertical="center" wrapText="1"/>
    </xf>
    <xf numFmtId="177" fontId="2" fillId="0" borderId="48" xfId="0" applyNumberFormat="1" applyFont="1" applyFill="1" applyBorder="1" applyAlignment="1">
      <alignment horizontal="center" vertical="center" wrapText="1"/>
    </xf>
    <xf numFmtId="177" fontId="2" fillId="2" borderId="49" xfId="0" applyNumberFormat="1" applyFont="1" applyFill="1" applyBorder="1" applyAlignment="1">
      <alignment horizontal="center"/>
    </xf>
    <xf numFmtId="177" fontId="1" fillId="0" borderId="6" xfId="0" applyNumberFormat="1" applyFont="1" applyBorder="1" applyAlignment="1">
      <alignment horizontal="center"/>
    </xf>
    <xf numFmtId="177" fontId="2" fillId="0" borderId="3" xfId="8" applyNumberFormat="1" applyFont="1" applyFill="1" applyBorder="1" applyAlignment="1">
      <alignment horizontal="center"/>
    </xf>
    <xf numFmtId="177" fontId="6" fillId="0" borderId="29" xfId="0" applyNumberFormat="1" applyFont="1" applyFill="1" applyBorder="1" applyAlignment="1">
      <alignment horizontal="center" vertical="center"/>
    </xf>
    <xf numFmtId="177" fontId="2" fillId="0" borderId="5" xfId="8" applyNumberFormat="1" applyFont="1" applyFill="1" applyBorder="1" applyAlignment="1">
      <alignment horizontal="center" shrinkToFit="1"/>
    </xf>
    <xf numFmtId="177" fontId="2" fillId="0" borderId="30" xfId="8" applyNumberFormat="1" applyFont="1" applyBorder="1" applyAlignment="1">
      <alignment horizontal="center"/>
    </xf>
    <xf numFmtId="14" fontId="4" fillId="0" borderId="34" xfId="0" applyNumberFormat="1" applyFont="1" applyBorder="1" applyAlignment="1">
      <alignment horizontal="center" vertical="center"/>
    </xf>
    <xf numFmtId="177" fontId="2" fillId="0" borderId="3" xfId="8" applyNumberFormat="1" applyFont="1" applyFill="1" applyBorder="1" applyAlignment="1">
      <alignment horizontal="center" vertical="center" wrapText="1"/>
    </xf>
    <xf numFmtId="177" fontId="2" fillId="0" borderId="47" xfId="8" applyNumberFormat="1" applyFont="1" applyFill="1" applyBorder="1" applyAlignment="1">
      <alignment horizontal="center" vertical="center" wrapText="1"/>
    </xf>
    <xf numFmtId="177" fontId="2" fillId="0" borderId="29" xfId="8" applyNumberFormat="1" applyFont="1" applyBorder="1" applyAlignment="1">
      <alignment horizontal="center"/>
    </xf>
    <xf numFmtId="177" fontId="2" fillId="0" borderId="23" xfId="8" applyNumberFormat="1" applyFont="1" applyFill="1" applyBorder="1" applyAlignment="1">
      <alignment horizontal="center" vertical="center" wrapText="1"/>
    </xf>
    <xf numFmtId="177" fontId="2" fillId="3" borderId="23" xfId="8" applyNumberFormat="1" applyFont="1" applyFill="1" applyBorder="1" applyAlignment="1">
      <alignment horizontal="center" vertical="center" wrapText="1" shrinkToFit="1"/>
    </xf>
    <xf numFmtId="177" fontId="2" fillId="0" borderId="30" xfId="0" applyNumberFormat="1" applyFont="1" applyFill="1" applyBorder="1" applyAlignment="1">
      <alignment horizontal="center" vertical="center" shrinkToFit="1"/>
    </xf>
    <xf numFmtId="176" fontId="2" fillId="3" borderId="23" xfId="8" applyNumberFormat="1" applyFont="1" applyFill="1" applyBorder="1" applyAlignment="1">
      <alignment horizontal="center" vertical="center" wrapText="1" shrinkToFit="1"/>
    </xf>
    <xf numFmtId="0" fontId="2" fillId="0" borderId="40" xfId="8" applyNumberFormat="1" applyFont="1" applyBorder="1" applyAlignment="1">
      <alignment horizontal="center" vertical="center" wrapText="1"/>
    </xf>
    <xf numFmtId="176" fontId="2" fillId="0" borderId="40" xfId="8" applyNumberFormat="1" applyFont="1" applyBorder="1" applyAlignment="1">
      <alignment horizontal="center" vertical="center" wrapText="1"/>
    </xf>
    <xf numFmtId="176" fontId="2" fillId="3" borderId="40" xfId="8" applyNumberFormat="1" applyFont="1" applyFill="1" applyBorder="1" applyAlignment="1">
      <alignment horizontal="center" vertical="center" wrapText="1" shrinkToFit="1"/>
    </xf>
    <xf numFmtId="177" fontId="2" fillId="0" borderId="50" xfId="0" applyNumberFormat="1" applyFont="1" applyFill="1" applyBorder="1" applyAlignment="1">
      <alignment horizontal="center" vertical="center" shrinkToFit="1"/>
    </xf>
    <xf numFmtId="0" fontId="2" fillId="0" borderId="26" xfId="8" applyNumberFormat="1" applyFont="1" applyBorder="1" applyAlignment="1">
      <alignment horizontal="center" vertical="center" wrapText="1"/>
    </xf>
    <xf numFmtId="176" fontId="2" fillId="0" borderId="26" xfId="8" applyNumberFormat="1" applyFont="1" applyBorder="1" applyAlignment="1">
      <alignment horizontal="center" vertical="center" wrapText="1"/>
    </xf>
    <xf numFmtId="176" fontId="2" fillId="3" borderId="26" xfId="8" applyNumberFormat="1" applyFont="1" applyFill="1" applyBorder="1" applyAlignment="1">
      <alignment horizontal="center" vertical="center" wrapText="1" shrinkToFit="1"/>
    </xf>
    <xf numFmtId="177" fontId="2" fillId="0" borderId="51" xfId="0" applyNumberFormat="1" applyFont="1" applyFill="1" applyBorder="1" applyAlignment="1">
      <alignment horizontal="center" vertical="center" shrinkToFit="1"/>
    </xf>
    <xf numFmtId="0" fontId="2" fillId="0" borderId="41" xfId="8" applyNumberFormat="1" applyFont="1" applyBorder="1" applyAlignment="1">
      <alignment horizontal="center" vertical="center" wrapText="1"/>
    </xf>
    <xf numFmtId="176" fontId="2" fillId="0" borderId="41" xfId="8" applyNumberFormat="1" applyFont="1" applyBorder="1" applyAlignment="1">
      <alignment horizontal="center" vertical="center" wrapText="1"/>
    </xf>
    <xf numFmtId="176" fontId="2" fillId="3" borderId="41" xfId="8" applyNumberFormat="1" applyFont="1" applyFill="1" applyBorder="1" applyAlignment="1">
      <alignment horizontal="center" vertical="center" wrapText="1" shrinkToFit="1"/>
    </xf>
    <xf numFmtId="177" fontId="2" fillId="0" borderId="52" xfId="0" applyNumberFormat="1" applyFont="1" applyFill="1" applyBorder="1" applyAlignment="1">
      <alignment horizontal="center" vertical="center" shrinkToFit="1"/>
    </xf>
    <xf numFmtId="0" fontId="2" fillId="0" borderId="40" xfId="8" applyNumberFormat="1" applyFont="1" applyFill="1" applyBorder="1" applyAlignment="1">
      <alignment horizontal="center" vertical="center" wrapText="1"/>
    </xf>
    <xf numFmtId="176" fontId="2" fillId="0" borderId="40" xfId="8" applyNumberFormat="1" applyFont="1" applyFill="1" applyBorder="1" applyAlignment="1">
      <alignment horizontal="center" vertical="center" wrapText="1"/>
    </xf>
    <xf numFmtId="176" fontId="2" fillId="3" borderId="19" xfId="8" applyNumberFormat="1" applyFont="1" applyFill="1" applyBorder="1" applyAlignment="1">
      <alignment horizontal="center" vertical="center" wrapText="1" shrinkToFit="1"/>
    </xf>
    <xf numFmtId="177" fontId="2" fillId="2" borderId="53" xfId="0" applyNumberFormat="1" applyFont="1" applyFill="1" applyBorder="1" applyAlignment="1">
      <alignment horizontal="center"/>
    </xf>
    <xf numFmtId="176" fontId="2" fillId="2" borderId="3" xfId="8" applyNumberFormat="1" applyFont="1" applyFill="1" applyBorder="1" applyAlignment="1">
      <alignment horizontal="center" shrinkToFit="1"/>
    </xf>
    <xf numFmtId="176" fontId="2" fillId="2" borderId="52" xfId="8" applyNumberFormat="1" applyFont="1" applyFill="1" applyBorder="1" applyAlignment="1">
      <alignment horizontal="center" shrinkToFit="1"/>
    </xf>
    <xf numFmtId="177" fontId="2" fillId="2" borderId="54" xfId="0" applyNumberFormat="1" applyFont="1" applyFill="1" applyBorder="1" applyAlignment="1">
      <alignment horizontal="center"/>
    </xf>
    <xf numFmtId="177" fontId="2" fillId="2" borderId="31" xfId="0" applyNumberFormat="1" applyFont="1" applyFill="1" applyBorder="1" applyAlignment="1">
      <alignment horizontal="center"/>
    </xf>
    <xf numFmtId="177" fontId="5" fillId="0" borderId="34" xfId="0" applyNumberFormat="1" applyFont="1" applyFill="1" applyBorder="1" applyAlignment="1">
      <alignment horizontal="center" vertical="center" textRotation="255"/>
    </xf>
    <xf numFmtId="177" fontId="2" fillId="0" borderId="43" xfId="8" applyNumberFormat="1" applyFont="1" applyBorder="1" applyAlignment="1">
      <alignment horizontal="center" vertical="center"/>
    </xf>
    <xf numFmtId="177" fontId="2" fillId="0" borderId="53" xfId="8" applyNumberFormat="1" applyFont="1" applyBorder="1" applyAlignment="1">
      <alignment horizontal="center" vertical="center"/>
    </xf>
    <xf numFmtId="177" fontId="2" fillId="0" borderId="29" xfId="8" applyNumberFormat="1" applyFont="1" applyFill="1" applyBorder="1" applyAlignment="1">
      <alignment vertical="center" wrapText="1" shrinkToFit="1"/>
    </xf>
    <xf numFmtId="177" fontId="2" fillId="0" borderId="23" xfId="8" applyNumberFormat="1" applyFont="1" applyFill="1" applyBorder="1" applyAlignment="1">
      <alignment horizontal="center" vertical="center" wrapText="1" shrinkToFit="1"/>
    </xf>
    <xf numFmtId="177" fontId="2" fillId="0" borderId="23" xfId="8" applyNumberFormat="1" applyFont="1" applyFill="1" applyBorder="1" applyAlignment="1">
      <alignment horizontal="center" vertical="center" shrinkToFit="1"/>
    </xf>
    <xf numFmtId="177" fontId="2" fillId="3" borderId="30" xfId="8" applyNumberFormat="1" applyFont="1" applyFill="1" applyBorder="1" applyAlignment="1">
      <alignment horizontal="center" vertical="center"/>
    </xf>
    <xf numFmtId="177" fontId="2" fillId="3" borderId="35" xfId="0" applyNumberFormat="1" applyFont="1" applyFill="1" applyBorder="1" applyAlignment="1">
      <alignment horizontal="center" vertical="center"/>
    </xf>
    <xf numFmtId="176" fontId="2" fillId="2" borderId="30" xfId="8" applyNumberFormat="1" applyFont="1" applyFill="1" applyBorder="1" applyAlignment="1">
      <alignment horizontal="center" shrinkToFit="1"/>
    </xf>
    <xf numFmtId="177" fontId="2" fillId="0" borderId="36" xfId="0" applyNumberFormat="1" applyFont="1" applyBorder="1" applyAlignment="1">
      <alignment horizontal="center"/>
    </xf>
    <xf numFmtId="177" fontId="2" fillId="0" borderId="36" xfId="0" applyNumberFormat="1" applyFont="1" applyFill="1" applyBorder="1" applyAlignment="1">
      <alignment horizontal="center" vertical="center"/>
    </xf>
    <xf numFmtId="176" fontId="2" fillId="0" borderId="5" xfId="8" applyNumberFormat="1" applyFont="1" applyFill="1" applyBorder="1" applyAlignment="1"/>
    <xf numFmtId="176" fontId="2" fillId="0" borderId="30" xfId="8" applyNumberFormat="1" applyFont="1" applyFill="1" applyBorder="1" applyAlignment="1">
      <alignment horizontal="center"/>
    </xf>
    <xf numFmtId="177" fontId="2" fillId="0" borderId="36" xfId="0" applyNumberFormat="1" applyFont="1" applyBorder="1" applyAlignment="1">
      <alignment horizontal="center" vertical="center" textRotation="255"/>
    </xf>
    <xf numFmtId="176" fontId="2" fillId="2" borderId="31" xfId="8" applyNumberFormat="1" applyFont="1" applyFill="1" applyBorder="1" applyAlignment="1">
      <alignment horizontal="center"/>
    </xf>
    <xf numFmtId="177" fontId="5" fillId="0" borderId="55" xfId="0" applyNumberFormat="1" applyFont="1" applyFill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showGridLines="0" tabSelected="1" workbookViewId="0">
      <selection activeCell="P15" sqref="P15"/>
    </sheetView>
  </sheetViews>
  <sheetFormatPr defaultColWidth="9" defaultRowHeight="18"/>
  <cols>
    <col min="1" max="3" width="9" style="6"/>
    <col min="4" max="4" width="4" style="7" customWidth="1"/>
    <col min="5" max="5" width="12.375" style="7" customWidth="1"/>
    <col min="6" max="6" width="12.125" style="7" customWidth="1"/>
    <col min="7" max="7" width="10" style="7" customWidth="1"/>
    <col min="8" max="8" width="10.5" style="7" customWidth="1"/>
    <col min="9" max="9" width="10.875" style="7" customWidth="1"/>
    <col min="10" max="10" width="12.25" style="8" customWidth="1"/>
    <col min="11" max="11" width="15.75" style="8" customWidth="1"/>
    <col min="12" max="12" width="15.125" style="8" customWidth="1"/>
    <col min="13" max="13" width="11.25" style="8" customWidth="1"/>
    <col min="14" max="15" width="9" style="8"/>
    <col min="16" max="16" width="13.75" style="8" customWidth="1"/>
    <col min="17" max="17" width="10.875" style="9" customWidth="1"/>
    <col min="18" max="16384" width="9" style="6"/>
  </cols>
  <sheetData>
    <row r="1" spans="4:12">
      <c r="D1" s="6"/>
      <c r="E1" s="6"/>
      <c r="F1" s="6"/>
      <c r="G1" s="6"/>
      <c r="H1" s="6"/>
      <c r="I1" s="6"/>
      <c r="J1" s="6"/>
      <c r="K1" s="6"/>
      <c r="L1" s="6"/>
    </row>
    <row r="2" spans="4:12">
      <c r="D2" s="6"/>
      <c r="E2" s="6"/>
      <c r="F2" s="6"/>
      <c r="G2" s="6"/>
      <c r="H2" s="6"/>
      <c r="I2" s="6"/>
      <c r="J2" s="6"/>
      <c r="K2" s="6"/>
      <c r="L2" s="6"/>
    </row>
    <row r="3" ht="16.5" customHeight="1" spans="3:17">
      <c r="C3" s="10" t="s">
        <v>0</v>
      </c>
      <c r="D3" s="11"/>
      <c r="E3" s="11"/>
      <c r="F3" s="11"/>
      <c r="G3" s="11"/>
      <c r="H3" s="12" t="s">
        <v>1</v>
      </c>
      <c r="I3" s="12" t="s">
        <v>2</v>
      </c>
      <c r="J3" s="163" t="s">
        <v>3</v>
      </c>
      <c r="K3" s="163" t="s">
        <v>4</v>
      </c>
      <c r="L3" s="164" t="s">
        <v>5</v>
      </c>
      <c r="M3" s="81"/>
      <c r="N3" s="82"/>
      <c r="O3" s="83"/>
      <c r="P3" s="76"/>
      <c r="Q3" s="6"/>
    </row>
    <row r="4" ht="16.5" customHeight="1" spans="3:17">
      <c r="C4" s="13"/>
      <c r="D4" s="14"/>
      <c r="E4" s="14"/>
      <c r="F4" s="14"/>
      <c r="G4" s="14"/>
      <c r="H4" s="15" t="s">
        <v>6</v>
      </c>
      <c r="I4" s="59">
        <f>K26</f>
        <v>20138.8888888889</v>
      </c>
      <c r="J4" s="165"/>
      <c r="K4" s="59"/>
      <c r="L4" s="85"/>
      <c r="M4" s="80"/>
      <c r="N4" s="82"/>
      <c r="O4" s="83"/>
      <c r="P4" s="76"/>
      <c r="Q4" s="6"/>
    </row>
    <row r="5" ht="16.5" customHeight="1" spans="3:17">
      <c r="C5" s="13"/>
      <c r="D5" s="14"/>
      <c r="E5" s="14"/>
      <c r="F5" s="14"/>
      <c r="G5" s="14"/>
      <c r="H5" s="15" t="s">
        <v>7</v>
      </c>
      <c r="I5" s="59">
        <f>L37</f>
        <v>0</v>
      </c>
      <c r="J5" s="165"/>
      <c r="K5" s="59"/>
      <c r="L5" s="85"/>
      <c r="M5" s="80"/>
      <c r="N5" s="82"/>
      <c r="O5" s="83"/>
      <c r="P5" s="76"/>
      <c r="Q5" s="6"/>
    </row>
    <row r="6" ht="16.5" customHeight="1" spans="3:17">
      <c r="C6" s="13"/>
      <c r="D6" s="14"/>
      <c r="E6" s="14"/>
      <c r="F6" s="14"/>
      <c r="G6" s="14"/>
      <c r="H6" s="15" t="s">
        <v>8</v>
      </c>
      <c r="I6" s="59">
        <f>L50</f>
        <v>0</v>
      </c>
      <c r="J6" s="165"/>
      <c r="K6" s="59" t="s">
        <v>9</v>
      </c>
      <c r="L6" s="85"/>
      <c r="M6" s="80"/>
      <c r="N6" s="82"/>
      <c r="O6" s="83"/>
      <c r="P6" s="76"/>
      <c r="Q6" s="6"/>
    </row>
    <row r="7" ht="16.5" customHeight="1" spans="3:17">
      <c r="C7" s="13"/>
      <c r="D7" s="14"/>
      <c r="E7" s="14"/>
      <c r="F7" s="14"/>
      <c r="G7" s="14"/>
      <c r="H7" s="15" t="s">
        <v>10</v>
      </c>
      <c r="I7" s="59">
        <f>L60</f>
        <v>0</v>
      </c>
      <c r="J7" s="59"/>
      <c r="K7" s="59"/>
      <c r="L7" s="85"/>
      <c r="M7" s="80"/>
      <c r="N7" s="82"/>
      <c r="O7" s="83"/>
      <c r="P7" s="76"/>
      <c r="Q7" s="6"/>
    </row>
    <row r="8" ht="33" customHeight="1" spans="3:17">
      <c r="C8" s="126" t="s">
        <v>11</v>
      </c>
      <c r="D8" s="127"/>
      <c r="E8" s="127"/>
      <c r="F8" s="127"/>
      <c r="G8" s="128"/>
      <c r="H8" s="32" t="s">
        <v>12</v>
      </c>
      <c r="I8" s="32"/>
      <c r="J8" s="56"/>
      <c r="K8" s="95"/>
      <c r="L8" s="166"/>
      <c r="M8" s="82"/>
      <c r="N8" s="82"/>
      <c r="O8" s="87" t="s">
        <v>9</v>
      </c>
      <c r="P8" s="76"/>
      <c r="Q8" s="6"/>
    </row>
    <row r="9" ht="21.75" spans="3:18">
      <c r="C9" s="129"/>
      <c r="D9" s="130"/>
      <c r="E9" s="130"/>
      <c r="F9" s="130"/>
      <c r="G9" s="130"/>
      <c r="H9" s="130"/>
      <c r="I9" s="130"/>
      <c r="J9" s="22"/>
      <c r="K9" s="22"/>
      <c r="L9" s="167"/>
      <c r="M9" s="82"/>
      <c r="N9" s="82"/>
      <c r="O9" s="82"/>
      <c r="P9" s="82"/>
      <c r="Q9" s="87"/>
      <c r="R9" s="76"/>
    </row>
    <row r="10" customHeight="1" spans="3:17">
      <c r="C10" s="45" t="s">
        <v>13</v>
      </c>
      <c r="D10" s="131"/>
      <c r="E10" s="26" t="s">
        <v>14</v>
      </c>
      <c r="F10" s="26" t="s">
        <v>15</v>
      </c>
      <c r="G10" s="12" t="s">
        <v>16</v>
      </c>
      <c r="H10" s="26" t="s">
        <v>17</v>
      </c>
      <c r="I10" s="168" t="s">
        <v>18</v>
      </c>
      <c r="J10" s="168" t="s">
        <v>19</v>
      </c>
      <c r="K10" s="169" t="s">
        <v>20</v>
      </c>
      <c r="L10" s="170" t="s">
        <v>21</v>
      </c>
      <c r="M10" s="94"/>
      <c r="N10" s="94"/>
      <c r="O10" s="94"/>
      <c r="P10" s="82"/>
      <c r="Q10" s="6"/>
    </row>
    <row r="11" s="1" customFormat="1" spans="1:16">
      <c r="A11" s="6"/>
      <c r="B11" s="6"/>
      <c r="C11" s="43"/>
      <c r="D11" s="44"/>
      <c r="E11" s="30"/>
      <c r="F11" s="31"/>
      <c r="G11" s="32"/>
      <c r="H11" s="31"/>
      <c r="I11" s="33"/>
      <c r="J11" s="33"/>
      <c r="K11" s="171"/>
      <c r="L11" s="166"/>
      <c r="M11" s="94"/>
      <c r="N11" s="94"/>
      <c r="O11" s="94"/>
      <c r="P11" s="93"/>
    </row>
    <row r="12" spans="3:17">
      <c r="C12" s="43"/>
      <c r="D12" s="44"/>
      <c r="E12" s="34" t="s">
        <v>22</v>
      </c>
      <c r="F12" s="34" t="s">
        <v>23</v>
      </c>
      <c r="G12" s="31" t="s">
        <v>24</v>
      </c>
      <c r="H12" s="35" t="s">
        <v>25</v>
      </c>
      <c r="I12" s="36">
        <v>1</v>
      </c>
      <c r="J12" s="95" t="s">
        <v>26</v>
      </c>
      <c r="K12" s="172" t="e">
        <f t="shared" ref="K12:K16" si="0">I12*J12</f>
        <v>#VALUE!</v>
      </c>
      <c r="L12" s="173"/>
      <c r="M12" s="82"/>
      <c r="N12" s="82"/>
      <c r="O12" s="97"/>
      <c r="P12" s="87"/>
      <c r="Q12" s="6"/>
    </row>
    <row r="13" s="2" customFormat="1" customHeight="1" outlineLevel="2" spans="1:16">
      <c r="A13" s="6"/>
      <c r="B13" s="6"/>
      <c r="C13" s="43"/>
      <c r="D13" s="44"/>
      <c r="E13" s="34" t="s">
        <v>27</v>
      </c>
      <c r="F13" s="37" t="s">
        <v>28</v>
      </c>
      <c r="G13" s="32" t="s">
        <v>24</v>
      </c>
      <c r="H13" s="32" t="s">
        <v>29</v>
      </c>
      <c r="I13" s="36">
        <v>1</v>
      </c>
      <c r="J13" s="100">
        <v>350000</v>
      </c>
      <c r="K13" s="174">
        <f t="shared" si="0"/>
        <v>350000</v>
      </c>
      <c r="L13" s="173">
        <f t="shared" ref="L13:L17" si="1">K13/96</f>
        <v>3645.83333333333</v>
      </c>
      <c r="M13" s="94"/>
      <c r="N13" s="94"/>
      <c r="O13" s="23"/>
      <c r="P13" s="99"/>
    </row>
    <row r="14" s="2" customFormat="1" spans="1:16">
      <c r="A14" s="6"/>
      <c r="B14" s="6"/>
      <c r="C14" s="43"/>
      <c r="D14" s="44"/>
      <c r="E14" s="34" t="s">
        <v>30</v>
      </c>
      <c r="F14" s="37" t="s">
        <v>31</v>
      </c>
      <c r="G14" s="32" t="s">
        <v>32</v>
      </c>
      <c r="H14" s="32" t="s">
        <v>29</v>
      </c>
      <c r="I14" s="36">
        <v>1</v>
      </c>
      <c r="J14" s="100">
        <v>300000</v>
      </c>
      <c r="K14" s="174">
        <f t="shared" si="0"/>
        <v>300000</v>
      </c>
      <c r="L14" s="173">
        <f t="shared" si="1"/>
        <v>3125</v>
      </c>
      <c r="M14" s="94"/>
      <c r="N14" s="94"/>
      <c r="O14" s="94"/>
      <c r="P14" s="99"/>
    </row>
    <row r="15" s="2" customFormat="1" spans="1:16">
      <c r="A15" s="6"/>
      <c r="B15" s="6"/>
      <c r="C15" s="43"/>
      <c r="D15" s="44"/>
      <c r="E15" s="34" t="s">
        <v>33</v>
      </c>
      <c r="F15" s="37" t="s">
        <v>31</v>
      </c>
      <c r="G15" s="32" t="s">
        <v>32</v>
      </c>
      <c r="H15" s="32" t="s">
        <v>29</v>
      </c>
      <c r="I15" s="36">
        <v>1</v>
      </c>
      <c r="J15" s="100">
        <v>300000</v>
      </c>
      <c r="K15" s="174">
        <f t="shared" si="0"/>
        <v>300000</v>
      </c>
      <c r="L15" s="173">
        <f t="shared" si="1"/>
        <v>3125</v>
      </c>
      <c r="M15" s="94"/>
      <c r="N15" s="94"/>
      <c r="O15" s="94"/>
      <c r="P15" s="99"/>
    </row>
    <row r="16" s="2" customFormat="1" spans="1:16">
      <c r="A16" s="6"/>
      <c r="B16" s="6"/>
      <c r="C16" s="43"/>
      <c r="D16" s="44"/>
      <c r="E16" s="34" t="s">
        <v>34</v>
      </c>
      <c r="F16" s="37" t="s">
        <v>35</v>
      </c>
      <c r="G16" s="32" t="s">
        <v>26</v>
      </c>
      <c r="H16" s="32" t="s">
        <v>29</v>
      </c>
      <c r="I16" s="38">
        <v>1</v>
      </c>
      <c r="J16" s="100">
        <v>100000</v>
      </c>
      <c r="K16" s="174">
        <f t="shared" si="0"/>
        <v>100000</v>
      </c>
      <c r="L16" s="173">
        <f t="shared" si="1"/>
        <v>1041.66666666667</v>
      </c>
      <c r="M16" s="94"/>
      <c r="N16" s="94"/>
      <c r="O16" s="94"/>
      <c r="P16" s="99"/>
    </row>
    <row r="17" s="2" customFormat="1" spans="1:16">
      <c r="A17" s="6"/>
      <c r="B17" s="6"/>
      <c r="C17" s="43"/>
      <c r="D17" s="44"/>
      <c r="E17" s="35" t="s">
        <v>36</v>
      </c>
      <c r="F17" s="132" t="s">
        <v>37</v>
      </c>
      <c r="G17" s="32" t="s">
        <v>26</v>
      </c>
      <c r="H17" s="32" t="s">
        <v>29</v>
      </c>
      <c r="I17" s="175">
        <v>1</v>
      </c>
      <c r="J17" s="176">
        <v>200000</v>
      </c>
      <c r="K17" s="177">
        <f>J17*I17</f>
        <v>200000</v>
      </c>
      <c r="L17" s="178">
        <f t="shared" si="1"/>
        <v>2083.33333333333</v>
      </c>
      <c r="M17" s="94"/>
      <c r="N17" s="94"/>
      <c r="O17" s="94"/>
      <c r="P17" s="99"/>
    </row>
    <row r="18" s="2" customFormat="1" spans="1:16">
      <c r="A18" s="6"/>
      <c r="B18" s="6"/>
      <c r="C18" s="43"/>
      <c r="D18" s="44"/>
      <c r="E18" s="35"/>
      <c r="F18" s="133"/>
      <c r="G18" s="32" t="s">
        <v>26</v>
      </c>
      <c r="H18" s="32" t="s">
        <v>29</v>
      </c>
      <c r="I18" s="179"/>
      <c r="J18" s="180"/>
      <c r="K18" s="181"/>
      <c r="L18" s="182"/>
      <c r="M18" s="94"/>
      <c r="N18" s="94"/>
      <c r="O18" s="94"/>
      <c r="P18" s="99"/>
    </row>
    <row r="19" s="2" customFormat="1" spans="1:16">
      <c r="A19" s="6"/>
      <c r="B19" s="6"/>
      <c r="C19" s="43"/>
      <c r="D19" s="44"/>
      <c r="E19" s="35"/>
      <c r="F19" s="134"/>
      <c r="G19" s="32" t="s">
        <v>26</v>
      </c>
      <c r="H19" s="32" t="s">
        <v>29</v>
      </c>
      <c r="I19" s="183"/>
      <c r="J19" s="184"/>
      <c r="K19" s="185"/>
      <c r="L19" s="186"/>
      <c r="M19" s="94"/>
      <c r="N19" s="94"/>
      <c r="O19" s="94"/>
      <c r="P19" s="99"/>
    </row>
    <row r="20" s="2" customFormat="1" spans="1:16">
      <c r="A20" s="6"/>
      <c r="B20" s="6"/>
      <c r="C20" s="43"/>
      <c r="D20" s="44"/>
      <c r="E20" s="35" t="s">
        <v>38</v>
      </c>
      <c r="F20" s="132" t="s">
        <v>39</v>
      </c>
      <c r="G20" s="32" t="s">
        <v>26</v>
      </c>
      <c r="H20" s="32" t="s">
        <v>29</v>
      </c>
      <c r="I20" s="175">
        <v>1</v>
      </c>
      <c r="J20" s="176">
        <v>150000</v>
      </c>
      <c r="K20" s="177">
        <f>J20*I20</f>
        <v>150000</v>
      </c>
      <c r="L20" s="178">
        <f>K20/96</f>
        <v>1562.5</v>
      </c>
      <c r="M20" s="94"/>
      <c r="N20" s="94"/>
      <c r="O20" s="94"/>
      <c r="P20" s="99"/>
    </row>
    <row r="21" s="2" customFormat="1" spans="1:16">
      <c r="A21" s="6"/>
      <c r="B21" s="6"/>
      <c r="C21" s="43"/>
      <c r="D21" s="44"/>
      <c r="E21" s="35"/>
      <c r="F21" s="133"/>
      <c r="G21" s="32" t="s">
        <v>26</v>
      </c>
      <c r="H21" s="32" t="s">
        <v>29</v>
      </c>
      <c r="I21" s="179"/>
      <c r="J21" s="180"/>
      <c r="K21" s="181"/>
      <c r="L21" s="182"/>
      <c r="M21" s="94"/>
      <c r="N21" s="94"/>
      <c r="O21" s="94"/>
      <c r="P21" s="99"/>
    </row>
    <row r="22" s="2" customFormat="1" spans="1:16">
      <c r="A22" s="6"/>
      <c r="B22" s="6"/>
      <c r="C22" s="43"/>
      <c r="D22" s="44"/>
      <c r="E22" s="35"/>
      <c r="F22" s="134"/>
      <c r="G22" s="32" t="s">
        <v>26</v>
      </c>
      <c r="H22" s="32" t="s">
        <v>29</v>
      </c>
      <c r="I22" s="183"/>
      <c r="J22" s="184"/>
      <c r="K22" s="185"/>
      <c r="L22" s="186"/>
      <c r="M22" s="94"/>
      <c r="N22" s="94"/>
      <c r="O22" s="94"/>
      <c r="P22" s="99"/>
    </row>
    <row r="23" s="2" customFormat="1" spans="1:16">
      <c r="A23" s="6"/>
      <c r="B23" s="6"/>
      <c r="C23" s="43"/>
      <c r="D23" s="44"/>
      <c r="E23" s="34" t="s">
        <v>40</v>
      </c>
      <c r="F23" s="37" t="s">
        <v>41</v>
      </c>
      <c r="G23" s="32" t="s">
        <v>26</v>
      </c>
      <c r="H23" s="32" t="s">
        <v>25</v>
      </c>
      <c r="I23" s="38">
        <v>1</v>
      </c>
      <c r="J23" s="100">
        <v>100000</v>
      </c>
      <c r="K23" s="174">
        <v>100000</v>
      </c>
      <c r="L23" s="173">
        <f>K23/36</f>
        <v>2777.77777777778</v>
      </c>
      <c r="M23" s="94"/>
      <c r="N23" s="94"/>
      <c r="O23" s="94"/>
      <c r="P23" s="99"/>
    </row>
    <row r="24" s="2" customFormat="1" ht="18.75" spans="1:16">
      <c r="A24" s="6"/>
      <c r="B24" s="6"/>
      <c r="C24" s="43"/>
      <c r="D24" s="44"/>
      <c r="E24" s="135" t="s">
        <v>42</v>
      </c>
      <c r="F24" s="136" t="s">
        <v>43</v>
      </c>
      <c r="G24" s="137" t="s">
        <v>26</v>
      </c>
      <c r="H24" s="138" t="s">
        <v>29</v>
      </c>
      <c r="I24" s="187"/>
      <c r="J24" s="188">
        <v>100000</v>
      </c>
      <c r="K24" s="189">
        <v>100000</v>
      </c>
      <c r="L24" s="173">
        <f>K24/36</f>
        <v>2777.77777777778</v>
      </c>
      <c r="M24" s="94"/>
      <c r="N24" s="94"/>
      <c r="O24" s="94"/>
      <c r="P24" s="99"/>
    </row>
    <row r="25" spans="3:17">
      <c r="C25" s="43"/>
      <c r="D25" s="44"/>
      <c r="E25" s="139" t="s">
        <v>44</v>
      </c>
      <c r="F25" s="140"/>
      <c r="G25" s="140"/>
      <c r="H25" s="140"/>
      <c r="I25" s="140"/>
      <c r="J25" s="190"/>
      <c r="K25" s="191">
        <f>SUM(K13:K24)</f>
        <v>1600000</v>
      </c>
      <c r="L25" s="192"/>
      <c r="M25" s="104"/>
      <c r="N25" s="104"/>
      <c r="O25" s="104"/>
      <c r="P25" s="94"/>
      <c r="Q25" s="99"/>
    </row>
    <row r="26" spans="3:17">
      <c r="C26" s="141"/>
      <c r="D26" s="142"/>
      <c r="E26" s="143" t="s">
        <v>45</v>
      </c>
      <c r="F26" s="144"/>
      <c r="G26" s="144"/>
      <c r="H26" s="144"/>
      <c r="I26" s="144"/>
      <c r="J26" s="193"/>
      <c r="K26" s="42">
        <f>SUM(L13:L24)</f>
        <v>20138.8888888889</v>
      </c>
      <c r="L26" s="194"/>
      <c r="M26" s="104"/>
      <c r="N26" s="104"/>
      <c r="O26" s="104"/>
      <c r="P26" s="94"/>
      <c r="Q26" s="99"/>
    </row>
    <row r="27" ht="25.5" spans="3:17">
      <c r="C27" s="43"/>
      <c r="D27" s="44"/>
      <c r="E27" s="44"/>
      <c r="F27" s="44"/>
      <c r="G27" s="44"/>
      <c r="H27" s="44"/>
      <c r="I27" s="44"/>
      <c r="J27" s="44"/>
      <c r="K27" s="44"/>
      <c r="L27" s="195"/>
      <c r="M27" s="104"/>
      <c r="N27" s="104"/>
      <c r="O27" s="104"/>
      <c r="P27" s="94"/>
      <c r="Q27" s="99"/>
    </row>
    <row r="28" customHeight="1" spans="3:17">
      <c r="C28" s="145" t="s">
        <v>46</v>
      </c>
      <c r="D28" s="46" t="s">
        <v>47</v>
      </c>
      <c r="E28" s="47" t="s">
        <v>48</v>
      </c>
      <c r="F28" s="47" t="s">
        <v>49</v>
      </c>
      <c r="G28" s="47" t="s">
        <v>50</v>
      </c>
      <c r="H28" s="146" t="s">
        <v>51</v>
      </c>
      <c r="I28" s="196"/>
      <c r="J28" s="196"/>
      <c r="K28" s="197"/>
      <c r="L28" s="198" t="s">
        <v>52</v>
      </c>
      <c r="M28" s="91"/>
      <c r="N28" s="91"/>
      <c r="O28" s="90"/>
      <c r="P28" s="76"/>
      <c r="Q28" s="6"/>
    </row>
    <row r="29" s="1" customFormat="1" ht="33" spans="1:16">
      <c r="A29" s="6"/>
      <c r="B29" s="6"/>
      <c r="C29" s="52"/>
      <c r="D29" s="31"/>
      <c r="E29" s="35"/>
      <c r="F29" s="35"/>
      <c r="G29" s="35"/>
      <c r="H29" s="33" t="s">
        <v>53</v>
      </c>
      <c r="I29" s="48" t="s">
        <v>54</v>
      </c>
      <c r="J29" s="48" t="s">
        <v>55</v>
      </c>
      <c r="K29" s="199" t="s">
        <v>56</v>
      </c>
      <c r="L29" s="92" t="s">
        <v>57</v>
      </c>
      <c r="M29" s="94"/>
      <c r="N29" s="94"/>
      <c r="O29" s="94"/>
      <c r="P29" s="93"/>
    </row>
    <row r="30" spans="3:17">
      <c r="C30" s="52"/>
      <c r="D30" s="31"/>
      <c r="E30" s="32" t="s">
        <v>58</v>
      </c>
      <c r="F30" s="32" t="s">
        <v>59</v>
      </c>
      <c r="G30" s="32" t="s">
        <v>60</v>
      </c>
      <c r="H30" s="49">
        <v>30</v>
      </c>
      <c r="I30" s="50">
        <v>150</v>
      </c>
      <c r="J30" s="50"/>
      <c r="K30" s="200">
        <f>H30*I30</f>
        <v>4500</v>
      </c>
      <c r="L30" s="201"/>
      <c r="M30" s="104"/>
      <c r="N30" s="108"/>
      <c r="O30" s="108"/>
      <c r="P30" s="99"/>
      <c r="Q30" s="6"/>
    </row>
    <row r="31" spans="3:17">
      <c r="C31" s="52"/>
      <c r="D31" s="31"/>
      <c r="E31" s="32" t="s">
        <v>61</v>
      </c>
      <c r="F31" s="32" t="s">
        <v>62</v>
      </c>
      <c r="G31" s="32" t="s">
        <v>63</v>
      </c>
      <c r="H31" s="49">
        <v>30</v>
      </c>
      <c r="I31" s="50">
        <v>100</v>
      </c>
      <c r="J31" s="50"/>
      <c r="K31" s="200">
        <f>I31*H31</f>
        <v>3000</v>
      </c>
      <c r="L31" s="201"/>
      <c r="M31" s="104"/>
      <c r="N31" s="108"/>
      <c r="O31" s="108"/>
      <c r="P31" s="99"/>
      <c r="Q31" s="6"/>
    </row>
    <row r="32" spans="3:17">
      <c r="C32" s="52"/>
      <c r="D32" s="31"/>
      <c r="E32" s="32"/>
      <c r="F32" s="32"/>
      <c r="G32" s="32"/>
      <c r="H32" s="49"/>
      <c r="I32" s="37"/>
      <c r="J32" s="37"/>
      <c r="K32" s="200"/>
      <c r="L32" s="201"/>
      <c r="M32" s="104"/>
      <c r="N32" s="108"/>
      <c r="O32" s="108"/>
      <c r="P32" s="99"/>
      <c r="Q32" s="6"/>
    </row>
    <row r="33" spans="3:17">
      <c r="C33" s="52"/>
      <c r="D33" s="31"/>
      <c r="E33" s="32"/>
      <c r="F33" s="32"/>
      <c r="G33" s="32"/>
      <c r="H33" s="49"/>
      <c r="I33" s="37"/>
      <c r="J33" s="37"/>
      <c r="K33" s="200"/>
      <c r="L33" s="201"/>
      <c r="M33" s="104"/>
      <c r="N33" s="108"/>
      <c r="O33" s="108"/>
      <c r="P33" s="99"/>
      <c r="Q33" s="6"/>
    </row>
    <row r="34" spans="3:17">
      <c r="C34" s="52"/>
      <c r="D34" s="31"/>
      <c r="E34" s="32"/>
      <c r="F34" s="32"/>
      <c r="G34" s="32"/>
      <c r="H34" s="49"/>
      <c r="I34" s="37"/>
      <c r="J34" s="37"/>
      <c r="K34" s="200"/>
      <c r="L34" s="201"/>
      <c r="M34" s="104"/>
      <c r="N34" s="108"/>
      <c r="O34" s="108"/>
      <c r="P34" s="99"/>
      <c r="Q34" s="6"/>
    </row>
    <row r="35" spans="3:17">
      <c r="C35" s="52"/>
      <c r="D35" s="31"/>
      <c r="E35" s="32"/>
      <c r="F35" s="32"/>
      <c r="G35" s="32"/>
      <c r="H35" s="49"/>
      <c r="I35" s="50"/>
      <c r="J35" s="50"/>
      <c r="K35" s="200"/>
      <c r="L35" s="201"/>
      <c r="M35" s="104"/>
      <c r="N35" s="108"/>
      <c r="O35" s="108"/>
      <c r="P35" s="99"/>
      <c r="Q35" s="6"/>
    </row>
    <row r="36" spans="3:17">
      <c r="C36" s="52"/>
      <c r="D36" s="31"/>
      <c r="E36" s="32"/>
      <c r="F36" s="32"/>
      <c r="G36" s="32"/>
      <c r="H36" s="49"/>
      <c r="I36" s="37"/>
      <c r="J36" s="37"/>
      <c r="K36" s="200"/>
      <c r="L36" s="201"/>
      <c r="M36" s="104"/>
      <c r="N36" s="108"/>
      <c r="O36" s="108"/>
      <c r="P36" s="99"/>
      <c r="Q36" s="6"/>
    </row>
    <row r="37" spans="3:17">
      <c r="C37" s="52"/>
      <c r="D37" s="31"/>
      <c r="E37" s="147" t="s">
        <v>64</v>
      </c>
      <c r="F37" s="148"/>
      <c r="G37" s="148"/>
      <c r="H37" s="148"/>
      <c r="I37" s="148"/>
      <c r="J37" s="202"/>
      <c r="K37" s="109">
        <f>SUM(K30:K36)</f>
        <v>7500</v>
      </c>
      <c r="L37" s="203">
        <f>SUM(L30:L36)</f>
        <v>0</v>
      </c>
      <c r="M37" s="104"/>
      <c r="N37" s="88"/>
      <c r="O37" s="88"/>
      <c r="P37" s="88"/>
      <c r="Q37" s="99"/>
    </row>
    <row r="38" spans="3:17">
      <c r="C38" s="52"/>
      <c r="D38" s="149"/>
      <c r="E38" s="150"/>
      <c r="F38" s="150"/>
      <c r="G38" s="150"/>
      <c r="H38" s="150"/>
      <c r="I38" s="150"/>
      <c r="J38" s="150"/>
      <c r="K38" s="150"/>
      <c r="L38" s="204"/>
      <c r="M38" s="104"/>
      <c r="N38" s="88"/>
      <c r="O38" s="88"/>
      <c r="P38" s="88"/>
      <c r="Q38" s="99"/>
    </row>
    <row r="39" s="3" customFormat="1" spans="1:17">
      <c r="A39" s="6"/>
      <c r="B39" s="6"/>
      <c r="C39" s="52"/>
      <c r="D39" s="55" t="s">
        <v>65</v>
      </c>
      <c r="E39" s="30" t="s">
        <v>66</v>
      </c>
      <c r="F39" s="30"/>
      <c r="G39" s="30" t="s">
        <v>18</v>
      </c>
      <c r="H39" s="56" t="s">
        <v>67</v>
      </c>
      <c r="I39" s="56"/>
      <c r="J39" s="56" t="s">
        <v>68</v>
      </c>
      <c r="K39" s="56"/>
      <c r="L39" s="112"/>
      <c r="M39" s="88"/>
      <c r="N39" s="88"/>
      <c r="O39" s="88"/>
      <c r="P39" s="113"/>
      <c r="Q39" s="113"/>
    </row>
    <row r="40" s="4" customFormat="1" spans="1:16">
      <c r="A40" s="6"/>
      <c r="B40" s="6"/>
      <c r="C40" s="52"/>
      <c r="D40" s="57"/>
      <c r="E40" s="30"/>
      <c r="F40" s="30"/>
      <c r="G40" s="30"/>
      <c r="H40" s="33" t="s">
        <v>69</v>
      </c>
      <c r="I40" s="33" t="s">
        <v>70</v>
      </c>
      <c r="J40" s="33" t="s">
        <v>69</v>
      </c>
      <c r="K40" s="33" t="s">
        <v>70</v>
      </c>
      <c r="L40" s="105" t="s">
        <v>71</v>
      </c>
      <c r="M40" s="94"/>
      <c r="N40" s="93"/>
      <c r="O40" s="114"/>
      <c r="P40" s="114"/>
    </row>
    <row r="41" ht="16.5" customHeight="1" spans="3:17">
      <c r="C41" s="52"/>
      <c r="D41" s="57"/>
      <c r="E41" s="30" t="s">
        <v>72</v>
      </c>
      <c r="F41" s="30"/>
      <c r="G41" s="35" t="s">
        <v>22</v>
      </c>
      <c r="H41" s="58"/>
      <c r="I41" s="58"/>
      <c r="J41" s="58"/>
      <c r="K41" s="58"/>
      <c r="L41" s="115"/>
      <c r="M41" s="80"/>
      <c r="N41" s="99"/>
      <c r="O41" s="76"/>
      <c r="P41" s="76"/>
      <c r="Q41" s="6"/>
    </row>
    <row r="42" ht="16.5" customHeight="1" spans="3:17">
      <c r="C42" s="52"/>
      <c r="D42" s="57"/>
      <c r="E42" s="30"/>
      <c r="F42" s="30"/>
      <c r="G42" s="35" t="s">
        <v>27</v>
      </c>
      <c r="H42" s="58"/>
      <c r="I42" s="58"/>
      <c r="J42" s="58"/>
      <c r="K42" s="58"/>
      <c r="L42" s="115"/>
      <c r="M42" s="80"/>
      <c r="N42" s="99"/>
      <c r="O42" s="76"/>
      <c r="P42" s="76"/>
      <c r="Q42" s="6"/>
    </row>
    <row r="43" ht="16.5" customHeight="1" spans="3:17">
      <c r="C43" s="52"/>
      <c r="D43" s="57"/>
      <c r="E43" s="30"/>
      <c r="F43" s="30"/>
      <c r="G43" s="35" t="s">
        <v>30</v>
      </c>
      <c r="H43" s="58"/>
      <c r="I43" s="58"/>
      <c r="J43" s="58"/>
      <c r="K43" s="58"/>
      <c r="L43" s="115"/>
      <c r="M43" s="80"/>
      <c r="N43" s="99"/>
      <c r="O43" s="76"/>
      <c r="P43" s="76"/>
      <c r="Q43" s="6"/>
    </row>
    <row r="44" ht="16.5" customHeight="1" spans="3:17">
      <c r="C44" s="52"/>
      <c r="D44" s="57"/>
      <c r="E44" s="30"/>
      <c r="F44" s="30"/>
      <c r="G44" s="35" t="s">
        <v>33</v>
      </c>
      <c r="H44" s="58"/>
      <c r="I44" s="58"/>
      <c r="J44" s="58"/>
      <c r="K44" s="58"/>
      <c r="L44" s="115"/>
      <c r="M44" s="80"/>
      <c r="N44" s="99"/>
      <c r="O44" s="76"/>
      <c r="P44" s="76"/>
      <c r="Q44" s="6"/>
    </row>
    <row r="45" ht="16.5" customHeight="1" spans="3:17">
      <c r="C45" s="52"/>
      <c r="D45" s="57"/>
      <c r="E45" s="30"/>
      <c r="F45" s="30"/>
      <c r="G45" s="59" t="s">
        <v>71</v>
      </c>
      <c r="H45" s="58"/>
      <c r="I45" s="58"/>
      <c r="J45" s="58"/>
      <c r="K45" s="58"/>
      <c r="L45" s="115">
        <f>SUM(L41:L44)</f>
        <v>0</v>
      </c>
      <c r="M45" s="80"/>
      <c r="N45" s="99"/>
      <c r="O45" s="76"/>
      <c r="P45" s="76"/>
      <c r="Q45" s="6"/>
    </row>
    <row r="46" ht="16.5" customHeight="1" spans="3:17">
      <c r="C46" s="52"/>
      <c r="D46" s="57"/>
      <c r="E46" s="60"/>
      <c r="F46" s="151"/>
      <c r="G46" s="151"/>
      <c r="H46" s="151"/>
      <c r="I46" s="151"/>
      <c r="J46" s="151"/>
      <c r="K46" s="151"/>
      <c r="L46" s="205"/>
      <c r="M46" s="88"/>
      <c r="N46" s="80"/>
      <c r="O46" s="99"/>
      <c r="P46" s="76"/>
      <c r="Q46" s="76"/>
    </row>
    <row r="47" spans="3:17">
      <c r="C47" s="52"/>
      <c r="D47" s="57"/>
      <c r="E47" s="30" t="s">
        <v>73</v>
      </c>
      <c r="F47" s="30"/>
      <c r="G47" s="152" t="s">
        <v>70</v>
      </c>
      <c r="H47" s="153"/>
      <c r="I47" s="152" t="s">
        <v>74</v>
      </c>
      <c r="J47" s="153"/>
      <c r="K47" s="206" t="s">
        <v>75</v>
      </c>
      <c r="L47" s="207" t="s">
        <v>71</v>
      </c>
      <c r="M47" s="88"/>
      <c r="N47" s="80"/>
      <c r="O47" s="99"/>
      <c r="P47" s="76"/>
      <c r="Q47" s="76"/>
    </row>
    <row r="48" spans="3:17">
      <c r="C48" s="52"/>
      <c r="D48" s="62"/>
      <c r="E48" s="30"/>
      <c r="F48" s="30"/>
      <c r="G48" s="154"/>
      <c r="H48" s="155"/>
      <c r="I48" s="154"/>
      <c r="J48" s="155"/>
      <c r="K48" s="63"/>
      <c r="L48" s="115">
        <f>SUM(G48:K48)</f>
        <v>0</v>
      </c>
      <c r="M48" s="88"/>
      <c r="N48" s="80"/>
      <c r="O48" s="99"/>
      <c r="P48" s="76"/>
      <c r="Q48" s="76"/>
    </row>
    <row r="49" spans="3:17">
      <c r="C49" s="52"/>
      <c r="D49" s="62"/>
      <c r="E49" s="156"/>
      <c r="F49" s="151"/>
      <c r="G49" s="151"/>
      <c r="H49" s="151"/>
      <c r="I49" s="151"/>
      <c r="J49" s="151"/>
      <c r="K49" s="151"/>
      <c r="L49" s="205"/>
      <c r="M49" s="88"/>
      <c r="N49" s="80"/>
      <c r="O49" s="99"/>
      <c r="P49" s="76"/>
      <c r="Q49" s="76"/>
    </row>
    <row r="50" spans="3:17">
      <c r="C50" s="52"/>
      <c r="D50" s="66"/>
      <c r="E50" s="67" t="s">
        <v>76</v>
      </c>
      <c r="F50" s="68"/>
      <c r="G50" s="68"/>
      <c r="H50" s="68"/>
      <c r="I50" s="68"/>
      <c r="J50" s="68"/>
      <c r="K50" s="120"/>
      <c r="L50" s="121">
        <f>SUM(L37,L45,L48)</f>
        <v>0</v>
      </c>
      <c r="M50" s="80"/>
      <c r="N50" s="80"/>
      <c r="O50" s="80"/>
      <c r="P50" s="80"/>
      <c r="Q50" s="99"/>
    </row>
    <row r="51" spans="3:17">
      <c r="C51" s="52"/>
      <c r="D51" s="157"/>
      <c r="E51" s="158"/>
      <c r="F51" s="158"/>
      <c r="G51" s="158"/>
      <c r="H51" s="158"/>
      <c r="I51" s="158"/>
      <c r="J51" s="158"/>
      <c r="K51" s="158"/>
      <c r="L51" s="208"/>
      <c r="M51" s="80"/>
      <c r="N51" s="80"/>
      <c r="O51" s="80"/>
      <c r="P51" s="80"/>
      <c r="Q51" s="99"/>
    </row>
    <row r="52" s="3" customFormat="1" spans="1:17">
      <c r="A52" s="6"/>
      <c r="B52" s="6"/>
      <c r="C52" s="52"/>
      <c r="D52" s="71" t="s">
        <v>77</v>
      </c>
      <c r="E52" s="30" t="s">
        <v>78</v>
      </c>
      <c r="F52" s="30"/>
      <c r="G52" s="30" t="s">
        <v>79</v>
      </c>
      <c r="H52" s="30"/>
      <c r="I52" s="30"/>
      <c r="J52" s="56" t="s">
        <v>80</v>
      </c>
      <c r="K52" s="56"/>
      <c r="L52" s="112"/>
      <c r="M52" s="88"/>
      <c r="N52" s="88"/>
      <c r="O52" s="88"/>
      <c r="P52" s="88"/>
      <c r="Q52" s="88"/>
    </row>
    <row r="53" s="4" customFormat="1" spans="1:17">
      <c r="A53" s="6"/>
      <c r="B53" s="6"/>
      <c r="C53" s="52"/>
      <c r="D53" s="159"/>
      <c r="E53" s="30"/>
      <c r="F53" s="30"/>
      <c r="G53" s="30"/>
      <c r="H53" s="30"/>
      <c r="I53" s="30"/>
      <c r="J53" s="56"/>
      <c r="K53" s="56"/>
      <c r="L53" s="112"/>
      <c r="M53" s="94"/>
      <c r="N53" s="106"/>
      <c r="O53" s="106"/>
      <c r="P53" s="94"/>
      <c r="Q53" s="93"/>
    </row>
    <row r="54" s="5" customFormat="1" ht="16.5" customHeight="1" spans="1:17">
      <c r="A54" s="6"/>
      <c r="B54" s="6"/>
      <c r="C54" s="52"/>
      <c r="D54" s="159"/>
      <c r="E54" s="30"/>
      <c r="F54" s="30"/>
      <c r="G54" s="73" t="s">
        <v>81</v>
      </c>
      <c r="H54" s="73"/>
      <c r="I54" s="73"/>
      <c r="J54" s="59"/>
      <c r="K54" s="59"/>
      <c r="L54" s="85"/>
      <c r="M54" s="80"/>
      <c r="N54" s="80"/>
      <c r="O54" s="80"/>
      <c r="P54" s="80"/>
      <c r="Q54" s="99"/>
    </row>
    <row r="55" s="5" customFormat="1" spans="1:17">
      <c r="A55" s="6"/>
      <c r="B55" s="6"/>
      <c r="C55" s="52"/>
      <c r="D55" s="159"/>
      <c r="E55" s="30"/>
      <c r="F55" s="30"/>
      <c r="G55" s="73" t="s">
        <v>82</v>
      </c>
      <c r="H55" s="73"/>
      <c r="I55" s="73"/>
      <c r="J55" s="59"/>
      <c r="K55" s="59"/>
      <c r="L55" s="85"/>
      <c r="M55" s="80"/>
      <c r="N55" s="80"/>
      <c r="O55" s="80"/>
      <c r="P55" s="80"/>
      <c r="Q55" s="99"/>
    </row>
    <row r="56" s="5" customFormat="1" spans="1:17">
      <c r="A56" s="6"/>
      <c r="B56" s="6"/>
      <c r="C56" s="52"/>
      <c r="D56" s="159"/>
      <c r="E56" s="30"/>
      <c r="F56" s="30"/>
      <c r="G56" s="73" t="s">
        <v>83</v>
      </c>
      <c r="H56" s="73"/>
      <c r="I56" s="73"/>
      <c r="J56" s="59"/>
      <c r="K56" s="59"/>
      <c r="L56" s="85"/>
      <c r="M56" s="80"/>
      <c r="N56" s="80"/>
      <c r="O56" s="80"/>
      <c r="P56" s="80"/>
      <c r="Q56" s="99"/>
    </row>
    <row r="57" s="5" customFormat="1" spans="1:17">
      <c r="A57" s="6"/>
      <c r="B57" s="6"/>
      <c r="C57" s="52"/>
      <c r="D57" s="159"/>
      <c r="E57" s="30"/>
      <c r="F57" s="30"/>
      <c r="G57" s="73" t="s">
        <v>84</v>
      </c>
      <c r="H57" s="73"/>
      <c r="I57" s="73"/>
      <c r="J57" s="59"/>
      <c r="K57" s="59"/>
      <c r="L57" s="85"/>
      <c r="M57" s="80"/>
      <c r="N57" s="80"/>
      <c r="O57" s="80"/>
      <c r="P57" s="80"/>
      <c r="Q57" s="99"/>
    </row>
    <row r="58" s="5" customFormat="1" spans="1:17">
      <c r="A58" s="6"/>
      <c r="B58" s="6"/>
      <c r="C58" s="52"/>
      <c r="D58" s="159"/>
      <c r="E58" s="30"/>
      <c r="F58" s="30"/>
      <c r="G58" s="73" t="s">
        <v>85</v>
      </c>
      <c r="H58" s="73"/>
      <c r="I58" s="73"/>
      <c r="J58" s="59"/>
      <c r="K58" s="59"/>
      <c r="L58" s="85"/>
      <c r="M58" s="80"/>
      <c r="N58" s="80"/>
      <c r="O58" s="80"/>
      <c r="P58" s="80"/>
      <c r="Q58" s="99"/>
    </row>
    <row r="59" s="5" customFormat="1" spans="1:17">
      <c r="A59" s="6"/>
      <c r="B59" s="6"/>
      <c r="C59" s="52"/>
      <c r="D59" s="159"/>
      <c r="E59" s="30"/>
      <c r="F59" s="30"/>
      <c r="G59" s="73" t="s">
        <v>86</v>
      </c>
      <c r="H59" s="73"/>
      <c r="I59" s="73"/>
      <c r="J59" s="59"/>
      <c r="K59" s="59"/>
      <c r="L59" s="85"/>
      <c r="M59" s="80"/>
      <c r="N59" s="80"/>
      <c r="O59" s="80"/>
      <c r="P59" s="80"/>
      <c r="Q59" s="99"/>
    </row>
    <row r="60" s="5" customFormat="1" ht="18.75" spans="1:17">
      <c r="A60" s="6"/>
      <c r="B60" s="6"/>
      <c r="C60" s="74"/>
      <c r="D60" s="160"/>
      <c r="E60" s="161" t="s">
        <v>87</v>
      </c>
      <c r="F60" s="144"/>
      <c r="G60" s="144"/>
      <c r="H60" s="144"/>
      <c r="I60" s="144"/>
      <c r="J60" s="144"/>
      <c r="K60" s="193"/>
      <c r="L60" s="209">
        <f>SUM(J54:L59)</f>
        <v>0</v>
      </c>
      <c r="M60" s="80"/>
      <c r="N60" s="80"/>
      <c r="O60" s="80"/>
      <c r="P60" s="80"/>
      <c r="Q60" s="99"/>
    </row>
    <row r="61" s="5" customFormat="1" ht="25.5" spans="1:17">
      <c r="A61" s="6"/>
      <c r="B61" s="6"/>
      <c r="C61" s="45"/>
      <c r="D61" s="131"/>
      <c r="E61" s="131"/>
      <c r="F61" s="131"/>
      <c r="G61" s="131"/>
      <c r="H61" s="131"/>
      <c r="I61" s="131"/>
      <c r="J61" s="131"/>
      <c r="K61" s="131"/>
      <c r="L61" s="210"/>
      <c r="M61" s="80"/>
      <c r="N61" s="80"/>
      <c r="O61" s="80"/>
      <c r="P61" s="80"/>
      <c r="Q61" s="99"/>
    </row>
    <row r="62" ht="18.75" spans="3:17">
      <c r="C62" s="162"/>
      <c r="D62" s="77" t="s">
        <v>88</v>
      </c>
      <c r="E62" s="78"/>
      <c r="F62" s="78"/>
      <c r="G62" s="78"/>
      <c r="H62" s="78"/>
      <c r="I62" s="78"/>
      <c r="J62" s="78"/>
      <c r="K62" s="124"/>
      <c r="L62" s="125"/>
      <c r="M62" s="80"/>
      <c r="N62" s="80"/>
      <c r="O62" s="80"/>
      <c r="P62" s="80"/>
      <c r="Q62" s="99"/>
    </row>
  </sheetData>
  <mergeCells count="76">
    <mergeCell ref="C8:G8"/>
    <mergeCell ref="H8:I8"/>
    <mergeCell ref="C9:L9"/>
    <mergeCell ref="M10:P10"/>
    <mergeCell ref="E25:J25"/>
    <mergeCell ref="K25:L25"/>
    <mergeCell ref="E26:J26"/>
    <mergeCell ref="K26:L26"/>
    <mergeCell ref="H28:K28"/>
    <mergeCell ref="E37:J37"/>
    <mergeCell ref="D38:L38"/>
    <mergeCell ref="H39:I39"/>
    <mergeCell ref="J39:L39"/>
    <mergeCell ref="M39:O39"/>
    <mergeCell ref="F46:L46"/>
    <mergeCell ref="G47:H47"/>
    <mergeCell ref="I47:J47"/>
    <mergeCell ref="G48:H48"/>
    <mergeCell ref="I48:J48"/>
    <mergeCell ref="E49:L49"/>
    <mergeCell ref="E50:K50"/>
    <mergeCell ref="D51:L51"/>
    <mergeCell ref="N52:Q52"/>
    <mergeCell ref="G54:I54"/>
    <mergeCell ref="J54:L54"/>
    <mergeCell ref="G55:I55"/>
    <mergeCell ref="J55:L55"/>
    <mergeCell ref="G56:I56"/>
    <mergeCell ref="J56:L56"/>
    <mergeCell ref="G57:I57"/>
    <mergeCell ref="J57:L57"/>
    <mergeCell ref="G58:I58"/>
    <mergeCell ref="J58:L58"/>
    <mergeCell ref="G59:I59"/>
    <mergeCell ref="J59:L59"/>
    <mergeCell ref="E60:K60"/>
    <mergeCell ref="C61:L61"/>
    <mergeCell ref="D62:K62"/>
    <mergeCell ref="C28:C60"/>
    <mergeCell ref="D28:D37"/>
    <mergeCell ref="D39:D50"/>
    <mergeCell ref="D52:D60"/>
    <mergeCell ref="E10:E11"/>
    <mergeCell ref="E17:E19"/>
    <mergeCell ref="E20:E22"/>
    <mergeCell ref="E28:E29"/>
    <mergeCell ref="F10:F11"/>
    <mergeCell ref="F17:F19"/>
    <mergeCell ref="F20:F22"/>
    <mergeCell ref="F28:F29"/>
    <mergeCell ref="G10:G11"/>
    <mergeCell ref="G28:G29"/>
    <mergeCell ref="G39:G40"/>
    <mergeCell ref="H10:H11"/>
    <mergeCell ref="I10:I11"/>
    <mergeCell ref="I17:I19"/>
    <mergeCell ref="I20:I22"/>
    <mergeCell ref="J10:J11"/>
    <mergeCell ref="J17:J19"/>
    <mergeCell ref="J20:J22"/>
    <mergeCell ref="K10:K11"/>
    <mergeCell ref="K17:K19"/>
    <mergeCell ref="K20:K22"/>
    <mergeCell ref="L10:L11"/>
    <mergeCell ref="L17:L19"/>
    <mergeCell ref="L20:L22"/>
    <mergeCell ref="C3:G7"/>
    <mergeCell ref="A1:L2"/>
    <mergeCell ref="A3:B62"/>
    <mergeCell ref="C10:D26"/>
    <mergeCell ref="E41:F45"/>
    <mergeCell ref="E47:F48"/>
    <mergeCell ref="E52:F59"/>
    <mergeCell ref="G52:I53"/>
    <mergeCell ref="J52:L53"/>
    <mergeCell ref="E39:F40"/>
  </mergeCells>
  <pageMargins left="0.25" right="0.179861111111111" top="0.479861111111111" bottom="0.669444444444445" header="0.5" footer="0.5"/>
  <pageSetup paperSize="9" orientation="landscape"/>
  <headerFooter alignWithMargins="0"/>
  <ignoredErrors>
    <ignoredError sqref="K1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showGridLines="0" workbookViewId="0">
      <selection activeCell="M15" sqref="M15"/>
    </sheetView>
  </sheetViews>
  <sheetFormatPr defaultColWidth="9" defaultRowHeight="18"/>
  <cols>
    <col min="1" max="1" width="9" style="6"/>
    <col min="2" max="2" width="4" style="7" customWidth="1"/>
    <col min="3" max="3" width="12.375" style="7" customWidth="1"/>
    <col min="4" max="4" width="12.125" style="7" customWidth="1"/>
    <col min="5" max="5" width="10" style="7" customWidth="1"/>
    <col min="6" max="6" width="10.5" style="7" customWidth="1"/>
    <col min="7" max="7" width="10.875" style="7" customWidth="1"/>
    <col min="8" max="8" width="12.25" style="8" customWidth="1"/>
    <col min="9" max="9" width="15.75" style="8" customWidth="1"/>
    <col min="10" max="10" width="15.125" style="8" customWidth="1"/>
    <col min="11" max="11" width="11.25" style="8" customWidth="1"/>
    <col min="12" max="13" width="9" style="8"/>
    <col min="14" max="14" width="13.75" style="8" customWidth="1"/>
    <col min="15" max="15" width="10.875" style="9" customWidth="1"/>
    <col min="16" max="16384" width="9" style="6"/>
  </cols>
  <sheetData>
    <row r="1" ht="16.5" customHeight="1" spans="1:16">
      <c r="A1" s="10" t="s">
        <v>0</v>
      </c>
      <c r="B1" s="11"/>
      <c r="C1" s="11"/>
      <c r="D1" s="11"/>
      <c r="E1" s="11"/>
      <c r="F1" s="11"/>
      <c r="G1" s="11"/>
      <c r="H1" s="12" t="s">
        <v>1</v>
      </c>
      <c r="I1" s="12" t="s">
        <v>2</v>
      </c>
      <c r="J1" s="79" t="s">
        <v>89</v>
      </c>
      <c r="K1" s="80"/>
      <c r="L1" s="81"/>
      <c r="M1" s="81"/>
      <c r="N1" s="82"/>
      <c r="O1" s="83"/>
      <c r="P1" s="76"/>
    </row>
    <row r="2" ht="16.5" customHeight="1" spans="1:16">
      <c r="A2" s="13"/>
      <c r="B2" s="14"/>
      <c r="C2" s="14"/>
      <c r="D2" s="14"/>
      <c r="E2" s="14"/>
      <c r="F2" s="14"/>
      <c r="G2" s="14"/>
      <c r="H2" s="15" t="s">
        <v>6</v>
      </c>
      <c r="I2" s="59">
        <f>J23/36</f>
        <v>0</v>
      </c>
      <c r="J2" s="84"/>
      <c r="K2" s="80"/>
      <c r="L2" s="80"/>
      <c r="M2" s="80"/>
      <c r="N2" s="82"/>
      <c r="O2" s="83"/>
      <c r="P2" s="76"/>
    </row>
    <row r="3" ht="16.5" customHeight="1" spans="1:16">
      <c r="A3" s="13"/>
      <c r="B3" s="14"/>
      <c r="C3" s="14"/>
      <c r="D3" s="14"/>
      <c r="E3" s="14"/>
      <c r="F3" s="14"/>
      <c r="G3" s="14"/>
      <c r="H3" s="15" t="s">
        <v>90</v>
      </c>
      <c r="I3" s="59">
        <f>J35</f>
        <v>0</v>
      </c>
      <c r="J3" s="84"/>
      <c r="K3" s="80"/>
      <c r="L3" s="80"/>
      <c r="M3" s="80"/>
      <c r="N3" s="82"/>
      <c r="O3" s="83"/>
      <c r="P3" s="76"/>
    </row>
    <row r="4" ht="16.5" customHeight="1" spans="1:16">
      <c r="A4" s="13"/>
      <c r="B4" s="14"/>
      <c r="C4" s="14"/>
      <c r="D4" s="14"/>
      <c r="E4" s="14"/>
      <c r="F4" s="14"/>
      <c r="G4" s="14"/>
      <c r="H4" s="15" t="s">
        <v>8</v>
      </c>
      <c r="I4" s="59">
        <f>J48</f>
        <v>0</v>
      </c>
      <c r="J4" s="84"/>
      <c r="K4" s="80"/>
      <c r="L4" s="80"/>
      <c r="M4" s="80"/>
      <c r="N4" s="82"/>
      <c r="O4" s="83"/>
      <c r="P4" s="76"/>
    </row>
    <row r="5" ht="16.5" customHeight="1" spans="1:16">
      <c r="A5" s="16"/>
      <c r="B5" s="17"/>
      <c r="C5" s="17"/>
      <c r="D5" s="17"/>
      <c r="E5" s="17"/>
      <c r="F5" s="17"/>
      <c r="G5" s="17"/>
      <c r="H5" s="15" t="s">
        <v>10</v>
      </c>
      <c r="I5" s="59">
        <f>J58</f>
        <v>0</v>
      </c>
      <c r="J5" s="85"/>
      <c r="K5" s="80"/>
      <c r="L5" s="80"/>
      <c r="M5" s="80"/>
      <c r="N5" s="82"/>
      <c r="O5" s="83"/>
      <c r="P5" s="76"/>
    </row>
    <row r="6" ht="33" customHeight="1" spans="1:16">
      <c r="A6" s="18" t="s">
        <v>91</v>
      </c>
      <c r="B6" s="19"/>
      <c r="C6" s="19"/>
      <c r="D6" s="19" t="s">
        <v>92</v>
      </c>
      <c r="E6" s="19" t="s">
        <v>93</v>
      </c>
      <c r="F6" s="19"/>
      <c r="G6" s="19"/>
      <c r="H6" s="20" t="s">
        <v>12</v>
      </c>
      <c r="I6" s="20"/>
      <c r="J6" s="86"/>
      <c r="K6" s="82"/>
      <c r="L6" s="82"/>
      <c r="M6" s="82"/>
      <c r="N6" s="82"/>
      <c r="O6" s="87" t="s">
        <v>9</v>
      </c>
      <c r="P6" s="76"/>
    </row>
    <row r="7" ht="21.75" spans="1:16">
      <c r="A7" s="21"/>
      <c r="B7" s="22"/>
      <c r="C7" s="22"/>
      <c r="D7" s="22"/>
      <c r="E7" s="22"/>
      <c r="F7" s="22"/>
      <c r="G7" s="22"/>
      <c r="H7" s="23"/>
      <c r="I7" s="23"/>
      <c r="J7" s="88"/>
      <c r="K7" s="82"/>
      <c r="L7" s="82"/>
      <c r="M7" s="82"/>
      <c r="N7" s="82"/>
      <c r="O7" s="87"/>
      <c r="P7" s="76"/>
    </row>
    <row r="8" customHeight="1" spans="1:15">
      <c r="A8" s="24" t="s">
        <v>13</v>
      </c>
      <c r="B8" s="25"/>
      <c r="C8" s="26" t="s">
        <v>14</v>
      </c>
      <c r="D8" s="26" t="s">
        <v>15</v>
      </c>
      <c r="E8" s="12" t="s">
        <v>16</v>
      </c>
      <c r="F8" s="26" t="s">
        <v>17</v>
      </c>
      <c r="G8" s="26" t="s">
        <v>18</v>
      </c>
      <c r="H8" s="27" t="s">
        <v>94</v>
      </c>
      <c r="I8" s="27"/>
      <c r="J8" s="89"/>
      <c r="K8" s="90"/>
      <c r="L8" s="91"/>
      <c r="M8" s="91"/>
      <c r="N8" s="91"/>
      <c r="O8" s="90"/>
    </row>
    <row r="9" s="1" customFormat="1" spans="1:15">
      <c r="A9" s="28"/>
      <c r="B9" s="29"/>
      <c r="C9" s="30"/>
      <c r="D9" s="31"/>
      <c r="E9" s="32"/>
      <c r="F9" s="31"/>
      <c r="G9" s="30"/>
      <c r="H9" s="33" t="s">
        <v>18</v>
      </c>
      <c r="I9" s="33" t="s">
        <v>19</v>
      </c>
      <c r="J9" s="92" t="s">
        <v>20</v>
      </c>
      <c r="K9" s="93"/>
      <c r="L9" s="94"/>
      <c r="M9" s="94"/>
      <c r="N9" s="94"/>
      <c r="O9" s="93"/>
    </row>
    <row r="10" ht="16.5" spans="1:15">
      <c r="A10" s="28"/>
      <c r="B10" s="29"/>
      <c r="C10" s="34" t="s">
        <v>22</v>
      </c>
      <c r="D10" s="34" t="s">
        <v>23</v>
      </c>
      <c r="E10" s="31" t="s">
        <v>24</v>
      </c>
      <c r="F10" s="35" t="s">
        <v>25</v>
      </c>
      <c r="G10" s="31" t="s">
        <v>95</v>
      </c>
      <c r="H10" s="36">
        <v>1</v>
      </c>
      <c r="I10" s="95">
        <v>0</v>
      </c>
      <c r="J10" s="96">
        <f t="shared" ref="J10:J13" si="0">H10*I10</f>
        <v>0</v>
      </c>
      <c r="K10" s="87"/>
      <c r="L10" s="82"/>
      <c r="M10" s="82"/>
      <c r="N10" s="97"/>
      <c r="O10" s="87"/>
    </row>
    <row r="11" s="2" customFormat="1" customHeight="1" outlineLevel="2" spans="1:15">
      <c r="A11" s="28"/>
      <c r="B11" s="29"/>
      <c r="C11" s="34" t="s">
        <v>27</v>
      </c>
      <c r="D11" s="37" t="s">
        <v>28</v>
      </c>
      <c r="E11" s="32" t="s">
        <v>24</v>
      </c>
      <c r="F11" s="35" t="s">
        <v>25</v>
      </c>
      <c r="G11" s="31" t="s">
        <v>95</v>
      </c>
      <c r="H11" s="36">
        <v>1</v>
      </c>
      <c r="I11" s="95">
        <v>0</v>
      </c>
      <c r="J11" s="98">
        <f t="shared" si="0"/>
        <v>0</v>
      </c>
      <c r="K11" s="99"/>
      <c r="L11" s="94"/>
      <c r="M11" s="94"/>
      <c r="N11" s="23"/>
      <c r="O11" s="99"/>
    </row>
    <row r="12" s="2" customFormat="1" spans="1:15">
      <c r="A12" s="28"/>
      <c r="B12" s="29"/>
      <c r="C12" s="34" t="s">
        <v>30</v>
      </c>
      <c r="D12" s="37" t="s">
        <v>31</v>
      </c>
      <c r="E12" s="32" t="s">
        <v>32</v>
      </c>
      <c r="F12" s="35" t="s">
        <v>25</v>
      </c>
      <c r="G12" s="31" t="s">
        <v>95</v>
      </c>
      <c r="H12" s="36">
        <v>1</v>
      </c>
      <c r="I12" s="95">
        <v>0</v>
      </c>
      <c r="J12" s="98">
        <f t="shared" si="0"/>
        <v>0</v>
      </c>
      <c r="K12" s="99"/>
      <c r="L12" s="94"/>
      <c r="M12" s="94"/>
      <c r="N12" s="94"/>
      <c r="O12" s="99"/>
    </row>
    <row r="13" s="2" customFormat="1" spans="1:15">
      <c r="A13" s="28"/>
      <c r="B13" s="29"/>
      <c r="C13" s="34" t="s">
        <v>33</v>
      </c>
      <c r="D13" s="37" t="s">
        <v>31</v>
      </c>
      <c r="E13" s="32" t="s">
        <v>32</v>
      </c>
      <c r="F13" s="35" t="s">
        <v>25</v>
      </c>
      <c r="G13" s="31" t="s">
        <v>95</v>
      </c>
      <c r="H13" s="36">
        <v>1</v>
      </c>
      <c r="I13" s="95">
        <v>0</v>
      </c>
      <c r="J13" s="98">
        <f t="shared" si="0"/>
        <v>0</v>
      </c>
      <c r="K13" s="99"/>
      <c r="L13" s="94"/>
      <c r="M13" s="94"/>
      <c r="N13" s="94"/>
      <c r="O13" s="99"/>
    </row>
    <row r="14" s="2" customFormat="1" spans="1:15">
      <c r="A14" s="28"/>
      <c r="B14" s="29"/>
      <c r="C14" s="34" t="s">
        <v>34</v>
      </c>
      <c r="D14" s="37" t="s">
        <v>35</v>
      </c>
      <c r="E14" s="32" t="s">
        <v>26</v>
      </c>
      <c r="F14" s="32" t="s">
        <v>29</v>
      </c>
      <c r="G14" s="37" t="s">
        <v>96</v>
      </c>
      <c r="H14" s="38"/>
      <c r="I14" s="100"/>
      <c r="J14" s="98"/>
      <c r="K14" s="99"/>
      <c r="L14" s="94"/>
      <c r="M14" s="94"/>
      <c r="N14" s="94"/>
      <c r="O14" s="99"/>
    </row>
    <row r="15" s="2" customFormat="1" spans="1:15">
      <c r="A15" s="28"/>
      <c r="B15" s="29"/>
      <c r="C15" s="35" t="s">
        <v>36</v>
      </c>
      <c r="D15" s="37" t="s">
        <v>37</v>
      </c>
      <c r="E15" s="32" t="s">
        <v>26</v>
      </c>
      <c r="F15" s="32" t="s">
        <v>29</v>
      </c>
      <c r="G15" s="37" t="s">
        <v>97</v>
      </c>
      <c r="H15" s="38">
        <v>1</v>
      </c>
      <c r="I15" s="100"/>
      <c r="J15" s="98"/>
      <c r="K15" s="99"/>
      <c r="L15" s="94"/>
      <c r="M15" s="94"/>
      <c r="N15" s="94"/>
      <c r="O15" s="99"/>
    </row>
    <row r="16" s="2" customFormat="1" spans="1:15">
      <c r="A16" s="28"/>
      <c r="B16" s="29"/>
      <c r="C16" s="35"/>
      <c r="D16" s="37" t="s">
        <v>98</v>
      </c>
      <c r="E16" s="32" t="s">
        <v>26</v>
      </c>
      <c r="F16" s="32" t="s">
        <v>29</v>
      </c>
      <c r="G16" s="31" t="s">
        <v>95</v>
      </c>
      <c r="H16" s="38"/>
      <c r="I16" s="100"/>
      <c r="J16" s="98"/>
      <c r="K16" s="99"/>
      <c r="L16" s="94"/>
      <c r="M16" s="94"/>
      <c r="N16" s="94"/>
      <c r="O16" s="99"/>
    </row>
    <row r="17" s="2" customFormat="1" spans="1:15">
      <c r="A17" s="28"/>
      <c r="B17" s="29"/>
      <c r="C17" s="35"/>
      <c r="D17" s="37" t="s">
        <v>99</v>
      </c>
      <c r="E17" s="32" t="s">
        <v>26</v>
      </c>
      <c r="F17" s="32" t="s">
        <v>29</v>
      </c>
      <c r="G17" s="31" t="s">
        <v>95</v>
      </c>
      <c r="H17" s="38"/>
      <c r="I17" s="100"/>
      <c r="J17" s="98"/>
      <c r="K17" s="99"/>
      <c r="L17" s="94"/>
      <c r="M17" s="94"/>
      <c r="N17" s="94"/>
      <c r="O17" s="99"/>
    </row>
    <row r="18" s="2" customFormat="1" spans="1:15">
      <c r="A18" s="28"/>
      <c r="B18" s="29"/>
      <c r="C18" s="35" t="s">
        <v>38</v>
      </c>
      <c r="D18" s="37" t="s">
        <v>39</v>
      </c>
      <c r="E18" s="32" t="s">
        <v>26</v>
      </c>
      <c r="F18" s="32" t="s">
        <v>29</v>
      </c>
      <c r="G18" s="31" t="s">
        <v>95</v>
      </c>
      <c r="H18" s="38">
        <v>1</v>
      </c>
      <c r="I18" s="100"/>
      <c r="J18" s="98"/>
      <c r="K18" s="99"/>
      <c r="L18" s="94"/>
      <c r="M18" s="94"/>
      <c r="N18" s="94"/>
      <c r="O18" s="99"/>
    </row>
    <row r="19" s="2" customFormat="1" spans="1:15">
      <c r="A19" s="28"/>
      <c r="B19" s="29"/>
      <c r="C19" s="35"/>
      <c r="D19" s="37" t="s">
        <v>100</v>
      </c>
      <c r="E19" s="32" t="s">
        <v>26</v>
      </c>
      <c r="F19" s="32" t="s">
        <v>29</v>
      </c>
      <c r="G19" s="31" t="s">
        <v>95</v>
      </c>
      <c r="H19" s="38"/>
      <c r="I19" s="100"/>
      <c r="J19" s="98"/>
      <c r="K19" s="99"/>
      <c r="L19" s="94"/>
      <c r="M19" s="94"/>
      <c r="N19" s="94"/>
      <c r="O19" s="99"/>
    </row>
    <row r="20" s="2" customFormat="1" spans="1:15">
      <c r="A20" s="28"/>
      <c r="B20" s="29"/>
      <c r="C20" s="35"/>
      <c r="D20" s="37" t="s">
        <v>101</v>
      </c>
      <c r="E20" s="32" t="s">
        <v>26</v>
      </c>
      <c r="F20" s="32" t="s">
        <v>29</v>
      </c>
      <c r="G20" s="31" t="s">
        <v>95</v>
      </c>
      <c r="H20" s="38"/>
      <c r="I20" s="100"/>
      <c r="J20" s="98"/>
      <c r="K20" s="99"/>
      <c r="L20" s="94"/>
      <c r="M20" s="94"/>
      <c r="N20" s="94"/>
      <c r="O20" s="99"/>
    </row>
    <row r="21" s="2" customFormat="1" spans="1:15">
      <c r="A21" s="28"/>
      <c r="B21" s="29"/>
      <c r="C21" s="34" t="s">
        <v>40</v>
      </c>
      <c r="D21" s="37" t="s">
        <v>41</v>
      </c>
      <c r="E21" s="32" t="s">
        <v>26</v>
      </c>
      <c r="F21" s="32" t="s">
        <v>25</v>
      </c>
      <c r="G21" s="37" t="s">
        <v>102</v>
      </c>
      <c r="H21" s="38">
        <v>1</v>
      </c>
      <c r="I21" s="100"/>
      <c r="J21" s="98"/>
      <c r="K21" s="99"/>
      <c r="L21" s="94"/>
      <c r="M21" s="94"/>
      <c r="N21" s="94"/>
      <c r="O21" s="99"/>
    </row>
    <row r="22" s="2" customFormat="1" spans="1:15">
      <c r="A22" s="28"/>
      <c r="B22" s="29"/>
      <c r="C22" s="34" t="s">
        <v>42</v>
      </c>
      <c r="D22" s="33" t="s">
        <v>43</v>
      </c>
      <c r="E22" s="32" t="s">
        <v>26</v>
      </c>
      <c r="F22" s="30" t="s">
        <v>29</v>
      </c>
      <c r="G22" s="33" t="s">
        <v>97</v>
      </c>
      <c r="H22" s="39"/>
      <c r="I22" s="101"/>
      <c r="J22" s="98"/>
      <c r="K22" s="99"/>
      <c r="L22" s="94"/>
      <c r="M22" s="94"/>
      <c r="N22" s="94"/>
      <c r="O22" s="99"/>
    </row>
    <row r="23" ht="17.25" spans="1:15">
      <c r="A23" s="40"/>
      <c r="B23" s="41"/>
      <c r="C23" s="42" t="s">
        <v>44</v>
      </c>
      <c r="D23" s="42"/>
      <c r="E23" s="42"/>
      <c r="F23" s="42"/>
      <c r="G23" s="42"/>
      <c r="H23" s="42"/>
      <c r="I23" s="102">
        <f>SUM(I11:I22)</f>
        <v>0</v>
      </c>
      <c r="J23" s="103">
        <f>SUM(J11:J22)</f>
        <v>0</v>
      </c>
      <c r="K23" s="104"/>
      <c r="L23" s="104"/>
      <c r="M23" s="104"/>
      <c r="N23" s="94"/>
      <c r="O23" s="99"/>
    </row>
    <row r="24" ht="25.5" spans="1:15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104"/>
      <c r="L24" s="104"/>
      <c r="M24" s="104"/>
      <c r="N24" s="94"/>
      <c r="O24" s="99"/>
    </row>
    <row r="25" customHeight="1" spans="1:15">
      <c r="A25" s="45" t="s">
        <v>46</v>
      </c>
      <c r="B25" s="46" t="s">
        <v>103</v>
      </c>
      <c r="C25" s="47" t="s">
        <v>15</v>
      </c>
      <c r="D25" s="47" t="s">
        <v>48</v>
      </c>
      <c r="E25" s="47" t="s">
        <v>50</v>
      </c>
      <c r="F25" s="26" t="s">
        <v>104</v>
      </c>
      <c r="G25" s="27" t="s">
        <v>51</v>
      </c>
      <c r="H25" s="27"/>
      <c r="I25" s="27"/>
      <c r="J25" s="89"/>
      <c r="K25" s="94"/>
      <c r="L25" s="94"/>
      <c r="M25" s="94"/>
      <c r="N25" s="82"/>
      <c r="O25" s="76"/>
    </row>
    <row r="26" s="1" customFormat="1" spans="1:15">
      <c r="A26" s="43"/>
      <c r="B26" s="31"/>
      <c r="C26" s="35"/>
      <c r="D26" s="35"/>
      <c r="E26" s="35"/>
      <c r="F26" s="30"/>
      <c r="G26" s="33" t="s">
        <v>53</v>
      </c>
      <c r="H26" s="48" t="s">
        <v>54</v>
      </c>
      <c r="I26" s="48" t="s">
        <v>55</v>
      </c>
      <c r="J26" s="105" t="s">
        <v>56</v>
      </c>
      <c r="K26" s="106"/>
      <c r="L26" s="94"/>
      <c r="M26" s="94"/>
      <c r="N26" s="94"/>
      <c r="O26" s="93"/>
    </row>
    <row r="27" ht="16.5" spans="1:15">
      <c r="A27" s="43"/>
      <c r="B27" s="31"/>
      <c r="C27" s="32" t="s">
        <v>105</v>
      </c>
      <c r="D27" s="32" t="s">
        <v>58</v>
      </c>
      <c r="E27" s="32" t="s">
        <v>60</v>
      </c>
      <c r="F27" s="32"/>
      <c r="G27" s="49"/>
      <c r="H27" s="50"/>
      <c r="I27" s="50"/>
      <c r="J27" s="107"/>
      <c r="K27" s="88"/>
      <c r="L27" s="104"/>
      <c r="M27" s="108"/>
      <c r="N27" s="108"/>
      <c r="O27" s="99"/>
    </row>
    <row r="28" ht="16.5" spans="1:15">
      <c r="A28" s="43"/>
      <c r="B28" s="31"/>
      <c r="C28" s="32"/>
      <c r="D28" s="32" t="s">
        <v>61</v>
      </c>
      <c r="E28" s="32" t="s">
        <v>63</v>
      </c>
      <c r="F28" s="32"/>
      <c r="G28" s="49"/>
      <c r="H28" s="50"/>
      <c r="I28" s="50"/>
      <c r="J28" s="107"/>
      <c r="K28" s="88"/>
      <c r="L28" s="104"/>
      <c r="M28" s="108"/>
      <c r="N28" s="108"/>
      <c r="O28" s="99"/>
    </row>
    <row r="29" ht="16.5" spans="1:15">
      <c r="A29" s="43"/>
      <c r="B29" s="31"/>
      <c r="C29" s="32" t="s">
        <v>106</v>
      </c>
      <c r="D29" s="32" t="s">
        <v>107</v>
      </c>
      <c r="E29" s="32" t="s">
        <v>60</v>
      </c>
      <c r="F29" s="32"/>
      <c r="G29" s="49"/>
      <c r="H29" s="37"/>
      <c r="I29" s="37"/>
      <c r="J29" s="107"/>
      <c r="K29" s="88"/>
      <c r="L29" s="104"/>
      <c r="M29" s="108"/>
      <c r="N29" s="108"/>
      <c r="O29" s="99"/>
    </row>
    <row r="30" ht="16.5" spans="1:15">
      <c r="A30" s="43"/>
      <c r="B30" s="31"/>
      <c r="C30" s="32"/>
      <c r="D30" s="32" t="s">
        <v>108</v>
      </c>
      <c r="E30" s="32" t="s">
        <v>63</v>
      </c>
      <c r="F30" s="32"/>
      <c r="G30" s="49"/>
      <c r="H30" s="37"/>
      <c r="I30" s="37"/>
      <c r="J30" s="107"/>
      <c r="K30" s="88"/>
      <c r="L30" s="104"/>
      <c r="M30" s="108"/>
      <c r="N30" s="108"/>
      <c r="O30" s="99"/>
    </row>
    <row r="31" ht="16.5" spans="1:15">
      <c r="A31" s="43"/>
      <c r="B31" s="31"/>
      <c r="C31" s="32" t="s">
        <v>109</v>
      </c>
      <c r="D31" s="32" t="s">
        <v>110</v>
      </c>
      <c r="E31" s="32" t="s">
        <v>60</v>
      </c>
      <c r="F31" s="32"/>
      <c r="G31" s="49"/>
      <c r="H31" s="37"/>
      <c r="I31" s="37"/>
      <c r="J31" s="107"/>
      <c r="K31" s="88"/>
      <c r="L31" s="104"/>
      <c r="M31" s="108"/>
      <c r="N31" s="108"/>
      <c r="O31" s="99"/>
    </row>
    <row r="32" ht="16.5" spans="1:15">
      <c r="A32" s="43"/>
      <c r="B32" s="31"/>
      <c r="C32" s="32"/>
      <c r="D32" s="32" t="s">
        <v>111</v>
      </c>
      <c r="E32" s="32" t="s">
        <v>63</v>
      </c>
      <c r="F32" s="32"/>
      <c r="G32" s="49"/>
      <c r="H32" s="37"/>
      <c r="I32" s="37"/>
      <c r="J32" s="107"/>
      <c r="K32" s="88"/>
      <c r="L32" s="104"/>
      <c r="M32" s="108"/>
      <c r="N32" s="108"/>
      <c r="O32" s="99"/>
    </row>
    <row r="33" ht="16.5" spans="1:15">
      <c r="A33" s="43"/>
      <c r="B33" s="31"/>
      <c r="C33" s="32" t="s">
        <v>112</v>
      </c>
      <c r="D33" s="32" t="s">
        <v>113</v>
      </c>
      <c r="E33" s="32" t="s">
        <v>60</v>
      </c>
      <c r="F33" s="32"/>
      <c r="G33" s="49"/>
      <c r="H33" s="37"/>
      <c r="I33" s="37"/>
      <c r="J33" s="107"/>
      <c r="K33" s="88"/>
      <c r="L33" s="104"/>
      <c r="M33" s="108"/>
      <c r="N33" s="108"/>
      <c r="O33" s="99"/>
    </row>
    <row r="34" ht="16.5" spans="1:15">
      <c r="A34" s="43"/>
      <c r="B34" s="31"/>
      <c r="C34" s="32"/>
      <c r="D34" s="32" t="s">
        <v>114</v>
      </c>
      <c r="E34" s="32" t="s">
        <v>63</v>
      </c>
      <c r="F34" s="32"/>
      <c r="G34" s="49"/>
      <c r="H34" s="37"/>
      <c r="I34" s="37"/>
      <c r="J34" s="107"/>
      <c r="K34" s="88"/>
      <c r="L34" s="104"/>
      <c r="M34" s="108"/>
      <c r="N34" s="108"/>
      <c r="O34" s="99"/>
    </row>
    <row r="35" ht="16.5" spans="1:15">
      <c r="A35" s="43"/>
      <c r="B35" s="31"/>
      <c r="C35" s="51" t="s">
        <v>64</v>
      </c>
      <c r="D35" s="51"/>
      <c r="E35" s="51"/>
      <c r="F35" s="51"/>
      <c r="G35" s="51"/>
      <c r="H35" s="51"/>
      <c r="I35" s="109">
        <f>SUM(H27:H33)</f>
        <v>0</v>
      </c>
      <c r="J35" s="110">
        <f>SUM(J27:J34)</f>
        <v>0</v>
      </c>
      <c r="K35" s="104"/>
      <c r="L35" s="88"/>
      <c r="M35" s="88"/>
      <c r="N35" s="88"/>
      <c r="O35" s="99"/>
    </row>
    <row r="36" ht="16.5" spans="1:15">
      <c r="A36" s="52"/>
      <c r="B36" s="53"/>
      <c r="C36" s="54"/>
      <c r="D36" s="54"/>
      <c r="E36" s="54"/>
      <c r="F36" s="54"/>
      <c r="G36" s="54"/>
      <c r="H36" s="54"/>
      <c r="I36" s="54"/>
      <c r="J36" s="111"/>
      <c r="K36" s="104"/>
      <c r="L36" s="88"/>
      <c r="M36" s="88"/>
      <c r="N36" s="88"/>
      <c r="O36" s="99"/>
    </row>
    <row r="37" s="3" customFormat="1" spans="1:15">
      <c r="A37" s="52"/>
      <c r="B37" s="55" t="s">
        <v>65</v>
      </c>
      <c r="C37" s="30" t="s">
        <v>66</v>
      </c>
      <c r="D37" s="30"/>
      <c r="E37" s="30" t="s">
        <v>18</v>
      </c>
      <c r="F37" s="56" t="s">
        <v>67</v>
      </c>
      <c r="G37" s="56"/>
      <c r="H37" s="56" t="s">
        <v>68</v>
      </c>
      <c r="I37" s="56"/>
      <c r="J37" s="112"/>
      <c r="K37" s="88"/>
      <c r="L37" s="88"/>
      <c r="M37" s="88"/>
      <c r="N37" s="113"/>
      <c r="O37" s="113"/>
    </row>
    <row r="38" s="4" customFormat="1" spans="1:14">
      <c r="A38" s="52"/>
      <c r="B38" s="57"/>
      <c r="C38" s="30"/>
      <c r="D38" s="30"/>
      <c r="E38" s="30"/>
      <c r="F38" s="33" t="s">
        <v>69</v>
      </c>
      <c r="G38" s="33" t="s">
        <v>70</v>
      </c>
      <c r="H38" s="33" t="s">
        <v>69</v>
      </c>
      <c r="I38" s="33" t="s">
        <v>70</v>
      </c>
      <c r="J38" s="105" t="s">
        <v>71</v>
      </c>
      <c r="K38" s="94"/>
      <c r="L38" s="93"/>
      <c r="M38" s="114"/>
      <c r="N38" s="114"/>
    </row>
    <row r="39" ht="16.5" customHeight="1" spans="1:15">
      <c r="A39" s="52"/>
      <c r="B39" s="57"/>
      <c r="C39" s="30" t="s">
        <v>115</v>
      </c>
      <c r="D39" s="30"/>
      <c r="E39" s="35" t="s">
        <v>22</v>
      </c>
      <c r="F39" s="58"/>
      <c r="G39" s="58"/>
      <c r="H39" s="58"/>
      <c r="I39" s="58"/>
      <c r="J39" s="115"/>
      <c r="K39" s="80"/>
      <c r="L39" s="99"/>
      <c r="M39" s="76"/>
      <c r="N39" s="76"/>
      <c r="O39" s="6"/>
    </row>
    <row r="40" ht="16.5" customHeight="1" spans="1:15">
      <c r="A40" s="52"/>
      <c r="B40" s="57"/>
      <c r="C40" s="30"/>
      <c r="D40" s="30"/>
      <c r="E40" s="35" t="s">
        <v>27</v>
      </c>
      <c r="F40" s="58"/>
      <c r="G40" s="58"/>
      <c r="H40" s="58"/>
      <c r="I40" s="58"/>
      <c r="J40" s="115"/>
      <c r="K40" s="80"/>
      <c r="L40" s="99"/>
      <c r="M40" s="76"/>
      <c r="N40" s="76"/>
      <c r="O40" s="6"/>
    </row>
    <row r="41" ht="16.5" customHeight="1" spans="1:15">
      <c r="A41" s="52"/>
      <c r="B41" s="57"/>
      <c r="C41" s="30"/>
      <c r="D41" s="30"/>
      <c r="E41" s="35" t="s">
        <v>30</v>
      </c>
      <c r="F41" s="58"/>
      <c r="G41" s="58"/>
      <c r="H41" s="58"/>
      <c r="I41" s="58"/>
      <c r="J41" s="115"/>
      <c r="K41" s="80"/>
      <c r="L41" s="99"/>
      <c r="M41" s="76"/>
      <c r="N41" s="76"/>
      <c r="O41" s="6"/>
    </row>
    <row r="42" ht="16.5" customHeight="1" spans="1:15">
      <c r="A42" s="52"/>
      <c r="B42" s="57"/>
      <c r="C42" s="30"/>
      <c r="D42" s="30"/>
      <c r="E42" s="35" t="s">
        <v>33</v>
      </c>
      <c r="F42" s="58"/>
      <c r="G42" s="58"/>
      <c r="H42" s="58"/>
      <c r="I42" s="58"/>
      <c r="J42" s="115"/>
      <c r="K42" s="80"/>
      <c r="L42" s="99"/>
      <c r="M42" s="76"/>
      <c r="N42" s="76"/>
      <c r="O42" s="6"/>
    </row>
    <row r="43" ht="16.5" customHeight="1" spans="1:15">
      <c r="A43" s="52"/>
      <c r="B43" s="57"/>
      <c r="C43" s="30"/>
      <c r="D43" s="30"/>
      <c r="E43" s="59" t="s">
        <v>71</v>
      </c>
      <c r="F43" s="58"/>
      <c r="G43" s="58"/>
      <c r="H43" s="58"/>
      <c r="I43" s="58"/>
      <c r="J43" s="115">
        <f>SUM(J39:J42)</f>
        <v>0</v>
      </c>
      <c r="K43" s="80"/>
      <c r="L43" s="99"/>
      <c r="M43" s="76"/>
      <c r="N43" s="76"/>
      <c r="O43" s="6"/>
    </row>
    <row r="44" ht="16.5" customHeight="1" spans="1:15">
      <c r="A44" s="52"/>
      <c r="B44" s="57"/>
      <c r="C44" s="60"/>
      <c r="D44" s="61"/>
      <c r="E44" s="61"/>
      <c r="F44" s="61"/>
      <c r="G44" s="61"/>
      <c r="H44" s="61"/>
      <c r="I44" s="61"/>
      <c r="J44" s="116"/>
      <c r="K44" s="88"/>
      <c r="L44" s="80"/>
      <c r="M44" s="99"/>
      <c r="N44" s="76"/>
      <c r="O44" s="76"/>
    </row>
    <row r="45" spans="1:15">
      <c r="A45" s="52"/>
      <c r="B45" s="57"/>
      <c r="C45" s="30" t="s">
        <v>116</v>
      </c>
      <c r="D45" s="30"/>
      <c r="E45" s="58" t="s">
        <v>70</v>
      </c>
      <c r="F45" s="58" t="s">
        <v>75</v>
      </c>
      <c r="G45" s="58" t="s">
        <v>74</v>
      </c>
      <c r="H45" s="58" t="s">
        <v>71</v>
      </c>
      <c r="I45" s="117"/>
      <c r="J45" s="118"/>
      <c r="K45" s="88"/>
      <c r="L45" s="80"/>
      <c r="M45" s="99"/>
      <c r="N45" s="76"/>
      <c r="O45" s="76"/>
    </row>
    <row r="46" spans="1:15">
      <c r="A46" s="52"/>
      <c r="B46" s="62"/>
      <c r="C46" s="30"/>
      <c r="D46" s="30"/>
      <c r="E46" s="58"/>
      <c r="F46" s="58"/>
      <c r="G46" s="58"/>
      <c r="H46" s="63">
        <f>SUM(E46:G46)</f>
        <v>0</v>
      </c>
      <c r="I46" s="117"/>
      <c r="J46" s="118"/>
      <c r="K46" s="88"/>
      <c r="L46" s="80"/>
      <c r="M46" s="99"/>
      <c r="N46" s="76"/>
      <c r="O46" s="76"/>
    </row>
    <row r="47" spans="1:15">
      <c r="A47" s="52"/>
      <c r="B47" s="62"/>
      <c r="C47" s="64"/>
      <c r="D47" s="65"/>
      <c r="E47" s="65"/>
      <c r="F47" s="65"/>
      <c r="G47" s="65"/>
      <c r="H47" s="65"/>
      <c r="I47" s="65"/>
      <c r="J47" s="119"/>
      <c r="K47" s="88"/>
      <c r="L47" s="80"/>
      <c r="M47" s="99"/>
      <c r="N47" s="76"/>
      <c r="O47" s="76"/>
    </row>
    <row r="48" ht="16.5" spans="1:15">
      <c r="A48" s="52"/>
      <c r="B48" s="66"/>
      <c r="C48" s="67" t="s">
        <v>76</v>
      </c>
      <c r="D48" s="68"/>
      <c r="E48" s="68"/>
      <c r="F48" s="68"/>
      <c r="G48" s="68"/>
      <c r="H48" s="68"/>
      <c r="I48" s="120"/>
      <c r="J48" s="121">
        <f>J43+H46</f>
        <v>0</v>
      </c>
      <c r="K48" s="80"/>
      <c r="L48" s="80"/>
      <c r="M48" s="80"/>
      <c r="N48" s="80"/>
      <c r="O48" s="99"/>
    </row>
    <row r="49" ht="16.5" spans="1:15">
      <c r="A49" s="52"/>
      <c r="B49" s="69"/>
      <c r="C49" s="70"/>
      <c r="D49" s="70"/>
      <c r="E49" s="70"/>
      <c r="F49" s="70"/>
      <c r="G49" s="70"/>
      <c r="H49" s="70"/>
      <c r="I49" s="70"/>
      <c r="J49" s="122"/>
      <c r="K49" s="80"/>
      <c r="L49" s="80"/>
      <c r="M49" s="80"/>
      <c r="N49" s="80"/>
      <c r="O49" s="99"/>
    </row>
    <row r="50" s="3" customFormat="1" customHeight="1" spans="1:15">
      <c r="A50" s="52"/>
      <c r="B50" s="71" t="s">
        <v>77</v>
      </c>
      <c r="C50" s="30" t="s">
        <v>78</v>
      </c>
      <c r="D50" s="30"/>
      <c r="E50" s="30" t="s">
        <v>79</v>
      </c>
      <c r="F50" s="30"/>
      <c r="G50" s="30"/>
      <c r="H50" s="56" t="s">
        <v>80</v>
      </c>
      <c r="I50" s="56"/>
      <c r="J50" s="112"/>
      <c r="K50" s="88"/>
      <c r="L50" s="88"/>
      <c r="M50" s="88"/>
      <c r="N50" s="88"/>
      <c r="O50" s="88"/>
    </row>
    <row r="51" s="4" customFormat="1" spans="1:15">
      <c r="A51" s="52"/>
      <c r="B51" s="72"/>
      <c r="C51" s="30"/>
      <c r="D51" s="30"/>
      <c r="E51" s="30"/>
      <c r="F51" s="30"/>
      <c r="G51" s="30"/>
      <c r="H51" s="56"/>
      <c r="I51" s="56"/>
      <c r="J51" s="112"/>
      <c r="K51" s="94"/>
      <c r="L51" s="106"/>
      <c r="M51" s="106"/>
      <c r="N51" s="94"/>
      <c r="O51" s="93"/>
    </row>
    <row r="52" s="5" customFormat="1" ht="16.5" customHeight="1" spans="1:15">
      <c r="A52" s="52"/>
      <c r="B52" s="72"/>
      <c r="C52" s="30"/>
      <c r="D52" s="30"/>
      <c r="E52" s="73" t="s">
        <v>81</v>
      </c>
      <c r="F52" s="73"/>
      <c r="G52" s="73"/>
      <c r="H52" s="59"/>
      <c r="I52" s="59"/>
      <c r="J52" s="85"/>
      <c r="K52" s="80"/>
      <c r="L52" s="80"/>
      <c r="M52" s="80"/>
      <c r="N52" s="80"/>
      <c r="O52" s="99"/>
    </row>
    <row r="53" s="5" customFormat="1" spans="1:15">
      <c r="A53" s="52"/>
      <c r="B53" s="72"/>
      <c r="C53" s="30"/>
      <c r="D53" s="30"/>
      <c r="E53" s="73" t="s">
        <v>82</v>
      </c>
      <c r="F53" s="73"/>
      <c r="G53" s="73"/>
      <c r="H53" s="59"/>
      <c r="I53" s="59"/>
      <c r="J53" s="85"/>
      <c r="K53" s="80"/>
      <c r="L53" s="80"/>
      <c r="M53" s="80"/>
      <c r="N53" s="80"/>
      <c r="O53" s="99"/>
    </row>
    <row r="54" s="5" customFormat="1" spans="1:15">
      <c r="A54" s="52"/>
      <c r="B54" s="72"/>
      <c r="C54" s="30"/>
      <c r="D54" s="30"/>
      <c r="E54" s="73" t="s">
        <v>83</v>
      </c>
      <c r="F54" s="73"/>
      <c r="G54" s="73"/>
      <c r="H54" s="59"/>
      <c r="I54" s="59"/>
      <c r="J54" s="85"/>
      <c r="K54" s="80"/>
      <c r="L54" s="80"/>
      <c r="M54" s="80"/>
      <c r="N54" s="80"/>
      <c r="O54" s="99"/>
    </row>
    <row r="55" s="5" customFormat="1" spans="1:15">
      <c r="A55" s="52"/>
      <c r="B55" s="72"/>
      <c r="C55" s="30"/>
      <c r="D55" s="30"/>
      <c r="E55" s="73" t="s">
        <v>84</v>
      </c>
      <c r="F55" s="73"/>
      <c r="G55" s="73"/>
      <c r="H55" s="59"/>
      <c r="I55" s="59"/>
      <c r="J55" s="85"/>
      <c r="K55" s="80"/>
      <c r="L55" s="80"/>
      <c r="M55" s="80"/>
      <c r="N55" s="80"/>
      <c r="O55" s="99"/>
    </row>
    <row r="56" s="5" customFormat="1" spans="1:15">
      <c r="A56" s="52"/>
      <c r="B56" s="72"/>
      <c r="C56" s="30"/>
      <c r="D56" s="30"/>
      <c r="E56" s="73" t="s">
        <v>85</v>
      </c>
      <c r="F56" s="73"/>
      <c r="G56" s="73"/>
      <c r="H56" s="59"/>
      <c r="I56" s="59"/>
      <c r="J56" s="85"/>
      <c r="K56" s="80"/>
      <c r="L56" s="80"/>
      <c r="M56" s="80"/>
      <c r="N56" s="80"/>
      <c r="O56" s="99"/>
    </row>
    <row r="57" s="5" customFormat="1" spans="1:15">
      <c r="A57" s="52"/>
      <c r="B57" s="72"/>
      <c r="C57" s="30"/>
      <c r="D57" s="30"/>
      <c r="E57" s="73" t="s">
        <v>86</v>
      </c>
      <c r="F57" s="73"/>
      <c r="G57" s="73"/>
      <c r="H57" s="59"/>
      <c r="I57" s="59"/>
      <c r="J57" s="85"/>
      <c r="K57" s="80"/>
      <c r="L57" s="80"/>
      <c r="M57" s="80"/>
      <c r="N57" s="80"/>
      <c r="O57" s="99"/>
    </row>
    <row r="58" s="5" customFormat="1" ht="18.75" spans="1:15">
      <c r="A58" s="74"/>
      <c r="B58" s="75"/>
      <c r="C58" s="42" t="s">
        <v>87</v>
      </c>
      <c r="D58" s="42"/>
      <c r="E58" s="42"/>
      <c r="F58" s="42"/>
      <c r="G58" s="42"/>
      <c r="H58" s="42"/>
      <c r="I58" s="42"/>
      <c r="J58" s="123">
        <f>SUM(H52:J57)</f>
        <v>0</v>
      </c>
      <c r="K58" s="80"/>
      <c r="L58" s="80"/>
      <c r="M58" s="80"/>
      <c r="N58" s="80"/>
      <c r="O58" s="99"/>
    </row>
    <row r="59" s="5" customFormat="1" ht="25.5" spans="1:15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80"/>
      <c r="L59" s="80"/>
      <c r="M59" s="80"/>
      <c r="N59" s="80"/>
      <c r="O59" s="99"/>
    </row>
    <row r="60" ht="18.75" spans="1:15">
      <c r="A60" s="76"/>
      <c r="B60" s="77" t="s">
        <v>88</v>
      </c>
      <c r="C60" s="78"/>
      <c r="D60" s="78"/>
      <c r="E60" s="78"/>
      <c r="F60" s="78"/>
      <c r="G60" s="78"/>
      <c r="H60" s="78"/>
      <c r="I60" s="124"/>
      <c r="J60" s="125">
        <f>J58+J48+J43+J35+H46</f>
        <v>0</v>
      </c>
      <c r="K60" s="80"/>
      <c r="L60" s="80"/>
      <c r="M60" s="80"/>
      <c r="N60" s="80"/>
      <c r="O60" s="99"/>
    </row>
  </sheetData>
  <mergeCells count="65">
    <mergeCell ref="A6:C6"/>
    <mergeCell ref="E6:G6"/>
    <mergeCell ref="H6:I6"/>
    <mergeCell ref="H8:J8"/>
    <mergeCell ref="C23:H23"/>
    <mergeCell ref="A24:J24"/>
    <mergeCell ref="G25:J25"/>
    <mergeCell ref="K25:N25"/>
    <mergeCell ref="C35:H35"/>
    <mergeCell ref="B36:J36"/>
    <mergeCell ref="F37:G37"/>
    <mergeCell ref="H37:J37"/>
    <mergeCell ref="K37:M37"/>
    <mergeCell ref="D44:J44"/>
    <mergeCell ref="C47:J47"/>
    <mergeCell ref="C48:I48"/>
    <mergeCell ref="B49:J49"/>
    <mergeCell ref="L50:O50"/>
    <mergeCell ref="E52:G52"/>
    <mergeCell ref="H52:J52"/>
    <mergeCell ref="E53:G53"/>
    <mergeCell ref="H53:J53"/>
    <mergeCell ref="E54:G54"/>
    <mergeCell ref="H54:J54"/>
    <mergeCell ref="E55:G55"/>
    <mergeCell ref="H55:J55"/>
    <mergeCell ref="E56:G56"/>
    <mergeCell ref="H56:J56"/>
    <mergeCell ref="E57:G57"/>
    <mergeCell ref="H57:J57"/>
    <mergeCell ref="C58:I58"/>
    <mergeCell ref="A59:J59"/>
    <mergeCell ref="B60:I60"/>
    <mergeCell ref="A25:A58"/>
    <mergeCell ref="B25:B35"/>
    <mergeCell ref="B37:B48"/>
    <mergeCell ref="B50:B58"/>
    <mergeCell ref="C8:C9"/>
    <mergeCell ref="C15:C17"/>
    <mergeCell ref="C18:C20"/>
    <mergeCell ref="C25:C26"/>
    <mergeCell ref="C27:C28"/>
    <mergeCell ref="C29:C30"/>
    <mergeCell ref="C31:C32"/>
    <mergeCell ref="C33:C34"/>
    <mergeCell ref="D8:D9"/>
    <mergeCell ref="D25:D26"/>
    <mergeCell ref="E8:E9"/>
    <mergeCell ref="E25:E26"/>
    <mergeCell ref="E37:E38"/>
    <mergeCell ref="F8:F9"/>
    <mergeCell ref="F25:F26"/>
    <mergeCell ref="F27:F28"/>
    <mergeCell ref="F29:F30"/>
    <mergeCell ref="F31:F32"/>
    <mergeCell ref="F33:F34"/>
    <mergeCell ref="G8:G9"/>
    <mergeCell ref="C45:D46"/>
    <mergeCell ref="C50:D57"/>
    <mergeCell ref="E50:G51"/>
    <mergeCell ref="H50:J51"/>
    <mergeCell ref="C37:D38"/>
    <mergeCell ref="C39:D43"/>
    <mergeCell ref="A1:G5"/>
    <mergeCell ref="A8:B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总表（租）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cp:revision>1</cp:revision>
  <dcterms:created xsi:type="dcterms:W3CDTF">2019-05-15T03:28:00Z</dcterms:created>
  <dcterms:modified xsi:type="dcterms:W3CDTF">2021-07-28T06:06:33Z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v1.0_mb_Le+mtS1yzv9EAxx5sXcwEw==</vt:lpwstr>
  </property>
  <property fmtid="{D5CDD505-2E9C-101B-9397-08002B2CF9AE}" pid="4" name="KSORubyTemplateID" linkTarget="0">
    <vt:lpwstr>14</vt:lpwstr>
  </property>
</Properties>
</file>