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<sst xmlns="http://schemas.openxmlformats.org/spreadsheetml/2006/main" count="37">
  <si>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工程费用预算表</t>
  </si>
  <si>
    <t>工程名称：</t>
  </si>
  <si>
    <t>工程总价：</t>
  </si>
  <si>
    <t>费用合计：</t>
  </si>
  <si>
    <t>序号</t>
  </si>
  <si>
    <t>费用名称</t>
  </si>
  <si>
    <t>预算金额</t>
  </si>
  <si>
    <t>占比</t>
  </si>
  <si>
    <t>（一）直接工程费</t>
  </si>
  <si>
    <t>雨季施工费</t>
  </si>
  <si>
    <t>人工费</t>
  </si>
  <si>
    <t>已完工工程保护费</t>
  </si>
  <si>
    <t>材料费</t>
  </si>
  <si>
    <t>运土费</t>
  </si>
  <si>
    <t>机械费</t>
  </si>
  <si>
    <t>间接费</t>
  </si>
  <si>
    <t>（二）措施费</t>
  </si>
  <si>
    <t>规费</t>
  </si>
  <si>
    <t>环境保护费</t>
  </si>
  <si>
    <t>工程排污费</t>
  </si>
  <si>
    <t>文明施工费</t>
  </si>
  <si>
    <t>社会保障费</t>
  </si>
  <si>
    <t>工地器材搬运费</t>
  </si>
  <si>
    <t>住房公积金</t>
  </si>
  <si>
    <t>工程干扰费</t>
  </si>
  <si>
    <t>意外伤害保险费</t>
  </si>
  <si>
    <t>场地清理费</t>
  </si>
  <si>
    <t>企业管理费</t>
  </si>
  <si>
    <t>临时设施费</t>
  </si>
  <si>
    <t>利润</t>
  </si>
  <si>
    <t>工程车辆使用费</t>
  </si>
  <si>
    <t>税金</t>
  </si>
  <si>
    <t>夜间施工费</t>
  </si>
  <si>
    <t>合计金额</t>
  </si>
  <si>
    <t>施工单位：</t>
  </si>
  <si>
    <t>项目负责人：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</si>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</sst>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5"/>
      </left>
      <right style="thin">
        <color theme="0"/>
      </right>
      <top style="thin">
        <color theme="0" tint="-0.25"/>
      </top>
      <bottom/>
      <diagonal/>
    </border>
    <border>
      <left style="thin">
        <color theme="0"/>
      </left>
      <right style="thin">
        <color theme="0"/>
      </right>
      <top style="thin">
        <color theme="0" tint="-0.25"/>
      </top>
      <bottom/>
      <diagonal/>
    </border>
    <border>
      <left style="thin">
        <color theme="0"/>
      </left>
      <right/>
      <top style="thin">
        <color theme="0" tint="-0.25"/>
      </top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6" borderId="14" applyNumberFormat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15" fillId="13" borderId="15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3" fontId="5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43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3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43" fontId="1" fillId="0" borderId="10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0" fontId="1" fillId="0" borderId="7" xfId="11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1"/>
  <sheetViews>
    <sheetView showGridLines="0" tabSelected="1" workbookViewId="0">
      <selection activeCell="B2" sqref="B2:I2"/>
    </sheetView>
  </sheetViews>
  <sheetFormatPr defaultColWidth="9.125" defaultRowHeight="23" customHeight="1"/>
  <cols>
    <col min="1" max="1" width="2" style="2" customWidth="1"/>
    <col min="2" max="2" width="7.5" style="2" customWidth="1"/>
    <col min="3" max="3" width="26.625" style="2" customWidth="1"/>
    <col min="4" max="4" width="15.5" style="3" customWidth="1"/>
    <col min="5" max="5" width="14.875" style="2" customWidth="1"/>
    <col min="6" max="6" width="7" style="2" customWidth="1"/>
    <col min="7" max="7" width="20.25" style="2" customWidth="1"/>
    <col min="8" max="8" width="16.875" style="3" customWidth="1"/>
    <col min="9" max="9" width="16.875" style="2" customWidth="1"/>
    <col min="10" max="16384" width="9.125" style="2" customWidth="1"/>
  </cols>
  <sheetData>
    <row r="1" ht="7" customHeight="1"/>
    <row r="2" ht="45" customHeight="1" spans="2:9">
      <c r="B2" s="4" t="s">
        <v>0</v>
      </c>
      <c r="C2" s="4"/>
      <c r="D2" s="5"/>
      <c r="E2" s="4"/>
      <c r="F2" s="4"/>
      <c r="G2" s="4"/>
      <c r="H2" s="5"/>
      <c r="I2" s="4"/>
    </row>
    <row r="3" ht="12" customHeight="1"/>
    <row r="4" s="1" customFormat="1" ht="24" customHeight="1" spans="2:9">
      <c r="B4" s="6" t="s">
        <v>1</v>
      </c>
      <c r="C4" s="6"/>
      <c r="D4" s="6"/>
      <c r="E4" s="7" t="s">
        <v>2</v>
      </c>
      <c r="F4" s="8"/>
      <c r="G4" s="8"/>
      <c r="H4" s="9" t="s">
        <v>3</v>
      </c>
      <c r="I4" s="33">
        <f>SUM(D20+H20)</f>
        <v>11920</v>
      </c>
    </row>
    <row r="5" ht="10" customHeight="1" spans="8:8">
      <c r="H5" s="2"/>
    </row>
    <row r="6" s="1" customFormat="1" ht="29" customHeight="1" spans="2:9">
      <c r="B6" s="10" t="s">
        <v>4</v>
      </c>
      <c r="C6" s="11" t="s">
        <v>5</v>
      </c>
      <c r="D6" s="12" t="s">
        <v>6</v>
      </c>
      <c r="E6" s="11" t="s">
        <v>7</v>
      </c>
      <c r="F6" s="13" t="s">
        <v>4</v>
      </c>
      <c r="G6" s="13" t="s">
        <v>5</v>
      </c>
      <c r="H6" s="12" t="s">
        <v>6</v>
      </c>
      <c r="I6" s="34" t="s">
        <v>7</v>
      </c>
    </row>
    <row r="7" ht="25" customHeight="1" spans="2:9">
      <c r="B7" s="14" t="s">
        <v>8</v>
      </c>
      <c r="C7" s="15"/>
      <c r="D7" s="16"/>
      <c r="E7" s="17"/>
      <c r="F7" s="18">
        <v>12</v>
      </c>
      <c r="G7" s="18" t="s">
        <v>9</v>
      </c>
      <c r="H7" s="19">
        <v>400</v>
      </c>
      <c r="I7" s="35">
        <f>H7/$I$4</f>
        <v>0.0335570469798658</v>
      </c>
    </row>
    <row r="8" ht="25" customHeight="1" spans="2:9">
      <c r="B8" s="20">
        <v>1</v>
      </c>
      <c r="C8" s="20" t="s">
        <v>10</v>
      </c>
      <c r="D8" s="21">
        <v>2500</v>
      </c>
      <c r="E8" s="22">
        <f>D8/$I$4</f>
        <v>0.209731543624161</v>
      </c>
      <c r="F8" s="20">
        <v>13</v>
      </c>
      <c r="G8" s="20" t="s">
        <v>11</v>
      </c>
      <c r="H8" s="21">
        <v>200</v>
      </c>
      <c r="I8" s="35">
        <f t="shared" ref="I8:I20" si="0">H8/$I$4</f>
        <v>0.0167785234899329</v>
      </c>
    </row>
    <row r="9" ht="25" customHeight="1" spans="2:9">
      <c r="B9" s="20">
        <v>2</v>
      </c>
      <c r="C9" s="20" t="s">
        <v>12</v>
      </c>
      <c r="D9" s="21">
        <v>2000</v>
      </c>
      <c r="E9" s="22">
        <f>D9/$I$4</f>
        <v>0.167785234899329</v>
      </c>
      <c r="F9" s="20">
        <v>14</v>
      </c>
      <c r="G9" s="20" t="s">
        <v>13</v>
      </c>
      <c r="H9" s="21">
        <v>300</v>
      </c>
      <c r="I9" s="35">
        <f t="shared" si="0"/>
        <v>0.0251677852348993</v>
      </c>
    </row>
    <row r="10" ht="25" customHeight="1" spans="2:9">
      <c r="B10" s="20">
        <v>3</v>
      </c>
      <c r="C10" s="20" t="s">
        <v>14</v>
      </c>
      <c r="D10" s="21">
        <v>1500</v>
      </c>
      <c r="E10" s="22">
        <f>D10/$I$4</f>
        <v>0.125838926174497</v>
      </c>
      <c r="F10" s="20">
        <v>15</v>
      </c>
      <c r="G10" s="20" t="s">
        <v>15</v>
      </c>
      <c r="H10" s="21">
        <v>500</v>
      </c>
      <c r="I10" s="35">
        <f t="shared" si="0"/>
        <v>0.0419463087248322</v>
      </c>
    </row>
    <row r="11" ht="25" customHeight="1" spans="2:9">
      <c r="B11" s="23" t="s">
        <v>16</v>
      </c>
      <c r="C11" s="24"/>
      <c r="D11" s="25"/>
      <c r="E11" s="26"/>
      <c r="F11" s="20">
        <v>16</v>
      </c>
      <c r="G11" s="20" t="s">
        <v>17</v>
      </c>
      <c r="H11" s="21">
        <v>200</v>
      </c>
      <c r="I11" s="35">
        <f t="shared" si="0"/>
        <v>0.0167785234899329</v>
      </c>
    </row>
    <row r="12" ht="25" customHeight="1" spans="2:9">
      <c r="B12" s="20">
        <v>4</v>
      </c>
      <c r="C12" s="20" t="s">
        <v>18</v>
      </c>
      <c r="D12" s="21">
        <v>800</v>
      </c>
      <c r="E12" s="22">
        <f>D12/$I$4</f>
        <v>0.0671140939597315</v>
      </c>
      <c r="F12" s="20">
        <v>17</v>
      </c>
      <c r="G12" s="20" t="s">
        <v>19</v>
      </c>
      <c r="H12" s="21">
        <v>400</v>
      </c>
      <c r="I12" s="35">
        <f t="shared" si="0"/>
        <v>0.0335570469798658</v>
      </c>
    </row>
    <row r="13" ht="25" customHeight="1" spans="2:9">
      <c r="B13" s="20">
        <v>5</v>
      </c>
      <c r="C13" s="20" t="s">
        <v>20</v>
      </c>
      <c r="D13" s="21">
        <v>600</v>
      </c>
      <c r="E13" s="22">
        <f t="shared" ref="E13:E20" si="1">D13/$I$4</f>
        <v>0.0503355704697987</v>
      </c>
      <c r="F13" s="20">
        <v>18</v>
      </c>
      <c r="G13" s="20" t="s">
        <v>21</v>
      </c>
      <c r="H13" s="21">
        <v>200</v>
      </c>
      <c r="I13" s="35">
        <f t="shared" si="0"/>
        <v>0.0167785234899329</v>
      </c>
    </row>
    <row r="14" ht="25" customHeight="1" spans="2:9">
      <c r="B14" s="20">
        <v>6</v>
      </c>
      <c r="C14" s="20" t="s">
        <v>22</v>
      </c>
      <c r="D14" s="21">
        <v>200</v>
      </c>
      <c r="E14" s="22">
        <f t="shared" si="1"/>
        <v>0.0167785234899329</v>
      </c>
      <c r="F14" s="20">
        <v>19</v>
      </c>
      <c r="G14" s="20" t="s">
        <v>23</v>
      </c>
      <c r="H14" s="21">
        <v>150</v>
      </c>
      <c r="I14" s="35">
        <f t="shared" si="0"/>
        <v>0.0125838926174497</v>
      </c>
    </row>
    <row r="15" ht="25" customHeight="1" spans="2:9">
      <c r="B15" s="20">
        <v>7</v>
      </c>
      <c r="C15" s="20" t="s">
        <v>24</v>
      </c>
      <c r="D15" s="21">
        <v>400</v>
      </c>
      <c r="E15" s="22">
        <f t="shared" si="1"/>
        <v>0.0335570469798658</v>
      </c>
      <c r="F15" s="20">
        <v>20</v>
      </c>
      <c r="G15" s="20" t="s">
        <v>25</v>
      </c>
      <c r="H15" s="21">
        <v>200</v>
      </c>
      <c r="I15" s="35">
        <f t="shared" si="0"/>
        <v>0.0167785234899329</v>
      </c>
    </row>
    <row r="16" ht="25" customHeight="1" spans="2:9">
      <c r="B16" s="20">
        <v>8</v>
      </c>
      <c r="C16" s="20" t="s">
        <v>26</v>
      </c>
      <c r="D16" s="21">
        <v>200</v>
      </c>
      <c r="E16" s="22">
        <f t="shared" si="1"/>
        <v>0.0167785234899329</v>
      </c>
      <c r="F16" s="20">
        <v>21</v>
      </c>
      <c r="G16" s="20" t="s">
        <v>27</v>
      </c>
      <c r="H16" s="21">
        <v>200</v>
      </c>
      <c r="I16" s="35">
        <f t="shared" si="0"/>
        <v>0.0167785234899329</v>
      </c>
    </row>
    <row r="17" ht="25" customHeight="1" spans="2:9">
      <c r="B17" s="20">
        <v>9</v>
      </c>
      <c r="C17" s="20" t="s">
        <v>28</v>
      </c>
      <c r="D17" s="21">
        <v>200</v>
      </c>
      <c r="E17" s="22">
        <f t="shared" si="1"/>
        <v>0.0167785234899329</v>
      </c>
      <c r="F17" s="20">
        <v>22</v>
      </c>
      <c r="G17" s="20" t="s">
        <v>29</v>
      </c>
      <c r="H17" s="21">
        <v>150</v>
      </c>
      <c r="I17" s="35">
        <f t="shared" si="0"/>
        <v>0.0125838926174497</v>
      </c>
    </row>
    <row r="18" ht="25" customHeight="1" spans="2:9">
      <c r="B18" s="20">
        <v>10</v>
      </c>
      <c r="C18" s="20" t="s">
        <v>30</v>
      </c>
      <c r="D18" s="21">
        <v>100</v>
      </c>
      <c r="E18" s="22">
        <f t="shared" si="1"/>
        <v>0.00838926174496644</v>
      </c>
      <c r="F18" s="20">
        <v>23</v>
      </c>
      <c r="G18" s="20" t="s">
        <v>31</v>
      </c>
      <c r="H18" s="21">
        <v>220</v>
      </c>
      <c r="I18" s="35">
        <f t="shared" si="0"/>
        <v>0.0184563758389262</v>
      </c>
    </row>
    <row r="19" ht="25" customHeight="1" spans="2:9">
      <c r="B19" s="20">
        <v>11</v>
      </c>
      <c r="C19" s="20" t="s">
        <v>32</v>
      </c>
      <c r="D19" s="21">
        <v>300</v>
      </c>
      <c r="E19" s="22">
        <f t="shared" si="1"/>
        <v>0.0251677852348993</v>
      </c>
      <c r="F19" s="20"/>
      <c r="G19" s="20"/>
      <c r="H19" s="21"/>
      <c r="I19" s="35"/>
    </row>
    <row r="20" ht="25" customHeight="1" spans="2:9">
      <c r="B20" s="27" t="s">
        <v>33</v>
      </c>
      <c r="C20" s="28"/>
      <c r="D20" s="21">
        <f>SUM(D8:D10)+SUM(D12:D19)</f>
        <v>8800</v>
      </c>
      <c r="E20" s="22">
        <f>SUM(E8:E10)+SUM(E12:E19)</f>
        <v>0.738255033557047</v>
      </c>
      <c r="F20" s="27" t="s">
        <v>33</v>
      </c>
      <c r="G20" s="28"/>
      <c r="H20" s="21">
        <f>SUM(H7:H19)</f>
        <v>3120</v>
      </c>
      <c r="I20" s="21">
        <f>SUM(I7:I19)</f>
        <v>0.261744966442953</v>
      </c>
    </row>
    <row r="21" ht="10" customHeight="1" spans="2:9">
      <c r="B21" s="1"/>
      <c r="C21" s="1"/>
      <c r="D21" s="29"/>
      <c r="E21" s="1"/>
      <c r="F21" s="1"/>
      <c r="G21" s="1"/>
      <c r="H21" s="29"/>
      <c r="I21" s="1"/>
    </row>
    <row r="22" ht="24" customHeight="1" spans="3:8">
      <c r="C22" s="30" t="s">
        <v>34</v>
      </c>
      <c r="E22" s="31" t="s">
        <v>35</v>
      </c>
      <c r="H22" s="32" t="s">
        <v>36</v>
      </c>
    </row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</sheetData>
  <mergeCells count="7">
    <mergeCell ref="B2:I2"/>
    <mergeCell ref="B4:D4"/>
    <mergeCell ref="F4:G4"/>
    <mergeCell ref="B7:E7"/>
    <mergeCell ref="B11:E11"/>
    <mergeCell ref="B20:C20"/>
    <mergeCell ref="F20:G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2020-11-15T12:40:00Z</dcterms:created>
  <dcterms:modified xsi:type="dcterms:W3CDTF">2021-07-28T06:06:34Z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v1.0_mb_BqTQmi71Bo6+EsLg5evPOw==</vt:lpwstr>
  </property>
</Properties>
</file>