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16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<sst xmlns="http://schemas.openxmlformats.org/spreadsheetml/2006/main" count="26">
  <si>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工程施工进度计划表</t>
  </si>
  <si>
    <t xml:space="preserve">      项目内容</t>
  </si>
  <si>
    <t xml:space="preserve">         完成</t>
  </si>
  <si>
    <t>序号</t>
  </si>
  <si>
    <t>项目</t>
  </si>
  <si>
    <t>计划开始时间</t>
  </si>
  <si>
    <t>计划完工时间</t>
  </si>
  <si>
    <t>持续天数</t>
  </si>
  <si>
    <t>是否完工</t>
  </si>
  <si>
    <t>备注</t>
  </si>
  <si>
    <t>开工准备</t>
  </si>
  <si>
    <t>是</t>
  </si>
  <si>
    <t>***</t>
  </si>
  <si>
    <t>原材料进场</t>
  </si>
  <si>
    <t>拆墙补墙</t>
  </si>
  <si>
    <t>否</t>
  </si>
  <si>
    <t>水电整改</t>
  </si>
  <si>
    <t>造型吊顶</t>
  </si>
  <si>
    <t>吊顶刷漆刮腻子</t>
  </si>
  <si>
    <t>造型电视背景</t>
  </si>
  <si>
    <t>墙面刮腻子刷漆</t>
  </si>
  <si>
    <t>铺地板砖</t>
  </si>
  <si>
    <t>灯具安装</t>
  </si>
  <si>
    <t>木工制作安装</t>
  </si>
  <si>
    <t>场地清理</t>
  </si>
  <si>
    <t>竣工验收</t>
  </si>
</sst>
</file>

<file path=xl/styles.xml><?xml version="1.0" encoding="utf-8"?>
<styleSheet xmlns="http://schemas.openxmlformats.org/spreadsheetml/2006/main">
  <numFmts count="6">
    <numFmt numFmtId="176" formatCode="General&quot;天&quot;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36"/>
      <color theme="0"/>
      <name val="微软雅黑"/>
      <charset val="134"/>
    </font>
    <font>
      <b/>
      <sz val="10"/>
      <color theme="0"/>
      <name val="宋体"/>
      <charset val="134"/>
    </font>
    <font>
      <sz val="10"/>
      <color theme="0"/>
      <name val="宋体"/>
      <charset val="134"/>
      <scheme val="minor"/>
    </font>
    <font>
      <b/>
      <sz val="18"/>
      <color theme="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4" fillId="3" borderId="0" xfId="1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0E3F3"/>
      <color rgb="0000B0F0"/>
      <color rgb="00D5E7F8"/>
      <color rgb="00BD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947659788626"/>
          <c:y val="0.0779788838612368"/>
          <c:w val="0.807438349270257"/>
          <c:h val="0.8941176470588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计划开始时间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Sheet1!$C$8:$C$20</c:f>
              <c:strCache>
                <c:ptCount val="13"/>
                <c:pt idx="0">
                  <c:v>开工准备</c:v>
                </c:pt>
                <c:pt idx="1">
                  <c:v>原材料进场</c:v>
                </c:pt>
                <c:pt idx="2">
                  <c:v>拆墙补墙</c:v>
                </c:pt>
                <c:pt idx="3">
                  <c:v>水电整改</c:v>
                </c:pt>
                <c:pt idx="4">
                  <c:v>造型吊顶</c:v>
                </c:pt>
                <c:pt idx="5">
                  <c:v>吊顶刷漆刮腻子</c:v>
                </c:pt>
                <c:pt idx="6">
                  <c:v>造型电视背景</c:v>
                </c:pt>
                <c:pt idx="7">
                  <c:v>墙面刮腻子刷漆</c:v>
                </c:pt>
                <c:pt idx="8">
                  <c:v>铺地板砖</c:v>
                </c:pt>
                <c:pt idx="9">
                  <c:v>灯具安装</c:v>
                </c:pt>
                <c:pt idx="10">
                  <c:v>木工制作安装</c:v>
                </c:pt>
                <c:pt idx="11">
                  <c:v>场地清理</c:v>
                </c:pt>
                <c:pt idx="12">
                  <c:v>竣工验收</c:v>
                </c:pt>
              </c:strCache>
            </c:strRef>
          </c:cat>
          <c:val>
            <c:numRef>
              <c:f>Sheet1!$D$8:$D$20</c:f>
              <c:numCache>
                <c:formatCode>yyyy/m/d;@</c:formatCode>
                <c:ptCount val="13"/>
                <c:pt idx="0">
                  <c:v>44247</c:v>
                </c:pt>
                <c:pt idx="1" c:formatCode="yyyy/m/d">
                  <c:v>44265</c:v>
                </c:pt>
                <c:pt idx="2" c:formatCode="yyyy/m/d">
                  <c:v>44276</c:v>
                </c:pt>
                <c:pt idx="3" c:formatCode="yyyy/m/d">
                  <c:v>44256</c:v>
                </c:pt>
                <c:pt idx="4" c:formatCode="yyyy/m/d">
                  <c:v>44267</c:v>
                </c:pt>
                <c:pt idx="5" c:formatCode="yyyy/m/d">
                  <c:v>44276</c:v>
                </c:pt>
                <c:pt idx="6" c:formatCode="yyyy/m/d">
                  <c:v>44287</c:v>
                </c:pt>
                <c:pt idx="7" c:formatCode="yyyy/m/d">
                  <c:v>44298</c:v>
                </c:pt>
                <c:pt idx="8" c:formatCode="yyyy/m/d">
                  <c:v>44312</c:v>
                </c:pt>
                <c:pt idx="9" c:formatCode="yyyy/m/d">
                  <c:v>44326</c:v>
                </c:pt>
                <c:pt idx="10" c:formatCode="yyyy/m/d">
                  <c:v>44331</c:v>
                </c:pt>
                <c:pt idx="11" c:formatCode="yyyy/m/d">
                  <c:v>44345</c:v>
                </c:pt>
                <c:pt idx="12" c:formatCode="yyyy/m/d">
                  <c:v>44355</c:v>
                </c:pt>
              </c:numCache>
            </c:numRef>
          </c:val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Sheet1!$C$8:$C$20</c:f>
              <c:strCache>
                <c:ptCount val="13"/>
                <c:pt idx="0">
                  <c:v>开工准备</c:v>
                </c:pt>
                <c:pt idx="1">
                  <c:v>原材料进场</c:v>
                </c:pt>
                <c:pt idx="2">
                  <c:v>拆墙补墙</c:v>
                </c:pt>
                <c:pt idx="3">
                  <c:v>水电整改</c:v>
                </c:pt>
                <c:pt idx="4">
                  <c:v>造型吊顶</c:v>
                </c:pt>
                <c:pt idx="5">
                  <c:v>吊顶刷漆刮腻子</c:v>
                </c:pt>
                <c:pt idx="6">
                  <c:v>造型电视背景</c:v>
                </c:pt>
                <c:pt idx="7">
                  <c:v>墙面刮腻子刷漆</c:v>
                </c:pt>
                <c:pt idx="8">
                  <c:v>铺地板砖</c:v>
                </c:pt>
                <c:pt idx="9">
                  <c:v>灯具安装</c:v>
                </c:pt>
                <c:pt idx="10">
                  <c:v>木工制作安装</c:v>
                </c:pt>
                <c:pt idx="11">
                  <c:v>场地清理</c:v>
                </c:pt>
                <c:pt idx="12">
                  <c:v>竣工验收</c:v>
                </c:pt>
              </c:strCache>
            </c:strRef>
          </c:cat>
          <c:val>
            <c:numRef>
              <c:f>Sheet1!$F$8:$F$20</c:f>
              <c:numCache>
                <c:formatCode>General"天"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16352"/>
        <c:axId val="734543294"/>
      </c:barChart>
      <c:catAx>
        <c:axId val="1684163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4543294"/>
        <c:crossesAt val="0"/>
        <c:auto val="1"/>
        <c:lblAlgn val="ctr"/>
        <c:lblOffset val="100"/>
        <c:noMultiLvlLbl val="0"/>
      </c:catAx>
      <c:valAx>
        <c:axId val="734543294"/>
        <c:scaling>
          <c:orientation val="minMax"/>
          <c:max val="44367"/>
          <c:min val="44247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7000">
                    <a:srgbClr val="00B0F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yyyy/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8416352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3470369560464"/>
          <c:y val="0.139130434782609"/>
          <c:w val="0.881478241854363"/>
          <c:h val="0.495169082125604"/>
        </c:manualLayout>
      </c:layout>
      <c:areaChart>
        <c:grouping val="stack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持续天数</c:v>
                </c:pt>
              </c:strCache>
            </c:strRef>
          </c:tx>
          <c:spPr>
            <a:gradFill>
              <a:gsLst>
                <a:gs pos="41000">
                  <a:srgbClr val="00B0F0"/>
                </a:gs>
                <a:gs pos="93000">
                  <a:srgbClr val="BDEFFF"/>
                </a:gs>
              </a:gsLst>
              <a:lin ang="5400000" scaled="0"/>
            </a:gradFill>
            <a:ln w="34925">
              <a:noFill/>
            </a:ln>
            <a:effectLst/>
          </c:spPr>
          <c:dLbls>
            <c:delete val="1"/>
          </c:dLbls>
          <c:cat>
            <c:strRef>
              <c:f>Sheet1!$C$8:$C$20</c:f>
              <c:strCache>
                <c:ptCount val="13"/>
                <c:pt idx="0">
                  <c:v>开工准备</c:v>
                </c:pt>
                <c:pt idx="1">
                  <c:v>原材料进场</c:v>
                </c:pt>
                <c:pt idx="2">
                  <c:v>拆墙补墙</c:v>
                </c:pt>
                <c:pt idx="3">
                  <c:v>水电整改</c:v>
                </c:pt>
                <c:pt idx="4">
                  <c:v>造型吊顶</c:v>
                </c:pt>
                <c:pt idx="5">
                  <c:v>吊顶刷漆刮腻子</c:v>
                </c:pt>
                <c:pt idx="6">
                  <c:v>造型电视背景</c:v>
                </c:pt>
                <c:pt idx="7">
                  <c:v>墙面刮腻子刷漆</c:v>
                </c:pt>
                <c:pt idx="8">
                  <c:v>铺地板砖</c:v>
                </c:pt>
                <c:pt idx="9">
                  <c:v>灯具安装</c:v>
                </c:pt>
                <c:pt idx="10">
                  <c:v>木工制作安装</c:v>
                </c:pt>
                <c:pt idx="11">
                  <c:v>场地清理</c:v>
                </c:pt>
                <c:pt idx="12">
                  <c:v>竣工验收</c:v>
                </c:pt>
              </c:strCache>
            </c:strRef>
          </c:cat>
          <c:val>
            <c:numRef>
              <c:f>Sheet1!$F$8:$F$20</c:f>
              <c:numCache>
                <c:formatCode>General"天"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57000">
                    <a:schemeClr val="accent6">
                      <a:lumMod val="20000"/>
                      <a:lumOff val="80000"/>
                    </a:schemeClr>
                  </a:gs>
                  <a:gs pos="28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</c:dropLines>
        <c:axId val="808509672"/>
        <c:axId val="527680541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Sheet1!$C$8:$C$20</c:f>
              <c:strCache>
                <c:ptCount val="13"/>
                <c:pt idx="0">
                  <c:v>开工准备</c:v>
                </c:pt>
                <c:pt idx="1">
                  <c:v>原材料进场</c:v>
                </c:pt>
                <c:pt idx="2">
                  <c:v>拆墙补墙</c:v>
                </c:pt>
                <c:pt idx="3">
                  <c:v>水电整改</c:v>
                </c:pt>
                <c:pt idx="4">
                  <c:v>造型吊顶</c:v>
                </c:pt>
                <c:pt idx="5">
                  <c:v>吊顶刷漆刮腻子</c:v>
                </c:pt>
                <c:pt idx="6">
                  <c:v>造型电视背景</c:v>
                </c:pt>
                <c:pt idx="7">
                  <c:v>墙面刮腻子刷漆</c:v>
                </c:pt>
                <c:pt idx="8">
                  <c:v>铺地板砖</c:v>
                </c:pt>
                <c:pt idx="9">
                  <c:v>灯具安装</c:v>
                </c:pt>
                <c:pt idx="10">
                  <c:v>木工制作安装</c:v>
                </c:pt>
                <c:pt idx="11">
                  <c:v>场地清理</c:v>
                </c:pt>
                <c:pt idx="12">
                  <c:v>竣工验收</c:v>
                </c:pt>
              </c:strCache>
            </c:strRef>
          </c:cat>
          <c:val>
            <c:numRef>
              <c:f>Sheet1!$F$8:$F$20</c:f>
              <c:numCache>
                <c:formatCode>General"天"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509672"/>
        <c:axId val="527680541"/>
      </c:lineChart>
      <c:catAx>
        <c:axId val="808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527680541"/>
        <c:crosses val="autoZero"/>
        <c:auto val="1"/>
        <c:lblAlgn val="ctr"/>
        <c:lblOffset val="100"/>
        <c:noMultiLvlLbl val="0"/>
      </c:catAx>
      <c:valAx>
        <c:axId val="527680541"/>
        <c:scaling>
          <c:orientation val="minMax"/>
        </c:scaling>
        <c:delete val="0"/>
        <c:axPos val="l"/>
        <c:numFmt formatCode="General&quot;天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8085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lang="zh-CN" sz="1000">
          <a:solidFill>
            <a:schemeClr val="tx1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65019379845"/>
          <c:y val="0.0949503668536901"/>
          <c:w val="0.472383720930233"/>
          <c:h val="0.841605524384981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Sheet1!$L$2:$L$3</c:f>
              <c:numCache>
                <c:formatCode>0%</c:formatCode>
                <c:ptCount val="2"/>
                <c:pt idx="0">
                  <c:v>0.153846153846154</c:v>
                </c:pt>
                <c:pt idx="1">
                  <c:v>0.846153846153846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6</xdr:row>
      <xdr:rowOff>0</xdr:rowOff>
    </xdr:from>
    <xdr:to>
      <xdr:col>11</xdr:col>
      <xdr:colOff>2103120</xdr:colOff>
      <xdr:row>12</xdr:row>
      <xdr:rowOff>372745</xdr:rowOff>
    </xdr:to>
    <xdr:graphicFrame>
      <xdr:nvGraphicFramePr>
        <xdr:cNvPr id="7" name="图表 6"/>
        <xdr:cNvGraphicFramePr/>
      </xdr:nvGraphicFramePr>
      <xdr:xfrm>
        <a:off x="7017385" y="2082165"/>
        <a:ext cx="679323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11</xdr:col>
      <xdr:colOff>2102485</xdr:colOff>
      <xdr:row>20</xdr:row>
      <xdr:rowOff>15240</xdr:rowOff>
    </xdr:to>
    <xdr:graphicFrame>
      <xdr:nvGraphicFramePr>
        <xdr:cNvPr id="8" name="图表 7"/>
        <xdr:cNvGraphicFramePr/>
      </xdr:nvGraphicFramePr>
      <xdr:xfrm>
        <a:off x="7017385" y="5015865"/>
        <a:ext cx="6792595" cy="294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1414780</xdr:colOff>
      <xdr:row>1</xdr:row>
      <xdr:rowOff>48260</xdr:rowOff>
    </xdr:from>
    <xdr:to>
      <xdr:col>11</xdr:col>
      <xdr:colOff>1925320</xdr:colOff>
      <xdr:row>4</xdr:row>
      <xdr:rowOff>376555</xdr:rowOff>
    </xdr:to>
    <xdr:graphicFrame>
      <xdr:nvGraphicFramePr>
        <xdr:cNvPr id="2" name="图表 1"/>
        <xdr:cNvGraphicFramePr/>
      </xdr:nvGraphicFramePr>
      <xdr:xfrm>
        <a:off x="10777220" y="429260"/>
        <a:ext cx="2855595" cy="1471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205740</xdr:colOff>
      <xdr:row>2</xdr:row>
      <xdr:rowOff>243840</xdr:rowOff>
    </xdr:from>
    <xdr:to>
      <xdr:col>11</xdr:col>
      <xdr:colOff>1036320</xdr:colOff>
      <xdr:row>3</xdr:row>
      <xdr:rowOff>213360</xdr:rowOff>
    </xdr:to>
    <xdr:sp textlink="$L$2">
      <xdr:nvSpPr>
        <xdr:cNvPr id="3" name="文本框 2"/>
        <xdr:cNvSpPr txBox="1"/>
      </xdr:nvSpPr>
      <xdr:spPr>
        <a:xfrm>
          <a:off x="11913235" y="1005840"/>
          <a:ext cx="830580" cy="3505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00B0F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255818-61A1-4C91-9B69-327470FA9CD3}" type="TxLink">
            <a:rPr lang="en-US" altLang="en-US" sz="2000" b="0" i="0" u="none" strike="noStrike">
              <a:solidFill>
                <a:schemeClr val="bg1"/>
              </a:solidFill>
              <a:latin typeface="阿里巴巴普惠体 R" panose="00020600040101010101" pitchFamily="18" charset="-122"/>
              <a:ea typeface="阿里巴巴普惠体 R" panose="00020600040101010101" pitchFamily="18" charset="-122"/>
              <a:cs typeface="阿里巴巴普惠体 R" panose="00020600040101010101" pitchFamily="18" charset="-122"/>
            </a:rPr>
          </a:fld>
          <a:endParaRPr lang="en-US" altLang="en-US" sz="2000" b="0" i="0" u="none" strike="noStrike">
            <a:solidFill>
              <a:schemeClr val="bg1"/>
            </a:solidFill>
            <a:latin typeface="阿里巴巴普惠体 R" panose="00020600040101010101" pitchFamily="18" charset="-122"/>
            <a:ea typeface="阿里巴巴普惠体 R" panose="00020600040101010101" pitchFamily="18" charset="-122"/>
            <a:cs typeface="阿里巴巴普惠体 R" panose="00020600040101010101" pitchFamily="18" charset="-122"/>
          </a:endParaRPr>
        </a:p>
      </xdr:txBody>
    </xdr:sp>
    <xdr:clientData/>
  </xdr:twoCellAnchor>
  <xdr:twoCellAnchor>
    <xdr:from>
      <xdr:col>10</xdr:col>
      <xdr:colOff>816610</xdr:colOff>
      <xdr:row>1</xdr:row>
      <xdr:rowOff>99060</xdr:rowOff>
    </xdr:from>
    <xdr:to>
      <xdr:col>10</xdr:col>
      <xdr:colOff>2065020</xdr:colOff>
      <xdr:row>2</xdr:row>
      <xdr:rowOff>190500</xdr:rowOff>
    </xdr:to>
    <xdr:sp>
      <xdr:nvSpPr>
        <xdr:cNvPr id="4" name="文本框 3"/>
        <xdr:cNvSpPr txBox="1"/>
      </xdr:nvSpPr>
      <xdr:spPr>
        <a:xfrm>
          <a:off x="10179050" y="480060"/>
          <a:ext cx="1248410" cy="4724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未完成项目比例</a:t>
          </a:r>
          <a:endParaRPr lang="zh-CN" altLang="en-US" sz="11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0"/>
  <sheetViews>
    <sheetView tabSelected="1" workbookViewId="0">
      <selection activeCell="P6" sqref="P6"/>
    </sheetView>
  </sheetViews>
  <sheetFormatPr defaultColWidth="12.775" defaultRowHeight="30" customHeight="1"/>
  <cols>
    <col min="1" max="1" width="12.775" style="1" customWidth="1"/>
    <col min="2" max="2" width="7.775" style="1" customWidth="1"/>
    <col min="3" max="3" width="15.8916666666667" style="1" customWidth="1"/>
    <col min="4" max="5" width="12.775" style="1" customWidth="1"/>
    <col min="6" max="6" width="7.775" style="2" customWidth="1"/>
    <col min="7" max="7" width="7.775" style="1" customWidth="1"/>
    <col min="8" max="8" width="12.775" style="1" customWidth="1"/>
    <col min="9" max="9" width="1.775" style="1" customWidth="1"/>
    <col min="10" max="12" width="30.775" style="1" customWidth="1"/>
    <col min="13" max="16382" width="12.775" style="1" customWidth="1"/>
    <col min="16383" max="16384" width="12.775" style="1"/>
  </cols>
  <sheetData>
    <row r="2" customHeight="1" spans="2:12">
      <c r="B2" s="3" t="s">
        <v>0</v>
      </c>
      <c r="C2" s="3"/>
      <c r="D2" s="3"/>
      <c r="E2" s="3"/>
      <c r="F2" s="3"/>
      <c r="G2" s="3"/>
      <c r="H2" s="3"/>
      <c r="I2" s="3"/>
      <c r="J2" s="9"/>
      <c r="K2" s="10"/>
      <c r="L2" s="11">
        <f>K4/K3</f>
        <v>0.153846153846154</v>
      </c>
    </row>
    <row r="3" customHeight="1" spans="2:12">
      <c r="B3" s="3"/>
      <c r="C3" s="3"/>
      <c r="D3" s="3"/>
      <c r="E3" s="3"/>
      <c r="F3" s="3"/>
      <c r="G3" s="3"/>
      <c r="H3" s="3"/>
      <c r="I3" s="3"/>
      <c r="J3" s="9" t="s">
        <v>1</v>
      </c>
      <c r="K3" s="12">
        <f>COUNTA(C8:C20)</f>
        <v>13</v>
      </c>
      <c r="L3" s="11">
        <f>1-L2</f>
        <v>0.846153846153846</v>
      </c>
    </row>
    <row r="4" customHeight="1" spans="2:12">
      <c r="B4" s="3"/>
      <c r="C4" s="3"/>
      <c r="D4" s="3"/>
      <c r="E4" s="3"/>
      <c r="F4" s="3"/>
      <c r="G4" s="3"/>
      <c r="H4" s="3"/>
      <c r="I4" s="3"/>
      <c r="J4" s="9" t="s">
        <v>2</v>
      </c>
      <c r="K4" s="12">
        <f>COUNTIF(G8:G20,"是")</f>
        <v>2</v>
      </c>
      <c r="L4" s="10"/>
    </row>
    <row r="5" customHeight="1" spans="2:12">
      <c r="B5" s="3"/>
      <c r="C5" s="3"/>
      <c r="D5" s="3"/>
      <c r="E5" s="3"/>
      <c r="F5" s="3"/>
      <c r="G5" s="3"/>
      <c r="H5" s="3"/>
      <c r="I5" s="3"/>
      <c r="J5" s="9"/>
      <c r="K5" s="13"/>
      <c r="L5" s="10"/>
    </row>
    <row r="6" ht="13.95" customHeight="1"/>
    <row r="7" ht="33" customHeight="1" spans="2:8">
      <c r="B7" s="4" t="s">
        <v>3</v>
      </c>
      <c r="C7" s="4" t="s">
        <v>4</v>
      </c>
      <c r="D7" s="4" t="s">
        <v>5</v>
      </c>
      <c r="E7" s="4" t="s">
        <v>6</v>
      </c>
      <c r="F7" s="5" t="s">
        <v>7</v>
      </c>
      <c r="G7" s="4" t="s">
        <v>8</v>
      </c>
      <c r="H7" s="4" t="s">
        <v>9</v>
      </c>
    </row>
    <row r="8" ht="33" customHeight="1" spans="2:8">
      <c r="B8" s="4">
        <v>1</v>
      </c>
      <c r="C8" s="6" t="s">
        <v>10</v>
      </c>
      <c r="D8" s="7">
        <v>44247</v>
      </c>
      <c r="E8" s="8">
        <v>44260</v>
      </c>
      <c r="F8" s="5">
        <f>E8-D8</f>
        <v>13</v>
      </c>
      <c r="G8" s="4" t="s">
        <v>11</v>
      </c>
      <c r="H8" s="4" t="s">
        <v>12</v>
      </c>
    </row>
    <row r="9" ht="33" customHeight="1" spans="2:8">
      <c r="B9" s="4">
        <v>2</v>
      </c>
      <c r="C9" s="6" t="s">
        <v>13</v>
      </c>
      <c r="D9" s="8">
        <v>44265</v>
      </c>
      <c r="E9" s="8">
        <v>44274</v>
      </c>
      <c r="F9" s="5">
        <f t="shared" ref="F9:F20" si="0">E9-D9</f>
        <v>9</v>
      </c>
      <c r="G9" s="4" t="s">
        <v>11</v>
      </c>
      <c r="H9" s="4" t="s">
        <v>12</v>
      </c>
    </row>
    <row r="10" ht="33" customHeight="1" spans="2:8">
      <c r="B10" s="4">
        <v>3</v>
      </c>
      <c r="C10" s="6" t="s">
        <v>14</v>
      </c>
      <c r="D10" s="8">
        <v>44276</v>
      </c>
      <c r="E10" s="8">
        <v>44282</v>
      </c>
      <c r="F10" s="5">
        <f t="shared" si="0"/>
        <v>6</v>
      </c>
      <c r="G10" s="4" t="s">
        <v>15</v>
      </c>
      <c r="H10" s="4" t="s">
        <v>12</v>
      </c>
    </row>
    <row r="11" ht="33" customHeight="1" spans="2:8">
      <c r="B11" s="4">
        <v>4</v>
      </c>
      <c r="C11" s="6" t="s">
        <v>16</v>
      </c>
      <c r="D11" s="8">
        <v>44256</v>
      </c>
      <c r="E11" s="8">
        <v>44265</v>
      </c>
      <c r="F11" s="5">
        <f t="shared" si="0"/>
        <v>9</v>
      </c>
      <c r="G11" s="4" t="s">
        <v>15</v>
      </c>
      <c r="H11" s="4" t="s">
        <v>12</v>
      </c>
    </row>
    <row r="12" ht="33" customHeight="1" spans="2:8">
      <c r="B12" s="4">
        <v>5</v>
      </c>
      <c r="C12" s="6" t="s">
        <v>17</v>
      </c>
      <c r="D12" s="8">
        <v>44267</v>
      </c>
      <c r="E12" s="8">
        <v>44275</v>
      </c>
      <c r="F12" s="5">
        <f t="shared" si="0"/>
        <v>8</v>
      </c>
      <c r="G12" s="4" t="s">
        <v>15</v>
      </c>
      <c r="H12" s="4" t="s">
        <v>12</v>
      </c>
    </row>
    <row r="13" ht="33" customHeight="1" spans="2:14">
      <c r="B13" s="4">
        <v>6</v>
      </c>
      <c r="C13" s="6" t="s">
        <v>18</v>
      </c>
      <c r="D13" s="8">
        <v>44276</v>
      </c>
      <c r="E13" s="8">
        <v>44283</v>
      </c>
      <c r="F13" s="5">
        <f t="shared" si="0"/>
        <v>7</v>
      </c>
      <c r="G13" s="4" t="s">
        <v>15</v>
      </c>
      <c r="H13" s="4" t="s">
        <v>12</v>
      </c>
      <c r="N13" s="14"/>
    </row>
    <row r="14" ht="33" customHeight="1" spans="2:8">
      <c r="B14" s="4">
        <v>7</v>
      </c>
      <c r="C14" s="6" t="s">
        <v>19</v>
      </c>
      <c r="D14" s="8">
        <v>44287</v>
      </c>
      <c r="E14" s="8">
        <v>44294</v>
      </c>
      <c r="F14" s="5">
        <f t="shared" si="0"/>
        <v>7</v>
      </c>
      <c r="G14" s="4" t="s">
        <v>15</v>
      </c>
      <c r="H14" s="4" t="s">
        <v>12</v>
      </c>
    </row>
    <row r="15" ht="33" customHeight="1" spans="2:8">
      <c r="B15" s="4">
        <v>8</v>
      </c>
      <c r="C15" s="6" t="s">
        <v>20</v>
      </c>
      <c r="D15" s="8">
        <v>44298</v>
      </c>
      <c r="E15" s="8">
        <v>44309</v>
      </c>
      <c r="F15" s="5">
        <f t="shared" si="0"/>
        <v>11</v>
      </c>
      <c r="G15" s="4" t="s">
        <v>15</v>
      </c>
      <c r="H15" s="4" t="s">
        <v>12</v>
      </c>
    </row>
    <row r="16" ht="33" customHeight="1" spans="2:8">
      <c r="B16" s="4">
        <v>9</v>
      </c>
      <c r="C16" s="6" t="s">
        <v>21</v>
      </c>
      <c r="D16" s="8">
        <v>44312</v>
      </c>
      <c r="E16" s="8">
        <v>44321</v>
      </c>
      <c r="F16" s="5">
        <f t="shared" si="0"/>
        <v>9</v>
      </c>
      <c r="G16" s="4" t="s">
        <v>15</v>
      </c>
      <c r="H16" s="4" t="s">
        <v>12</v>
      </c>
    </row>
    <row r="17" ht="33" customHeight="1" spans="2:8">
      <c r="B17" s="4">
        <v>10</v>
      </c>
      <c r="C17" s="6" t="s">
        <v>22</v>
      </c>
      <c r="D17" s="8">
        <v>44326</v>
      </c>
      <c r="E17" s="8">
        <v>44328</v>
      </c>
      <c r="F17" s="5">
        <f t="shared" si="0"/>
        <v>2</v>
      </c>
      <c r="G17" s="4" t="s">
        <v>15</v>
      </c>
      <c r="H17" s="4" t="s">
        <v>12</v>
      </c>
    </row>
    <row r="18" ht="33" customHeight="1" spans="2:8">
      <c r="B18" s="4">
        <v>11</v>
      </c>
      <c r="C18" s="6" t="s">
        <v>23</v>
      </c>
      <c r="D18" s="8">
        <v>44331</v>
      </c>
      <c r="E18" s="8">
        <v>44343</v>
      </c>
      <c r="F18" s="5">
        <f t="shared" si="0"/>
        <v>12</v>
      </c>
      <c r="G18" s="4" t="s">
        <v>15</v>
      </c>
      <c r="H18" s="4" t="s">
        <v>12</v>
      </c>
    </row>
    <row r="19" ht="33" customHeight="1" spans="2:8">
      <c r="B19" s="4">
        <v>12</v>
      </c>
      <c r="C19" s="6" t="s">
        <v>24</v>
      </c>
      <c r="D19" s="8">
        <v>44345</v>
      </c>
      <c r="E19" s="8">
        <v>44352</v>
      </c>
      <c r="F19" s="5">
        <f t="shared" si="0"/>
        <v>7</v>
      </c>
      <c r="G19" s="4" t="s">
        <v>15</v>
      </c>
      <c r="H19" s="4" t="s">
        <v>12</v>
      </c>
    </row>
    <row r="20" ht="33" customHeight="1" spans="2:8">
      <c r="B20" s="4">
        <v>13</v>
      </c>
      <c r="C20" s="6" t="s">
        <v>25</v>
      </c>
      <c r="D20" s="8">
        <v>44355</v>
      </c>
      <c r="E20" s="7">
        <v>44357</v>
      </c>
      <c r="F20" s="5">
        <f t="shared" si="0"/>
        <v>2</v>
      </c>
      <c r="G20" s="4" t="s">
        <v>15</v>
      </c>
      <c r="H20" s="4" t="s">
        <v>12</v>
      </c>
    </row>
  </sheetData>
  <mergeCells count="3">
    <mergeCell ref="J7:L13"/>
    <mergeCell ref="J14:L20"/>
    <mergeCell ref="B2:H5"/>
  </mergeCells>
  <dataValidations count="1">
    <dataValidation type="list" allowBlank="1" showInputMessage="1" showErrorMessage="1" sqref="G8 G9:G20">
      <formula1>"是,否"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柳羲</cp:lastModifiedBy>
  <dcterms:created xsi:type="dcterms:W3CDTF">2021-01-12T04:31:00Z</dcterms:created>
  <dcterms:modified xsi:type="dcterms:W3CDTF">2021-07-28T06:11:48Z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v1.0_mb_+TxPOMNovOWKNiPp8fgKCw==</vt:lpwstr>
  </property>
</Properties>
</file>