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_3\Numerik\Excel\"/>
    </mc:Choice>
  </mc:AlternateContent>
  <xr:revisionPtr revIDLastSave="0" documentId="13_ncr:1_{E6745024-F7E1-42A5-A565-99480C68DE3C}" xr6:coauthVersionLast="47" xr6:coauthVersionMax="47" xr10:uidLastSave="{00000000-0000-0000-0000-000000000000}"/>
  <bookViews>
    <workbookView xWindow="-108" yWindow="-108" windowWidth="23256" windowHeight="12456" activeTab="1" xr2:uid="{A4AC161B-BB94-4D0E-B3D7-6B191DD5762F}"/>
  </bookViews>
  <sheets>
    <sheet name="ABC" sheetId="4" r:id="rId1"/>
    <sheet name="BISEKSI" sheetId="1" r:id="rId2"/>
    <sheet name="REGULAFAL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A6" i="1"/>
  <c r="A7" i="1"/>
  <c r="A8" i="1"/>
  <c r="A9" i="1"/>
  <c r="A10" i="1"/>
  <c r="A11" i="1"/>
  <c r="A12" i="1"/>
  <c r="A13" i="1"/>
  <c r="A14" i="1"/>
  <c r="A5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G10" i="4"/>
  <c r="G9" i="4"/>
  <c r="G8" i="4"/>
  <c r="G7" i="4"/>
  <c r="G6" i="4"/>
  <c r="G5" i="4"/>
  <c r="G4" i="4"/>
  <c r="G3" i="4"/>
  <c r="G2" i="4"/>
  <c r="S4" i="2"/>
  <c r="Q4" i="2"/>
  <c r="G4" i="2"/>
  <c r="D4" i="2" s="1"/>
  <c r="E4" i="2"/>
  <c r="S4" i="1"/>
  <c r="Q4" i="1"/>
  <c r="P4" i="1"/>
  <c r="R4" i="1" s="1"/>
  <c r="U4" i="1" s="1"/>
  <c r="G4" i="1"/>
  <c r="E4" i="1"/>
  <c r="D4" i="1"/>
  <c r="F4" i="1" s="1"/>
  <c r="F4" i="2" l="1"/>
  <c r="H4" i="2" s="1"/>
  <c r="P4" i="2"/>
  <c r="R4" i="2" s="1"/>
  <c r="T4" i="2" s="1"/>
  <c r="N5" i="2" s="1"/>
  <c r="Q5" i="2" s="1"/>
  <c r="I4" i="2"/>
  <c r="T4" i="1"/>
  <c r="I4" i="1"/>
  <c r="H4" i="1"/>
  <c r="U4" i="2" l="1"/>
  <c r="O5" i="2"/>
  <c r="S5" i="2"/>
  <c r="P5" i="2" s="1"/>
  <c r="C5" i="2"/>
  <c r="B5" i="2"/>
  <c r="N5" i="1"/>
  <c r="O5" i="1"/>
  <c r="S5" i="1" s="1"/>
  <c r="C5" i="1"/>
  <c r="G5" i="1" s="1"/>
  <c r="B5" i="1"/>
  <c r="E5" i="1" s="1"/>
  <c r="V5" i="2" l="1"/>
  <c r="W5" i="2" s="1"/>
  <c r="R5" i="2"/>
  <c r="G5" i="2"/>
  <c r="D5" i="2" s="1"/>
  <c r="E5" i="2"/>
  <c r="Q5" i="1"/>
  <c r="P5" i="1"/>
  <c r="D5" i="1"/>
  <c r="F5" i="1" s="1"/>
  <c r="T5" i="2" l="1"/>
  <c r="U5" i="2"/>
  <c r="F5" i="2"/>
  <c r="J5" i="2"/>
  <c r="K5" i="2" s="1"/>
  <c r="V5" i="1"/>
  <c r="W5" i="1" s="1"/>
  <c r="R5" i="1"/>
  <c r="U5" i="1" s="1"/>
  <c r="J5" i="1"/>
  <c r="O6" i="2" l="1"/>
  <c r="N6" i="2"/>
  <c r="Q6" i="2" s="1"/>
  <c r="I5" i="2"/>
  <c r="H5" i="2"/>
  <c r="T5" i="1"/>
  <c r="I5" i="1"/>
  <c r="H5" i="1"/>
  <c r="S6" i="2" l="1"/>
  <c r="P6" i="2" s="1"/>
  <c r="B6" i="2"/>
  <c r="C6" i="2"/>
  <c r="O6" i="1"/>
  <c r="S6" i="1" s="1"/>
  <c r="N6" i="1"/>
  <c r="Q6" i="1" s="1"/>
  <c r="C6" i="1"/>
  <c r="G6" i="1" s="1"/>
  <c r="B6" i="1"/>
  <c r="E6" i="1" s="1"/>
  <c r="R6" i="2" l="1"/>
  <c r="V6" i="2"/>
  <c r="W6" i="2" s="1"/>
  <c r="G6" i="2"/>
  <c r="E6" i="2"/>
  <c r="D6" i="2" s="1"/>
  <c r="P6" i="1"/>
  <c r="D6" i="1"/>
  <c r="F6" i="1" s="1"/>
  <c r="T6" i="2" l="1"/>
  <c r="U6" i="2"/>
  <c r="F6" i="2"/>
  <c r="H6" i="2" s="1"/>
  <c r="J6" i="2"/>
  <c r="K6" i="2" s="1"/>
  <c r="I6" i="2"/>
  <c r="V6" i="1"/>
  <c r="W6" i="1" s="1"/>
  <c r="R6" i="1"/>
  <c r="U6" i="1" s="1"/>
  <c r="J6" i="1"/>
  <c r="H6" i="1"/>
  <c r="I6" i="1"/>
  <c r="N7" i="2" l="1"/>
  <c r="Q7" i="2" s="1"/>
  <c r="O7" i="2"/>
  <c r="C7" i="2"/>
  <c r="B7" i="2"/>
  <c r="T6" i="1"/>
  <c r="B7" i="1"/>
  <c r="E7" i="1" s="1"/>
  <c r="C7" i="1"/>
  <c r="G7" i="1" s="1"/>
  <c r="S7" i="2" l="1"/>
  <c r="P7" i="2" s="1"/>
  <c r="G7" i="2"/>
  <c r="E7" i="2"/>
  <c r="D7" i="2" s="1"/>
  <c r="O7" i="1"/>
  <c r="S7" i="1" s="1"/>
  <c r="N7" i="1"/>
  <c r="D7" i="1"/>
  <c r="F7" i="1" s="1"/>
  <c r="V7" i="2" l="1"/>
  <c r="W7" i="2" s="1"/>
  <c r="R7" i="2"/>
  <c r="J7" i="2"/>
  <c r="K7" i="2" s="1"/>
  <c r="F7" i="2"/>
  <c r="H7" i="2" s="1"/>
  <c r="Q7" i="1"/>
  <c r="P7" i="1"/>
  <c r="J7" i="1"/>
  <c r="T7" i="2" l="1"/>
  <c r="U7" i="2"/>
  <c r="I7" i="2"/>
  <c r="C8" i="2"/>
  <c r="B8" i="2"/>
  <c r="R7" i="1"/>
  <c r="U7" i="1" s="1"/>
  <c r="V7" i="1"/>
  <c r="W7" i="1" s="1"/>
  <c r="H7" i="1"/>
  <c r="I7" i="1"/>
  <c r="O8" i="2" l="1"/>
  <c r="N8" i="2"/>
  <c r="Q8" i="2" s="1"/>
  <c r="G8" i="2"/>
  <c r="E8" i="2"/>
  <c r="D8" i="2" s="1"/>
  <c r="T7" i="1"/>
  <c r="O8" i="1" s="1"/>
  <c r="S8" i="1" s="1"/>
  <c r="N8" i="1"/>
  <c r="B8" i="1"/>
  <c r="E8" i="1" s="1"/>
  <c r="C8" i="1"/>
  <c r="G8" i="1" s="1"/>
  <c r="S8" i="2" l="1"/>
  <c r="P8" i="2" s="1"/>
  <c r="J8" i="2"/>
  <c r="K8" i="2" s="1"/>
  <c r="F8" i="2"/>
  <c r="Q8" i="1"/>
  <c r="P8" i="1"/>
  <c r="D8" i="1"/>
  <c r="F8" i="1" s="1"/>
  <c r="R8" i="2" l="1"/>
  <c r="V8" i="2"/>
  <c r="W8" i="2" s="1"/>
  <c r="I8" i="2"/>
  <c r="H8" i="2"/>
  <c r="C9" i="2" s="1"/>
  <c r="V8" i="1"/>
  <c r="W8" i="1" s="1"/>
  <c r="R8" i="1"/>
  <c r="U8" i="1"/>
  <c r="T8" i="1"/>
  <c r="H8" i="1"/>
  <c r="J8" i="1"/>
  <c r="B9" i="2" l="1"/>
  <c r="E9" i="2" s="1"/>
  <c r="T8" i="2"/>
  <c r="U8" i="2"/>
  <c r="G9" i="2"/>
  <c r="O9" i="1"/>
  <c r="S9" i="1" s="1"/>
  <c r="N9" i="1"/>
  <c r="C9" i="1"/>
  <c r="G9" i="1" s="1"/>
  <c r="B9" i="1"/>
  <c r="E9" i="1" s="1"/>
  <c r="I8" i="1"/>
  <c r="D9" i="2" l="1"/>
  <c r="J9" i="2" s="1"/>
  <c r="K9" i="2" s="1"/>
  <c r="O9" i="2"/>
  <c r="N9" i="2"/>
  <c r="Q9" i="2" s="1"/>
  <c r="Q9" i="1"/>
  <c r="P9" i="1"/>
  <c r="D9" i="1"/>
  <c r="F9" i="1" s="1"/>
  <c r="F9" i="2" l="1"/>
  <c r="S9" i="2"/>
  <c r="P9" i="2"/>
  <c r="I9" i="2"/>
  <c r="H9" i="2"/>
  <c r="R9" i="1"/>
  <c r="V9" i="1"/>
  <c r="W9" i="1" s="1"/>
  <c r="T9" i="1"/>
  <c r="U9" i="1"/>
  <c r="H9" i="1"/>
  <c r="J9" i="1"/>
  <c r="R9" i="2" l="1"/>
  <c r="V9" i="2"/>
  <c r="W9" i="2" s="1"/>
  <c r="C10" i="2"/>
  <c r="B10" i="2"/>
  <c r="O10" i="1"/>
  <c r="S10" i="1" s="1"/>
  <c r="N10" i="1"/>
  <c r="C10" i="1"/>
  <c r="G10" i="1" s="1"/>
  <c r="B10" i="1"/>
  <c r="E10" i="1" s="1"/>
  <c r="I9" i="1"/>
  <c r="T9" i="2" l="1"/>
  <c r="U9" i="2"/>
  <c r="G10" i="2"/>
  <c r="E10" i="2"/>
  <c r="Q10" i="1"/>
  <c r="P10" i="1"/>
  <c r="D10" i="1"/>
  <c r="F10" i="1" s="1"/>
  <c r="O10" i="2" l="1"/>
  <c r="N10" i="2"/>
  <c r="Q10" i="2" s="1"/>
  <c r="D10" i="2"/>
  <c r="F10" i="2" s="1"/>
  <c r="V10" i="1"/>
  <c r="W10" i="1" s="1"/>
  <c r="R10" i="1"/>
  <c r="U10" i="1" s="1"/>
  <c r="J10" i="1"/>
  <c r="H10" i="1"/>
  <c r="I10" i="1"/>
  <c r="J10" i="2" l="1"/>
  <c r="K10" i="2" s="1"/>
  <c r="S10" i="2"/>
  <c r="P10" i="2" s="1"/>
  <c r="I10" i="2"/>
  <c r="H10" i="2"/>
  <c r="C11" i="2" s="1"/>
  <c r="T10" i="1"/>
  <c r="O11" i="1" s="1"/>
  <c r="S11" i="1" s="1"/>
  <c r="C11" i="1"/>
  <c r="G11" i="1" s="1"/>
  <c r="B11" i="1"/>
  <c r="E11" i="1" s="1"/>
  <c r="N11" i="1" l="1"/>
  <c r="Q11" i="1" s="1"/>
  <c r="R10" i="2"/>
  <c r="V10" i="2"/>
  <c r="W10" i="2" s="1"/>
  <c r="B11" i="2"/>
  <c r="E11" i="2" s="1"/>
  <c r="G11" i="2"/>
  <c r="D11" i="1"/>
  <c r="F11" i="1" s="1"/>
  <c r="P11" i="1" l="1"/>
  <c r="D11" i="2"/>
  <c r="F11" i="2" s="1"/>
  <c r="T10" i="2"/>
  <c r="U10" i="2"/>
  <c r="V11" i="1"/>
  <c r="W11" i="1" s="1"/>
  <c r="R11" i="1"/>
  <c r="T11" i="1" s="1"/>
  <c r="U11" i="1"/>
  <c r="H11" i="1"/>
  <c r="J11" i="1"/>
  <c r="J11" i="2" l="1"/>
  <c r="K11" i="2" s="1"/>
  <c r="O11" i="2"/>
  <c r="N11" i="2"/>
  <c r="Q11" i="2" s="1"/>
  <c r="I11" i="2"/>
  <c r="H11" i="2"/>
  <c r="O12" i="1"/>
  <c r="S12" i="1" s="1"/>
  <c r="N12" i="1"/>
  <c r="C12" i="1"/>
  <c r="G12" i="1" s="1"/>
  <c r="B12" i="1"/>
  <c r="E12" i="1" s="1"/>
  <c r="I11" i="1"/>
  <c r="S11" i="2" l="1"/>
  <c r="P11" i="2" s="1"/>
  <c r="C12" i="2"/>
  <c r="B12" i="2"/>
  <c r="Q12" i="1"/>
  <c r="P12" i="1"/>
  <c r="D12" i="1"/>
  <c r="F12" i="1" s="1"/>
  <c r="R11" i="2" l="1"/>
  <c r="V11" i="2"/>
  <c r="W11" i="2" s="1"/>
  <c r="G12" i="2"/>
  <c r="E12" i="2"/>
  <c r="D12" i="2" s="1"/>
  <c r="R12" i="1"/>
  <c r="V12" i="1"/>
  <c r="W12" i="1" s="1"/>
  <c r="U12" i="1"/>
  <c r="T12" i="1"/>
  <c r="J12" i="1"/>
  <c r="H12" i="1"/>
  <c r="T11" i="2" l="1"/>
  <c r="U11" i="2"/>
  <c r="J12" i="2"/>
  <c r="K12" i="2" s="1"/>
  <c r="F12" i="2"/>
  <c r="O13" i="1"/>
  <c r="S13" i="1" s="1"/>
  <c r="N13" i="1"/>
  <c r="B13" i="1"/>
  <c r="E13" i="1" s="1"/>
  <c r="C13" i="1"/>
  <c r="G13" i="1" s="1"/>
  <c r="I12" i="1"/>
  <c r="O12" i="2" l="1"/>
  <c r="N12" i="2"/>
  <c r="Q12" i="2" s="1"/>
  <c r="I12" i="2"/>
  <c r="H12" i="2"/>
  <c r="Q13" i="1"/>
  <c r="P13" i="1"/>
  <c r="D13" i="1"/>
  <c r="F13" i="1" s="1"/>
  <c r="S12" i="2" l="1"/>
  <c r="P12" i="2"/>
  <c r="V13" i="1"/>
  <c r="W13" i="1" s="1"/>
  <c r="R13" i="1"/>
  <c r="U13" i="1" s="1"/>
  <c r="J13" i="1"/>
  <c r="I13" i="1"/>
  <c r="T13" i="1" l="1"/>
  <c r="V12" i="2"/>
  <c r="W12" i="2" s="1"/>
  <c r="R12" i="2"/>
  <c r="O14" i="1"/>
  <c r="S14" i="1" s="1"/>
  <c r="N14" i="1"/>
  <c r="H13" i="1"/>
  <c r="T12" i="2" l="1"/>
  <c r="U12" i="2"/>
  <c r="P14" i="1"/>
  <c r="Q14" i="1"/>
  <c r="B14" i="1"/>
  <c r="E14" i="1" s="1"/>
  <c r="C14" i="1"/>
  <c r="G14" i="1" s="1"/>
  <c r="O13" i="2" l="1"/>
  <c r="N13" i="2"/>
  <c r="Q13" i="2" s="1"/>
  <c r="V14" i="1"/>
  <c r="W14" i="1" s="1"/>
  <c r="R14" i="1"/>
  <c r="U14" i="1" s="1"/>
  <c r="D14" i="1"/>
  <c r="F14" i="1" s="1"/>
  <c r="S13" i="2" l="1"/>
  <c r="P13" i="2"/>
  <c r="T14" i="1"/>
  <c r="J14" i="1"/>
  <c r="H14" i="1"/>
  <c r="V13" i="2" l="1"/>
  <c r="W13" i="2" s="1"/>
  <c r="R13" i="2"/>
  <c r="O15" i="1"/>
  <c r="S15" i="1" s="1"/>
  <c r="N15" i="1"/>
  <c r="I14" i="1"/>
  <c r="T13" i="2" l="1"/>
  <c r="U13" i="2"/>
  <c r="Q15" i="1"/>
  <c r="P15" i="1"/>
  <c r="O14" i="2" l="1"/>
  <c r="N14" i="2"/>
  <c r="Q14" i="2" s="1"/>
  <c r="R15" i="1"/>
  <c r="U15" i="1" s="1"/>
  <c r="V15" i="1"/>
  <c r="W15" i="1" s="1"/>
  <c r="T15" i="1"/>
  <c r="S14" i="2" l="1"/>
  <c r="P14" i="2" s="1"/>
  <c r="O16" i="1"/>
  <c r="S16" i="1" s="1"/>
  <c r="N16" i="1"/>
  <c r="R14" i="2" l="1"/>
  <c r="V14" i="2"/>
  <c r="W14" i="2" s="1"/>
  <c r="Q16" i="1"/>
  <c r="P16" i="1"/>
  <c r="T14" i="2" l="1"/>
  <c r="U14" i="2"/>
  <c r="V16" i="1"/>
  <c r="W16" i="1" s="1"/>
  <c r="R16" i="1"/>
  <c r="T16" i="1"/>
  <c r="U16" i="1"/>
</calcChain>
</file>

<file path=xl/sharedStrings.xml><?xml version="1.0" encoding="utf-8"?>
<sst xmlns="http://schemas.openxmlformats.org/spreadsheetml/2006/main" count="72" uniqueCount="34">
  <si>
    <t>x</t>
  </si>
  <si>
    <t>f(x)</t>
  </si>
  <si>
    <t>n</t>
  </si>
  <si>
    <t>r</t>
  </si>
  <si>
    <t>a</t>
  </si>
  <si>
    <t>b</t>
  </si>
  <si>
    <t>c</t>
  </si>
  <si>
    <t>f(a)</t>
  </si>
  <si>
    <t>f(b)</t>
  </si>
  <si>
    <t>f(c)</t>
  </si>
  <si>
    <t>interval baru</t>
  </si>
  <si>
    <t>tanda</t>
  </si>
  <si>
    <t>abc</t>
  </si>
  <si>
    <t>SELANG KIRI</t>
  </si>
  <si>
    <t>f(x) = 2x^2+3x-4</t>
  </si>
  <si>
    <t>x1</t>
  </si>
  <si>
    <t>= ((-3) + 6,403)/4</t>
  </si>
  <si>
    <t>=0,8507</t>
  </si>
  <si>
    <t>x2</t>
  </si>
  <si>
    <t>= ((-3) - 6,403)/4</t>
  </si>
  <si>
    <t>is Selang kiri</t>
  </si>
  <si>
    <t>is Selang kanan</t>
  </si>
  <si>
    <t>selang</t>
  </si>
  <si>
    <r>
      <t>=(-3</t>
    </r>
    <r>
      <rPr>
        <sz val="11"/>
        <color theme="1"/>
        <rFont val="Aptos Narrow"/>
        <family val="2"/>
      </rPr>
      <t>±√(3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 xml:space="preserve"> -4 *2* -4))/2*2</t>
    </r>
  </si>
  <si>
    <r>
      <t>=</t>
    </r>
    <r>
      <rPr>
        <sz val="11"/>
        <color theme="1"/>
        <rFont val="Aptos Narrow"/>
        <family val="2"/>
        <charset val="1"/>
      </rPr>
      <t>(</t>
    </r>
    <r>
      <rPr>
        <sz val="11"/>
        <color theme="1"/>
        <rFont val="Aptos Narrow"/>
        <family val="2"/>
        <charset val="1"/>
        <scheme val="minor"/>
      </rPr>
      <t>-3</t>
    </r>
    <r>
      <rPr>
        <sz val="11"/>
        <color theme="1"/>
        <rFont val="Aptos Narrow"/>
        <family val="2"/>
      </rPr>
      <t>±√(</t>
    </r>
    <r>
      <rPr>
        <sz val="11"/>
        <color theme="1"/>
        <rFont val="Aptos Narrow"/>
        <family val="2"/>
        <charset val="1"/>
      </rPr>
      <t>9+32))/4</t>
    </r>
  </si>
  <si>
    <r>
      <t>=</t>
    </r>
    <r>
      <rPr>
        <sz val="11"/>
        <color theme="1"/>
        <rFont val="Aptos Narrow"/>
        <family val="2"/>
        <charset val="1"/>
      </rPr>
      <t>(</t>
    </r>
    <r>
      <rPr>
        <sz val="11"/>
        <color theme="1"/>
        <rFont val="Aptos Narrow"/>
        <family val="2"/>
        <charset val="1"/>
        <scheme val="minor"/>
      </rPr>
      <t>-3</t>
    </r>
    <r>
      <rPr>
        <sz val="11"/>
        <color theme="1"/>
        <rFont val="Aptos Narrow"/>
        <family val="2"/>
      </rPr>
      <t>±√(</t>
    </r>
    <r>
      <rPr>
        <sz val="11"/>
        <color theme="1"/>
        <rFont val="Aptos Narrow"/>
        <family val="2"/>
        <charset val="1"/>
      </rPr>
      <t>9+40,312))/4</t>
    </r>
  </si>
  <si>
    <r>
      <rPr>
        <sz val="11"/>
        <color theme="1"/>
        <rFont val="Aptos Narrow"/>
        <family val="2"/>
      </rPr>
      <t>Ɛ</t>
    </r>
    <r>
      <rPr>
        <vertAlign val="subscript"/>
        <sz val="11"/>
        <color theme="1"/>
        <rFont val="Aptos Narrow"/>
        <family val="2"/>
        <scheme val="minor"/>
      </rPr>
      <t>RA</t>
    </r>
  </si>
  <si>
    <r>
      <t>Ɛ</t>
    </r>
    <r>
      <rPr>
        <vertAlign val="subscript"/>
        <sz val="11"/>
        <color theme="1"/>
        <rFont val="Aptos Narrow"/>
        <family val="2"/>
      </rPr>
      <t>RA</t>
    </r>
    <r>
      <rPr>
        <sz val="11"/>
        <color theme="1"/>
        <rFont val="Aptos Narrow"/>
        <family val="2"/>
      </rPr>
      <t>&lt;Ɛ</t>
    </r>
    <r>
      <rPr>
        <vertAlign val="subscript"/>
        <sz val="11"/>
        <color theme="1"/>
        <rFont val="Aptos Narrow"/>
        <family val="2"/>
      </rPr>
      <t>S</t>
    </r>
  </si>
  <si>
    <t>SELANG KANAN</t>
  </si>
  <si>
    <t>BISEKSI</t>
  </si>
  <si>
    <t>= (-9,40312)/4</t>
  </si>
  <si>
    <t>= 3,40312/4</t>
  </si>
  <si>
    <t>= -2,3508</t>
  </si>
  <si>
    <t>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</si>
</sst>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  <font>
      <vertAlign val="super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quotePrefix="1"/>
    <xf numFmtId="0" fontId="0" fillId="4" borderId="1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998A-113A-44D4-B866-CA1D1322C22B}">
  <dimension ref="A1:G13"/>
  <sheetViews>
    <sheetView workbookViewId="0">
      <selection activeCell="I14" sqref="I14"/>
    </sheetView>
  </sheetViews>
  <sheetFormatPr defaultRowHeight="14.4" x14ac:dyDescent="0.3"/>
  <cols>
    <col min="2" max="2" width="21.21875" customWidth="1"/>
    <col min="3" max="3" width="14.109375" customWidth="1"/>
  </cols>
  <sheetData>
    <row r="1" spans="1:7" x14ac:dyDescent="0.3">
      <c r="A1" s="2" t="s">
        <v>0</v>
      </c>
      <c r="B1" s="2" t="s">
        <v>12</v>
      </c>
      <c r="C1" s="2" t="s">
        <v>22</v>
      </c>
      <c r="E1" s="2" t="s">
        <v>2</v>
      </c>
      <c r="F1" s="2" t="s">
        <v>0</v>
      </c>
      <c r="G1" s="2" t="s">
        <v>1</v>
      </c>
    </row>
    <row r="2" spans="1:7" x14ac:dyDescent="0.3">
      <c r="A2" s="3"/>
      <c r="B2" s="3" t="s">
        <v>14</v>
      </c>
      <c r="C2" s="5"/>
      <c r="E2" s="3">
        <v>1</v>
      </c>
      <c r="F2" s="3">
        <v>-4</v>
      </c>
      <c r="G2" s="3">
        <f t="shared" ref="G2:G10" si="0">(2*(F2)^2+3*(F2)-4)</f>
        <v>16</v>
      </c>
    </row>
    <row r="3" spans="1:7" ht="16.2" x14ac:dyDescent="0.3">
      <c r="A3" s="5"/>
      <c r="B3" s="9" t="s">
        <v>23</v>
      </c>
      <c r="C3" s="5"/>
      <c r="E3" s="4">
        <v>2</v>
      </c>
      <c r="F3" s="4">
        <v>-3</v>
      </c>
      <c r="G3" s="4">
        <f t="shared" si="0"/>
        <v>5</v>
      </c>
    </row>
    <row r="4" spans="1:7" x14ac:dyDescent="0.3">
      <c r="A4" s="5"/>
      <c r="B4" s="9" t="s">
        <v>24</v>
      </c>
      <c r="C4" s="5"/>
      <c r="E4" s="4">
        <v>3</v>
      </c>
      <c r="F4" s="4">
        <v>-2</v>
      </c>
      <c r="G4" s="4">
        <f t="shared" si="0"/>
        <v>-2</v>
      </c>
    </row>
    <row r="5" spans="1:7" x14ac:dyDescent="0.3">
      <c r="A5" s="5"/>
      <c r="B5" s="9" t="s">
        <v>25</v>
      </c>
      <c r="C5" s="5"/>
      <c r="E5" s="3">
        <v>4</v>
      </c>
      <c r="F5" s="3">
        <v>-1</v>
      </c>
      <c r="G5" s="3">
        <f t="shared" si="0"/>
        <v>-5</v>
      </c>
    </row>
    <row r="6" spans="1:7" x14ac:dyDescent="0.3">
      <c r="A6" s="5"/>
      <c r="B6" s="5"/>
      <c r="C6" s="5"/>
      <c r="E6" s="4">
        <v>5</v>
      </c>
      <c r="F6" s="4">
        <v>0</v>
      </c>
      <c r="G6" s="4">
        <f t="shared" si="0"/>
        <v>-4</v>
      </c>
    </row>
    <row r="7" spans="1:7" x14ac:dyDescent="0.3">
      <c r="A7" s="6" t="s">
        <v>18</v>
      </c>
      <c r="B7" s="7" t="s">
        <v>16</v>
      </c>
      <c r="C7" s="5" t="s">
        <v>21</v>
      </c>
      <c r="E7" s="4">
        <v>6</v>
      </c>
      <c r="F7" s="4">
        <v>1</v>
      </c>
      <c r="G7" s="4">
        <f t="shared" si="0"/>
        <v>1</v>
      </c>
    </row>
    <row r="8" spans="1:7" x14ac:dyDescent="0.3">
      <c r="A8" s="6"/>
      <c r="B8" s="7" t="s">
        <v>31</v>
      </c>
      <c r="C8" s="5"/>
      <c r="E8" s="3">
        <v>7</v>
      </c>
      <c r="F8" s="3">
        <v>2</v>
      </c>
      <c r="G8" s="3">
        <f t="shared" si="0"/>
        <v>10</v>
      </c>
    </row>
    <row r="9" spans="1:7" x14ac:dyDescent="0.3">
      <c r="A9" s="6"/>
      <c r="B9" s="7" t="s">
        <v>17</v>
      </c>
      <c r="C9" s="5"/>
      <c r="E9" s="3">
        <v>8</v>
      </c>
      <c r="F9" s="3">
        <v>3</v>
      </c>
      <c r="G9" s="3">
        <f t="shared" si="0"/>
        <v>23</v>
      </c>
    </row>
    <row r="10" spans="1:7" x14ac:dyDescent="0.3">
      <c r="A10" s="6"/>
      <c r="B10" s="8"/>
      <c r="C10" s="5"/>
      <c r="E10" s="3">
        <v>9</v>
      </c>
      <c r="F10" s="3">
        <v>4</v>
      </c>
      <c r="G10" s="3">
        <f t="shared" si="0"/>
        <v>40</v>
      </c>
    </row>
    <row r="11" spans="1:7" x14ac:dyDescent="0.3">
      <c r="A11" s="6" t="s">
        <v>15</v>
      </c>
      <c r="B11" s="7" t="s">
        <v>19</v>
      </c>
      <c r="C11" s="5" t="s">
        <v>20</v>
      </c>
    </row>
    <row r="12" spans="1:7" x14ac:dyDescent="0.3">
      <c r="A12" s="3"/>
      <c r="B12" s="7" t="s">
        <v>30</v>
      </c>
      <c r="C12" s="5"/>
    </row>
    <row r="13" spans="1:7" x14ac:dyDescent="0.3">
      <c r="A13" s="3"/>
      <c r="B13" s="7" t="s">
        <v>32</v>
      </c>
      <c r="C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DF4B-033E-4EF7-A396-17EDF357AEFE}">
  <dimension ref="A1:W34"/>
  <sheetViews>
    <sheetView tabSelected="1" zoomScaleNormal="100" workbookViewId="0">
      <selection activeCell="K5" sqref="K5"/>
    </sheetView>
  </sheetViews>
  <sheetFormatPr defaultRowHeight="14.4" x14ac:dyDescent="0.3"/>
  <cols>
    <col min="4" max="4" width="8" customWidth="1"/>
    <col min="7" max="7" width="8.109375" customWidth="1"/>
    <col min="8" max="8" width="9.109375" customWidth="1"/>
    <col min="9" max="9" width="8.88671875" customWidth="1"/>
    <col min="11" max="11" width="9.21875" customWidth="1"/>
    <col min="13" max="13" width="7.21875" customWidth="1"/>
    <col min="15" max="15" width="11.44140625" customWidth="1"/>
    <col min="16" max="16" width="9.6640625" customWidth="1"/>
    <col min="18" max="18" width="7.21875" customWidth="1"/>
    <col min="19" max="19" width="9.33203125" customWidth="1"/>
    <col min="20" max="20" width="10.77734375" customWidth="1"/>
  </cols>
  <sheetData>
    <row r="1" spans="1:23" x14ac:dyDescent="0.3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M1" s="16" t="s">
        <v>29</v>
      </c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3">
      <c r="A2" s="17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9"/>
      <c r="M2" s="17" t="s">
        <v>28</v>
      </c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ht="15.6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9</v>
      </c>
      <c r="G3" s="2" t="s">
        <v>8</v>
      </c>
      <c r="H3" s="2" t="s">
        <v>10</v>
      </c>
      <c r="I3" s="2" t="s">
        <v>11</v>
      </c>
      <c r="J3" s="10" t="s">
        <v>26</v>
      </c>
      <c r="K3" s="11" t="s">
        <v>27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9</v>
      </c>
      <c r="S3" s="2" t="s">
        <v>8</v>
      </c>
      <c r="T3" s="2" t="s">
        <v>10</v>
      </c>
      <c r="U3" s="2" t="s">
        <v>11</v>
      </c>
      <c r="V3" s="10" t="s">
        <v>26</v>
      </c>
      <c r="W3" s="11" t="s">
        <v>27</v>
      </c>
    </row>
    <row r="4" spans="1:23" x14ac:dyDescent="0.3">
      <c r="A4" s="3">
        <v>1</v>
      </c>
      <c r="B4" s="3">
        <v>-4</v>
      </c>
      <c r="C4" s="3">
        <v>0</v>
      </c>
      <c r="D4" s="3">
        <f t="shared" ref="D4:D14" si="0">(B4+C4)/2</f>
        <v>-2</v>
      </c>
      <c r="E4" s="3">
        <f t="shared" ref="E4:E14" si="1">(2*(B4)^2 +3*(B4) -4)</f>
        <v>16</v>
      </c>
      <c r="F4" s="3">
        <f t="shared" ref="F4:F14" si="2">(2*(D4)^2 +3*(D4) -4)</f>
        <v>-2</v>
      </c>
      <c r="G4" s="3">
        <f t="shared" ref="G4:G14" si="3">(2*(C4)^2 +3*(C4) -4)</f>
        <v>-4</v>
      </c>
      <c r="H4" s="3" t="str">
        <f t="shared" ref="H4:H14" si="4">IF(E4*F4&lt;0,"[a,c]","[c,b]")</f>
        <v>[a,c]</v>
      </c>
      <c r="I4" s="3" t="str">
        <f t="shared" ref="I4:I14" si="5">IF(E4*F4&lt;0,"-","+")</f>
        <v>-</v>
      </c>
      <c r="J4" s="5"/>
      <c r="K4" s="5"/>
      <c r="M4" s="3">
        <v>1</v>
      </c>
      <c r="N4" s="3">
        <v>0</v>
      </c>
      <c r="O4" s="3">
        <v>4</v>
      </c>
      <c r="P4" s="3">
        <f t="shared" ref="P4:P16" si="6">(N4+O4)/2</f>
        <v>2</v>
      </c>
      <c r="Q4" s="3">
        <f t="shared" ref="Q4:Q16" si="7">(2*(N4)^2 +3*(N4) -4)</f>
        <v>-4</v>
      </c>
      <c r="R4" s="3">
        <f t="shared" ref="R4:R16" si="8">(2*(P4)^2 +3*(P4) -4)</f>
        <v>10</v>
      </c>
      <c r="S4" s="3">
        <f t="shared" ref="S4:S16" si="9">(2*(O4)^2 +3*(O4) -4)</f>
        <v>40</v>
      </c>
      <c r="T4" s="3" t="str">
        <f t="shared" ref="T4:T16" si="10">IF(Q4*R4&lt;0,"[a,c]","[c,b]")</f>
        <v>[a,c]</v>
      </c>
      <c r="U4" s="3" t="str">
        <f t="shared" ref="U4:U16" si="11">IF(Q4*R4&lt;0,"-","+")</f>
        <v>-</v>
      </c>
      <c r="V4" s="5"/>
      <c r="W4" s="5"/>
    </row>
    <row r="5" spans="1:23" x14ac:dyDescent="0.3">
      <c r="A5" s="3">
        <f>A4+1</f>
        <v>2</v>
      </c>
      <c r="B5" s="3">
        <f t="shared" ref="B5:B14" si="12">IF(H4="[a,c]",B4,D4)</f>
        <v>-4</v>
      </c>
      <c r="C5" s="3">
        <f t="shared" ref="C5:C14" si="13">IF(H4="[c,b]",C4,D4)</f>
        <v>-2</v>
      </c>
      <c r="D5" s="3">
        <f t="shared" si="0"/>
        <v>-3</v>
      </c>
      <c r="E5" s="3">
        <f t="shared" si="1"/>
        <v>16</v>
      </c>
      <c r="F5" s="3">
        <f t="shared" si="2"/>
        <v>5</v>
      </c>
      <c r="G5" s="3">
        <f t="shared" si="3"/>
        <v>-2</v>
      </c>
      <c r="H5" s="3" t="str">
        <f t="shared" si="4"/>
        <v>[c,b]</v>
      </c>
      <c r="I5" s="3" t="str">
        <f t="shared" si="5"/>
        <v>+</v>
      </c>
      <c r="J5" s="5">
        <f t="shared" ref="J5:J14" si="14">(D5-D4)/D5</f>
        <v>0.33333333333333331</v>
      </c>
      <c r="K5" s="9" t="str">
        <f>IF(ABS(J5)&lt;0.00001,"TRUE","FALSE")</f>
        <v>FALSE</v>
      </c>
      <c r="M5" s="3">
        <f>M4+1</f>
        <v>2</v>
      </c>
      <c r="N5" s="3">
        <f t="shared" ref="N5:N16" si="15">IF(T4="[a,c]",N4,P4)</f>
        <v>0</v>
      </c>
      <c r="O5" s="3">
        <f t="shared" ref="O5:O16" si="16">IF(T4="[c,b]",O4,P4)</f>
        <v>2</v>
      </c>
      <c r="P5" s="3">
        <f t="shared" si="6"/>
        <v>1</v>
      </c>
      <c r="Q5" s="3">
        <f t="shared" si="7"/>
        <v>-4</v>
      </c>
      <c r="R5" s="3">
        <f t="shared" si="8"/>
        <v>1</v>
      </c>
      <c r="S5" s="3">
        <f t="shared" si="9"/>
        <v>10</v>
      </c>
      <c r="T5" s="3" t="str">
        <f t="shared" si="10"/>
        <v>[a,c]</v>
      </c>
      <c r="U5" s="3" t="str">
        <f t="shared" si="11"/>
        <v>-</v>
      </c>
      <c r="V5" s="5">
        <f t="shared" ref="V5:V16" si="17">(P5-P4)/P5</f>
        <v>-1</v>
      </c>
      <c r="W5" s="9" t="str">
        <f t="shared" ref="W5:W16" si="18">IF(ABS(V5)&lt;0.001,"TRUE","FALSE")</f>
        <v>FALSE</v>
      </c>
    </row>
    <row r="6" spans="1:23" x14ac:dyDescent="0.3">
      <c r="A6" s="3">
        <f t="shared" ref="A6:A14" si="19">A5+1</f>
        <v>3</v>
      </c>
      <c r="B6" s="3">
        <f t="shared" si="12"/>
        <v>-3</v>
      </c>
      <c r="C6" s="3">
        <f t="shared" si="13"/>
        <v>-2</v>
      </c>
      <c r="D6" s="3">
        <f t="shared" si="0"/>
        <v>-2.5</v>
      </c>
      <c r="E6" s="3">
        <f t="shared" si="1"/>
        <v>5</v>
      </c>
      <c r="F6" s="3">
        <f t="shared" si="2"/>
        <v>1</v>
      </c>
      <c r="G6" s="3">
        <f t="shared" si="3"/>
        <v>-2</v>
      </c>
      <c r="H6" s="3" t="str">
        <f t="shared" si="4"/>
        <v>[c,b]</v>
      </c>
      <c r="I6" s="3" t="str">
        <f t="shared" si="5"/>
        <v>+</v>
      </c>
      <c r="J6" s="5">
        <f t="shared" si="14"/>
        <v>-0.2</v>
      </c>
      <c r="K6" s="9" t="str">
        <f t="shared" ref="K6:K13" si="20">IF(ABS(J6)&lt;0.001,"TRUE","FALSE")</f>
        <v>FALSE</v>
      </c>
      <c r="M6" s="3">
        <f t="shared" ref="M6:M16" si="21">M5+1</f>
        <v>3</v>
      </c>
      <c r="N6" s="3">
        <f t="shared" si="15"/>
        <v>0</v>
      </c>
      <c r="O6" s="3">
        <f t="shared" si="16"/>
        <v>1</v>
      </c>
      <c r="P6" s="3">
        <f t="shared" si="6"/>
        <v>0.5</v>
      </c>
      <c r="Q6" s="3">
        <f t="shared" si="7"/>
        <v>-4</v>
      </c>
      <c r="R6" s="3">
        <f t="shared" si="8"/>
        <v>-2</v>
      </c>
      <c r="S6" s="3">
        <f t="shared" si="9"/>
        <v>1</v>
      </c>
      <c r="T6" s="3" t="str">
        <f t="shared" si="10"/>
        <v>[c,b]</v>
      </c>
      <c r="U6" s="3" t="str">
        <f t="shared" si="11"/>
        <v>+</v>
      </c>
      <c r="V6" s="5">
        <f t="shared" si="17"/>
        <v>-1</v>
      </c>
      <c r="W6" s="9" t="str">
        <f t="shared" si="18"/>
        <v>FALSE</v>
      </c>
    </row>
    <row r="7" spans="1:23" x14ac:dyDescent="0.3">
      <c r="A7" s="3">
        <f t="shared" si="19"/>
        <v>4</v>
      </c>
      <c r="B7" s="3">
        <f t="shared" si="12"/>
        <v>-2.5</v>
      </c>
      <c r="C7" s="3">
        <f t="shared" si="13"/>
        <v>-2</v>
      </c>
      <c r="D7" s="3">
        <f t="shared" si="0"/>
        <v>-2.25</v>
      </c>
      <c r="E7" s="3">
        <f t="shared" si="1"/>
        <v>1</v>
      </c>
      <c r="F7" s="3">
        <f t="shared" si="2"/>
        <v>-0.625</v>
      </c>
      <c r="G7" s="3">
        <f t="shared" si="3"/>
        <v>-2</v>
      </c>
      <c r="H7" s="3" t="str">
        <f t="shared" si="4"/>
        <v>[a,c]</v>
      </c>
      <c r="I7" s="3" t="str">
        <f t="shared" si="5"/>
        <v>-</v>
      </c>
      <c r="J7" s="5">
        <f t="shared" si="14"/>
        <v>-0.1111111111111111</v>
      </c>
      <c r="K7" s="9" t="str">
        <f t="shared" si="20"/>
        <v>FALSE</v>
      </c>
      <c r="M7" s="3">
        <f t="shared" si="21"/>
        <v>4</v>
      </c>
      <c r="N7" s="3">
        <f t="shared" si="15"/>
        <v>0.5</v>
      </c>
      <c r="O7" s="3">
        <f t="shared" si="16"/>
        <v>1</v>
      </c>
      <c r="P7" s="3">
        <f t="shared" si="6"/>
        <v>0.75</v>
      </c>
      <c r="Q7" s="3">
        <f t="shared" si="7"/>
        <v>-2</v>
      </c>
      <c r="R7" s="3">
        <f t="shared" si="8"/>
        <v>-0.625</v>
      </c>
      <c r="S7" s="3">
        <f t="shared" si="9"/>
        <v>1</v>
      </c>
      <c r="T7" s="3" t="str">
        <f t="shared" si="10"/>
        <v>[c,b]</v>
      </c>
      <c r="U7" s="3" t="str">
        <f t="shared" si="11"/>
        <v>+</v>
      </c>
      <c r="V7" s="5">
        <f t="shared" si="17"/>
        <v>0.33333333333333331</v>
      </c>
      <c r="W7" s="9" t="str">
        <f t="shared" si="18"/>
        <v>FALSE</v>
      </c>
    </row>
    <row r="8" spans="1:23" x14ac:dyDescent="0.3">
      <c r="A8" s="3">
        <f t="shared" si="19"/>
        <v>5</v>
      </c>
      <c r="B8" s="3">
        <f t="shared" si="12"/>
        <v>-2.5</v>
      </c>
      <c r="C8" s="3">
        <f t="shared" si="13"/>
        <v>-2.25</v>
      </c>
      <c r="D8" s="3">
        <f t="shared" si="0"/>
        <v>-2.375</v>
      </c>
      <c r="E8" s="3">
        <f t="shared" si="1"/>
        <v>1</v>
      </c>
      <c r="F8" s="3">
        <f t="shared" si="2"/>
        <v>0.15625</v>
      </c>
      <c r="G8" s="3">
        <f t="shared" si="3"/>
        <v>-0.625</v>
      </c>
      <c r="H8" s="3" t="str">
        <f t="shared" si="4"/>
        <v>[c,b]</v>
      </c>
      <c r="I8" s="3" t="str">
        <f t="shared" si="5"/>
        <v>+</v>
      </c>
      <c r="J8" s="5">
        <f t="shared" si="14"/>
        <v>5.2631578947368418E-2</v>
      </c>
      <c r="K8" s="9" t="str">
        <f t="shared" si="20"/>
        <v>FALSE</v>
      </c>
      <c r="M8" s="3">
        <f t="shared" si="21"/>
        <v>5</v>
      </c>
      <c r="N8" s="3">
        <f t="shared" si="15"/>
        <v>0.75</v>
      </c>
      <c r="O8" s="3">
        <f t="shared" si="16"/>
        <v>1</v>
      </c>
      <c r="P8" s="3">
        <f t="shared" si="6"/>
        <v>0.875</v>
      </c>
      <c r="Q8" s="3">
        <f t="shared" si="7"/>
        <v>-0.625</v>
      </c>
      <c r="R8" s="3">
        <f t="shared" si="8"/>
        <v>0.15625</v>
      </c>
      <c r="S8" s="3">
        <f t="shared" si="9"/>
        <v>1</v>
      </c>
      <c r="T8" s="3" t="str">
        <f t="shared" si="10"/>
        <v>[a,c]</v>
      </c>
      <c r="U8" s="3" t="str">
        <f t="shared" si="11"/>
        <v>-</v>
      </c>
      <c r="V8" s="5">
        <f t="shared" si="17"/>
        <v>0.14285714285714285</v>
      </c>
      <c r="W8" s="9" t="str">
        <f t="shared" si="18"/>
        <v>FALSE</v>
      </c>
    </row>
    <row r="9" spans="1:23" x14ac:dyDescent="0.3">
      <c r="A9" s="3">
        <f t="shared" si="19"/>
        <v>6</v>
      </c>
      <c r="B9" s="3">
        <f t="shared" si="12"/>
        <v>-2.375</v>
      </c>
      <c r="C9" s="3">
        <f t="shared" si="13"/>
        <v>-2.25</v>
      </c>
      <c r="D9" s="3">
        <f t="shared" si="0"/>
        <v>-2.3125</v>
      </c>
      <c r="E9" s="3">
        <f t="shared" si="1"/>
        <v>0.15625</v>
      </c>
      <c r="F9" s="3">
        <f t="shared" si="2"/>
        <v>-0.2421875</v>
      </c>
      <c r="G9" s="3">
        <f t="shared" si="3"/>
        <v>-0.625</v>
      </c>
      <c r="H9" s="3" t="str">
        <f t="shared" si="4"/>
        <v>[a,c]</v>
      </c>
      <c r="I9" s="3" t="str">
        <f t="shared" si="5"/>
        <v>-</v>
      </c>
      <c r="J9" s="5">
        <f t="shared" si="14"/>
        <v>-2.7027027027027029E-2</v>
      </c>
      <c r="K9" s="9" t="str">
        <f t="shared" si="20"/>
        <v>FALSE</v>
      </c>
      <c r="M9" s="3">
        <f t="shared" si="21"/>
        <v>6</v>
      </c>
      <c r="N9" s="3">
        <f t="shared" si="15"/>
        <v>0.75</v>
      </c>
      <c r="O9" s="3">
        <f t="shared" si="16"/>
        <v>0.875</v>
      </c>
      <c r="P9" s="3">
        <f t="shared" si="6"/>
        <v>0.8125</v>
      </c>
      <c r="Q9" s="3">
        <f t="shared" si="7"/>
        <v>-0.625</v>
      </c>
      <c r="R9" s="3">
        <f t="shared" si="8"/>
        <v>-0.2421875</v>
      </c>
      <c r="S9" s="3">
        <f t="shared" si="9"/>
        <v>0.15625</v>
      </c>
      <c r="T9" s="3" t="str">
        <f t="shared" si="10"/>
        <v>[c,b]</v>
      </c>
      <c r="U9" s="3" t="str">
        <f t="shared" si="11"/>
        <v>+</v>
      </c>
      <c r="V9" s="5">
        <f t="shared" si="17"/>
        <v>-7.6923076923076927E-2</v>
      </c>
      <c r="W9" s="9" t="str">
        <f t="shared" si="18"/>
        <v>FALSE</v>
      </c>
    </row>
    <row r="10" spans="1:23" x14ac:dyDescent="0.3">
      <c r="A10" s="3">
        <f t="shared" si="19"/>
        <v>7</v>
      </c>
      <c r="B10" s="3">
        <f t="shared" si="12"/>
        <v>-2.375</v>
      </c>
      <c r="C10" s="3">
        <f t="shared" si="13"/>
        <v>-2.3125</v>
      </c>
      <c r="D10" s="3">
        <f t="shared" si="0"/>
        <v>-2.34375</v>
      </c>
      <c r="E10" s="3">
        <f t="shared" si="1"/>
        <v>0.15625</v>
      </c>
      <c r="F10" s="3">
        <f t="shared" si="2"/>
        <v>-4.4921875E-2</v>
      </c>
      <c r="G10" s="3">
        <f t="shared" si="3"/>
        <v>-0.2421875</v>
      </c>
      <c r="H10" s="3" t="str">
        <f t="shared" si="4"/>
        <v>[a,c]</v>
      </c>
      <c r="I10" s="3" t="str">
        <f t="shared" si="5"/>
        <v>-</v>
      </c>
      <c r="J10" s="5">
        <f t="shared" si="14"/>
        <v>1.3333333333333334E-2</v>
      </c>
      <c r="K10" s="9" t="str">
        <f t="shared" si="20"/>
        <v>FALSE</v>
      </c>
      <c r="M10" s="3">
        <f t="shared" si="21"/>
        <v>7</v>
      </c>
      <c r="N10" s="3">
        <f t="shared" si="15"/>
        <v>0.8125</v>
      </c>
      <c r="O10" s="3">
        <f t="shared" si="16"/>
        <v>0.875</v>
      </c>
      <c r="P10" s="3">
        <f t="shared" si="6"/>
        <v>0.84375</v>
      </c>
      <c r="Q10" s="3">
        <f t="shared" si="7"/>
        <v>-0.2421875</v>
      </c>
      <c r="R10" s="3">
        <f t="shared" si="8"/>
        <v>-4.4921875E-2</v>
      </c>
      <c r="S10" s="3">
        <f t="shared" si="9"/>
        <v>0.15625</v>
      </c>
      <c r="T10" s="3" t="str">
        <f t="shared" si="10"/>
        <v>[c,b]</v>
      </c>
      <c r="U10" s="3" t="str">
        <f t="shared" si="11"/>
        <v>+</v>
      </c>
      <c r="V10" s="5">
        <f t="shared" si="17"/>
        <v>3.7037037037037035E-2</v>
      </c>
      <c r="W10" s="9" t="str">
        <f t="shared" si="18"/>
        <v>FALSE</v>
      </c>
    </row>
    <row r="11" spans="1:23" x14ac:dyDescent="0.3">
      <c r="A11" s="3">
        <f t="shared" si="19"/>
        <v>8</v>
      </c>
      <c r="B11" s="3">
        <f t="shared" si="12"/>
        <v>-2.375</v>
      </c>
      <c r="C11" s="3">
        <f t="shared" si="13"/>
        <v>-2.34375</v>
      </c>
      <c r="D11" s="3">
        <f t="shared" si="0"/>
        <v>-2.359375</v>
      </c>
      <c r="E11" s="3">
        <f t="shared" si="1"/>
        <v>0.15625</v>
      </c>
      <c r="F11" s="3">
        <f t="shared" si="2"/>
        <v>5.517578125E-2</v>
      </c>
      <c r="G11" s="3">
        <f t="shared" si="3"/>
        <v>-4.4921875E-2</v>
      </c>
      <c r="H11" s="3" t="str">
        <f t="shared" si="4"/>
        <v>[c,b]</v>
      </c>
      <c r="I11" s="3" t="str">
        <f t="shared" si="5"/>
        <v>+</v>
      </c>
      <c r="J11" s="5">
        <f t="shared" si="14"/>
        <v>6.6225165562913907E-3</v>
      </c>
      <c r="K11" s="9" t="str">
        <f t="shared" si="20"/>
        <v>FALSE</v>
      </c>
      <c r="M11" s="3">
        <f t="shared" si="21"/>
        <v>8</v>
      </c>
      <c r="N11" s="3">
        <f t="shared" si="15"/>
        <v>0.84375</v>
      </c>
      <c r="O11" s="3">
        <f t="shared" si="16"/>
        <v>0.875</v>
      </c>
      <c r="P11" s="3">
        <f t="shared" si="6"/>
        <v>0.859375</v>
      </c>
      <c r="Q11" s="3">
        <f t="shared" si="7"/>
        <v>-4.4921875E-2</v>
      </c>
      <c r="R11" s="3">
        <f t="shared" si="8"/>
        <v>5.517578125E-2</v>
      </c>
      <c r="S11" s="3">
        <f t="shared" si="9"/>
        <v>0.15625</v>
      </c>
      <c r="T11" s="3" t="str">
        <f t="shared" si="10"/>
        <v>[a,c]</v>
      </c>
      <c r="U11" s="3" t="str">
        <f t="shared" si="11"/>
        <v>-</v>
      </c>
      <c r="V11" s="5">
        <f t="shared" si="17"/>
        <v>1.8181818181818181E-2</v>
      </c>
      <c r="W11" s="9" t="str">
        <f t="shared" si="18"/>
        <v>FALSE</v>
      </c>
    </row>
    <row r="12" spans="1:23" x14ac:dyDescent="0.3">
      <c r="A12" s="3">
        <f t="shared" si="19"/>
        <v>9</v>
      </c>
      <c r="B12" s="3">
        <f t="shared" si="12"/>
        <v>-2.359375</v>
      </c>
      <c r="C12" s="3">
        <f t="shared" si="13"/>
        <v>-2.34375</v>
      </c>
      <c r="D12" s="3">
        <f t="shared" si="0"/>
        <v>-2.3515625</v>
      </c>
      <c r="E12" s="3">
        <f t="shared" si="1"/>
        <v>5.517578125E-2</v>
      </c>
      <c r="F12" s="3">
        <f t="shared" si="2"/>
        <v>5.0048828125E-3</v>
      </c>
      <c r="G12" s="3">
        <f t="shared" si="3"/>
        <v>-4.4921875E-2</v>
      </c>
      <c r="H12" s="3" t="str">
        <f t="shared" si="4"/>
        <v>[c,b]</v>
      </c>
      <c r="I12" s="3" t="str">
        <f t="shared" si="5"/>
        <v>+</v>
      </c>
      <c r="J12" s="5">
        <f t="shared" si="14"/>
        <v>-3.3222591362126247E-3</v>
      </c>
      <c r="K12" s="9" t="str">
        <f t="shared" si="20"/>
        <v>FALSE</v>
      </c>
      <c r="M12" s="3">
        <f t="shared" si="21"/>
        <v>9</v>
      </c>
      <c r="N12" s="3">
        <f t="shared" si="15"/>
        <v>0.84375</v>
      </c>
      <c r="O12" s="3">
        <f t="shared" si="16"/>
        <v>0.859375</v>
      </c>
      <c r="P12" s="3">
        <f t="shared" si="6"/>
        <v>0.8515625</v>
      </c>
      <c r="Q12" s="3">
        <f t="shared" si="7"/>
        <v>-4.4921875E-2</v>
      </c>
      <c r="R12" s="3">
        <f t="shared" si="8"/>
        <v>5.0048828125E-3</v>
      </c>
      <c r="S12" s="3">
        <f t="shared" si="9"/>
        <v>5.517578125E-2</v>
      </c>
      <c r="T12" s="3" t="str">
        <f t="shared" si="10"/>
        <v>[a,c]</v>
      </c>
      <c r="U12" s="3" t="str">
        <f t="shared" si="11"/>
        <v>-</v>
      </c>
      <c r="V12" s="5">
        <f t="shared" si="17"/>
        <v>-9.1743119266055051E-3</v>
      </c>
      <c r="W12" s="9" t="str">
        <f t="shared" si="18"/>
        <v>FALSE</v>
      </c>
    </row>
    <row r="13" spans="1:23" x14ac:dyDescent="0.3">
      <c r="A13" s="3">
        <f t="shared" si="19"/>
        <v>10</v>
      </c>
      <c r="B13" s="3">
        <f t="shared" si="12"/>
        <v>-2.3515625</v>
      </c>
      <c r="C13" s="3">
        <f t="shared" si="13"/>
        <v>-2.34375</v>
      </c>
      <c r="D13" s="3">
        <f t="shared" si="0"/>
        <v>-2.34765625</v>
      </c>
      <c r="E13" s="3">
        <f t="shared" si="1"/>
        <v>5.0048828125E-3</v>
      </c>
      <c r="F13" s="3">
        <f t="shared" si="2"/>
        <v>-1.9989013671875E-2</v>
      </c>
      <c r="G13" s="3">
        <f t="shared" si="3"/>
        <v>-4.4921875E-2</v>
      </c>
      <c r="H13" s="3" t="str">
        <f t="shared" si="4"/>
        <v>[a,c]</v>
      </c>
      <c r="I13" s="3" t="str">
        <f t="shared" si="5"/>
        <v>-</v>
      </c>
      <c r="J13" s="5">
        <f t="shared" si="14"/>
        <v>-1.6638935108153079E-3</v>
      </c>
      <c r="K13" s="9" t="str">
        <f t="shared" si="20"/>
        <v>FALSE</v>
      </c>
      <c r="M13" s="3">
        <f t="shared" si="21"/>
        <v>10</v>
      </c>
      <c r="N13" s="3">
        <f t="shared" si="15"/>
        <v>0.84375</v>
      </c>
      <c r="O13" s="3">
        <f t="shared" si="16"/>
        <v>0.8515625</v>
      </c>
      <c r="P13" s="3">
        <f t="shared" si="6"/>
        <v>0.84765625</v>
      </c>
      <c r="Q13" s="3">
        <f t="shared" si="7"/>
        <v>-4.4921875E-2</v>
      </c>
      <c r="R13" s="3">
        <f t="shared" si="8"/>
        <v>-1.9989013671875E-2</v>
      </c>
      <c r="S13" s="3">
        <f t="shared" si="9"/>
        <v>5.0048828125E-3</v>
      </c>
      <c r="T13" s="3" t="str">
        <f t="shared" si="10"/>
        <v>[c,b]</v>
      </c>
      <c r="U13" s="3" t="str">
        <f t="shared" si="11"/>
        <v>+</v>
      </c>
      <c r="V13" s="5">
        <f t="shared" si="17"/>
        <v>-4.608294930875576E-3</v>
      </c>
      <c r="W13" s="9" t="str">
        <f t="shared" si="18"/>
        <v>FALSE</v>
      </c>
    </row>
    <row r="14" spans="1:23" x14ac:dyDescent="0.3">
      <c r="A14" s="3">
        <f t="shared" si="19"/>
        <v>11</v>
      </c>
      <c r="B14" s="3">
        <f t="shared" si="12"/>
        <v>-2.3515625</v>
      </c>
      <c r="C14" s="3">
        <f t="shared" si="13"/>
        <v>-2.34765625</v>
      </c>
      <c r="D14" s="3">
        <f t="shared" si="0"/>
        <v>-2.349609375</v>
      </c>
      <c r="E14" s="3">
        <f t="shared" si="1"/>
        <v>5.0048828125E-3</v>
      </c>
      <c r="F14" s="3">
        <f t="shared" si="2"/>
        <v>-7.49969482421875E-3</v>
      </c>
      <c r="G14" s="3">
        <f t="shared" si="3"/>
        <v>-1.9989013671875E-2</v>
      </c>
      <c r="H14" s="3" t="str">
        <f t="shared" si="4"/>
        <v>[a,c]</v>
      </c>
      <c r="I14" s="3" t="str">
        <f t="shared" si="5"/>
        <v>-</v>
      </c>
      <c r="J14" s="5">
        <f t="shared" si="14"/>
        <v>8.3125519534497092E-4</v>
      </c>
      <c r="K14" s="9" t="str">
        <f>IF(ABS(J14)&lt;0.001,"TRUE","FALSE")</f>
        <v>TRUE</v>
      </c>
      <c r="M14" s="3">
        <f t="shared" si="21"/>
        <v>11</v>
      </c>
      <c r="N14" s="3">
        <f t="shared" si="15"/>
        <v>0.84765625</v>
      </c>
      <c r="O14" s="3">
        <f t="shared" si="16"/>
        <v>0.8515625</v>
      </c>
      <c r="P14" s="3">
        <f t="shared" si="6"/>
        <v>0.849609375</v>
      </c>
      <c r="Q14" s="3">
        <f t="shared" si="7"/>
        <v>-1.9989013671875E-2</v>
      </c>
      <c r="R14" s="3">
        <f t="shared" si="8"/>
        <v>-7.49969482421875E-3</v>
      </c>
      <c r="S14" s="3">
        <f t="shared" si="9"/>
        <v>5.0048828125E-3</v>
      </c>
      <c r="T14" s="3" t="str">
        <f t="shared" si="10"/>
        <v>[c,b]</v>
      </c>
      <c r="U14" s="3" t="str">
        <f t="shared" si="11"/>
        <v>+</v>
      </c>
      <c r="V14" s="5">
        <f t="shared" si="17"/>
        <v>2.2988505747126436E-3</v>
      </c>
      <c r="W14" s="9" t="str">
        <f t="shared" si="18"/>
        <v>FALSE</v>
      </c>
    </row>
    <row r="15" spans="1:23" x14ac:dyDescent="0.3">
      <c r="M15" s="3">
        <f t="shared" si="21"/>
        <v>12</v>
      </c>
      <c r="N15" s="3">
        <f t="shared" si="15"/>
        <v>0.849609375</v>
      </c>
      <c r="O15" s="3">
        <f t="shared" si="16"/>
        <v>0.8515625</v>
      </c>
      <c r="P15" s="3">
        <f t="shared" si="6"/>
        <v>0.8505859375</v>
      </c>
      <c r="Q15" s="3">
        <f t="shared" si="7"/>
        <v>-7.49969482421875E-3</v>
      </c>
      <c r="R15" s="3">
        <f t="shared" si="8"/>
        <v>-1.2493133544921875E-3</v>
      </c>
      <c r="S15" s="3">
        <f t="shared" si="9"/>
        <v>5.0048828125E-3</v>
      </c>
      <c r="T15" s="3" t="str">
        <f t="shared" si="10"/>
        <v>[c,b]</v>
      </c>
      <c r="U15" s="3" t="str">
        <f t="shared" si="11"/>
        <v>+</v>
      </c>
      <c r="V15" s="5">
        <f t="shared" si="17"/>
        <v>1.148105625717566E-3</v>
      </c>
      <c r="W15" s="9" t="str">
        <f t="shared" si="18"/>
        <v>FALSE</v>
      </c>
    </row>
    <row r="16" spans="1:23" x14ac:dyDescent="0.3">
      <c r="M16" s="3">
        <f t="shared" si="21"/>
        <v>13</v>
      </c>
      <c r="N16" s="3">
        <f t="shared" si="15"/>
        <v>0.8505859375</v>
      </c>
      <c r="O16" s="3">
        <f t="shared" si="16"/>
        <v>0.8515625</v>
      </c>
      <c r="P16" s="3">
        <f t="shared" si="6"/>
        <v>0.85107421875</v>
      </c>
      <c r="Q16" s="3">
        <f t="shared" si="7"/>
        <v>-1.2493133544921875E-3</v>
      </c>
      <c r="R16" s="3">
        <f t="shared" si="8"/>
        <v>1.8773078918457031E-3</v>
      </c>
      <c r="S16" s="3">
        <f t="shared" si="9"/>
        <v>5.0048828125E-3</v>
      </c>
      <c r="T16" s="3" t="str">
        <f t="shared" si="10"/>
        <v>[a,c]</v>
      </c>
      <c r="U16" s="3" t="str">
        <f t="shared" si="11"/>
        <v>-</v>
      </c>
      <c r="V16" s="5">
        <f t="shared" si="17"/>
        <v>5.737234652897303E-4</v>
      </c>
      <c r="W16" s="9" t="str">
        <f t="shared" si="18"/>
        <v>TRUE</v>
      </c>
    </row>
    <row r="18" spans="6:17" x14ac:dyDescent="0.3">
      <c r="Q18" s="1"/>
    </row>
    <row r="19" spans="6:17" x14ac:dyDescent="0.3">
      <c r="Q19" s="1"/>
    </row>
    <row r="20" spans="6:17" x14ac:dyDescent="0.3">
      <c r="Q20" s="1"/>
    </row>
    <row r="21" spans="6:17" x14ac:dyDescent="0.3">
      <c r="Q21" s="1"/>
    </row>
    <row r="32" spans="6:17" x14ac:dyDescent="0.3">
      <c r="F32" s="1"/>
      <c r="G32" s="1"/>
      <c r="H32" s="1"/>
      <c r="I32" s="1"/>
      <c r="J32" s="1"/>
      <c r="K32" s="1"/>
      <c r="L32" s="1"/>
      <c r="M32" s="1"/>
      <c r="N32" s="1"/>
      <c r="P32" s="15"/>
    </row>
    <row r="33" spans="6:16" x14ac:dyDescent="0.3">
      <c r="F33" s="1"/>
      <c r="G33" s="1"/>
      <c r="H33" s="1"/>
      <c r="I33" s="1"/>
      <c r="J33" s="1"/>
      <c r="K33" s="1"/>
      <c r="L33" s="1"/>
      <c r="M33" s="1"/>
      <c r="N33" s="1"/>
      <c r="P33" s="15"/>
    </row>
    <row r="34" spans="6:16" x14ac:dyDescent="0.3">
      <c r="F34" s="1"/>
      <c r="G34" s="1"/>
      <c r="H34" s="1"/>
      <c r="I34" s="1"/>
      <c r="J34" s="1"/>
      <c r="K34" s="1"/>
      <c r="L34" s="1"/>
      <c r="M34" s="1"/>
      <c r="N34" s="1"/>
      <c r="P34" s="15"/>
    </row>
  </sheetData>
  <mergeCells count="4">
    <mergeCell ref="A1:K1"/>
    <mergeCell ref="M1:W1"/>
    <mergeCell ref="M2:W2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E74D-C437-468C-B86F-D94543CE34A1}">
  <dimension ref="A1:W35"/>
  <sheetViews>
    <sheetView zoomScaleNormal="100" workbookViewId="0">
      <selection activeCell="M25" sqref="M25"/>
    </sheetView>
  </sheetViews>
  <sheetFormatPr defaultRowHeight="14.4" x14ac:dyDescent="0.3"/>
  <cols>
    <col min="3" max="3" width="8.109375" customWidth="1"/>
    <col min="4" max="4" width="9.88671875" customWidth="1"/>
    <col min="8" max="8" width="10.44140625" customWidth="1"/>
    <col min="9" max="9" width="6.5546875" customWidth="1"/>
    <col min="10" max="10" width="8.88671875" customWidth="1"/>
    <col min="15" max="15" width="7" customWidth="1"/>
    <col min="20" max="20" width="10.21875" customWidth="1"/>
    <col min="21" max="21" width="7" customWidth="1"/>
  </cols>
  <sheetData>
    <row r="1" spans="1:23" x14ac:dyDescent="0.3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M1" s="16" t="s">
        <v>33</v>
      </c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3">
      <c r="A2" s="17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9"/>
      <c r="M2" s="17" t="s">
        <v>28</v>
      </c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ht="15.6" x14ac:dyDescent="0.3">
      <c r="A3" s="12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9</v>
      </c>
      <c r="G3" s="12" t="s">
        <v>8</v>
      </c>
      <c r="H3" s="12" t="s">
        <v>10</v>
      </c>
      <c r="I3" s="12" t="s">
        <v>11</v>
      </c>
      <c r="J3" s="13" t="s">
        <v>26</v>
      </c>
      <c r="K3" s="14" t="s">
        <v>27</v>
      </c>
      <c r="M3" s="12" t="s">
        <v>3</v>
      </c>
      <c r="N3" s="12" t="s">
        <v>4</v>
      </c>
      <c r="O3" s="12" t="s">
        <v>5</v>
      </c>
      <c r="P3" s="12" t="s">
        <v>6</v>
      </c>
      <c r="Q3" s="12" t="s">
        <v>7</v>
      </c>
      <c r="R3" s="12" t="s">
        <v>9</v>
      </c>
      <c r="S3" s="12" t="s">
        <v>8</v>
      </c>
      <c r="T3" s="12" t="s">
        <v>10</v>
      </c>
      <c r="U3" s="12" t="s">
        <v>11</v>
      </c>
      <c r="V3" s="13" t="s">
        <v>26</v>
      </c>
      <c r="W3" s="14" t="s">
        <v>27</v>
      </c>
    </row>
    <row r="4" spans="1:23" x14ac:dyDescent="0.3">
      <c r="A4" s="3">
        <v>1</v>
      </c>
      <c r="B4" s="3">
        <v>-4</v>
      </c>
      <c r="C4" s="3">
        <v>0</v>
      </c>
      <c r="D4" s="3">
        <f t="shared" ref="D4:D12" si="0">(C4-((G4*(C4-B4))/(G4-E4)))</f>
        <v>-0.8</v>
      </c>
      <c r="E4" s="3">
        <f t="shared" ref="E4:E12" si="1">(2*(B4)^2 +3*(B4) -4)</f>
        <v>16</v>
      </c>
      <c r="F4" s="3">
        <f t="shared" ref="F4:F12" si="2">(2*(D4)^2 +3*(D4) -4)</f>
        <v>-5.12</v>
      </c>
      <c r="G4" s="3">
        <f t="shared" ref="G4:G12" si="3">(2*(C4)^2 +3*(C4) -4)</f>
        <v>-4</v>
      </c>
      <c r="H4" s="3" t="str">
        <f t="shared" ref="H4:H12" si="4">IF(F4*G4&lt;0,"[c,b]","[a,c]")</f>
        <v>[a,c]</v>
      </c>
      <c r="I4" s="3" t="str">
        <f t="shared" ref="I4:I12" si="5">IF(E4*F4&lt;0,"-","+")</f>
        <v>-</v>
      </c>
      <c r="J4" s="5"/>
      <c r="K4" s="5"/>
      <c r="M4" s="3">
        <v>1</v>
      </c>
      <c r="N4" s="3">
        <v>0</v>
      </c>
      <c r="O4" s="3">
        <v>4</v>
      </c>
      <c r="P4" s="3">
        <f>(O4-((S4*(O4-N4))/(S4-Q4)))</f>
        <v>0.36363636363636376</v>
      </c>
      <c r="Q4" s="3">
        <f t="shared" ref="Q4:Q14" si="6">(2*(N4)^2 +3*(N4) -4)</f>
        <v>-4</v>
      </c>
      <c r="R4" s="3">
        <f t="shared" ref="R4:R14" si="7">(2*(P4)^2 +3*(P4) -4)</f>
        <v>-2.6446280991735529</v>
      </c>
      <c r="S4" s="3">
        <f t="shared" ref="S4:S14" si="8">(2*(O4)^2 +3*(O4) -4)</f>
        <v>40</v>
      </c>
      <c r="T4" s="3" t="str">
        <f>IF(R4*S4&lt;0,"[c,b]","[a,c]")</f>
        <v>[c,b]</v>
      </c>
      <c r="U4" s="3" t="str">
        <f t="shared" ref="U4:U14" si="9">IF(Q4*R4&lt;0,"-","+")</f>
        <v>+</v>
      </c>
      <c r="V4" s="5"/>
      <c r="W4" s="5"/>
    </row>
    <row r="5" spans="1:23" x14ac:dyDescent="0.3">
      <c r="A5" s="3">
        <v>2</v>
      </c>
      <c r="B5" s="3">
        <f t="shared" ref="B5:B12" si="10">IF(H4="[a,c]",B4,D4)</f>
        <v>-4</v>
      </c>
      <c r="C5" s="3">
        <f t="shared" ref="C5:C12" si="11">IF(H4="[c,b]",C4,D4)</f>
        <v>-0.8</v>
      </c>
      <c r="D5" s="3">
        <f t="shared" si="0"/>
        <v>-1.5757575757575757</v>
      </c>
      <c r="E5" s="3">
        <f t="shared" si="1"/>
        <v>16</v>
      </c>
      <c r="F5" s="3">
        <f t="shared" si="2"/>
        <v>-3.7612488521579426</v>
      </c>
      <c r="G5" s="3">
        <f t="shared" si="3"/>
        <v>-5.12</v>
      </c>
      <c r="H5" s="3" t="str">
        <f t="shared" si="4"/>
        <v>[a,c]</v>
      </c>
      <c r="I5" s="3" t="str">
        <f t="shared" si="5"/>
        <v>-</v>
      </c>
      <c r="J5" s="5">
        <f t="shared" ref="J5:J12" si="12">(D5-D4)/D5</f>
        <v>0.49230769230769228</v>
      </c>
      <c r="K5" s="9" t="str">
        <f t="shared" ref="K5:K12" si="13">IF(ABS(J5)&lt;0.001,"TRUE","FALSE")</f>
        <v>FALSE</v>
      </c>
      <c r="M5" s="3">
        <v>2</v>
      </c>
      <c r="N5" s="3">
        <f t="shared" ref="N5:N14" si="14">IF(T4="[a,c]",N4,P4)</f>
        <v>0.36363636363636376</v>
      </c>
      <c r="O5" s="3">
        <f t="shared" ref="O5:O14" si="15">IF(T4="[c,b]",O4,P4)</f>
        <v>4</v>
      </c>
      <c r="P5" s="3">
        <f t="shared" ref="P5:P14" si="16">(O5-((S5*(O5-N5))/(S5-Q5)))</f>
        <v>0.58914728682170558</v>
      </c>
      <c r="Q5" s="3">
        <f t="shared" si="6"/>
        <v>-2.6446280991735529</v>
      </c>
      <c r="R5" s="3">
        <f t="shared" si="7"/>
        <v>-1.538369088396129</v>
      </c>
      <c r="S5" s="3">
        <f t="shared" si="8"/>
        <v>40</v>
      </c>
      <c r="T5" s="3" t="str">
        <f t="shared" ref="T5:T14" si="17">IF(R5*S5&lt;0,"[c,b]","[a,c]")</f>
        <v>[c,b]</v>
      </c>
      <c r="U5" s="3" t="str">
        <f t="shared" si="9"/>
        <v>+</v>
      </c>
      <c r="V5" s="5">
        <f t="shared" ref="V5:V14" si="18">(P5-P4)/P5</f>
        <v>0.38277511961722482</v>
      </c>
      <c r="W5" s="9" t="str">
        <f t="shared" ref="W5:W14" si="19">IF(ABS(V5)&lt;0.001,"TRUE","FALSE")</f>
        <v>FALSE</v>
      </c>
    </row>
    <row r="6" spans="1:23" x14ac:dyDescent="0.3">
      <c r="A6" s="3">
        <v>3</v>
      </c>
      <c r="B6" s="3">
        <f t="shared" si="10"/>
        <v>-4</v>
      </c>
      <c r="C6" s="3">
        <f t="shared" si="11"/>
        <v>-1.5757575757575757</v>
      </c>
      <c r="D6" s="3">
        <f t="shared" si="0"/>
        <v>-2.037174721189591</v>
      </c>
      <c r="E6" s="3">
        <f t="shared" si="1"/>
        <v>16</v>
      </c>
      <c r="F6" s="3">
        <f t="shared" si="2"/>
        <v>-1.8113624742609966</v>
      </c>
      <c r="G6" s="3">
        <f t="shared" si="3"/>
        <v>-3.7612488521579426</v>
      </c>
      <c r="H6" s="3" t="str">
        <f t="shared" si="4"/>
        <v>[a,c]</v>
      </c>
      <c r="I6" s="3" t="str">
        <f t="shared" si="5"/>
        <v>-</v>
      </c>
      <c r="J6" s="5">
        <f t="shared" si="12"/>
        <v>0.2264985622649856</v>
      </c>
      <c r="K6" s="9" t="str">
        <f t="shared" si="13"/>
        <v>FALSE</v>
      </c>
      <c r="M6" s="3">
        <v>3</v>
      </c>
      <c r="N6" s="3">
        <f t="shared" si="14"/>
        <v>0.58914728682170558</v>
      </c>
      <c r="O6" s="3">
        <f t="shared" si="15"/>
        <v>4</v>
      </c>
      <c r="P6" s="3">
        <f t="shared" si="16"/>
        <v>0.71546785486951014</v>
      </c>
      <c r="Q6" s="3">
        <f t="shared" si="6"/>
        <v>-1.538369088396129</v>
      </c>
      <c r="R6" s="3">
        <f t="shared" si="7"/>
        <v>-0.82980793268831299</v>
      </c>
      <c r="S6" s="3">
        <f t="shared" si="8"/>
        <v>40</v>
      </c>
      <c r="T6" s="3" t="str">
        <f t="shared" si="17"/>
        <v>[c,b]</v>
      </c>
      <c r="U6" s="3" t="str">
        <f t="shared" si="9"/>
        <v>+</v>
      </c>
      <c r="V6" s="5">
        <f t="shared" si="18"/>
        <v>0.17655659466468052</v>
      </c>
      <c r="W6" s="9" t="str">
        <f t="shared" si="19"/>
        <v>FALSE</v>
      </c>
    </row>
    <row r="7" spans="1:23" x14ac:dyDescent="0.3">
      <c r="A7" s="3">
        <v>4</v>
      </c>
      <c r="B7" s="3">
        <f t="shared" si="10"/>
        <v>-4</v>
      </c>
      <c r="C7" s="3">
        <f t="shared" si="11"/>
        <v>-2.037174721189591</v>
      </c>
      <c r="D7" s="3">
        <f t="shared" si="0"/>
        <v>-2.2367882015567391</v>
      </c>
      <c r="E7" s="3">
        <f t="shared" si="1"/>
        <v>16</v>
      </c>
      <c r="F7" s="3">
        <f t="shared" si="2"/>
        <v>-0.70392168742335404</v>
      </c>
      <c r="G7" s="3">
        <f t="shared" si="3"/>
        <v>-1.8113624742609966</v>
      </c>
      <c r="H7" s="3" t="str">
        <f t="shared" si="4"/>
        <v>[a,c]</v>
      </c>
      <c r="I7" s="3" t="str">
        <f t="shared" si="5"/>
        <v>-</v>
      </c>
      <c r="J7" s="5">
        <f t="shared" si="12"/>
        <v>8.9241118237400829E-2</v>
      </c>
      <c r="K7" s="9" t="str">
        <f t="shared" si="13"/>
        <v>FALSE</v>
      </c>
      <c r="M7" s="3">
        <v>4</v>
      </c>
      <c r="N7" s="3">
        <f t="shared" si="14"/>
        <v>0.71546785486951014</v>
      </c>
      <c r="O7" s="3">
        <f t="shared" si="15"/>
        <v>4</v>
      </c>
      <c r="P7" s="3">
        <f t="shared" si="16"/>
        <v>0.78222131189513044</v>
      </c>
      <c r="Q7" s="3">
        <f t="shared" si="6"/>
        <v>-0.82980793268831299</v>
      </c>
      <c r="R7" s="3">
        <f t="shared" si="7"/>
        <v>-0.42959570274873071</v>
      </c>
      <c r="S7" s="3">
        <f t="shared" si="8"/>
        <v>40</v>
      </c>
      <c r="T7" s="3" t="str">
        <f t="shared" si="17"/>
        <v>[c,b]</v>
      </c>
      <c r="U7" s="3" t="str">
        <f t="shared" si="9"/>
        <v>+</v>
      </c>
      <c r="V7" s="5">
        <f t="shared" si="18"/>
        <v>8.5338325625382211E-2</v>
      </c>
      <c r="W7" s="9" t="str">
        <f t="shared" si="19"/>
        <v>FALSE</v>
      </c>
    </row>
    <row r="8" spans="1:23" x14ac:dyDescent="0.3">
      <c r="A8" s="3">
        <v>5</v>
      </c>
      <c r="B8" s="3">
        <f t="shared" si="10"/>
        <v>-4</v>
      </c>
      <c r="C8" s="3">
        <f t="shared" si="11"/>
        <v>-2.2367882015567391</v>
      </c>
      <c r="D8" s="3">
        <f t="shared" si="0"/>
        <v>-2.3110918918918917</v>
      </c>
      <c r="E8" s="3">
        <f t="shared" si="1"/>
        <v>16</v>
      </c>
      <c r="F8" s="3">
        <f t="shared" si="2"/>
        <v>-0.25098421013878891</v>
      </c>
      <c r="G8" s="3">
        <f t="shared" si="3"/>
        <v>-0.70392168742335404</v>
      </c>
      <c r="H8" s="3" t="str">
        <f t="shared" si="4"/>
        <v>[a,c]</v>
      </c>
      <c r="I8" s="3" t="str">
        <f t="shared" si="5"/>
        <v>-</v>
      </c>
      <c r="J8" s="5">
        <f t="shared" si="12"/>
        <v>3.2150902608345265E-2</v>
      </c>
      <c r="K8" s="9" t="str">
        <f t="shared" si="13"/>
        <v>FALSE</v>
      </c>
      <c r="M8" s="3">
        <v>5</v>
      </c>
      <c r="N8" s="3">
        <f t="shared" si="14"/>
        <v>0.78222131189513044</v>
      </c>
      <c r="O8" s="3">
        <f t="shared" si="15"/>
        <v>4</v>
      </c>
      <c r="P8" s="3">
        <f t="shared" si="16"/>
        <v>0.81641269750704026</v>
      </c>
      <c r="Q8" s="3">
        <f t="shared" si="6"/>
        <v>-0.42959570274873071</v>
      </c>
      <c r="R8" s="3">
        <f t="shared" si="7"/>
        <v>-0.21770252217743513</v>
      </c>
      <c r="S8" s="3">
        <f t="shared" si="8"/>
        <v>40</v>
      </c>
      <c r="T8" s="3" t="str">
        <f t="shared" si="17"/>
        <v>[c,b]</v>
      </c>
      <c r="U8" s="3" t="str">
        <f t="shared" si="9"/>
        <v>+</v>
      </c>
      <c r="V8" s="5">
        <f t="shared" si="18"/>
        <v>4.1880026751562098E-2</v>
      </c>
      <c r="W8" s="9" t="str">
        <f t="shared" si="19"/>
        <v>FALSE</v>
      </c>
    </row>
    <row r="9" spans="1:23" x14ac:dyDescent="0.3">
      <c r="A9" s="3">
        <v>6</v>
      </c>
      <c r="B9" s="3">
        <f t="shared" si="10"/>
        <v>-4</v>
      </c>
      <c r="C9" s="3">
        <f t="shared" si="11"/>
        <v>-2.3110918918918917</v>
      </c>
      <c r="D9" s="3">
        <f t="shared" si="0"/>
        <v>-2.3371758054585574</v>
      </c>
      <c r="E9" s="3">
        <f t="shared" si="1"/>
        <v>16</v>
      </c>
      <c r="F9" s="3">
        <f t="shared" si="2"/>
        <v>-8.674592513395929E-2</v>
      </c>
      <c r="G9" s="3">
        <f t="shared" si="3"/>
        <v>-0.25098421013878891</v>
      </c>
      <c r="H9" s="3" t="str">
        <f t="shared" si="4"/>
        <v>[a,c]</v>
      </c>
      <c r="I9" s="3" t="str">
        <f t="shared" si="5"/>
        <v>-</v>
      </c>
      <c r="J9" s="5">
        <f t="shared" si="12"/>
        <v>1.1160441377899694E-2</v>
      </c>
      <c r="K9" s="9" t="str">
        <f t="shared" si="13"/>
        <v>FALSE</v>
      </c>
      <c r="M9" s="3">
        <v>6</v>
      </c>
      <c r="N9" s="3">
        <f t="shared" si="14"/>
        <v>0.81641269750704026</v>
      </c>
      <c r="O9" s="3">
        <f t="shared" si="15"/>
        <v>4</v>
      </c>
      <c r="P9" s="3">
        <f t="shared" si="16"/>
        <v>0.8336457800020578</v>
      </c>
      <c r="Q9" s="3">
        <f t="shared" si="6"/>
        <v>-0.21770252217743513</v>
      </c>
      <c r="R9" s="3">
        <f t="shared" si="7"/>
        <v>-0.10913208696334786</v>
      </c>
      <c r="S9" s="3">
        <f t="shared" si="8"/>
        <v>40</v>
      </c>
      <c r="T9" s="3" t="str">
        <f t="shared" si="17"/>
        <v>[c,b]</v>
      </c>
      <c r="U9" s="3" t="str">
        <f t="shared" si="9"/>
        <v>+</v>
      </c>
      <c r="V9" s="5">
        <f t="shared" si="18"/>
        <v>2.0671948336348563E-2</v>
      </c>
      <c r="W9" s="9" t="str">
        <f t="shared" si="19"/>
        <v>FALSE</v>
      </c>
    </row>
    <row r="10" spans="1:23" x14ac:dyDescent="0.3">
      <c r="A10" s="3">
        <v>7</v>
      </c>
      <c r="B10" s="3">
        <f t="shared" si="10"/>
        <v>-4</v>
      </c>
      <c r="C10" s="3">
        <f t="shared" si="11"/>
        <v>-2.3371758054585574</v>
      </c>
      <c r="D10" s="3">
        <f t="shared" si="0"/>
        <v>-2.3461423934659718</v>
      </c>
      <c r="E10" s="3">
        <f t="shared" si="1"/>
        <v>16</v>
      </c>
      <c r="F10" s="3">
        <f t="shared" si="2"/>
        <v>-2.9658919561438069E-2</v>
      </c>
      <c r="G10" s="3">
        <f t="shared" si="3"/>
        <v>-8.674592513395929E-2</v>
      </c>
      <c r="H10" s="3" t="str">
        <f t="shared" si="4"/>
        <v>[a,c]</v>
      </c>
      <c r="I10" s="3" t="str">
        <f t="shared" si="5"/>
        <v>-</v>
      </c>
      <c r="J10" s="5">
        <f t="shared" si="12"/>
        <v>3.821843052828496E-3</v>
      </c>
      <c r="K10" s="9" t="str">
        <f t="shared" si="13"/>
        <v>FALSE</v>
      </c>
      <c r="M10" s="3">
        <v>7</v>
      </c>
      <c r="N10" s="3">
        <f t="shared" si="14"/>
        <v>0.8336457800020578</v>
      </c>
      <c r="O10" s="3">
        <f t="shared" si="15"/>
        <v>4</v>
      </c>
      <c r="P10" s="3">
        <f t="shared" si="16"/>
        <v>0.84226104605529395</v>
      </c>
      <c r="Q10" s="3">
        <f t="shared" si="6"/>
        <v>-0.10913208696334786</v>
      </c>
      <c r="R10" s="3">
        <f t="shared" si="7"/>
        <v>-5.4409522429802237E-2</v>
      </c>
      <c r="S10" s="3">
        <f t="shared" si="8"/>
        <v>40</v>
      </c>
      <c r="T10" s="3" t="str">
        <f t="shared" si="17"/>
        <v>[c,b]</v>
      </c>
      <c r="U10" s="3" t="str">
        <f t="shared" si="9"/>
        <v>+</v>
      </c>
      <c r="V10" s="5">
        <f t="shared" si="18"/>
        <v>1.0228736201900237E-2</v>
      </c>
      <c r="W10" s="9" t="str">
        <f t="shared" si="19"/>
        <v>FALSE</v>
      </c>
    </row>
    <row r="11" spans="1:23" x14ac:dyDescent="0.3">
      <c r="A11" s="3">
        <v>8</v>
      </c>
      <c r="B11" s="3">
        <f t="shared" si="10"/>
        <v>-4</v>
      </c>
      <c r="C11" s="3">
        <f t="shared" si="11"/>
        <v>-2.3461423934659718</v>
      </c>
      <c r="D11" s="3">
        <f t="shared" si="0"/>
        <v>-2.3492024479539939</v>
      </c>
      <c r="E11" s="3">
        <f t="shared" si="1"/>
        <v>16</v>
      </c>
      <c r="F11" s="3">
        <f t="shared" si="2"/>
        <v>-1.010306091590607E-2</v>
      </c>
      <c r="G11" s="3">
        <f t="shared" si="3"/>
        <v>-2.9658919561438069E-2</v>
      </c>
      <c r="H11" s="3" t="str">
        <f t="shared" si="4"/>
        <v>[a,c]</v>
      </c>
      <c r="I11" s="3" t="str">
        <f t="shared" si="5"/>
        <v>-</v>
      </c>
      <c r="J11" s="5">
        <f t="shared" si="12"/>
        <v>1.3025929249679056E-3</v>
      </c>
      <c r="K11" s="9" t="str">
        <f t="shared" si="13"/>
        <v>FALSE</v>
      </c>
      <c r="M11" s="3">
        <v>8</v>
      </c>
      <c r="N11" s="3">
        <f t="shared" si="14"/>
        <v>0.84226104605529395</v>
      </c>
      <c r="O11" s="3">
        <f t="shared" si="15"/>
        <v>4</v>
      </c>
      <c r="P11" s="3">
        <f t="shared" si="16"/>
        <v>0.84655048810401246</v>
      </c>
      <c r="Q11" s="3">
        <f t="shared" si="6"/>
        <v>-5.4409522429802237E-2</v>
      </c>
      <c r="R11" s="3">
        <f t="shared" si="7"/>
        <v>-2.7053077869679143E-2</v>
      </c>
      <c r="S11" s="3">
        <f t="shared" si="8"/>
        <v>40</v>
      </c>
      <c r="T11" s="3" t="str">
        <f t="shared" si="17"/>
        <v>[c,b]</v>
      </c>
      <c r="U11" s="3" t="str">
        <f t="shared" si="9"/>
        <v>+</v>
      </c>
      <c r="V11" s="5">
        <f t="shared" si="18"/>
        <v>5.0669654190683994E-3</v>
      </c>
      <c r="W11" s="9" t="str">
        <f t="shared" si="19"/>
        <v>FALSE</v>
      </c>
    </row>
    <row r="12" spans="1:23" x14ac:dyDescent="0.3">
      <c r="A12" s="3">
        <v>9</v>
      </c>
      <c r="B12" s="3">
        <f t="shared" si="10"/>
        <v>-4</v>
      </c>
      <c r="C12" s="3">
        <f t="shared" si="11"/>
        <v>-2.3492024479539939</v>
      </c>
      <c r="D12" s="3">
        <f t="shared" si="0"/>
        <v>-2.3502441719307035</v>
      </c>
      <c r="E12" s="3">
        <f t="shared" si="1"/>
        <v>16</v>
      </c>
      <c r="F12" s="3">
        <f t="shared" si="2"/>
        <v>-3.4371804036341658E-3</v>
      </c>
      <c r="G12" s="3">
        <f t="shared" si="3"/>
        <v>-1.010306091590607E-2</v>
      </c>
      <c r="H12" s="3" t="str">
        <f t="shared" si="4"/>
        <v>[a,c]</v>
      </c>
      <c r="I12" s="3" t="str">
        <f t="shared" si="5"/>
        <v>-</v>
      </c>
      <c r="J12" s="5">
        <f t="shared" si="12"/>
        <v>4.4324074457922154E-4</v>
      </c>
      <c r="K12" s="9" t="str">
        <f t="shared" si="13"/>
        <v>TRUE</v>
      </c>
      <c r="M12" s="3">
        <v>9</v>
      </c>
      <c r="N12" s="3">
        <f t="shared" si="14"/>
        <v>0.84655048810401246</v>
      </c>
      <c r="O12" s="3">
        <f t="shared" si="15"/>
        <v>4</v>
      </c>
      <c r="P12" s="3">
        <f t="shared" si="16"/>
        <v>0.84868180951399674</v>
      </c>
      <c r="Q12" s="3">
        <f t="shared" si="6"/>
        <v>-2.7053077869679143E-2</v>
      </c>
      <c r="R12" s="3">
        <f t="shared" si="7"/>
        <v>-1.3432943858106228E-2</v>
      </c>
      <c r="S12" s="3">
        <f t="shared" si="8"/>
        <v>40</v>
      </c>
      <c r="T12" s="3" t="str">
        <f t="shared" si="17"/>
        <v>[c,b]</v>
      </c>
      <c r="U12" s="3" t="str">
        <f t="shared" si="9"/>
        <v>+</v>
      </c>
      <c r="V12" s="5">
        <f t="shared" si="18"/>
        <v>2.511331556882082E-3</v>
      </c>
      <c r="W12" s="9" t="str">
        <f t="shared" si="19"/>
        <v>FALSE</v>
      </c>
    </row>
    <row r="13" spans="1:23" x14ac:dyDescent="0.3">
      <c r="M13" s="3">
        <v>10</v>
      </c>
      <c r="N13" s="3">
        <f t="shared" si="14"/>
        <v>0.84868180951399674</v>
      </c>
      <c r="O13" s="3">
        <f t="shared" si="15"/>
        <v>4</v>
      </c>
      <c r="P13" s="3">
        <f t="shared" si="16"/>
        <v>0.84973974124385387</v>
      </c>
      <c r="Q13" s="3">
        <f t="shared" si="6"/>
        <v>-1.3432943858106228E-2</v>
      </c>
      <c r="R13" s="3">
        <f t="shared" si="7"/>
        <v>-6.6655205700949516E-3</v>
      </c>
      <c r="S13" s="3">
        <f t="shared" si="8"/>
        <v>40</v>
      </c>
      <c r="T13" s="3" t="str">
        <f t="shared" si="17"/>
        <v>[c,b]</v>
      </c>
      <c r="U13" s="3" t="str">
        <f t="shared" si="9"/>
        <v>+</v>
      </c>
      <c r="V13" s="5">
        <f t="shared" si="18"/>
        <v>1.2450067691414839E-3</v>
      </c>
      <c r="W13" s="9" t="str">
        <f t="shared" si="19"/>
        <v>FALSE</v>
      </c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K14" s="15"/>
      <c r="M14" s="3">
        <v>11</v>
      </c>
      <c r="N14" s="3">
        <f t="shared" si="14"/>
        <v>0.84973974124385387</v>
      </c>
      <c r="O14" s="3">
        <f t="shared" si="15"/>
        <v>4</v>
      </c>
      <c r="P14" s="3">
        <f t="shared" si="16"/>
        <v>0.85026460689518135</v>
      </c>
      <c r="Q14" s="3">
        <f t="shared" si="6"/>
        <v>-6.6655205700949516E-3</v>
      </c>
      <c r="R14" s="3">
        <f t="shared" si="7"/>
        <v>-3.3063758372211538E-3</v>
      </c>
      <c r="S14" s="3">
        <f t="shared" si="8"/>
        <v>40</v>
      </c>
      <c r="T14" s="3" t="str">
        <f t="shared" si="17"/>
        <v>[c,b]</v>
      </c>
      <c r="U14" s="3" t="str">
        <f t="shared" si="9"/>
        <v>+</v>
      </c>
      <c r="V14" s="5">
        <f t="shared" si="18"/>
        <v>6.1729683568045033E-4</v>
      </c>
      <c r="W14" s="9" t="str">
        <f t="shared" si="19"/>
        <v>TRUE</v>
      </c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K31" s="15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K32" s="15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K33" s="15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K34" s="15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K35" s="15"/>
    </row>
  </sheetData>
  <mergeCells count="4">
    <mergeCell ref="A1:K1"/>
    <mergeCell ref="M2:W2"/>
    <mergeCell ref="A2:K2"/>
    <mergeCell ref="M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</vt:lpstr>
      <vt:lpstr>BISEKSI</vt:lpstr>
      <vt:lpstr>REGULAFALSI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Ramma Shadiku</dc:creator>
  <cp:lastModifiedBy>Ramma Shadiku</cp:lastModifiedBy>
  <cp:lastPrinted>2025-10-19T14:01:48Z</cp:lastPrinted>
  <dcterms:created xsi:type="dcterms:W3CDTF">2025-10-05T10:34:07Z</dcterms:created>
  <dcterms:modified xsi:type="dcterms:W3CDTF">2025-10-22T04:08:12Z</dcterms:modified>
</cp:coreProperties>
</file>