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_3\Numerik\Excel\"/>
    </mc:Choice>
  </mc:AlternateContent>
  <xr:revisionPtr revIDLastSave="0" documentId="13_ncr:1_{DB3EF47B-F264-4295-8128-2D0510AE1487}" xr6:coauthVersionLast="47" xr6:coauthVersionMax="47" xr10:uidLastSave="{00000000-0000-0000-0000-000000000000}"/>
  <bookViews>
    <workbookView xWindow="-108" yWindow="-108" windowWidth="23256" windowHeight="12456" activeTab="1" xr2:uid="{6187081D-EF6C-4AC9-A69E-0062FF8D8CB2}"/>
  </bookViews>
  <sheets>
    <sheet name="AWAL" sheetId="1" r:id="rId1"/>
    <sheet name="TITIK TETAP" sheetId="2" r:id="rId2"/>
    <sheet name="NEWTON RAPH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3" i="3" s="1"/>
  <c r="B22" i="3"/>
  <c r="B23" i="3" s="1"/>
  <c r="B24" i="3" s="1"/>
  <c r="B25" i="3" s="1"/>
  <c r="B16" i="3"/>
  <c r="B17" i="3" s="1"/>
  <c r="B18" i="3" s="1"/>
  <c r="C15" i="3"/>
  <c r="D15" i="3" s="1"/>
  <c r="E15" i="3" s="1"/>
  <c r="B15" i="3"/>
  <c r="C8" i="3"/>
  <c r="C9" i="3" s="1"/>
  <c r="C10" i="3" s="1"/>
  <c r="C11" i="3" s="1"/>
  <c r="C7" i="3"/>
  <c r="D7" i="3"/>
  <c r="E7" i="3" s="1"/>
  <c r="Q5" i="1"/>
  <c r="Q6" i="1"/>
  <c r="Q7" i="1"/>
  <c r="Q8" i="1"/>
  <c r="Q9" i="1"/>
  <c r="Q10" i="1"/>
  <c r="Q11" i="1"/>
  <c r="Q12" i="1"/>
  <c r="Q13" i="1"/>
  <c r="Q14" i="1"/>
  <c r="Q4" i="1"/>
  <c r="P5" i="1"/>
  <c r="P6" i="1" s="1"/>
  <c r="B7" i="3"/>
  <c r="B8" i="3" s="1"/>
  <c r="B9" i="3" s="1"/>
  <c r="B10" i="3" s="1"/>
  <c r="B11" i="3" s="1"/>
  <c r="O7" i="2"/>
  <c r="O8" i="2" s="1"/>
  <c r="O9" i="2" s="1"/>
  <c r="O10" i="2" s="1"/>
  <c r="P10" i="2" s="1"/>
  <c r="Q10" i="2" s="1"/>
  <c r="N7" i="2"/>
  <c r="N8" i="2" s="1"/>
  <c r="N9" i="2" s="1"/>
  <c r="N10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C7" i="2"/>
  <c r="C8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23" i="3" l="1"/>
  <c r="E23" i="3" s="1"/>
  <c r="C24" i="3"/>
  <c r="D22" i="3"/>
  <c r="E22" i="3" s="1"/>
  <c r="C16" i="3"/>
  <c r="D16" i="3" s="1"/>
  <c r="E16" i="3" s="1"/>
  <c r="C17" i="3"/>
  <c r="P7" i="1"/>
  <c r="D8" i="2"/>
  <c r="E8" i="2" s="1"/>
  <c r="C9" i="2"/>
  <c r="D9" i="2" s="1"/>
  <c r="E9" i="2" s="1"/>
  <c r="D7" i="2"/>
  <c r="E7" i="2" s="1"/>
  <c r="J21" i="2"/>
  <c r="K21" i="2" s="1"/>
  <c r="I22" i="2"/>
  <c r="P8" i="2"/>
  <c r="Q8" i="2" s="1"/>
  <c r="P7" i="2"/>
  <c r="Q7" i="2" s="1"/>
  <c r="J8" i="2"/>
  <c r="K8" i="2" s="1"/>
  <c r="J7" i="2"/>
  <c r="K7" i="2" s="1"/>
  <c r="C10" i="2"/>
  <c r="F5" i="1"/>
  <c r="F6" i="1"/>
  <c r="F7" i="1"/>
  <c r="F8" i="1"/>
  <c r="F9" i="1"/>
  <c r="F10" i="1"/>
  <c r="F11" i="1"/>
  <c r="F12" i="1"/>
  <c r="F13" i="1"/>
  <c r="F14" i="1"/>
  <c r="F4" i="1"/>
  <c r="C25" i="3" l="1"/>
  <c r="D25" i="3" s="1"/>
  <c r="E25" i="3" s="1"/>
  <c r="D24" i="3"/>
  <c r="E24" i="3" s="1"/>
  <c r="D17" i="3"/>
  <c r="E17" i="3" s="1"/>
  <c r="C18" i="3"/>
  <c r="P8" i="1"/>
  <c r="D8" i="3"/>
  <c r="E8" i="3" s="1"/>
  <c r="I23" i="2"/>
  <c r="J23" i="2" s="1"/>
  <c r="K23" i="2" s="1"/>
  <c r="J22" i="2"/>
  <c r="K22" i="2" s="1"/>
  <c r="P9" i="2"/>
  <c r="Q9" i="2" s="1"/>
  <c r="J9" i="2"/>
  <c r="K9" i="2" s="1"/>
  <c r="C11" i="2"/>
  <c r="D10" i="2"/>
  <c r="E10" i="2" s="1"/>
  <c r="E6" i="1"/>
  <c r="E7" i="1"/>
  <c r="E8" i="1"/>
  <c r="E9" i="1"/>
  <c r="E10" i="1"/>
  <c r="E11" i="1"/>
  <c r="E12" i="1"/>
  <c r="E13" i="1"/>
  <c r="E14" i="1"/>
  <c r="E5" i="1"/>
  <c r="D18" i="3" l="1"/>
  <c r="E18" i="3" s="1"/>
  <c r="P9" i="1"/>
  <c r="D9" i="3"/>
  <c r="E9" i="3" s="1"/>
  <c r="J10" i="2"/>
  <c r="K10" i="2" s="1"/>
  <c r="C12" i="2"/>
  <c r="D11" i="2"/>
  <c r="E11" i="2" s="1"/>
  <c r="P10" i="1" l="1"/>
  <c r="D10" i="3"/>
  <c r="E10" i="3" s="1"/>
  <c r="J11" i="2"/>
  <c r="K11" i="2" s="1"/>
  <c r="D12" i="2"/>
  <c r="E12" i="2" s="1"/>
  <c r="C13" i="2"/>
  <c r="P11" i="1" l="1"/>
  <c r="D11" i="3"/>
  <c r="E11" i="3" s="1"/>
  <c r="J12" i="2"/>
  <c r="K12" i="2" s="1"/>
  <c r="D13" i="2"/>
  <c r="E13" i="2" s="1"/>
  <c r="C14" i="2"/>
  <c r="P12" i="1" l="1"/>
  <c r="J13" i="2"/>
  <c r="K13" i="2" s="1"/>
  <c r="D14" i="2"/>
  <c r="E14" i="2" s="1"/>
  <c r="C15" i="2"/>
  <c r="P13" i="1" l="1"/>
  <c r="J14" i="2"/>
  <c r="K14" i="2" s="1"/>
  <c r="C16" i="2"/>
  <c r="D15" i="2"/>
  <c r="E15" i="2" s="1"/>
  <c r="P14" i="1" l="1"/>
  <c r="J15" i="2"/>
  <c r="K15" i="2" s="1"/>
  <c r="D16" i="2"/>
  <c r="E16" i="2" s="1"/>
  <c r="C17" i="2"/>
  <c r="J16" i="2" l="1"/>
  <c r="K16" i="2" s="1"/>
  <c r="D17" i="2"/>
  <c r="E17" i="2" s="1"/>
  <c r="C18" i="2"/>
  <c r="J17" i="2" l="1"/>
  <c r="K17" i="2" s="1"/>
  <c r="C19" i="2"/>
  <c r="D18" i="2"/>
  <c r="E18" i="2" s="1"/>
  <c r="J18" i="2" l="1"/>
  <c r="K18" i="2" s="1"/>
  <c r="C20" i="2"/>
  <c r="D19" i="2"/>
  <c r="E19" i="2" s="1"/>
  <c r="J19" i="2" l="1"/>
  <c r="K19" i="2" s="1"/>
  <c r="J20" i="2"/>
  <c r="K20" i="2" s="1"/>
  <c r="D20" i="2"/>
  <c r="E20" i="2" s="1"/>
</calcChain>
</file>

<file path=xl/sharedStrings.xml><?xml version="1.0" encoding="utf-8"?>
<sst xmlns="http://schemas.openxmlformats.org/spreadsheetml/2006/main" count="52" uniqueCount="17">
  <si>
    <t>x</t>
  </si>
  <si>
    <t>fx</t>
  </si>
  <si>
    <t>x = 4</t>
  </si>
  <si>
    <r>
      <rPr>
        <sz val="11"/>
        <color theme="1"/>
        <rFont val="Aptos Narrow"/>
        <family val="2"/>
      </rPr>
      <t>√</t>
    </r>
    <r>
      <rPr>
        <sz val="11"/>
        <color theme="1"/>
        <rFont val="Aptos Narrow"/>
        <family val="2"/>
        <charset val="1"/>
        <scheme val="minor"/>
      </rPr>
      <t>2x + 3</t>
    </r>
  </si>
  <si>
    <t>r</t>
  </si>
  <si>
    <t>-</t>
  </si>
  <si>
    <r>
      <t>|x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charset val="1"/>
        <scheme val="minor"/>
      </rPr>
      <t xml:space="preserve"> - x</t>
    </r>
    <r>
      <rPr>
        <vertAlign val="subscript"/>
        <sz val="11"/>
        <color theme="1"/>
        <rFont val="Aptos Narrow"/>
        <family val="2"/>
        <scheme val="minor"/>
      </rPr>
      <t>r-1</t>
    </r>
    <r>
      <rPr>
        <sz val="11"/>
        <color theme="1"/>
        <rFont val="Aptos Narrow"/>
        <family val="2"/>
        <charset val="1"/>
        <scheme val="minor"/>
      </rPr>
      <t>|</t>
    </r>
  </si>
  <si>
    <r>
      <t>|x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charset val="1"/>
        <scheme val="minor"/>
      </rPr>
      <t xml:space="preserve"> - x</t>
    </r>
    <r>
      <rPr>
        <vertAlign val="subscript"/>
        <sz val="11"/>
        <color theme="1"/>
        <rFont val="Aptos Narrow"/>
        <family val="2"/>
        <scheme val="minor"/>
      </rPr>
      <t>r-1</t>
    </r>
    <r>
      <rPr>
        <sz val="11"/>
        <color theme="1"/>
        <rFont val="Aptos Narrow"/>
        <family val="2"/>
        <charset val="1"/>
        <scheme val="minor"/>
      </rPr>
      <t xml:space="preserve">| &lt; </t>
    </r>
    <r>
      <rPr>
        <sz val="11"/>
        <color theme="1"/>
        <rFont val="Aptos Narrow"/>
        <family val="2"/>
      </rPr>
      <t>Ɛ</t>
    </r>
    <r>
      <rPr>
        <vertAlign val="subscript"/>
        <sz val="11"/>
        <color theme="1"/>
        <rFont val="Aptos Narrow"/>
        <family val="2"/>
      </rPr>
      <t>s</t>
    </r>
  </si>
  <si>
    <t>3/(x-2)</t>
  </si>
  <si>
    <r>
      <t>(x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charset val="1"/>
        <scheme val="minor"/>
      </rPr>
      <t xml:space="preserve"> - 3)/2</t>
    </r>
  </si>
  <si>
    <t xml:space="preserve">LELARAN DI BERHENTIKAN KARENA x </t>
  </si>
  <si>
    <t>SEMAKIN MENJAUH DARI AKAR (0) ATAU DIVERGEN</t>
  </si>
  <si>
    <t>METODE TERBUKA</t>
  </si>
  <si>
    <t>LELARAN TITIK TETAP</t>
  </si>
  <si>
    <t>NEWTON RAPHSON</t>
  </si>
  <si>
    <t>x = 1</t>
  </si>
  <si>
    <r>
      <t>Ɛ</t>
    </r>
    <r>
      <rPr>
        <vertAlign val="subscript"/>
        <sz val="11"/>
        <color theme="1"/>
        <rFont val="Aptos Narrow"/>
        <family val="2"/>
      </rPr>
      <t xml:space="preserve">s    </t>
    </r>
    <r>
      <rPr>
        <sz val="11"/>
        <color theme="1"/>
        <rFont val="Aptos Narrow"/>
        <family val="2"/>
      </rPr>
      <t>= 0,000001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</si>
</sst>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F16B-EECF-42AD-A467-8FBFF2B49CFC}">
  <dimension ref="E3:Q14"/>
  <sheetViews>
    <sheetView workbookViewId="0">
      <selection activeCell="P8" sqref="P8"/>
    </sheetView>
  </sheetViews>
  <sheetFormatPr defaultRowHeight="14.4" x14ac:dyDescent="0.3"/>
  <sheetData>
    <row r="3" spans="5:17" x14ac:dyDescent="0.3">
      <c r="E3" s="2" t="s">
        <v>0</v>
      </c>
      <c r="F3" s="2" t="s">
        <v>1</v>
      </c>
      <c r="P3" s="2" t="s">
        <v>0</v>
      </c>
      <c r="Q3" s="2" t="s">
        <v>1</v>
      </c>
    </row>
    <row r="4" spans="5:17" x14ac:dyDescent="0.3">
      <c r="E4" s="3">
        <v>-5</v>
      </c>
      <c r="F4" s="3">
        <f>((E4)^2 - 2*(E4) - 3)</f>
        <v>32</v>
      </c>
      <c r="P4" s="3">
        <v>-5</v>
      </c>
      <c r="Q4" s="3">
        <f>(EXP(P4)-5*(P4)^2)</f>
        <v>-124.99326205300092</v>
      </c>
    </row>
    <row r="5" spans="5:17" x14ac:dyDescent="0.3">
      <c r="E5" s="3">
        <f>E4+1</f>
        <v>-4</v>
      </c>
      <c r="F5" s="3">
        <f t="shared" ref="F5:F14" si="0">((E5)^2 - 2*(E5) - 3)</f>
        <v>21</v>
      </c>
      <c r="P5" s="3">
        <f>P4+1</f>
        <v>-4</v>
      </c>
      <c r="Q5" s="3">
        <f t="shared" ref="Q5:Q14" si="1">(EXP(P5)-5*(P5)^2)</f>
        <v>-79.981684361111263</v>
      </c>
    </row>
    <row r="6" spans="5:17" x14ac:dyDescent="0.3">
      <c r="E6" s="3">
        <f t="shared" ref="E6:E14" si="2">E5+1</f>
        <v>-3</v>
      </c>
      <c r="F6" s="3">
        <f t="shared" si="0"/>
        <v>12</v>
      </c>
      <c r="P6" s="3">
        <f t="shared" ref="P6:P14" si="3">P5+1</f>
        <v>-3</v>
      </c>
      <c r="Q6" s="3">
        <f t="shared" si="1"/>
        <v>-44.950212931632137</v>
      </c>
    </row>
    <row r="7" spans="5:17" x14ac:dyDescent="0.3">
      <c r="E7" s="4">
        <f t="shared" si="2"/>
        <v>-2</v>
      </c>
      <c r="F7" s="4">
        <f t="shared" si="0"/>
        <v>5</v>
      </c>
      <c r="P7" s="14">
        <f t="shared" si="3"/>
        <v>-2</v>
      </c>
      <c r="Q7" s="3">
        <f t="shared" si="1"/>
        <v>-19.864664716763386</v>
      </c>
    </row>
    <row r="8" spans="5:17" x14ac:dyDescent="0.3">
      <c r="E8" s="4">
        <f t="shared" si="2"/>
        <v>-1</v>
      </c>
      <c r="F8" s="4">
        <f t="shared" si="0"/>
        <v>0</v>
      </c>
      <c r="P8" s="4">
        <f t="shared" si="3"/>
        <v>-1</v>
      </c>
      <c r="Q8" s="4">
        <f t="shared" si="1"/>
        <v>-4.6321205588285572</v>
      </c>
    </row>
    <row r="9" spans="5:17" x14ac:dyDescent="0.3">
      <c r="E9" s="3">
        <f t="shared" si="2"/>
        <v>0</v>
      </c>
      <c r="F9" s="3">
        <f t="shared" si="0"/>
        <v>-3</v>
      </c>
      <c r="P9" s="4">
        <f t="shared" si="3"/>
        <v>0</v>
      </c>
      <c r="Q9" s="4">
        <f t="shared" si="1"/>
        <v>1</v>
      </c>
    </row>
    <row r="10" spans="5:17" x14ac:dyDescent="0.3">
      <c r="E10" s="3">
        <f t="shared" si="2"/>
        <v>1</v>
      </c>
      <c r="F10" s="3">
        <f t="shared" si="0"/>
        <v>-4</v>
      </c>
      <c r="P10" s="4">
        <f t="shared" si="3"/>
        <v>1</v>
      </c>
      <c r="Q10" s="4">
        <f t="shared" si="1"/>
        <v>-2.2817181715409549</v>
      </c>
    </row>
    <row r="11" spans="5:17" x14ac:dyDescent="0.3">
      <c r="E11" s="4">
        <f t="shared" si="2"/>
        <v>2</v>
      </c>
      <c r="F11" s="4">
        <f t="shared" si="0"/>
        <v>-3</v>
      </c>
      <c r="P11" s="14">
        <f t="shared" si="3"/>
        <v>2</v>
      </c>
      <c r="Q11" s="3">
        <f t="shared" si="1"/>
        <v>-12.61094390106935</v>
      </c>
    </row>
    <row r="12" spans="5:17" x14ac:dyDescent="0.3">
      <c r="E12" s="4">
        <f t="shared" si="2"/>
        <v>3</v>
      </c>
      <c r="F12" s="4">
        <f t="shared" si="0"/>
        <v>0</v>
      </c>
      <c r="P12" s="14">
        <f t="shared" si="3"/>
        <v>3</v>
      </c>
      <c r="Q12" s="3">
        <f t="shared" si="1"/>
        <v>-24.914463076812332</v>
      </c>
    </row>
    <row r="13" spans="5:17" x14ac:dyDescent="0.3">
      <c r="E13" s="3">
        <f t="shared" si="2"/>
        <v>4</v>
      </c>
      <c r="F13" s="3">
        <f t="shared" si="0"/>
        <v>5</v>
      </c>
      <c r="P13" s="3">
        <f t="shared" si="3"/>
        <v>4</v>
      </c>
      <c r="Q13" s="3">
        <f t="shared" si="1"/>
        <v>-25.401849966855764</v>
      </c>
    </row>
    <row r="14" spans="5:17" x14ac:dyDescent="0.3">
      <c r="E14" s="3">
        <f t="shared" si="2"/>
        <v>5</v>
      </c>
      <c r="F14" s="3">
        <f t="shared" si="0"/>
        <v>12</v>
      </c>
      <c r="P14" s="3">
        <f t="shared" si="3"/>
        <v>5</v>
      </c>
      <c r="Q14" s="3">
        <f t="shared" si="1"/>
        <v>23.4131591025766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0839-5A2B-4F82-A48F-A4A7721501A4}">
  <dimension ref="A1:V24"/>
  <sheetViews>
    <sheetView tabSelected="1" workbookViewId="0">
      <selection activeCell="E25" sqref="E25"/>
    </sheetView>
  </sheetViews>
  <sheetFormatPr defaultRowHeight="14.4" x14ac:dyDescent="0.3"/>
  <cols>
    <col min="5" max="5" width="10.5546875" customWidth="1"/>
    <col min="6" max="6" width="8.88671875" customWidth="1"/>
    <col min="8" max="8" width="5.21875" customWidth="1"/>
    <col min="9" max="9" width="11.21875" customWidth="1"/>
    <col min="11" max="11" width="11.33203125" customWidth="1"/>
    <col min="13" max="13" width="8" customWidth="1"/>
    <col min="14" max="14" width="10.21875" customWidth="1"/>
    <col min="15" max="15" width="10.109375" customWidth="1"/>
    <col min="17" max="17" width="12.88671875" customWidth="1"/>
    <col min="20" max="20" width="10.6640625" customWidth="1"/>
  </cols>
  <sheetData>
    <row r="1" spans="1:22" x14ac:dyDescent="0.3">
      <c r="H1" s="11" t="s">
        <v>12</v>
      </c>
      <c r="I1" s="11"/>
      <c r="J1" s="11"/>
    </row>
    <row r="2" spans="1:22" x14ac:dyDescent="0.3">
      <c r="H2" s="11" t="s">
        <v>13</v>
      </c>
      <c r="I2" s="11"/>
      <c r="J2" s="11"/>
    </row>
    <row r="3" spans="1:22" x14ac:dyDescent="0.3">
      <c r="I3" s="7" t="s">
        <v>2</v>
      </c>
    </row>
    <row r="5" spans="1:22" ht="16.2" x14ac:dyDescent="0.3">
      <c r="A5" s="9" t="s">
        <v>3</v>
      </c>
      <c r="B5" s="2" t="s">
        <v>4</v>
      </c>
      <c r="C5" s="2" t="s">
        <v>0</v>
      </c>
      <c r="D5" s="2" t="s">
        <v>6</v>
      </c>
      <c r="E5" s="2" t="s">
        <v>7</v>
      </c>
      <c r="G5" s="9" t="s">
        <v>8</v>
      </c>
      <c r="H5" s="2" t="s">
        <v>4</v>
      </c>
      <c r="I5" s="2" t="s">
        <v>0</v>
      </c>
      <c r="J5" s="2" t="s">
        <v>6</v>
      </c>
      <c r="K5" s="2" t="s">
        <v>7</v>
      </c>
      <c r="M5" s="8" t="s">
        <v>9</v>
      </c>
      <c r="N5" s="2" t="s">
        <v>4</v>
      </c>
      <c r="O5" s="2" t="s">
        <v>0</v>
      </c>
      <c r="P5" s="2" t="s">
        <v>6</v>
      </c>
      <c r="Q5" s="2" t="s">
        <v>7</v>
      </c>
    </row>
    <row r="6" spans="1:22" x14ac:dyDescent="0.3">
      <c r="B6" s="3">
        <v>0</v>
      </c>
      <c r="C6" s="3">
        <v>4</v>
      </c>
      <c r="D6" s="3" t="s">
        <v>5</v>
      </c>
      <c r="E6" s="3" t="s">
        <v>5</v>
      </c>
      <c r="H6" s="3">
        <v>0</v>
      </c>
      <c r="I6" s="3">
        <v>4</v>
      </c>
      <c r="J6" s="3" t="s">
        <v>5</v>
      </c>
      <c r="K6" s="3" t="s">
        <v>5</v>
      </c>
      <c r="N6" s="3">
        <v>0</v>
      </c>
      <c r="O6" s="3">
        <v>4</v>
      </c>
      <c r="P6" s="3" t="s">
        <v>5</v>
      </c>
      <c r="Q6" s="3" t="s">
        <v>5</v>
      </c>
    </row>
    <row r="7" spans="1:22" x14ac:dyDescent="0.3">
      <c r="B7" s="3">
        <f t="shared" ref="B7:B20" si="0">B6+1</f>
        <v>1</v>
      </c>
      <c r="C7" s="3">
        <f t="shared" ref="C7:C20" si="1">SQRT((2*C6 +3))</f>
        <v>3.3166247903553998</v>
      </c>
      <c r="D7" s="3">
        <f t="shared" ref="D7:D20" si="2">ABS(C7-C6)</f>
        <v>0.68337520964460019</v>
      </c>
      <c r="E7" s="6" t="b">
        <f t="shared" ref="E7:E20" si="3">OR(D7&lt;0.000001)</f>
        <v>0</v>
      </c>
      <c r="H7" s="3">
        <f>H6+1</f>
        <v>1</v>
      </c>
      <c r="I7" s="3">
        <f>(3/(I6-2))</f>
        <v>1.5</v>
      </c>
      <c r="J7" s="3">
        <f t="shared" ref="J7:J23" si="4">ABS(I7-I6)</f>
        <v>2.5</v>
      </c>
      <c r="K7" s="6" t="b">
        <f t="shared" ref="K7:K23" si="5">OR(J7&lt;0.000001)</f>
        <v>0</v>
      </c>
      <c r="N7" s="3">
        <f>N6+1</f>
        <v>1</v>
      </c>
      <c r="O7" s="3">
        <f>(O6^2 -3)/2</f>
        <v>6.5</v>
      </c>
      <c r="P7" s="3">
        <f>ABS(O7-O6)</f>
        <v>2.5</v>
      </c>
      <c r="Q7" s="6" t="b">
        <f>OR(P7&lt;0.000001)</f>
        <v>0</v>
      </c>
    </row>
    <row r="8" spans="1:22" x14ac:dyDescent="0.3">
      <c r="B8" s="3">
        <f t="shared" si="0"/>
        <v>2</v>
      </c>
      <c r="C8" s="3">
        <f t="shared" si="1"/>
        <v>3.1037476670487889</v>
      </c>
      <c r="D8" s="3">
        <f t="shared" si="2"/>
        <v>0.2128771233066109</v>
      </c>
      <c r="E8" s="6" t="b">
        <f t="shared" si="3"/>
        <v>0</v>
      </c>
      <c r="H8" s="3">
        <f t="shared" ref="H8:H20" si="6">H7+1</f>
        <v>2</v>
      </c>
      <c r="I8" s="3">
        <f t="shared" ref="I8:I20" si="7">(3/(I7-2))</f>
        <v>-6</v>
      </c>
      <c r="J8" s="3">
        <f t="shared" si="4"/>
        <v>7.5</v>
      </c>
      <c r="K8" s="6" t="b">
        <f t="shared" si="5"/>
        <v>0</v>
      </c>
      <c r="N8" s="3">
        <f t="shared" ref="N8:N9" si="8">N7+1</f>
        <v>2</v>
      </c>
      <c r="O8" s="3">
        <f t="shared" ref="O8:O9" si="9">(O7^2 -3)/2</f>
        <v>19.625</v>
      </c>
      <c r="P8" s="3">
        <f t="shared" ref="P8:P10" si="10">ABS(O8-O7)</f>
        <v>13.125</v>
      </c>
      <c r="Q8" s="6" t="b">
        <f t="shared" ref="Q8:Q10" si="11">OR(P8&lt;0.000001)</f>
        <v>0</v>
      </c>
    </row>
    <row r="9" spans="1:22" x14ac:dyDescent="0.3">
      <c r="B9" s="3">
        <f t="shared" si="0"/>
        <v>3</v>
      </c>
      <c r="C9" s="3">
        <f t="shared" si="1"/>
        <v>3.0343854953017386</v>
      </c>
      <c r="D9" s="3">
        <f t="shared" si="2"/>
        <v>6.9362171747050283E-2</v>
      </c>
      <c r="E9" s="6" t="b">
        <f t="shared" si="3"/>
        <v>0</v>
      </c>
      <c r="H9" s="3">
        <f t="shared" si="6"/>
        <v>3</v>
      </c>
      <c r="I9" s="3">
        <f t="shared" si="7"/>
        <v>-0.375</v>
      </c>
      <c r="J9" s="3">
        <f t="shared" si="4"/>
        <v>5.625</v>
      </c>
      <c r="K9" s="6" t="b">
        <f t="shared" si="5"/>
        <v>0</v>
      </c>
      <c r="N9" s="3">
        <f t="shared" si="8"/>
        <v>3</v>
      </c>
      <c r="O9" s="3">
        <f t="shared" si="9"/>
        <v>191.0703125</v>
      </c>
      <c r="P9" s="3">
        <f t="shared" si="10"/>
        <v>171.4453125</v>
      </c>
      <c r="Q9" s="6" t="b">
        <f t="shared" si="11"/>
        <v>0</v>
      </c>
    </row>
    <row r="10" spans="1:22" x14ac:dyDescent="0.3">
      <c r="B10" s="3">
        <f t="shared" si="0"/>
        <v>4</v>
      </c>
      <c r="C10" s="3">
        <f t="shared" si="1"/>
        <v>3.0114400194264999</v>
      </c>
      <c r="D10" s="3">
        <f t="shared" si="2"/>
        <v>2.2945475875238763E-2</v>
      </c>
      <c r="E10" s="6" t="b">
        <f t="shared" si="3"/>
        <v>0</v>
      </c>
      <c r="H10" s="3">
        <f t="shared" si="6"/>
        <v>4</v>
      </c>
      <c r="I10" s="3">
        <f t="shared" si="7"/>
        <v>-1.263157894736842</v>
      </c>
      <c r="J10" s="3">
        <f t="shared" si="4"/>
        <v>0.88815789473684204</v>
      </c>
      <c r="K10" s="6" t="b">
        <f t="shared" si="5"/>
        <v>0</v>
      </c>
      <c r="N10" s="3">
        <f t="shared" ref="N10" si="12">N9+1</f>
        <v>4</v>
      </c>
      <c r="O10" s="3">
        <f t="shared" ref="O10" si="13">(O9^2 -3)/2</f>
        <v>18252.432159423828</v>
      </c>
      <c r="P10" s="3">
        <f t="shared" si="10"/>
        <v>18061.361846923828</v>
      </c>
      <c r="Q10" s="6" t="b">
        <f t="shared" si="11"/>
        <v>0</v>
      </c>
    </row>
    <row r="11" spans="1:22" x14ac:dyDescent="0.3">
      <c r="B11" s="3">
        <f t="shared" si="0"/>
        <v>5</v>
      </c>
      <c r="C11" s="3">
        <f t="shared" si="1"/>
        <v>3.0038109192911926</v>
      </c>
      <c r="D11" s="3">
        <f t="shared" si="2"/>
        <v>7.6291001353072652E-3</v>
      </c>
      <c r="E11" s="6" t="b">
        <f t="shared" si="3"/>
        <v>0</v>
      </c>
      <c r="H11" s="3">
        <f t="shared" si="6"/>
        <v>5</v>
      </c>
      <c r="I11" s="3">
        <f t="shared" si="7"/>
        <v>-0.91935483870967749</v>
      </c>
      <c r="J11" s="3">
        <f t="shared" si="4"/>
        <v>0.34380305602716454</v>
      </c>
      <c r="K11" s="6" t="b">
        <f t="shared" si="5"/>
        <v>0</v>
      </c>
      <c r="N11" s="1"/>
      <c r="O11" s="1"/>
      <c r="P11" s="1"/>
      <c r="R11" s="10"/>
      <c r="S11" s="10"/>
      <c r="T11" s="10"/>
    </row>
    <row r="12" spans="1:22" x14ac:dyDescent="0.3">
      <c r="B12" s="3">
        <f t="shared" si="0"/>
        <v>6</v>
      </c>
      <c r="C12" s="3">
        <f t="shared" si="1"/>
        <v>3.0012700375978141</v>
      </c>
      <c r="D12" s="3">
        <f t="shared" si="2"/>
        <v>2.5408816933785161E-3</v>
      </c>
      <c r="E12" s="6" t="b">
        <f t="shared" si="3"/>
        <v>0</v>
      </c>
      <c r="H12" s="3">
        <f t="shared" si="6"/>
        <v>6</v>
      </c>
      <c r="I12" s="3">
        <f t="shared" si="7"/>
        <v>-1.0276243093922652</v>
      </c>
      <c r="J12" s="3">
        <f t="shared" si="4"/>
        <v>0.10826947068258774</v>
      </c>
      <c r="K12" s="6" t="b">
        <f t="shared" si="5"/>
        <v>0</v>
      </c>
      <c r="N12" s="13" t="s">
        <v>10</v>
      </c>
      <c r="O12" s="13"/>
      <c r="P12" s="13"/>
      <c r="Q12" s="13"/>
      <c r="R12" s="1"/>
    </row>
    <row r="13" spans="1:22" x14ac:dyDescent="0.3">
      <c r="B13" s="3">
        <f t="shared" si="0"/>
        <v>7</v>
      </c>
      <c r="C13" s="3">
        <f t="shared" si="1"/>
        <v>3.0004233159998654</v>
      </c>
      <c r="D13" s="3">
        <f t="shared" si="2"/>
        <v>8.4672159794862978E-4</v>
      </c>
      <c r="E13" s="6" t="b">
        <f t="shared" si="3"/>
        <v>0</v>
      </c>
      <c r="H13" s="3">
        <f t="shared" si="6"/>
        <v>7</v>
      </c>
      <c r="I13" s="3">
        <f t="shared" si="7"/>
        <v>-0.99087591240875916</v>
      </c>
      <c r="J13" s="3">
        <f t="shared" si="4"/>
        <v>3.6748396983506071E-2</v>
      </c>
      <c r="K13" s="6" t="b">
        <f t="shared" si="5"/>
        <v>0</v>
      </c>
      <c r="N13" s="12" t="s">
        <v>11</v>
      </c>
      <c r="O13" s="12"/>
      <c r="P13" s="12"/>
      <c r="Q13" s="12"/>
      <c r="R13" s="5"/>
      <c r="S13" s="10"/>
      <c r="T13" s="10"/>
      <c r="U13" s="10"/>
      <c r="V13" s="10"/>
    </row>
    <row r="14" spans="1:22" x14ac:dyDescent="0.3">
      <c r="B14" s="3">
        <f t="shared" si="0"/>
        <v>8</v>
      </c>
      <c r="C14" s="3">
        <f t="shared" si="1"/>
        <v>3.0001411020149922</v>
      </c>
      <c r="D14" s="3">
        <f t="shared" si="2"/>
        <v>2.8221398487326965E-4</v>
      </c>
      <c r="E14" s="6" t="b">
        <f t="shared" si="3"/>
        <v>0</v>
      </c>
      <c r="H14" s="3">
        <f t="shared" si="6"/>
        <v>8</v>
      </c>
      <c r="I14" s="3">
        <f t="shared" si="7"/>
        <v>-1.0030506406345332</v>
      </c>
      <c r="J14" s="3">
        <f t="shared" si="4"/>
        <v>1.2174728225774034E-2</v>
      </c>
      <c r="K14" s="6" t="b">
        <f t="shared" si="5"/>
        <v>0</v>
      </c>
      <c r="O14" s="10"/>
      <c r="P14" s="10"/>
      <c r="Q14" s="10"/>
      <c r="R14" s="1"/>
      <c r="S14" s="1"/>
    </row>
    <row r="15" spans="1:22" x14ac:dyDescent="0.3">
      <c r="B15" s="3">
        <f t="shared" si="0"/>
        <v>9</v>
      </c>
      <c r="C15" s="3">
        <f t="shared" si="1"/>
        <v>3.0000470336363034</v>
      </c>
      <c r="D15" s="3">
        <f t="shared" si="2"/>
        <v>9.4068378688749732E-5</v>
      </c>
      <c r="E15" s="6" t="b">
        <f t="shared" si="3"/>
        <v>0</v>
      </c>
      <c r="H15" s="3">
        <f t="shared" si="6"/>
        <v>9</v>
      </c>
      <c r="I15" s="3">
        <f t="shared" si="7"/>
        <v>-0.99898415278342145</v>
      </c>
      <c r="J15" s="3">
        <f t="shared" si="4"/>
        <v>4.0664878511117442E-3</v>
      </c>
      <c r="K15" s="6" t="b">
        <f t="shared" si="5"/>
        <v>0</v>
      </c>
      <c r="Q15" s="1"/>
      <c r="R15" s="1"/>
      <c r="S15" s="1"/>
    </row>
    <row r="16" spans="1:22" x14ac:dyDescent="0.3">
      <c r="B16" s="3">
        <f t="shared" si="0"/>
        <v>10</v>
      </c>
      <c r="C16" s="3">
        <f t="shared" si="1"/>
        <v>3.0000156778378018</v>
      </c>
      <c r="D16" s="3">
        <f t="shared" si="2"/>
        <v>3.1355798501664367E-5</v>
      </c>
      <c r="E16" s="6" t="b">
        <f t="shared" si="3"/>
        <v>0</v>
      </c>
      <c r="H16" s="3">
        <f t="shared" si="6"/>
        <v>10</v>
      </c>
      <c r="I16" s="3">
        <f t="shared" si="7"/>
        <v>-1.0003387304383171</v>
      </c>
      <c r="J16" s="3">
        <f t="shared" si="4"/>
        <v>1.3545776548956612E-3</v>
      </c>
      <c r="K16" s="6" t="b">
        <f t="shared" si="5"/>
        <v>0</v>
      </c>
      <c r="Q16" s="1"/>
      <c r="R16" s="1"/>
      <c r="S16" s="1"/>
    </row>
    <row r="17" spans="2:19" x14ac:dyDescent="0.3">
      <c r="B17" s="3">
        <f t="shared" si="0"/>
        <v>11</v>
      </c>
      <c r="C17" s="3">
        <f t="shared" si="1"/>
        <v>3.0000052259413819</v>
      </c>
      <c r="D17" s="3">
        <f t="shared" si="2"/>
        <v>1.0451896419905182E-5</v>
      </c>
      <c r="E17" s="6" t="b">
        <f t="shared" si="3"/>
        <v>0</v>
      </c>
      <c r="H17" s="3">
        <f t="shared" si="6"/>
        <v>11</v>
      </c>
      <c r="I17" s="3">
        <f t="shared" si="7"/>
        <v>-0.9998871026011561</v>
      </c>
      <c r="J17" s="3">
        <f t="shared" si="4"/>
        <v>4.5162783716101718E-4</v>
      </c>
      <c r="K17" s="6" t="b">
        <f t="shared" si="5"/>
        <v>0</v>
      </c>
      <c r="Q17" s="1"/>
      <c r="R17" s="1"/>
      <c r="S17" s="1"/>
    </row>
    <row r="18" spans="2:19" x14ac:dyDescent="0.3">
      <c r="B18" s="3">
        <f t="shared" si="0"/>
        <v>12</v>
      </c>
      <c r="C18" s="3">
        <f t="shared" si="1"/>
        <v>3.000001741979955</v>
      </c>
      <c r="D18" s="3">
        <f t="shared" si="2"/>
        <v>3.483961426908877E-6</v>
      </c>
      <c r="E18" s="6" t="b">
        <f t="shared" si="3"/>
        <v>0</v>
      </c>
      <c r="H18" s="3">
        <f t="shared" si="6"/>
        <v>12</v>
      </c>
      <c r="I18" s="3">
        <f t="shared" si="7"/>
        <v>-1.000037633882537</v>
      </c>
      <c r="J18" s="3">
        <f t="shared" si="4"/>
        <v>1.5053128138087235E-4</v>
      </c>
      <c r="K18" s="6" t="b">
        <f t="shared" si="5"/>
        <v>0</v>
      </c>
      <c r="Q18" s="1"/>
    </row>
    <row r="19" spans="2:19" x14ac:dyDescent="0.3">
      <c r="B19" s="3">
        <f t="shared" si="0"/>
        <v>13</v>
      </c>
      <c r="C19" s="3">
        <f t="shared" si="1"/>
        <v>3.0000005806599286</v>
      </c>
      <c r="D19" s="3">
        <f t="shared" si="2"/>
        <v>1.1613200263660417E-6</v>
      </c>
      <c r="E19" s="6" t="b">
        <f t="shared" si="3"/>
        <v>0</v>
      </c>
      <c r="H19" s="3">
        <f t="shared" si="6"/>
        <v>13</v>
      </c>
      <c r="I19" s="3">
        <f t="shared" si="7"/>
        <v>-0.99998745552985335</v>
      </c>
      <c r="J19" s="3">
        <f t="shared" si="4"/>
        <v>5.0178352683616367E-5</v>
      </c>
      <c r="K19" s="6" t="b">
        <f t="shared" si="5"/>
        <v>0</v>
      </c>
      <c r="R19" s="1"/>
      <c r="S19" s="1"/>
    </row>
    <row r="20" spans="2:19" x14ac:dyDescent="0.3">
      <c r="B20" s="3">
        <f t="shared" si="0"/>
        <v>14</v>
      </c>
      <c r="C20" s="3">
        <f t="shared" si="1"/>
        <v>3.0000001935533036</v>
      </c>
      <c r="D20" s="3">
        <f t="shared" si="2"/>
        <v>3.8710662497720705E-7</v>
      </c>
      <c r="E20" s="6" t="b">
        <f t="shared" si="3"/>
        <v>1</v>
      </c>
      <c r="H20" s="3">
        <f t="shared" si="6"/>
        <v>14</v>
      </c>
      <c r="I20" s="3">
        <f t="shared" si="7"/>
        <v>-1.0000041815075338</v>
      </c>
      <c r="J20" s="3">
        <f t="shared" si="4"/>
        <v>1.6725977680431825E-5</v>
      </c>
      <c r="K20" s="6" t="b">
        <f t="shared" si="5"/>
        <v>0</v>
      </c>
      <c r="Q20" s="1"/>
      <c r="R20" s="1"/>
      <c r="S20" s="1"/>
    </row>
    <row r="21" spans="2:19" x14ac:dyDescent="0.3">
      <c r="B21" s="1"/>
      <c r="C21" s="1"/>
      <c r="D21" s="1"/>
      <c r="H21" s="3">
        <f t="shared" ref="H21:H23" si="14">H20+1</f>
        <v>15</v>
      </c>
      <c r="I21" s="3">
        <f t="shared" ref="I21:I23" si="15">(3/(I20-2))</f>
        <v>-0.99999860616609815</v>
      </c>
      <c r="J21" s="3">
        <f t="shared" si="4"/>
        <v>5.5753414356374265E-6</v>
      </c>
      <c r="K21" s="6" t="b">
        <f t="shared" si="5"/>
        <v>0</v>
      </c>
      <c r="Q21" s="1"/>
    </row>
    <row r="22" spans="2:19" x14ac:dyDescent="0.3">
      <c r="B22" s="1"/>
      <c r="C22" s="1"/>
      <c r="D22" s="1"/>
      <c r="H22" s="3">
        <f t="shared" si="14"/>
        <v>16</v>
      </c>
      <c r="I22" s="3">
        <f t="shared" si="15"/>
        <v>-1.0000004646115164</v>
      </c>
      <c r="J22" s="3">
        <f t="shared" si="4"/>
        <v>1.8584454182235532E-6</v>
      </c>
      <c r="K22" s="6" t="b">
        <f t="shared" si="5"/>
        <v>0</v>
      </c>
    </row>
    <row r="23" spans="2:19" x14ac:dyDescent="0.3">
      <c r="B23" s="1"/>
      <c r="C23" s="1"/>
      <c r="D23" s="1"/>
      <c r="H23" s="3">
        <f t="shared" si="14"/>
        <v>17</v>
      </c>
      <c r="I23" s="3">
        <f t="shared" si="15"/>
        <v>-0.99999984512951856</v>
      </c>
      <c r="J23" s="3">
        <f t="shared" si="4"/>
        <v>6.194819978100341E-7</v>
      </c>
      <c r="K23" s="6" t="b">
        <f t="shared" si="5"/>
        <v>1</v>
      </c>
    </row>
    <row r="24" spans="2:19" x14ac:dyDescent="0.3">
      <c r="E24" s="1"/>
      <c r="F24" s="1"/>
      <c r="G24" s="1"/>
    </row>
  </sheetData>
  <mergeCells count="4">
    <mergeCell ref="H1:J1"/>
    <mergeCell ref="N13:Q13"/>
    <mergeCell ref="H2:J2"/>
    <mergeCell ref="N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ECA6-E256-440E-AB63-D03FB2D6B387}">
  <dimension ref="A1:E25"/>
  <sheetViews>
    <sheetView workbookViewId="0">
      <selection activeCell="K11" sqref="K11"/>
    </sheetView>
  </sheetViews>
  <sheetFormatPr defaultRowHeight="14.4" x14ac:dyDescent="0.3"/>
  <cols>
    <col min="3" max="3" width="9.6640625" customWidth="1"/>
    <col min="4" max="4" width="8.77734375" customWidth="1"/>
    <col min="5" max="5" width="10.109375" customWidth="1"/>
  </cols>
  <sheetData>
    <row r="1" spans="1:5" x14ac:dyDescent="0.3">
      <c r="B1" s="11" t="s">
        <v>12</v>
      </c>
      <c r="C1" s="11"/>
      <c r="D1" s="11"/>
      <c r="E1" s="11"/>
    </row>
    <row r="2" spans="1:5" x14ac:dyDescent="0.3">
      <c r="B2" s="11" t="s">
        <v>14</v>
      </c>
      <c r="C2" s="11"/>
      <c r="D2" s="11"/>
      <c r="E2" s="11"/>
    </row>
    <row r="3" spans="1:5" ht="15.6" x14ac:dyDescent="0.35">
      <c r="B3" s="21" t="s">
        <v>15</v>
      </c>
      <c r="C3" s="21"/>
      <c r="D3" s="22" t="s">
        <v>16</v>
      </c>
      <c r="E3" s="22"/>
    </row>
    <row r="5" spans="1:5" ht="15.6" x14ac:dyDescent="0.3">
      <c r="A5" s="15"/>
      <c r="B5" s="2" t="s">
        <v>4</v>
      </c>
      <c r="C5" s="2" t="s">
        <v>0</v>
      </c>
      <c r="D5" s="2" t="s">
        <v>6</v>
      </c>
      <c r="E5" s="2" t="s">
        <v>7</v>
      </c>
    </row>
    <row r="6" spans="1:5" x14ac:dyDescent="0.3">
      <c r="A6" s="16"/>
      <c r="B6" s="3">
        <v>0</v>
      </c>
      <c r="C6" s="3">
        <v>1</v>
      </c>
      <c r="D6" s="3" t="s">
        <v>5</v>
      </c>
      <c r="E6" s="3" t="s">
        <v>5</v>
      </c>
    </row>
    <row r="7" spans="1:5" x14ac:dyDescent="0.3">
      <c r="A7" s="16"/>
      <c r="B7" s="3">
        <f>B6+1</f>
        <v>1</v>
      </c>
      <c r="C7" s="3">
        <f>(C6 - ((EXP(C6) - 5*(C6)^2)/(EXP(C6) - 10*(C6))))</f>
        <v>0.68665112851269572</v>
      </c>
      <c r="D7" s="3">
        <f t="shared" ref="D7:D25" si="0">ABS(C7-C6)</f>
        <v>0.31334887148730428</v>
      </c>
      <c r="E7" s="6" t="b">
        <f t="shared" ref="E7:E25" si="1">OR(D7&lt;0.000001)</f>
        <v>0</v>
      </c>
    </row>
    <row r="8" spans="1:5" x14ac:dyDescent="0.3">
      <c r="A8" s="16"/>
      <c r="B8" s="3">
        <f t="shared" ref="B8:B25" si="2">B7+1</f>
        <v>2</v>
      </c>
      <c r="C8" s="3">
        <f t="shared" ref="C8:C23" si="3">(C7 - ((EXP(C7) - 5*(C7)^2)/(EXP(C7) - 10*(C7))))</f>
        <v>0.61074134325571383</v>
      </c>
      <c r="D8" s="3">
        <f t="shared" si="0"/>
        <v>7.5909785256981888E-2</v>
      </c>
      <c r="E8" s="6" t="b">
        <f t="shared" si="1"/>
        <v>0</v>
      </c>
    </row>
    <row r="9" spans="1:5" x14ac:dyDescent="0.3">
      <c r="B9" s="3">
        <f t="shared" si="2"/>
        <v>3</v>
      </c>
      <c r="C9" s="3">
        <f t="shared" si="3"/>
        <v>0.6052957898896435</v>
      </c>
      <c r="D9" s="3">
        <f t="shared" si="0"/>
        <v>5.4455533660703326E-3</v>
      </c>
      <c r="E9" s="6" t="b">
        <f t="shared" si="1"/>
        <v>0</v>
      </c>
    </row>
    <row r="10" spans="1:5" x14ac:dyDescent="0.3">
      <c r="B10" s="3">
        <f t="shared" si="2"/>
        <v>4</v>
      </c>
      <c r="C10" s="3">
        <f t="shared" si="3"/>
        <v>0.6052671221098207</v>
      </c>
      <c r="D10" s="3">
        <f t="shared" si="0"/>
        <v>2.8667779822799666E-5</v>
      </c>
      <c r="E10" s="6" t="b">
        <f t="shared" si="1"/>
        <v>0</v>
      </c>
    </row>
    <row r="11" spans="1:5" x14ac:dyDescent="0.3">
      <c r="B11" s="3">
        <f t="shared" si="2"/>
        <v>5</v>
      </c>
      <c r="C11" s="3">
        <f t="shared" si="3"/>
        <v>0.60526712131461846</v>
      </c>
      <c r="D11" s="3">
        <f t="shared" si="0"/>
        <v>7.9520223739137919E-10</v>
      </c>
      <c r="E11" s="6" t="b">
        <f t="shared" si="1"/>
        <v>1</v>
      </c>
    </row>
    <row r="12" spans="1:5" x14ac:dyDescent="0.3">
      <c r="B12" s="19"/>
      <c r="C12" s="19"/>
      <c r="D12" s="19"/>
      <c r="E12" s="20"/>
    </row>
    <row r="13" spans="1:5" ht="15.6" x14ac:dyDescent="0.3">
      <c r="B13" s="2" t="s">
        <v>4</v>
      </c>
      <c r="C13" s="2" t="s">
        <v>0</v>
      </c>
      <c r="D13" s="2" t="s">
        <v>6</v>
      </c>
      <c r="E13" s="2" t="s">
        <v>7</v>
      </c>
    </row>
    <row r="14" spans="1:5" x14ac:dyDescent="0.3">
      <c r="B14" s="3">
        <v>0</v>
      </c>
      <c r="C14" s="3">
        <v>0.5</v>
      </c>
      <c r="D14" s="3" t="s">
        <v>5</v>
      </c>
      <c r="E14" s="3" t="s">
        <v>5</v>
      </c>
    </row>
    <row r="15" spans="1:5" x14ac:dyDescent="0.3">
      <c r="B15" s="3">
        <f>B14+1</f>
        <v>1</v>
      </c>
      <c r="C15" s="3">
        <f>(C14 - ((EXP(C14) - 5*(C14)^2)/(EXP(C14) - 10*(C14))))</f>
        <v>0.61897586053172804</v>
      </c>
      <c r="D15" s="3">
        <f t="shared" si="0"/>
        <v>0.11897586053172804</v>
      </c>
      <c r="E15" s="6" t="b">
        <f t="shared" si="1"/>
        <v>0</v>
      </c>
    </row>
    <row r="16" spans="1:5" x14ac:dyDescent="0.3">
      <c r="B16" s="3">
        <f t="shared" si="2"/>
        <v>2</v>
      </c>
      <c r="C16" s="3">
        <f t="shared" ref="C16:C19" si="4">(C15 - ((EXP(C15) - 5*(C15)^2)/(EXP(C15) - 10*(C15))))</f>
        <v>0.60544390287260896</v>
      </c>
      <c r="D16" s="3">
        <f t="shared" si="0"/>
        <v>1.3531957659119076E-2</v>
      </c>
      <c r="E16" s="6" t="b">
        <f t="shared" si="1"/>
        <v>0</v>
      </c>
    </row>
    <row r="17" spans="2:5" x14ac:dyDescent="0.3">
      <c r="B17" s="3">
        <f t="shared" si="2"/>
        <v>3</v>
      </c>
      <c r="C17" s="3">
        <f t="shared" si="4"/>
        <v>0.60526715154232835</v>
      </c>
      <c r="D17" s="3">
        <f t="shared" si="0"/>
        <v>1.7675133028061119E-4</v>
      </c>
      <c r="E17" s="6" t="b">
        <f t="shared" si="1"/>
        <v>0</v>
      </c>
    </row>
    <row r="18" spans="2:5" x14ac:dyDescent="0.3">
      <c r="B18" s="17">
        <f t="shared" si="2"/>
        <v>4</v>
      </c>
      <c r="C18" s="17">
        <f t="shared" si="4"/>
        <v>0.60526712131461935</v>
      </c>
      <c r="D18" s="17">
        <f t="shared" si="0"/>
        <v>3.0227709002517145E-8</v>
      </c>
      <c r="E18" s="18" t="b">
        <f t="shared" si="1"/>
        <v>1</v>
      </c>
    </row>
    <row r="19" spans="2:5" x14ac:dyDescent="0.3">
      <c r="B19" s="23"/>
      <c r="C19" s="23"/>
      <c r="D19" s="23"/>
      <c r="E19" s="24"/>
    </row>
    <row r="20" spans="2:5" ht="15.6" x14ac:dyDescent="0.3">
      <c r="B20" s="2" t="s">
        <v>4</v>
      </c>
      <c r="C20" s="2" t="s">
        <v>0</v>
      </c>
      <c r="D20" s="2" t="s">
        <v>6</v>
      </c>
      <c r="E20" s="2" t="s">
        <v>7</v>
      </c>
    </row>
    <row r="21" spans="2:5" x14ac:dyDescent="0.3">
      <c r="B21" s="3">
        <v>0</v>
      </c>
      <c r="C21" s="3">
        <v>0.6</v>
      </c>
      <c r="D21" s="3" t="s">
        <v>5</v>
      </c>
      <c r="E21" s="3" t="s">
        <v>5</v>
      </c>
    </row>
    <row r="22" spans="2:5" x14ac:dyDescent="0.3">
      <c r="B22" s="3">
        <f>B21+1</f>
        <v>1</v>
      </c>
      <c r="C22" s="3">
        <f>(C21 - ((EXP(C21) - 5*(C21)^2)/(EXP(C21) - 10*(C21))))</f>
        <v>0.60529426264982744</v>
      </c>
      <c r="D22" s="3">
        <f t="shared" si="0"/>
        <v>5.2942626498274636E-3</v>
      </c>
      <c r="E22" s="6" t="b">
        <f t="shared" si="1"/>
        <v>0</v>
      </c>
    </row>
    <row r="23" spans="2:5" x14ac:dyDescent="0.3">
      <c r="B23" s="3">
        <f t="shared" si="2"/>
        <v>2</v>
      </c>
      <c r="C23" s="3">
        <f t="shared" ref="C23:C25" si="5">(C22 - ((EXP(C22) - 5*(C22)^2)/(EXP(C22) - 10*(C22))))</f>
        <v>0.60526712202735522</v>
      </c>
      <c r="D23" s="3">
        <f t="shared" si="0"/>
        <v>2.7140622472221487E-5</v>
      </c>
      <c r="E23" s="6" t="b">
        <f t="shared" si="1"/>
        <v>0</v>
      </c>
    </row>
    <row r="24" spans="2:5" x14ac:dyDescent="0.3">
      <c r="B24" s="3">
        <f t="shared" si="2"/>
        <v>3</v>
      </c>
      <c r="C24" s="3">
        <f t="shared" si="5"/>
        <v>0.60526712131461846</v>
      </c>
      <c r="D24" s="3">
        <f t="shared" si="0"/>
        <v>7.1273675850136442E-10</v>
      </c>
      <c r="E24" s="6" t="b">
        <f t="shared" si="1"/>
        <v>1</v>
      </c>
    </row>
    <row r="25" spans="2:5" x14ac:dyDescent="0.3">
      <c r="B25" s="3">
        <f t="shared" si="2"/>
        <v>4</v>
      </c>
      <c r="C25" s="3">
        <f t="shared" si="5"/>
        <v>0.60526712131461846</v>
      </c>
      <c r="D25" s="3">
        <f t="shared" si="0"/>
        <v>0</v>
      </c>
      <c r="E25" s="6" t="b">
        <f t="shared" si="1"/>
        <v>1</v>
      </c>
    </row>
  </sheetData>
  <mergeCells count="4">
    <mergeCell ref="B1:E1"/>
    <mergeCell ref="B2:E2"/>
    <mergeCell ref="D3:E3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AWAL</vt:lpstr>
      <vt:lpstr>TITIK TETAP</vt:lpstr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Ramma Shadiku</dc:creator>
  <cp:lastModifiedBy>Ramma Shadiku</cp:lastModifiedBy>
  <dcterms:created xsi:type="dcterms:W3CDTF">2025-10-25T13:34:02Z</dcterms:created>
  <dcterms:modified xsi:type="dcterms:W3CDTF">2025-10-26T10:48:41Z</dcterms:modified>
</cp:coreProperties>
</file>