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tu\schedule\"/>
    </mc:Choice>
  </mc:AlternateContent>
  <bookViews>
    <workbookView xWindow="0" yWindow="0" windowWidth="20490" windowHeight="7755" tabRatio="656"/>
  </bookViews>
  <sheets>
    <sheet name="Sheet2" sheetId="7" r:id="rId1"/>
  </sheets>
  <calcPr calcId="152511"/>
</workbook>
</file>

<file path=xl/calcChain.xml><?xml version="1.0" encoding="utf-8"?>
<calcChain xmlns="http://schemas.openxmlformats.org/spreadsheetml/2006/main">
  <c r="T26" i="7" l="1"/>
  <c r="T25" i="7"/>
  <c r="T24" i="7"/>
  <c r="T23" i="7"/>
  <c r="T21" i="7"/>
  <c r="T20" i="7"/>
  <c r="T19" i="7"/>
  <c r="T18" i="7"/>
  <c r="T17" i="7"/>
  <c r="T16" i="7"/>
  <c r="T15" i="7"/>
  <c r="T14" i="7"/>
  <c r="T13" i="7"/>
  <c r="T12" i="7"/>
  <c r="T10" i="7"/>
  <c r="T9" i="7"/>
  <c r="T8" i="7"/>
  <c r="T7" i="7"/>
  <c r="T6" i="7"/>
  <c r="T5" i="7"/>
  <c r="T4" i="7"/>
  <c r="T3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H26" i="7"/>
  <c r="F26" i="7"/>
  <c r="D26" i="7"/>
  <c r="H25" i="7"/>
  <c r="F25" i="7"/>
  <c r="D25" i="7"/>
  <c r="H24" i="7"/>
  <c r="F24" i="7"/>
  <c r="D24" i="7"/>
  <c r="H23" i="7"/>
  <c r="F23" i="7"/>
  <c r="D23" i="7"/>
  <c r="H22" i="7"/>
  <c r="F22" i="7"/>
  <c r="D22" i="7"/>
  <c r="H21" i="7"/>
  <c r="F21" i="7"/>
  <c r="D21" i="7"/>
  <c r="H20" i="7"/>
  <c r="F20" i="7"/>
  <c r="D20" i="7"/>
  <c r="H19" i="7"/>
  <c r="F19" i="7"/>
  <c r="D19" i="7"/>
  <c r="H18" i="7"/>
  <c r="F18" i="7"/>
  <c r="D18" i="7"/>
  <c r="H17" i="7"/>
  <c r="F17" i="7"/>
  <c r="D17" i="7"/>
  <c r="H16" i="7"/>
  <c r="F16" i="7"/>
  <c r="D16" i="7"/>
  <c r="H15" i="7"/>
  <c r="F15" i="7"/>
  <c r="D15" i="7"/>
  <c r="H14" i="7"/>
  <c r="F14" i="7"/>
  <c r="D14" i="7"/>
  <c r="H13" i="7"/>
  <c r="F13" i="7"/>
  <c r="D13" i="7"/>
  <c r="H12" i="7"/>
  <c r="F12" i="7"/>
  <c r="D12" i="7"/>
  <c r="H11" i="7"/>
  <c r="F11" i="7"/>
  <c r="D11" i="7"/>
  <c r="H10" i="7"/>
  <c r="F10" i="7"/>
  <c r="D10" i="7"/>
  <c r="H9" i="7"/>
  <c r="F9" i="7"/>
  <c r="D9" i="7"/>
  <c r="H8" i="7"/>
  <c r="F8" i="7"/>
  <c r="D8" i="7"/>
  <c r="H7" i="7"/>
  <c r="F7" i="7"/>
  <c r="D7" i="7"/>
  <c r="H6" i="7"/>
  <c r="F6" i="7"/>
  <c r="D6" i="7"/>
  <c r="H5" i="7"/>
  <c r="F5" i="7"/>
  <c r="D5" i="7"/>
  <c r="H4" i="7"/>
  <c r="F4" i="7"/>
  <c r="D4" i="7"/>
  <c r="H3" i="7"/>
  <c r="F3" i="7"/>
  <c r="D3" i="7"/>
</calcChain>
</file>

<file path=xl/sharedStrings.xml><?xml version="1.0" encoding="utf-8"?>
<sst xmlns="http://schemas.openxmlformats.org/spreadsheetml/2006/main" count="51" uniqueCount="45">
  <si>
    <t>Name</t>
  </si>
  <si>
    <t>Adluru Madhulatha</t>
  </si>
  <si>
    <t>Neha Gore</t>
  </si>
  <si>
    <t>Sandeep S Kallimani</t>
  </si>
  <si>
    <t>Bandla Geetha Jaya Sri</t>
  </si>
  <si>
    <t>Shruthi</t>
  </si>
  <si>
    <t>Karthik Kumar T</t>
  </si>
  <si>
    <t>Preethi Shetty</t>
  </si>
  <si>
    <t>Kathik</t>
  </si>
  <si>
    <t>Pritam Krishna Mali</t>
  </si>
  <si>
    <t>Nallabothula Venkata Nagalakshmi</t>
  </si>
  <si>
    <t>Venkata Subbarao N</t>
  </si>
  <si>
    <t>Shweta Dsouza</t>
  </si>
  <si>
    <t>Samant D Ereshimi</t>
  </si>
  <si>
    <t>Sankar Reddy A T</t>
  </si>
  <si>
    <t>Avinash N</t>
  </si>
  <si>
    <t>Havale Pravin Mahaveer</t>
  </si>
  <si>
    <t>Chitturi Ratna Kumari</t>
  </si>
  <si>
    <t>Anusha G A</t>
  </si>
  <si>
    <t>Polisetty Sai Kiran</t>
  </si>
  <si>
    <t>Saaquib Hussain Podikar</t>
  </si>
  <si>
    <t>Choppa Venkat Rao</t>
  </si>
  <si>
    <t>Sakshi Subba Sai Sireesha</t>
  </si>
  <si>
    <t>Chimakurthy V Sai Hemanth Kumar</t>
  </si>
  <si>
    <t>Adaveni Prashanth</t>
  </si>
  <si>
    <t>C objective 1</t>
  </si>
  <si>
    <t>C objective 2</t>
  </si>
  <si>
    <t>Emp-ID</t>
  </si>
  <si>
    <t>Percentage</t>
  </si>
  <si>
    <t>Grade/20</t>
  </si>
  <si>
    <t>Grade/15</t>
  </si>
  <si>
    <t>C objective 3</t>
  </si>
  <si>
    <t>C Theory 1</t>
  </si>
  <si>
    <t>Lab Test 1</t>
  </si>
  <si>
    <t>Lab Test 2</t>
  </si>
  <si>
    <t>Grade/10</t>
  </si>
  <si>
    <t>Total</t>
  </si>
  <si>
    <t>Comprehension</t>
  </si>
  <si>
    <t>Essay Writing</t>
  </si>
  <si>
    <t>Name the passage</t>
  </si>
  <si>
    <t>Basic Grammer</t>
  </si>
  <si>
    <t>Edit</t>
  </si>
  <si>
    <t xml:space="preserve">Behavioral </t>
  </si>
  <si>
    <t>Grade/17</t>
  </si>
  <si>
    <t>Grade/30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</si>
</sst>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/>
    <xf numFmtId="49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border>
        <vertical/>
        <horizontal/>
      </border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T28"/>
  <sheetViews>
    <sheetView tabSelected="1" workbookViewId="0">
      <selection activeCell="D2" sqref="D2"/>
    </sheetView>
  </sheetViews>
  <sheetFormatPr defaultRowHeight="12.75" x14ac:dyDescent="0.2"/>
  <cols>
    <col min="1" max="1" width="35.140625" bestFit="1" customWidth="1"/>
    <col min="3" max="3" width="9.85546875" bestFit="1" customWidth="1"/>
    <col min="4" max="4" width="11.5703125" bestFit="1" customWidth="1"/>
    <col min="5" max="5" width="9.85546875" bestFit="1" customWidth="1"/>
    <col min="6" max="6" width="11.5703125" bestFit="1" customWidth="1"/>
    <col min="7" max="7" width="9.85546875" bestFit="1" customWidth="1"/>
    <col min="8" max="8" width="11.5703125" bestFit="1" customWidth="1"/>
    <col min="9" max="9" width="9.85546875" bestFit="1" customWidth="1"/>
    <col min="10" max="10" width="11.5703125" bestFit="1" customWidth="1"/>
    <col min="11" max="11" width="9.85546875" bestFit="1" customWidth="1"/>
    <col min="12" max="12" width="11.5703125" bestFit="1" customWidth="1"/>
    <col min="13" max="13" width="9.85546875" bestFit="1" customWidth="1"/>
    <col min="14" max="14" width="11.5703125" bestFit="1" customWidth="1"/>
  </cols>
  <sheetData>
    <row r="1" spans="1:20" x14ac:dyDescent="0.2">
      <c r="A1" s="14" t="s">
        <v>0</v>
      </c>
      <c r="B1" s="15" t="s">
        <v>27</v>
      </c>
      <c r="C1" s="13" t="s">
        <v>25</v>
      </c>
      <c r="D1" s="13"/>
      <c r="E1" s="13" t="s">
        <v>26</v>
      </c>
      <c r="F1" s="13"/>
      <c r="G1" s="13" t="s">
        <v>31</v>
      </c>
      <c r="H1" s="13"/>
      <c r="I1" s="13" t="s">
        <v>32</v>
      </c>
      <c r="J1" s="13"/>
      <c r="K1" s="13" t="s">
        <v>33</v>
      </c>
      <c r="L1" s="13"/>
      <c r="M1" s="13" t="s">
        <v>34</v>
      </c>
      <c r="N1" s="13"/>
      <c r="O1" s="10" t="s">
        <v>42</v>
      </c>
      <c r="P1" s="11"/>
      <c r="Q1" s="11"/>
      <c r="R1" s="11"/>
      <c r="S1" s="11"/>
      <c r="T1" s="12"/>
    </row>
    <row r="2" spans="1:20" ht="38.25" x14ac:dyDescent="0.2">
      <c r="A2" s="16"/>
      <c r="B2" s="17"/>
      <c r="C2" s="18" t="s">
        <v>30</v>
      </c>
      <c r="D2" s="18" t="s">
        <v>28</v>
      </c>
      <c r="E2" s="18" t="s">
        <v>29</v>
      </c>
      <c r="F2" s="18" t="s">
        <v>28</v>
      </c>
      <c r="G2" s="18" t="s">
        <v>43</v>
      </c>
      <c r="H2" s="18" t="s">
        <v>28</v>
      </c>
      <c r="I2" s="18" t="s">
        <v>44</v>
      </c>
      <c r="J2" s="18" t="s">
        <v>28</v>
      </c>
      <c r="K2" s="18" t="s">
        <v>35</v>
      </c>
      <c r="L2" s="18" t="s">
        <v>28</v>
      </c>
      <c r="M2" s="18" t="s">
        <v>35</v>
      </c>
      <c r="N2" s="18" t="s">
        <v>28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36</v>
      </c>
    </row>
    <row r="3" spans="1:20" ht="13.5" x14ac:dyDescent="0.25">
      <c r="A3" s="6" t="s">
        <v>9</v>
      </c>
      <c r="B3" s="7">
        <v>30849</v>
      </c>
      <c r="C3" s="7">
        <v>10</v>
      </c>
      <c r="D3" s="8">
        <f>(C3/15)*100</f>
        <v>66.666666666666657</v>
      </c>
      <c r="E3" s="7">
        <v>15</v>
      </c>
      <c r="F3" s="9">
        <f>(E3/20)*100</f>
        <v>75</v>
      </c>
      <c r="G3" s="9">
        <v>11</v>
      </c>
      <c r="H3" s="8">
        <f>(G3/17)*100</f>
        <v>64.705882352941174</v>
      </c>
      <c r="I3" s="9">
        <v>18</v>
      </c>
      <c r="J3" s="8">
        <f>(I3/30)*100</f>
        <v>60</v>
      </c>
      <c r="K3" s="1">
        <v>6</v>
      </c>
      <c r="L3" s="9">
        <f>(K3*100)/10</f>
        <v>60</v>
      </c>
      <c r="M3" s="1">
        <v>7</v>
      </c>
      <c r="N3" s="9">
        <f>(M3*100)/10</f>
        <v>70</v>
      </c>
      <c r="O3" s="9">
        <v>6</v>
      </c>
      <c r="P3" s="9">
        <v>7</v>
      </c>
      <c r="Q3" s="9">
        <v>7</v>
      </c>
      <c r="R3" s="9">
        <v>5</v>
      </c>
      <c r="S3" s="9">
        <v>7</v>
      </c>
      <c r="T3" s="3">
        <f>SUM(O3:S3)</f>
        <v>32</v>
      </c>
    </row>
    <row r="4" spans="1:20" ht="13.5" x14ac:dyDescent="0.25">
      <c r="A4" s="6" t="s">
        <v>18</v>
      </c>
      <c r="B4" s="7">
        <v>30850</v>
      </c>
      <c r="C4" s="7">
        <v>11</v>
      </c>
      <c r="D4" s="8">
        <f t="shared" ref="D4:D26" si="0">(C4/15)*100</f>
        <v>73.333333333333329</v>
      </c>
      <c r="E4" s="7">
        <v>15</v>
      </c>
      <c r="F4" s="9">
        <f t="shared" ref="F4:F26" si="1">(E4/20)*100</f>
        <v>75</v>
      </c>
      <c r="G4" s="9">
        <v>9</v>
      </c>
      <c r="H4" s="8">
        <f t="shared" ref="H4:H26" si="2">(G4/17)*100</f>
        <v>52.941176470588239</v>
      </c>
      <c r="I4" s="9">
        <v>15</v>
      </c>
      <c r="J4" s="8">
        <f t="shared" ref="J4:J26" si="3">(I4/30)*100</f>
        <v>50</v>
      </c>
      <c r="K4" s="1">
        <v>6</v>
      </c>
      <c r="L4" s="9">
        <f t="shared" ref="L4:L26" si="4">(K4*100)/10</f>
        <v>60</v>
      </c>
      <c r="M4" s="1">
        <v>7</v>
      </c>
      <c r="N4" s="9">
        <f t="shared" ref="N4:N26" si="5">(M4*100)/10</f>
        <v>70</v>
      </c>
      <c r="O4" s="9">
        <v>6</v>
      </c>
      <c r="P4" s="9">
        <v>7</v>
      </c>
      <c r="Q4" s="9">
        <v>7</v>
      </c>
      <c r="R4" s="9">
        <v>7</v>
      </c>
      <c r="S4" s="9">
        <v>8</v>
      </c>
      <c r="T4" s="3">
        <f t="shared" ref="T4:T26" si="6">SUM(O4:S4)</f>
        <v>35</v>
      </c>
    </row>
    <row r="5" spans="1:20" ht="13.5" x14ac:dyDescent="0.25">
      <c r="A5" s="6" t="s">
        <v>17</v>
      </c>
      <c r="B5" s="7">
        <v>30851</v>
      </c>
      <c r="C5" s="7">
        <v>12</v>
      </c>
      <c r="D5" s="8">
        <f t="shared" si="0"/>
        <v>80</v>
      </c>
      <c r="E5" s="7">
        <v>15</v>
      </c>
      <c r="F5" s="9">
        <f t="shared" si="1"/>
        <v>75</v>
      </c>
      <c r="G5" s="9">
        <v>12</v>
      </c>
      <c r="H5" s="8">
        <f t="shared" si="2"/>
        <v>70.588235294117652</v>
      </c>
      <c r="I5" s="9">
        <v>12</v>
      </c>
      <c r="J5" s="8">
        <f t="shared" si="3"/>
        <v>40</v>
      </c>
      <c r="K5" s="1">
        <v>6</v>
      </c>
      <c r="L5" s="9">
        <f t="shared" si="4"/>
        <v>60</v>
      </c>
      <c r="M5" s="1">
        <v>6.5</v>
      </c>
      <c r="N5" s="9">
        <f t="shared" si="5"/>
        <v>65</v>
      </c>
      <c r="O5" s="9">
        <v>8</v>
      </c>
      <c r="P5" s="9">
        <v>5</v>
      </c>
      <c r="Q5" s="9">
        <v>6</v>
      </c>
      <c r="R5" s="9">
        <v>8</v>
      </c>
      <c r="S5" s="9">
        <v>7</v>
      </c>
      <c r="T5" s="3">
        <f t="shared" si="6"/>
        <v>34</v>
      </c>
    </row>
    <row r="6" spans="1:20" ht="13.5" x14ac:dyDescent="0.25">
      <c r="A6" s="6" t="s">
        <v>12</v>
      </c>
      <c r="B6" s="7">
        <v>30852</v>
      </c>
      <c r="C6" s="7">
        <v>8</v>
      </c>
      <c r="D6" s="8">
        <f t="shared" si="0"/>
        <v>53.333333333333336</v>
      </c>
      <c r="E6" s="7">
        <v>13</v>
      </c>
      <c r="F6" s="9">
        <f t="shared" si="1"/>
        <v>65</v>
      </c>
      <c r="G6" s="9">
        <v>11</v>
      </c>
      <c r="H6" s="8">
        <f t="shared" si="2"/>
        <v>64.705882352941174</v>
      </c>
      <c r="I6" s="9">
        <v>18</v>
      </c>
      <c r="J6" s="8">
        <f t="shared" si="3"/>
        <v>60</v>
      </c>
      <c r="K6" s="1">
        <v>6</v>
      </c>
      <c r="L6" s="9">
        <f t="shared" si="4"/>
        <v>60</v>
      </c>
      <c r="M6" s="1">
        <v>6.5</v>
      </c>
      <c r="N6" s="9">
        <f t="shared" si="5"/>
        <v>65</v>
      </c>
      <c r="O6" s="9">
        <v>8</v>
      </c>
      <c r="P6" s="9">
        <v>8</v>
      </c>
      <c r="Q6" s="9">
        <v>7</v>
      </c>
      <c r="R6" s="9">
        <v>8</v>
      </c>
      <c r="S6" s="9">
        <v>7</v>
      </c>
      <c r="T6" s="3">
        <f t="shared" si="6"/>
        <v>38</v>
      </c>
    </row>
    <row r="7" spans="1:20" ht="13.5" x14ac:dyDescent="0.25">
      <c r="A7" s="6" t="s">
        <v>7</v>
      </c>
      <c r="B7" s="7">
        <v>30853</v>
      </c>
      <c r="C7" s="7">
        <v>10</v>
      </c>
      <c r="D7" s="8">
        <f t="shared" si="0"/>
        <v>66.666666666666657</v>
      </c>
      <c r="E7" s="7">
        <v>9</v>
      </c>
      <c r="F7" s="9">
        <f t="shared" si="1"/>
        <v>45</v>
      </c>
      <c r="G7" s="9">
        <v>12</v>
      </c>
      <c r="H7" s="8">
        <f t="shared" si="2"/>
        <v>70.588235294117652</v>
      </c>
      <c r="I7" s="9">
        <v>12</v>
      </c>
      <c r="J7" s="8">
        <f t="shared" si="3"/>
        <v>40</v>
      </c>
      <c r="K7" s="1">
        <v>5.5</v>
      </c>
      <c r="L7" s="9">
        <f t="shared" si="4"/>
        <v>55</v>
      </c>
      <c r="M7" s="1">
        <v>5.5</v>
      </c>
      <c r="N7" s="9">
        <f t="shared" si="5"/>
        <v>55</v>
      </c>
      <c r="O7" s="9">
        <v>8</v>
      </c>
      <c r="P7" s="9">
        <v>8</v>
      </c>
      <c r="Q7" s="9">
        <v>8</v>
      </c>
      <c r="R7" s="9">
        <v>7</v>
      </c>
      <c r="S7" s="9">
        <v>7</v>
      </c>
      <c r="T7" s="3">
        <f t="shared" si="6"/>
        <v>38</v>
      </c>
    </row>
    <row r="8" spans="1:20" ht="13.5" x14ac:dyDescent="0.25">
      <c r="A8" s="6" t="s">
        <v>15</v>
      </c>
      <c r="B8" s="7">
        <v>30854</v>
      </c>
      <c r="C8" s="7">
        <v>8</v>
      </c>
      <c r="D8" s="8">
        <f t="shared" si="0"/>
        <v>53.333333333333336</v>
      </c>
      <c r="E8" s="7">
        <v>13</v>
      </c>
      <c r="F8" s="9">
        <f t="shared" si="1"/>
        <v>65</v>
      </c>
      <c r="G8" s="9">
        <v>12</v>
      </c>
      <c r="H8" s="8">
        <f t="shared" si="2"/>
        <v>70.588235294117652</v>
      </c>
      <c r="I8" s="9">
        <v>17</v>
      </c>
      <c r="J8" s="8">
        <f t="shared" si="3"/>
        <v>56.666666666666664</v>
      </c>
      <c r="K8" s="1">
        <v>7.5</v>
      </c>
      <c r="L8" s="9">
        <f t="shared" si="4"/>
        <v>75</v>
      </c>
      <c r="M8" s="1">
        <v>7.5</v>
      </c>
      <c r="N8" s="9">
        <f t="shared" si="5"/>
        <v>75</v>
      </c>
      <c r="O8" s="9">
        <v>8</v>
      </c>
      <c r="P8" s="9">
        <v>8</v>
      </c>
      <c r="Q8" s="9">
        <v>7</v>
      </c>
      <c r="R8" s="9">
        <v>10</v>
      </c>
      <c r="S8" s="9">
        <v>7</v>
      </c>
      <c r="T8" s="3">
        <f t="shared" si="6"/>
        <v>40</v>
      </c>
    </row>
    <row r="9" spans="1:20" ht="13.5" x14ac:dyDescent="0.25">
      <c r="A9" s="6" t="s">
        <v>5</v>
      </c>
      <c r="B9" s="7">
        <v>30855</v>
      </c>
      <c r="C9" s="7">
        <v>13</v>
      </c>
      <c r="D9" s="8">
        <f t="shared" si="0"/>
        <v>86.666666666666671</v>
      </c>
      <c r="E9" s="7">
        <v>14</v>
      </c>
      <c r="F9" s="9">
        <f t="shared" si="1"/>
        <v>70</v>
      </c>
      <c r="G9" s="9">
        <v>10</v>
      </c>
      <c r="H9" s="8">
        <f t="shared" si="2"/>
        <v>58.82352941176471</v>
      </c>
      <c r="I9" s="9">
        <v>11</v>
      </c>
      <c r="J9" s="8">
        <f t="shared" si="3"/>
        <v>36.666666666666664</v>
      </c>
      <c r="K9" s="1">
        <v>5</v>
      </c>
      <c r="L9" s="9">
        <f t="shared" si="4"/>
        <v>50</v>
      </c>
      <c r="M9" s="1">
        <v>6</v>
      </c>
      <c r="N9" s="9">
        <f t="shared" si="5"/>
        <v>60</v>
      </c>
      <c r="O9" s="9">
        <v>6</v>
      </c>
      <c r="P9" s="9">
        <v>8</v>
      </c>
      <c r="Q9" s="9">
        <v>7</v>
      </c>
      <c r="R9" s="9">
        <v>8</v>
      </c>
      <c r="S9" s="9">
        <v>8</v>
      </c>
      <c r="T9" s="3">
        <f t="shared" si="6"/>
        <v>37</v>
      </c>
    </row>
    <row r="10" spans="1:20" ht="13.5" x14ac:dyDescent="0.25">
      <c r="A10" s="6" t="s">
        <v>2</v>
      </c>
      <c r="B10" s="7">
        <v>30856</v>
      </c>
      <c r="C10" s="7">
        <v>11</v>
      </c>
      <c r="D10" s="8">
        <f t="shared" si="0"/>
        <v>73.333333333333329</v>
      </c>
      <c r="E10" s="7">
        <v>9</v>
      </c>
      <c r="F10" s="9">
        <f t="shared" si="1"/>
        <v>45</v>
      </c>
      <c r="G10" s="9">
        <v>11</v>
      </c>
      <c r="H10" s="8">
        <f t="shared" si="2"/>
        <v>64.705882352941174</v>
      </c>
      <c r="I10" s="9">
        <v>14</v>
      </c>
      <c r="J10" s="8">
        <f t="shared" si="3"/>
        <v>46.666666666666664</v>
      </c>
      <c r="K10" s="1">
        <v>6</v>
      </c>
      <c r="L10" s="9">
        <f t="shared" si="4"/>
        <v>60</v>
      </c>
      <c r="M10" s="1">
        <v>5.5</v>
      </c>
      <c r="N10" s="9">
        <f t="shared" si="5"/>
        <v>55</v>
      </c>
      <c r="O10" s="9">
        <v>8</v>
      </c>
      <c r="P10" s="9">
        <v>8</v>
      </c>
      <c r="Q10" s="9">
        <v>7</v>
      </c>
      <c r="R10" s="9">
        <v>7</v>
      </c>
      <c r="S10" s="9">
        <v>7</v>
      </c>
      <c r="T10" s="3">
        <f t="shared" si="6"/>
        <v>37</v>
      </c>
    </row>
    <row r="11" spans="1:20" ht="13.5" x14ac:dyDescent="0.25">
      <c r="A11" s="6" t="s">
        <v>24</v>
      </c>
      <c r="B11" s="7">
        <v>30857</v>
      </c>
      <c r="C11" s="7">
        <v>10</v>
      </c>
      <c r="D11" s="8">
        <f t="shared" si="0"/>
        <v>66.666666666666657</v>
      </c>
      <c r="E11" s="7">
        <v>14</v>
      </c>
      <c r="F11" s="9">
        <f t="shared" si="1"/>
        <v>70</v>
      </c>
      <c r="G11" s="9">
        <v>7</v>
      </c>
      <c r="H11" s="8">
        <f t="shared" si="2"/>
        <v>41.17647058823529</v>
      </c>
      <c r="I11" s="9">
        <v>15</v>
      </c>
      <c r="J11" s="8">
        <f t="shared" si="3"/>
        <v>50</v>
      </c>
      <c r="K11" s="1">
        <v>5</v>
      </c>
      <c r="L11" s="9">
        <f t="shared" si="4"/>
        <v>50</v>
      </c>
      <c r="M11" s="1">
        <v>5.5</v>
      </c>
      <c r="N11" s="9">
        <f t="shared" si="5"/>
        <v>55</v>
      </c>
      <c r="O11" s="9"/>
      <c r="P11" s="9"/>
      <c r="Q11" s="9"/>
      <c r="R11" s="9"/>
      <c r="S11" s="9"/>
      <c r="T11" s="3"/>
    </row>
    <row r="12" spans="1:20" ht="13.5" x14ac:dyDescent="0.25">
      <c r="A12" s="6" t="s">
        <v>8</v>
      </c>
      <c r="B12" s="7">
        <v>30858</v>
      </c>
      <c r="C12" s="7">
        <v>10</v>
      </c>
      <c r="D12" s="8">
        <f t="shared" si="0"/>
        <v>66.666666666666657</v>
      </c>
      <c r="E12" s="7">
        <v>14</v>
      </c>
      <c r="F12" s="9">
        <f t="shared" si="1"/>
        <v>70</v>
      </c>
      <c r="G12" s="9">
        <v>13</v>
      </c>
      <c r="H12" s="8">
        <f t="shared" si="2"/>
        <v>76.470588235294116</v>
      </c>
      <c r="I12" s="9">
        <v>18</v>
      </c>
      <c r="J12" s="8">
        <f t="shared" si="3"/>
        <v>60</v>
      </c>
      <c r="K12" s="1">
        <v>6</v>
      </c>
      <c r="L12" s="9">
        <f t="shared" si="4"/>
        <v>60</v>
      </c>
      <c r="M12" s="1">
        <v>6</v>
      </c>
      <c r="N12" s="9">
        <f t="shared" si="5"/>
        <v>60</v>
      </c>
      <c r="O12" s="9">
        <v>6</v>
      </c>
      <c r="P12" s="9">
        <v>7</v>
      </c>
      <c r="Q12" s="9">
        <v>7</v>
      </c>
      <c r="R12" s="9">
        <v>7</v>
      </c>
      <c r="S12" s="9">
        <v>7</v>
      </c>
      <c r="T12" s="3">
        <f t="shared" si="6"/>
        <v>34</v>
      </c>
    </row>
    <row r="13" spans="1:20" ht="13.5" x14ac:dyDescent="0.25">
      <c r="A13" s="6" t="s">
        <v>21</v>
      </c>
      <c r="B13" s="7">
        <v>30859</v>
      </c>
      <c r="C13" s="7">
        <v>10</v>
      </c>
      <c r="D13" s="8">
        <f t="shared" si="0"/>
        <v>66.666666666666657</v>
      </c>
      <c r="E13" s="7">
        <v>8</v>
      </c>
      <c r="F13" s="9">
        <f t="shared" si="1"/>
        <v>40</v>
      </c>
      <c r="G13" s="9">
        <v>12</v>
      </c>
      <c r="H13" s="8">
        <f t="shared" si="2"/>
        <v>70.588235294117652</v>
      </c>
      <c r="I13" s="9">
        <v>10</v>
      </c>
      <c r="J13" s="8">
        <f t="shared" si="3"/>
        <v>33.333333333333329</v>
      </c>
      <c r="K13" s="1">
        <v>5.5</v>
      </c>
      <c r="L13" s="9">
        <f t="shared" si="4"/>
        <v>55</v>
      </c>
      <c r="M13" s="1">
        <v>6</v>
      </c>
      <c r="N13" s="9">
        <f t="shared" si="5"/>
        <v>60</v>
      </c>
      <c r="O13" s="9">
        <v>8</v>
      </c>
      <c r="P13" s="9">
        <v>7</v>
      </c>
      <c r="Q13" s="9">
        <v>8</v>
      </c>
      <c r="R13" s="9">
        <v>9</v>
      </c>
      <c r="S13" s="9">
        <v>7</v>
      </c>
      <c r="T13" s="3">
        <f t="shared" si="6"/>
        <v>39</v>
      </c>
    </row>
    <row r="14" spans="1:20" ht="13.5" x14ac:dyDescent="0.25">
      <c r="A14" s="6" t="s">
        <v>20</v>
      </c>
      <c r="B14" s="7">
        <v>30860</v>
      </c>
      <c r="C14" s="7">
        <v>12</v>
      </c>
      <c r="D14" s="8">
        <f t="shared" si="0"/>
        <v>80</v>
      </c>
      <c r="E14" s="7">
        <v>14</v>
      </c>
      <c r="F14" s="9">
        <f t="shared" si="1"/>
        <v>70</v>
      </c>
      <c r="G14" s="9">
        <v>10</v>
      </c>
      <c r="H14" s="8">
        <f t="shared" si="2"/>
        <v>58.82352941176471</v>
      </c>
      <c r="I14" s="9">
        <v>19</v>
      </c>
      <c r="J14" s="8">
        <f t="shared" si="3"/>
        <v>63.333333333333329</v>
      </c>
      <c r="K14" s="1">
        <v>6.5</v>
      </c>
      <c r="L14" s="9">
        <f t="shared" si="4"/>
        <v>65</v>
      </c>
      <c r="M14" s="1">
        <v>7.5</v>
      </c>
      <c r="N14" s="9">
        <f t="shared" si="5"/>
        <v>75</v>
      </c>
      <c r="O14" s="9">
        <v>8</v>
      </c>
      <c r="P14" s="9">
        <v>7</v>
      </c>
      <c r="Q14" s="9">
        <v>7</v>
      </c>
      <c r="R14" s="9">
        <v>10</v>
      </c>
      <c r="S14" s="9">
        <v>7</v>
      </c>
      <c r="T14" s="3">
        <f t="shared" si="6"/>
        <v>39</v>
      </c>
    </row>
    <row r="15" spans="1:20" ht="13.5" x14ac:dyDescent="0.25">
      <c r="A15" s="6" t="s">
        <v>4</v>
      </c>
      <c r="B15" s="7">
        <v>30861</v>
      </c>
      <c r="C15" s="7">
        <v>9</v>
      </c>
      <c r="D15" s="8">
        <f t="shared" si="0"/>
        <v>60</v>
      </c>
      <c r="E15" s="7">
        <v>11</v>
      </c>
      <c r="F15" s="9">
        <f t="shared" si="1"/>
        <v>55.000000000000007</v>
      </c>
      <c r="G15" s="9">
        <v>14</v>
      </c>
      <c r="H15" s="8">
        <f t="shared" si="2"/>
        <v>82.35294117647058</v>
      </c>
      <c r="I15" s="9">
        <v>20</v>
      </c>
      <c r="J15" s="8">
        <f t="shared" si="3"/>
        <v>66.666666666666657</v>
      </c>
      <c r="K15" s="1">
        <v>7</v>
      </c>
      <c r="L15" s="9">
        <f t="shared" si="4"/>
        <v>70</v>
      </c>
      <c r="M15" s="1">
        <v>7</v>
      </c>
      <c r="N15" s="9">
        <f t="shared" si="5"/>
        <v>70</v>
      </c>
      <c r="O15" s="9">
        <v>8</v>
      </c>
      <c r="P15" s="9">
        <v>7</v>
      </c>
      <c r="Q15" s="9">
        <v>7</v>
      </c>
      <c r="R15" s="9">
        <v>10</v>
      </c>
      <c r="S15" s="9">
        <v>8</v>
      </c>
      <c r="T15" s="3">
        <f t="shared" si="6"/>
        <v>40</v>
      </c>
    </row>
    <row r="16" spans="1:20" ht="13.5" x14ac:dyDescent="0.25">
      <c r="A16" s="6" t="s">
        <v>10</v>
      </c>
      <c r="B16" s="7">
        <v>30862</v>
      </c>
      <c r="C16" s="7">
        <v>8</v>
      </c>
      <c r="D16" s="8">
        <f t="shared" si="0"/>
        <v>53.333333333333336</v>
      </c>
      <c r="E16" s="7">
        <v>12</v>
      </c>
      <c r="F16" s="9">
        <f t="shared" si="1"/>
        <v>60</v>
      </c>
      <c r="G16" s="9">
        <v>13</v>
      </c>
      <c r="H16" s="8">
        <f t="shared" si="2"/>
        <v>76.470588235294116</v>
      </c>
      <c r="I16" s="9">
        <v>20</v>
      </c>
      <c r="J16" s="8">
        <f t="shared" si="3"/>
        <v>66.666666666666657</v>
      </c>
      <c r="K16" s="1">
        <v>6</v>
      </c>
      <c r="L16" s="9">
        <f t="shared" si="4"/>
        <v>60</v>
      </c>
      <c r="M16" s="1">
        <v>7</v>
      </c>
      <c r="N16" s="9">
        <f t="shared" si="5"/>
        <v>70</v>
      </c>
      <c r="O16" s="9">
        <v>8</v>
      </c>
      <c r="P16" s="9">
        <v>6</v>
      </c>
      <c r="Q16" s="9">
        <v>7</v>
      </c>
      <c r="R16" s="9">
        <v>8</v>
      </c>
      <c r="S16" s="9">
        <v>7</v>
      </c>
      <c r="T16" s="3">
        <f t="shared" si="6"/>
        <v>36</v>
      </c>
    </row>
    <row r="17" spans="1:20" ht="13.5" x14ac:dyDescent="0.25">
      <c r="A17" s="6" t="s">
        <v>14</v>
      </c>
      <c r="B17" s="7">
        <v>30863</v>
      </c>
      <c r="C17" s="7">
        <v>11</v>
      </c>
      <c r="D17" s="8">
        <f t="shared" si="0"/>
        <v>73.333333333333329</v>
      </c>
      <c r="E17" s="7">
        <v>11</v>
      </c>
      <c r="F17" s="9">
        <f t="shared" si="1"/>
        <v>55.000000000000007</v>
      </c>
      <c r="G17" s="9">
        <v>12</v>
      </c>
      <c r="H17" s="8">
        <f t="shared" si="2"/>
        <v>70.588235294117652</v>
      </c>
      <c r="I17" s="9">
        <v>11</v>
      </c>
      <c r="J17" s="8">
        <f t="shared" si="3"/>
        <v>36.666666666666664</v>
      </c>
      <c r="K17" s="1">
        <v>6</v>
      </c>
      <c r="L17" s="9">
        <f t="shared" si="4"/>
        <v>60</v>
      </c>
      <c r="M17" s="1">
        <v>6.5</v>
      </c>
      <c r="N17" s="9">
        <f t="shared" si="5"/>
        <v>65</v>
      </c>
      <c r="O17" s="9">
        <v>8</v>
      </c>
      <c r="P17" s="9">
        <v>7</v>
      </c>
      <c r="Q17" s="9">
        <v>7</v>
      </c>
      <c r="R17" s="9">
        <v>10</v>
      </c>
      <c r="S17" s="9">
        <v>7</v>
      </c>
      <c r="T17" s="3">
        <f t="shared" si="6"/>
        <v>39</v>
      </c>
    </row>
    <row r="18" spans="1:20" ht="13.5" x14ac:dyDescent="0.25">
      <c r="A18" s="6" t="s">
        <v>3</v>
      </c>
      <c r="B18" s="7">
        <v>30864</v>
      </c>
      <c r="C18" s="7">
        <v>10</v>
      </c>
      <c r="D18" s="8">
        <f t="shared" si="0"/>
        <v>66.666666666666657</v>
      </c>
      <c r="E18" s="7">
        <v>10</v>
      </c>
      <c r="F18" s="9">
        <f t="shared" si="1"/>
        <v>50</v>
      </c>
      <c r="G18" s="9">
        <v>14</v>
      </c>
      <c r="H18" s="8">
        <f t="shared" si="2"/>
        <v>82.35294117647058</v>
      </c>
      <c r="I18" s="9">
        <v>19</v>
      </c>
      <c r="J18" s="8">
        <f t="shared" si="3"/>
        <v>63.333333333333329</v>
      </c>
      <c r="K18" s="1">
        <v>6</v>
      </c>
      <c r="L18" s="9">
        <f t="shared" si="4"/>
        <v>60</v>
      </c>
      <c r="M18" s="1">
        <v>6</v>
      </c>
      <c r="N18" s="9">
        <f t="shared" si="5"/>
        <v>60</v>
      </c>
      <c r="O18" s="9">
        <v>8</v>
      </c>
      <c r="P18" s="9">
        <v>9</v>
      </c>
      <c r="Q18" s="9">
        <v>7</v>
      </c>
      <c r="R18" s="9">
        <v>9</v>
      </c>
      <c r="S18" s="9">
        <v>7</v>
      </c>
      <c r="T18" s="3">
        <f t="shared" si="6"/>
        <v>40</v>
      </c>
    </row>
    <row r="19" spans="1:20" ht="13.5" x14ac:dyDescent="0.25">
      <c r="A19" s="6" t="s">
        <v>13</v>
      </c>
      <c r="B19" s="7">
        <v>30865</v>
      </c>
      <c r="C19" s="7">
        <v>13</v>
      </c>
      <c r="D19" s="8">
        <f t="shared" si="0"/>
        <v>86.666666666666671</v>
      </c>
      <c r="E19" s="7">
        <v>16</v>
      </c>
      <c r="F19" s="9">
        <f t="shared" si="1"/>
        <v>80</v>
      </c>
      <c r="G19" s="9">
        <v>13</v>
      </c>
      <c r="H19" s="8">
        <f t="shared" si="2"/>
        <v>76.470588235294116</v>
      </c>
      <c r="I19" s="9">
        <v>12</v>
      </c>
      <c r="J19" s="8">
        <f t="shared" si="3"/>
        <v>40</v>
      </c>
      <c r="K19" s="1">
        <v>6.5</v>
      </c>
      <c r="L19" s="9">
        <f t="shared" si="4"/>
        <v>65</v>
      </c>
      <c r="M19" s="1">
        <v>6.5</v>
      </c>
      <c r="N19" s="9">
        <f t="shared" si="5"/>
        <v>65</v>
      </c>
      <c r="O19" s="9">
        <v>8</v>
      </c>
      <c r="P19" s="9">
        <v>8</v>
      </c>
      <c r="Q19" s="9">
        <v>7</v>
      </c>
      <c r="R19" s="9">
        <v>7</v>
      </c>
      <c r="S19" s="9">
        <v>7</v>
      </c>
      <c r="T19" s="3">
        <f t="shared" si="6"/>
        <v>37</v>
      </c>
    </row>
    <row r="20" spans="1:20" ht="13.5" x14ac:dyDescent="0.25">
      <c r="A20" s="6" t="s">
        <v>23</v>
      </c>
      <c r="B20" s="7">
        <v>30866</v>
      </c>
      <c r="C20" s="7">
        <v>11</v>
      </c>
      <c r="D20" s="8">
        <f t="shared" si="0"/>
        <v>73.333333333333329</v>
      </c>
      <c r="E20" s="7">
        <v>7</v>
      </c>
      <c r="F20" s="9">
        <f t="shared" si="1"/>
        <v>35</v>
      </c>
      <c r="G20" s="9">
        <v>12</v>
      </c>
      <c r="H20" s="8">
        <f t="shared" si="2"/>
        <v>70.588235294117652</v>
      </c>
      <c r="I20" s="9">
        <v>18</v>
      </c>
      <c r="J20" s="8">
        <f t="shared" si="3"/>
        <v>60</v>
      </c>
      <c r="K20" s="1">
        <v>5.5</v>
      </c>
      <c r="L20" s="9">
        <f t="shared" si="4"/>
        <v>55</v>
      </c>
      <c r="M20" s="1">
        <v>5.5</v>
      </c>
      <c r="N20" s="9">
        <f t="shared" si="5"/>
        <v>55</v>
      </c>
      <c r="O20" s="9">
        <v>8</v>
      </c>
      <c r="P20" s="9">
        <v>7</v>
      </c>
      <c r="Q20" s="9">
        <v>8</v>
      </c>
      <c r="R20" s="9">
        <v>8</v>
      </c>
      <c r="S20" s="9">
        <v>7</v>
      </c>
      <c r="T20" s="3">
        <f t="shared" si="6"/>
        <v>38</v>
      </c>
    </row>
    <row r="21" spans="1:20" ht="13.5" x14ac:dyDescent="0.25">
      <c r="A21" s="6" t="s">
        <v>19</v>
      </c>
      <c r="B21" s="7">
        <v>30867</v>
      </c>
      <c r="C21" s="7">
        <v>13</v>
      </c>
      <c r="D21" s="8">
        <f t="shared" si="0"/>
        <v>86.666666666666671</v>
      </c>
      <c r="E21" s="7">
        <v>16</v>
      </c>
      <c r="F21" s="9">
        <f t="shared" si="1"/>
        <v>80</v>
      </c>
      <c r="G21" s="9">
        <v>10</v>
      </c>
      <c r="H21" s="8">
        <f t="shared" si="2"/>
        <v>58.82352941176471</v>
      </c>
      <c r="I21" s="9">
        <v>14</v>
      </c>
      <c r="J21" s="8">
        <f t="shared" si="3"/>
        <v>46.666666666666664</v>
      </c>
      <c r="K21" s="1">
        <v>6</v>
      </c>
      <c r="L21" s="9">
        <f t="shared" si="4"/>
        <v>60</v>
      </c>
      <c r="M21" s="1">
        <v>6.5</v>
      </c>
      <c r="N21" s="9">
        <f t="shared" si="5"/>
        <v>65</v>
      </c>
      <c r="O21" s="9">
        <v>8</v>
      </c>
      <c r="P21" s="9">
        <v>7</v>
      </c>
      <c r="Q21" s="9">
        <v>7</v>
      </c>
      <c r="R21" s="9">
        <v>7</v>
      </c>
      <c r="S21" s="9">
        <v>7</v>
      </c>
      <c r="T21" s="3">
        <f t="shared" si="6"/>
        <v>36</v>
      </c>
    </row>
    <row r="22" spans="1:20" ht="13.5" x14ac:dyDescent="0.25">
      <c r="A22" s="6" t="s">
        <v>16</v>
      </c>
      <c r="B22" s="7">
        <v>30868</v>
      </c>
      <c r="C22" s="7">
        <v>11</v>
      </c>
      <c r="D22" s="8">
        <f t="shared" si="0"/>
        <v>73.333333333333329</v>
      </c>
      <c r="E22" s="7">
        <v>18</v>
      </c>
      <c r="F22" s="9">
        <f t="shared" si="1"/>
        <v>90</v>
      </c>
      <c r="G22" s="9">
        <v>14</v>
      </c>
      <c r="H22" s="8">
        <f t="shared" si="2"/>
        <v>82.35294117647058</v>
      </c>
      <c r="I22" s="9">
        <v>17</v>
      </c>
      <c r="J22" s="8">
        <f t="shared" si="3"/>
        <v>56.666666666666664</v>
      </c>
      <c r="K22" s="1">
        <v>6.5</v>
      </c>
      <c r="L22" s="9">
        <f t="shared" si="4"/>
        <v>65</v>
      </c>
      <c r="M22" s="1">
        <v>7</v>
      </c>
      <c r="N22" s="9">
        <f t="shared" si="5"/>
        <v>70</v>
      </c>
      <c r="O22" s="9"/>
      <c r="P22" s="9"/>
      <c r="Q22" s="9"/>
      <c r="R22" s="9"/>
      <c r="S22" s="9"/>
      <c r="T22" s="3"/>
    </row>
    <row r="23" spans="1:20" ht="13.5" x14ac:dyDescent="0.25">
      <c r="A23" s="6" t="s">
        <v>1</v>
      </c>
      <c r="B23" s="7">
        <v>30869</v>
      </c>
      <c r="C23" s="7">
        <v>9</v>
      </c>
      <c r="D23" s="8">
        <f t="shared" si="0"/>
        <v>60</v>
      </c>
      <c r="E23" s="7">
        <v>8</v>
      </c>
      <c r="F23" s="9">
        <f t="shared" si="1"/>
        <v>40</v>
      </c>
      <c r="G23" s="9">
        <v>13</v>
      </c>
      <c r="H23" s="8">
        <f t="shared" si="2"/>
        <v>76.470588235294116</v>
      </c>
      <c r="I23" s="9">
        <v>12</v>
      </c>
      <c r="J23" s="8">
        <f t="shared" si="3"/>
        <v>40</v>
      </c>
      <c r="K23" s="1">
        <v>5</v>
      </c>
      <c r="L23" s="9">
        <f t="shared" si="4"/>
        <v>50</v>
      </c>
      <c r="M23" s="1">
        <v>6</v>
      </c>
      <c r="N23" s="9">
        <f t="shared" si="5"/>
        <v>60</v>
      </c>
      <c r="O23" s="9">
        <v>8</v>
      </c>
      <c r="P23" s="9">
        <v>7</v>
      </c>
      <c r="Q23" s="9">
        <v>7</v>
      </c>
      <c r="R23" s="9">
        <v>4</v>
      </c>
      <c r="S23" s="9">
        <v>7</v>
      </c>
      <c r="T23" s="4">
        <f t="shared" si="6"/>
        <v>33</v>
      </c>
    </row>
    <row r="24" spans="1:20" ht="13.5" x14ac:dyDescent="0.25">
      <c r="A24" s="6" t="s">
        <v>6</v>
      </c>
      <c r="B24" s="7">
        <v>30870</v>
      </c>
      <c r="C24" s="7">
        <v>11</v>
      </c>
      <c r="D24" s="8">
        <f t="shared" si="0"/>
        <v>73.333333333333329</v>
      </c>
      <c r="E24" s="7">
        <v>15</v>
      </c>
      <c r="F24" s="9">
        <f t="shared" si="1"/>
        <v>75</v>
      </c>
      <c r="G24" s="9">
        <v>14</v>
      </c>
      <c r="H24" s="8">
        <f t="shared" si="2"/>
        <v>82.35294117647058</v>
      </c>
      <c r="I24" s="9">
        <v>23</v>
      </c>
      <c r="J24" s="8">
        <f t="shared" si="3"/>
        <v>76.666666666666671</v>
      </c>
      <c r="K24" s="1">
        <v>6.5</v>
      </c>
      <c r="L24" s="9">
        <f t="shared" si="4"/>
        <v>65</v>
      </c>
      <c r="M24" s="1">
        <v>8</v>
      </c>
      <c r="N24" s="9">
        <f t="shared" si="5"/>
        <v>80</v>
      </c>
      <c r="O24" s="9">
        <v>8</v>
      </c>
      <c r="P24" s="9">
        <v>7</v>
      </c>
      <c r="Q24" s="9">
        <v>7</v>
      </c>
      <c r="R24" s="9">
        <v>4</v>
      </c>
      <c r="S24" s="9">
        <v>7</v>
      </c>
      <c r="T24" s="4">
        <f t="shared" si="6"/>
        <v>33</v>
      </c>
    </row>
    <row r="25" spans="1:20" ht="13.5" x14ac:dyDescent="0.25">
      <c r="A25" s="6" t="s">
        <v>11</v>
      </c>
      <c r="B25" s="7">
        <v>30871</v>
      </c>
      <c r="C25" s="7">
        <v>14</v>
      </c>
      <c r="D25" s="8">
        <f t="shared" si="0"/>
        <v>93.333333333333329</v>
      </c>
      <c r="E25" s="7">
        <v>20</v>
      </c>
      <c r="F25" s="9">
        <f t="shared" si="1"/>
        <v>100</v>
      </c>
      <c r="G25" s="9">
        <v>14</v>
      </c>
      <c r="H25" s="8">
        <f t="shared" si="2"/>
        <v>82.35294117647058</v>
      </c>
      <c r="I25" s="9">
        <v>15</v>
      </c>
      <c r="J25" s="8">
        <f t="shared" si="3"/>
        <v>50</v>
      </c>
      <c r="K25" s="1">
        <v>6.5</v>
      </c>
      <c r="L25" s="9">
        <f t="shared" si="4"/>
        <v>65</v>
      </c>
      <c r="M25" s="1">
        <v>8</v>
      </c>
      <c r="N25" s="9">
        <f t="shared" si="5"/>
        <v>80</v>
      </c>
      <c r="O25" s="9">
        <v>8</v>
      </c>
      <c r="P25" s="9">
        <v>7</v>
      </c>
      <c r="Q25" s="9">
        <v>7</v>
      </c>
      <c r="R25" s="9">
        <v>3</v>
      </c>
      <c r="S25" s="9">
        <v>7</v>
      </c>
      <c r="T25" s="4">
        <f t="shared" si="6"/>
        <v>32</v>
      </c>
    </row>
    <row r="26" spans="1:20" ht="13.5" x14ac:dyDescent="0.25">
      <c r="A26" s="6" t="s">
        <v>22</v>
      </c>
      <c r="B26" s="7">
        <v>30872</v>
      </c>
      <c r="C26" s="7">
        <v>11</v>
      </c>
      <c r="D26" s="8">
        <f t="shared" si="0"/>
        <v>73.333333333333329</v>
      </c>
      <c r="E26" s="7">
        <v>14</v>
      </c>
      <c r="F26" s="9">
        <f t="shared" si="1"/>
        <v>70</v>
      </c>
      <c r="G26" s="9">
        <v>13</v>
      </c>
      <c r="H26" s="8">
        <f t="shared" si="2"/>
        <v>76.470588235294116</v>
      </c>
      <c r="I26" s="9">
        <v>10</v>
      </c>
      <c r="J26" s="8">
        <f t="shared" si="3"/>
        <v>33.333333333333329</v>
      </c>
      <c r="K26" s="1">
        <v>5.5</v>
      </c>
      <c r="L26" s="9">
        <f t="shared" si="4"/>
        <v>55</v>
      </c>
      <c r="M26" s="1">
        <v>6.5</v>
      </c>
      <c r="N26" s="9">
        <f t="shared" si="5"/>
        <v>65</v>
      </c>
      <c r="O26" s="9">
        <v>8</v>
      </c>
      <c r="P26" s="9"/>
      <c r="Q26" s="9">
        <v>7</v>
      </c>
      <c r="R26" s="9">
        <v>8</v>
      </c>
      <c r="S26" s="9">
        <v>7</v>
      </c>
      <c r="T26" s="4">
        <f t="shared" si="6"/>
        <v>30</v>
      </c>
    </row>
    <row r="27" spans="1:20" ht="13.5" x14ac:dyDescent="0.25">
      <c r="O27" s="5"/>
      <c r="P27" s="5"/>
      <c r="Q27" s="5"/>
      <c r="R27" s="5"/>
      <c r="S27" s="5"/>
      <c r="T27" s="5"/>
    </row>
    <row r="28" spans="1:20" ht="13.5" x14ac:dyDescent="0.25">
      <c r="O28" s="5"/>
      <c r="P28" s="5"/>
      <c r="Q28" s="5"/>
      <c r="R28" s="5"/>
      <c r="S28" s="5"/>
      <c r="T28" s="5"/>
    </row>
  </sheetData>
  <mergeCells count="9">
    <mergeCell ref="O1:T1"/>
    <mergeCell ref="A1:A2"/>
    <mergeCell ref="B1:B2"/>
    <mergeCell ref="C1:D1"/>
    <mergeCell ref="E1:F1"/>
    <mergeCell ref="G1:H1"/>
    <mergeCell ref="I1:J1"/>
    <mergeCell ref="K1:L1"/>
    <mergeCell ref="M1:N1"/>
  </mergeCells>
  <conditionalFormatting sqref="T3">
    <cfRule type="cellIs" dxfId="2" priority="1" operator="between">
      <formula>26</formula>
      <formula>33</formula>
    </cfRule>
  </conditionalFormatting>
  <conditionalFormatting sqref="T3:T26">
    <cfRule type="cellIs" dxfId="1" priority="2" operator="greaterThanOrEqual">
      <formula>34</formula>
    </cfRule>
    <cfRule type="cellIs" dxfId="0" priority="3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LnD</dc:creator>
  <cp:lastModifiedBy>LnD</cp:lastModifiedBy>
  <cp:revision>489</cp:revision>
  <cp:lastPrinted>2016-11-25T11:54:27Z</cp:lastPrinted>
  <dcterms:created xsi:type="dcterms:W3CDTF">2016-11-15T16:09:31Z</dcterms:created>
  <dcterms:modified xsi:type="dcterms:W3CDTF">2016-11-25T12:35:13Z</dcterms:modified>
  <dc:language>en-IN</dc:language>
</cp:coreProperties>
</file>