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PM\IT\"/>
    </mc:Choice>
  </mc:AlternateContent>
  <bookViews>
    <workbookView xWindow="0" yWindow="0" windowWidth="19200" windowHeight="6760"/>
  </bookViews>
  <sheets>
    <sheet name="solid oral" sheetId="1" r:id="rId1"/>
  </sheets>
  <externalReferences>
    <externalReference r:id="rId2"/>
    <externalReference r:id="rId3"/>
    <externalReference r:id="rId4"/>
  </externalReferences>
  <definedNames>
    <definedName name="_xlnm._FilterDatabase" localSheetId="0" hidden="1">'solid oral'!$B$22:$H$108</definedName>
    <definedName name="Department">[1]Sheet1!$B$2:$B$9</definedName>
    <definedName name="_xlnm.Print_Area" localSheetId="0">'solid oral'!$B$2:$F$108</definedName>
    <definedName name="Progress">#REF!</definedName>
    <definedName name="SIZE">'[3]Data For Lists'!$E$2:$E$102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7" i="1" l="1"/>
  <c r="F126" i="1"/>
  <c r="F128" i="1" s="1"/>
  <c r="F125" i="1"/>
  <c r="F123" i="1"/>
  <c r="F81" i="1"/>
  <c r="F80" i="1"/>
  <c r="F86" i="1" s="1"/>
</calcChain>
</file>

<file path=xl/sharedStrings.xml><?xml version="1.0" encoding="utf-8"?>
<sst xmlns="http://schemas.openxmlformats.org/spreadsheetml/2006/main" count="277" uniqueCount="177">
  <si>
    <t>Project</t>
  </si>
  <si>
    <t>Zonisamide Capsule 150mg,200mg,300mg</t>
  </si>
  <si>
    <t>Not Started</t>
  </si>
  <si>
    <t>Market</t>
  </si>
  <si>
    <t>US</t>
  </si>
  <si>
    <t>In progress</t>
  </si>
  <si>
    <t>Client</t>
  </si>
  <si>
    <t>Genepharm</t>
  </si>
  <si>
    <t>Completed</t>
  </si>
  <si>
    <t>RLD</t>
  </si>
  <si>
    <t>ZONEGRAN</t>
  </si>
  <si>
    <t>Packs</t>
  </si>
  <si>
    <t>100 capsule in 1 BOTTLE</t>
  </si>
  <si>
    <t>API</t>
  </si>
  <si>
    <t>Maithri drugs/Glenmark</t>
  </si>
  <si>
    <t>Upcoming milestone</t>
  </si>
  <si>
    <t>T0 Completion</t>
  </si>
  <si>
    <t>Updated on</t>
  </si>
  <si>
    <t>Milestone</t>
  </si>
  <si>
    <t>Timeline (Plan)</t>
  </si>
  <si>
    <t>Timeline (Revisedl)</t>
  </si>
  <si>
    <t>Timeline (Actual)</t>
  </si>
  <si>
    <t>T0</t>
  </si>
  <si>
    <t>Prototype completion (Method Dev. + Loading)</t>
  </si>
  <si>
    <t>Prototype completion (3M)</t>
  </si>
  <si>
    <t>Pilot BE completion</t>
  </si>
  <si>
    <t>Scale-up Batch</t>
  </si>
  <si>
    <t>EB Loading</t>
  </si>
  <si>
    <t>EB Stability (6M)</t>
  </si>
  <si>
    <t>Filing</t>
  </si>
  <si>
    <t>Action No</t>
  </si>
  <si>
    <t>Action</t>
  </si>
  <si>
    <t>Team</t>
  </si>
  <si>
    <t>Progress</t>
  </si>
  <si>
    <t xml:space="preserve">Target Date for completion </t>
  </si>
  <si>
    <t>Latest Date for completion</t>
  </si>
  <si>
    <t xml:space="preserve">Actual Completion Date </t>
  </si>
  <si>
    <t>Remarks</t>
  </si>
  <si>
    <t>SEPTEMBER ACTIVITY</t>
  </si>
  <si>
    <t>Analytical method development</t>
  </si>
  <si>
    <t>ARD</t>
  </si>
  <si>
    <t>Disso Repot Sign off
Assay Analysis cmpleted
RS analysis completed</t>
  </si>
  <si>
    <t>Preformulation studies</t>
  </si>
  <si>
    <t>FRD</t>
  </si>
  <si>
    <t>Loading completed , Analysis Ongoing</t>
  </si>
  <si>
    <t>Preliminary stability loading</t>
  </si>
  <si>
    <t>Analysis Ongoing</t>
  </si>
  <si>
    <t>Additional API procurement (with particle size Between 200 -250 μm, Qty: 1.0 kg)</t>
  </si>
  <si>
    <t>PMT</t>
  </si>
  <si>
    <r>
      <t xml:space="preserve">PO shared to supplier on 27-Sep, </t>
    </r>
    <r>
      <rPr>
        <sz val="10"/>
        <color indexed="10"/>
        <rFont val="Calibri"/>
        <family val="2"/>
      </rPr>
      <t>Purchase will confirm receipt date on 30-sep-24</t>
    </r>
  </si>
  <si>
    <t>Arrange quotes from Axis for pilot &amp; pivotal BE</t>
  </si>
  <si>
    <t>CLINICAL</t>
  </si>
  <si>
    <t>O-DMF Review- Maithri</t>
  </si>
  <si>
    <t>To be Plan</t>
  </si>
  <si>
    <t>T0 ACTIVITY</t>
  </si>
  <si>
    <t>PAF signing</t>
  </si>
  <si>
    <t>PAF revised</t>
  </si>
  <si>
    <t xml:space="preserve">API source identification </t>
  </si>
  <si>
    <t>BD</t>
  </si>
  <si>
    <t>Availability of CoA, PSD data, CEP / DMF information</t>
  </si>
  <si>
    <t>Quotation from API supplier</t>
  </si>
  <si>
    <t>CDA Execution with API supplier</t>
  </si>
  <si>
    <t>Both Glenmark and Maithri signed</t>
  </si>
  <si>
    <t>Availability of open part DMF</t>
  </si>
  <si>
    <t>Glenmark ODMF available. Maithri DMF received on 29-Aug-24</t>
  </si>
  <si>
    <t xml:space="preserve">Finalization of API source </t>
  </si>
  <si>
    <t>Glenmark</t>
  </si>
  <si>
    <t>Availability of T&amp;A License</t>
  </si>
  <si>
    <t>DQA</t>
  </si>
  <si>
    <t>Availability of import license (RLD)</t>
  </si>
  <si>
    <t>Availability of import license (API)</t>
  </si>
  <si>
    <t>NA</t>
  </si>
  <si>
    <t>IP Landscape by V-Ensure</t>
  </si>
  <si>
    <t>IPM</t>
  </si>
  <si>
    <t>Shared to FRD on 26-Jul-24</t>
  </si>
  <si>
    <t>Formulation Development strategy</t>
  </si>
  <si>
    <t>Analytical method development strategy</t>
  </si>
  <si>
    <t xml:space="preserve">RA Strategy </t>
  </si>
  <si>
    <t>RA</t>
  </si>
  <si>
    <t>Procurement of innovator samples (RLD)</t>
  </si>
  <si>
    <t>Received</t>
  </si>
  <si>
    <t xml:space="preserve">Procurement of API </t>
  </si>
  <si>
    <t>Purchase</t>
  </si>
  <si>
    <t>Will receive on 02-Sep-24</t>
  </si>
  <si>
    <t xml:space="preserve">Procurement of raw material </t>
  </si>
  <si>
    <t xml:space="preserve">Procurement of packing material </t>
  </si>
  <si>
    <t>Procurement of columns, standards, impurities (Parallel)</t>
  </si>
  <si>
    <t>All impurities and columns available</t>
  </si>
  <si>
    <t>StageGate 0 Completion</t>
  </si>
  <si>
    <t>PROTOTYPE DEVELOPMENT STAGE</t>
  </si>
  <si>
    <t>PDS</t>
  </si>
  <si>
    <t>Samples for method development</t>
  </si>
  <si>
    <r>
      <rPr>
        <b/>
        <sz val="12"/>
        <rFont val="Calibri"/>
        <family val="2"/>
      </rPr>
      <t xml:space="preserve">3.1 </t>
    </r>
    <r>
      <rPr>
        <sz val="12"/>
        <rFont val="Calibri"/>
        <family val="2"/>
      </rPr>
      <t>Assay</t>
    </r>
  </si>
  <si>
    <r>
      <rPr>
        <b/>
        <sz val="12"/>
        <rFont val="Calibri"/>
        <family val="2"/>
      </rPr>
      <t>3.2</t>
    </r>
    <r>
      <rPr>
        <sz val="12"/>
        <rFont val="Calibri"/>
        <family val="2"/>
      </rPr>
      <t xml:space="preserve"> Related Substance(RS,Robtness,FD)</t>
    </r>
  </si>
  <si>
    <r>
      <rPr>
        <b/>
        <sz val="12"/>
        <rFont val="Calibri"/>
        <family val="2"/>
      </rPr>
      <t>3.3</t>
    </r>
    <r>
      <rPr>
        <sz val="12"/>
        <rFont val="Calibri"/>
        <family val="2"/>
      </rPr>
      <t xml:space="preserve"> Dissolution</t>
    </r>
  </si>
  <si>
    <t>Analysis completed on 28-Aug-24</t>
  </si>
  <si>
    <t xml:space="preserve">MDR </t>
  </si>
  <si>
    <r>
      <rPr>
        <b/>
        <sz val="12"/>
        <rFont val="Calibri"/>
        <family val="2"/>
      </rPr>
      <t xml:space="preserve">4.1 </t>
    </r>
    <r>
      <rPr>
        <sz val="12"/>
        <rFont val="Calibri"/>
        <family val="2"/>
      </rPr>
      <t>Assay</t>
    </r>
  </si>
  <si>
    <t>16 Sep 24</t>
  </si>
  <si>
    <r>
      <t xml:space="preserve">MDR will signoff on </t>
    </r>
    <r>
      <rPr>
        <strike/>
        <sz val="10"/>
        <color indexed="8"/>
        <rFont val="Calibri"/>
        <family val="2"/>
      </rPr>
      <t>24-Sep-24</t>
    </r>
    <r>
      <rPr>
        <sz val="10"/>
        <color indexed="8"/>
        <rFont val="Calibri"/>
        <family val="2"/>
      </rPr>
      <t xml:space="preserve"> 30-Sep-24</t>
    </r>
  </si>
  <si>
    <r>
      <rPr>
        <b/>
        <sz val="12"/>
        <rFont val="Calibri"/>
        <family val="2"/>
      </rPr>
      <t>4.2</t>
    </r>
    <r>
      <rPr>
        <sz val="12"/>
        <rFont val="Calibri"/>
        <family val="2"/>
      </rPr>
      <t xml:space="preserve"> Related Substance</t>
    </r>
  </si>
  <si>
    <t>MDR will signoff on 03-Oct-24</t>
  </si>
  <si>
    <r>
      <rPr>
        <b/>
        <sz val="12"/>
        <rFont val="Calibri"/>
        <family val="2"/>
      </rPr>
      <t>4.3</t>
    </r>
    <r>
      <rPr>
        <sz val="12"/>
        <rFont val="Calibri"/>
        <family val="2"/>
      </rPr>
      <t xml:space="preserve"> Dissolution</t>
    </r>
  </si>
  <si>
    <t>STP</t>
  </si>
  <si>
    <r>
      <rPr>
        <b/>
        <sz val="12"/>
        <rFont val="Calibri"/>
        <family val="2"/>
      </rPr>
      <t xml:space="preserve">5.1 </t>
    </r>
    <r>
      <rPr>
        <sz val="12"/>
        <rFont val="Calibri"/>
        <family val="2"/>
      </rPr>
      <t>Assay</t>
    </r>
  </si>
  <si>
    <r>
      <t xml:space="preserve">STP will signoff on </t>
    </r>
    <r>
      <rPr>
        <strike/>
        <sz val="10"/>
        <color indexed="8"/>
        <rFont val="Calibri"/>
        <family val="2"/>
      </rPr>
      <t>24-Sep-24</t>
    </r>
    <r>
      <rPr>
        <sz val="10"/>
        <color indexed="8"/>
        <rFont val="Calibri"/>
        <family val="2"/>
      </rPr>
      <t xml:space="preserve"> 30-Sep-24</t>
    </r>
  </si>
  <si>
    <r>
      <rPr>
        <b/>
        <sz val="12"/>
        <rFont val="Calibri"/>
        <family val="2"/>
      </rPr>
      <t>5.2</t>
    </r>
    <r>
      <rPr>
        <sz val="12"/>
        <rFont val="Calibri"/>
        <family val="2"/>
      </rPr>
      <t xml:space="preserve"> Related Substance</t>
    </r>
  </si>
  <si>
    <r>
      <rPr>
        <b/>
        <sz val="12"/>
        <rFont val="Calibri"/>
        <family val="2"/>
      </rPr>
      <t>5.3</t>
    </r>
    <r>
      <rPr>
        <sz val="12"/>
        <rFont val="Calibri"/>
        <family val="2"/>
      </rPr>
      <t xml:space="preserve"> Dissolution</t>
    </r>
  </si>
  <si>
    <t xml:space="preserve">API Characterization 
(Physical and minimum Chemical Analysis) </t>
  </si>
  <si>
    <t>Physical Characterization completed</t>
  </si>
  <si>
    <t xml:space="preserve">RLD Characterization 
(Physical and minimum Chemical Analysis) </t>
  </si>
  <si>
    <t>Preformulation Study data 
(Solubility and DECS)</t>
  </si>
  <si>
    <t>Preformulation Loaded
Analysis Pending</t>
  </si>
  <si>
    <t>Initial stability batches initiation (1st)</t>
  </si>
  <si>
    <t>Multimedia Dissolution Matching / Discrimination Method Development Report Sign Off</t>
  </si>
  <si>
    <t>Tooling finalization</t>
  </si>
  <si>
    <t>Breakability study</t>
  </si>
  <si>
    <t>Dissolution comparison with bio strength</t>
  </si>
  <si>
    <t>IIG clearance</t>
  </si>
  <si>
    <t>IP Clearance</t>
  </si>
  <si>
    <t>Trade dress finalisation</t>
  </si>
  <si>
    <t>Final Stability Initiation</t>
  </si>
  <si>
    <t xml:space="preserve">IP clearance, MMD, methods </t>
  </si>
  <si>
    <t>Final Stability batch initial analysis</t>
  </si>
  <si>
    <t>Final development with 1 M stability</t>
  </si>
  <si>
    <t xml:space="preserve">Final Stability Data 3M/6M </t>
  </si>
  <si>
    <t>FINAL FORMULA AND PROCESS FOR IP CLEARANCE (PILOT STAGE)</t>
  </si>
  <si>
    <t>READY FOR PILOT BE</t>
  </si>
  <si>
    <t>BE center finalization &amp; protocol initiation</t>
  </si>
  <si>
    <t>BE NOC &amp; RLD license application &amp; receipt</t>
  </si>
  <si>
    <t>To initiate BE NOC application based on 1M stability of prototype</t>
  </si>
  <si>
    <t>VSRs of Pilot BE Proposed Composition and docs upload in Provision Software</t>
  </si>
  <si>
    <t>Biowaiver</t>
  </si>
  <si>
    <t>RLD procurement for Pilot &amp; Pivotal BE</t>
  </si>
  <si>
    <t>Elemental Impurity Assessment for final formula</t>
  </si>
  <si>
    <t xml:space="preserve">Nitrosomine of final formula </t>
  </si>
  <si>
    <t>10-15 Pager Development Report to Justify about the selection of manufacturing process and How you arraived at the Pilot BE Compsosition</t>
  </si>
  <si>
    <t>QbD/ OFAT Design Finalization  (for Process Optimization Batches relavant to Pilot Bio Formula, as a minimum Requirements)</t>
  </si>
  <si>
    <t>QbD/ OFAT Trials Complition (for Process Optimization Batches relavant to Pilot Bio Formula, as a minimum Requirements)</t>
  </si>
  <si>
    <t>IP Clearance sign off  Before Pilot BE Studies</t>
  </si>
  <si>
    <t>Stage Gate - 2 Presentation
(Permission for Pilot Bio Initiation or Skip) (PPT sign Off)</t>
  </si>
  <si>
    <t>Batch manufacturing for pilot BE</t>
  </si>
  <si>
    <t>Sample availability at BE center (Pilot BE)</t>
  </si>
  <si>
    <t>Successful Pilot BE Studies completion</t>
  </si>
  <si>
    <t>AMV, SCALE-UP, EB &amp; PIVOTAL BE</t>
  </si>
  <si>
    <t xml:space="preserve">Sending Samples for Method validation  (Post Pilot BE Clearance) Justification Note if samples given for AMV, Before Pilot BE Clearance </t>
  </si>
  <si>
    <t xml:space="preserve">TT Documents Draft Readiness as per FRD TT Checklist </t>
  </si>
  <si>
    <t xml:space="preserve">QbD Protocol Sign Off </t>
  </si>
  <si>
    <t>QbD Studies Completion and Report Sign Off</t>
  </si>
  <si>
    <t xml:space="preserve">API , excipient method feasibility </t>
  </si>
  <si>
    <t>Interim PDR upto Section 2.3.4 (Updated risk Assessment of the Manufacturing Process, Lab Scale and Updated Stability, Photostability and XRD Data for PDR, Review and Sign Off) Rest of the Points As Blank Template</t>
  </si>
  <si>
    <t>Method validation Protocol preparation</t>
  </si>
  <si>
    <t>Method feasibility &amp; AMV requirement procurment</t>
  </si>
  <si>
    <t>AMV Initiation</t>
  </si>
  <si>
    <t>AMV completion</t>
  </si>
  <si>
    <t>Scale-up batch manufacturing</t>
  </si>
  <si>
    <t>Scale-up report signoff</t>
  </si>
  <si>
    <t>Stage Gate - IV PPT (Permission For taking  Exhibit Batch)</t>
  </si>
  <si>
    <t>Exhibit batch manufacturing</t>
  </si>
  <si>
    <t>Exhibit batch stability loading</t>
  </si>
  <si>
    <t>Identification of CRO for Pivotal BE studies</t>
  </si>
  <si>
    <t>Getting quotation and Design Finalization (Pivotal)</t>
  </si>
  <si>
    <t>Pivotal BE NOC Application filling</t>
  </si>
  <si>
    <t>Pivotal BE NOC Availability</t>
  </si>
  <si>
    <t>RLD Procurement Completion for Pivotal BE</t>
  </si>
  <si>
    <t>Exhibit Batch Stability Data review upto 2M   (Minimum before Pivotal BE)</t>
  </si>
  <si>
    <t>Pivotal BE initiation</t>
  </si>
  <si>
    <t>Successful Pivotal BE Studies completion</t>
  </si>
  <si>
    <t>6M Stability of EB</t>
  </si>
  <si>
    <t>PDR Signoff</t>
  </si>
  <si>
    <t>Product Filing</t>
  </si>
  <si>
    <t>Deficency Queries and Approval Stage</t>
  </si>
  <si>
    <t>ALL</t>
  </si>
  <si>
    <t>IP</t>
  </si>
  <si>
    <t>N32</t>
  </si>
  <si>
    <t>ARD/FRD</t>
  </si>
  <si>
    <t>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</si>
</sst>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C09]dd\-mmm\-yy;@"/>
    <numFmt numFmtId="165" formatCode="dd/mm/yyyy;@"/>
    <numFmt numFmtId="166" formatCode="[$-409]mmm\-yy;@"/>
  </numFmts>
  <fonts count="30" x14ac:knownFonts="1">
    <font>
      <sz val="10"/>
      <name val="Arial"/>
    </font>
    <font>
      <b/>
      <sz val="11"/>
      <color theme="0"/>
      <name val="Calibri"/>
      <family val="2"/>
      <scheme val="minor"/>
    </font>
    <font>
      <sz val="11"/>
      <color theme="0"/>
      <name val="Calibri"/>
      <family val="2"/>
      <scheme val="minor"/>
    </font>
    <font>
      <sz val="8"/>
      <name val="Arial"/>
      <family val="2"/>
    </font>
    <font>
      <sz val="10"/>
      <name val="Calibri"/>
      <family val="2"/>
      <scheme val="minor"/>
    </font>
    <font>
      <b/>
      <sz val="8"/>
      <name val="Arial"/>
      <family val="2"/>
    </font>
    <font>
      <sz val="10"/>
      <color theme="0"/>
      <name val="Calibri"/>
      <family val="2"/>
      <scheme val="minor"/>
    </font>
    <font>
      <sz val="11"/>
      <name val="Calibri"/>
      <family val="2"/>
      <scheme val="minor"/>
    </font>
    <font>
      <b/>
      <sz val="10"/>
      <name val="Arial"/>
      <family val="2"/>
    </font>
    <font>
      <b/>
      <sz val="11"/>
      <name val="Calibri"/>
      <family val="2"/>
      <scheme val="minor"/>
    </font>
    <font>
      <b/>
      <sz val="10"/>
      <color theme="0"/>
      <name val="Arial"/>
      <family val="2"/>
    </font>
    <font>
      <b/>
      <sz val="10"/>
      <color theme="0"/>
      <name val="Calibri"/>
      <family val="2"/>
      <scheme val="minor"/>
    </font>
    <font>
      <b/>
      <sz val="10"/>
      <name val="Calibri"/>
      <family val="2"/>
      <charset val="238"/>
      <scheme val="minor"/>
    </font>
    <font>
      <b/>
      <sz val="14"/>
      <name val="Calibri"/>
      <family val="2"/>
      <scheme val="minor"/>
    </font>
    <font>
      <b/>
      <sz val="10"/>
      <name val="Calibri"/>
      <family val="2"/>
      <scheme val="minor"/>
    </font>
    <font>
      <sz val="10"/>
      <color theme="1" tint="4.9989318521683403E-2"/>
      <name val="Calibri"/>
      <family val="2"/>
      <scheme val="minor"/>
    </font>
    <font>
      <sz val="10"/>
      <color theme="1" tint="4.9989318521683403E-2"/>
      <name val="Calibri"/>
      <family val="2"/>
      <charset val="238"/>
      <scheme val="minor"/>
    </font>
    <font>
      <sz val="12"/>
      <name val="Calibri"/>
      <family val="2"/>
      <scheme val="minor"/>
    </font>
    <font>
      <sz val="10"/>
      <color indexed="10"/>
      <name val="Calibri"/>
      <family val="2"/>
    </font>
    <font>
      <sz val="10"/>
      <color theme="1"/>
      <name val="Calibri"/>
      <family val="2"/>
      <charset val="238"/>
      <scheme val="minor"/>
    </font>
    <font>
      <sz val="12"/>
      <name val="Calibri"/>
      <family val="2"/>
    </font>
    <font>
      <b/>
      <sz val="12"/>
      <name val="Calibri"/>
      <family val="2"/>
    </font>
    <font>
      <strike/>
      <sz val="10"/>
      <color theme="1" tint="4.9989318521683403E-2"/>
      <name val="Calibri"/>
      <family val="2"/>
      <charset val="238"/>
      <scheme val="minor"/>
    </font>
    <font>
      <strike/>
      <sz val="10"/>
      <color indexed="8"/>
      <name val="Calibri"/>
      <family val="2"/>
    </font>
    <font>
      <sz val="10"/>
      <color indexed="8"/>
      <name val="Calibri"/>
      <family val="2"/>
    </font>
    <font>
      <sz val="12"/>
      <color theme="1" tint="4.9989318521683403E-2"/>
      <name val="Calibri"/>
      <family val="2"/>
      <charset val="238"/>
      <scheme val="minor"/>
    </font>
    <font>
      <sz val="10"/>
      <color rgb="FFFF0000"/>
      <name val="Calibri"/>
      <family val="2"/>
      <scheme val="minor"/>
    </font>
    <font>
      <b/>
      <sz val="12"/>
      <name val="Calibri"/>
      <family val="2"/>
      <scheme val="minor"/>
    </font>
    <font>
      <sz val="10"/>
      <color theme="1"/>
      <name val="Calibri"/>
      <family val="2"/>
      <scheme val="minor"/>
    </font>
    <font>
      <sz val="10"/>
      <name val="Calibri"/>
      <family val="2"/>
      <charset val="238"/>
      <scheme val="minor"/>
    </font>
  </fonts>
  <fills count="11">
    <fill>
      <patternFill patternType="none"/>
    </fill>
    <fill>
      <patternFill patternType="gray125"/>
    </fill>
    <fill>
      <patternFill patternType="solid">
        <fgColor theme="5"/>
      </patternFill>
    </fill>
    <fill>
      <patternFill patternType="solid">
        <fgColor theme="6"/>
      </patternFill>
    </fill>
    <fill>
      <patternFill patternType="solid">
        <fgColor theme="9"/>
      </patternFill>
    </fill>
    <fill>
      <patternFill patternType="solid">
        <fgColor theme="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99">
    <xf numFmtId="0" fontId="0" fillId="0" borderId="0" xfId="0"/>
    <xf numFmtId="0" fontId="3" fillId="5" borderId="0" xfId="0" applyFont="1" applyFill="1" applyAlignment="1">
      <alignment horizontal="center" vertical="center"/>
    </xf>
    <xf numFmtId="0" fontId="4" fillId="5" borderId="0" xfId="0" applyFont="1" applyFill="1" applyAlignment="1">
      <alignment horizontal="center" vertical="center"/>
    </xf>
    <xf numFmtId="164" fontId="3" fillId="5" borderId="0" xfId="0" applyNumberFormat="1" applyFont="1" applyFill="1" applyAlignment="1">
      <alignment horizontal="center" vertical="center"/>
    </xf>
    <xf numFmtId="0" fontId="3" fillId="0" borderId="0" xfId="0" applyFont="1" applyAlignment="1">
      <alignment horizontal="center" vertic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164" fontId="2" fillId="5" borderId="0" xfId="3" applyNumberFormat="1" applyFill="1" applyBorder="1" applyAlignment="1">
      <alignment horizontal="center" vertical="center"/>
    </xf>
    <xf numFmtId="0" fontId="2" fillId="5" borderId="0" xfId="3" applyFill="1" applyBorder="1" applyAlignment="1">
      <alignment horizontal="center" vertical="center"/>
    </xf>
    <xf numFmtId="15" fontId="5" fillId="5" borderId="0" xfId="0" applyNumberFormat="1" applyFont="1" applyFill="1" applyAlignment="1">
      <alignment horizontal="center" vertical="center"/>
    </xf>
    <xf numFmtId="0" fontId="6" fillId="2" borderId="1" xfId="1" applyFont="1" applyBorder="1" applyAlignment="1">
      <alignment horizontal="center" vertical="center"/>
    </xf>
    <xf numFmtId="0" fontId="1" fillId="6" borderId="1" xfId="0" applyFont="1" applyFill="1" applyBorder="1" applyAlignment="1">
      <alignment horizontal="center" vertical="center"/>
    </xf>
    <xf numFmtId="164" fontId="7" fillId="5" borderId="0" xfId="1" applyNumberFormat="1" applyFont="1" applyFill="1" applyBorder="1" applyAlignment="1">
      <alignment horizontal="center" vertical="center"/>
    </xf>
    <xf numFmtId="0" fontId="7" fillId="5" borderId="0" xfId="1" applyFont="1" applyFill="1" applyBorder="1" applyAlignment="1">
      <alignment horizontal="center" vertical="center"/>
    </xf>
    <xf numFmtId="0" fontId="6" fillId="4" borderId="1" xfId="3" applyFont="1" applyBorder="1" applyAlignment="1">
      <alignment horizontal="center" vertical="center"/>
    </xf>
    <xf numFmtId="0" fontId="6" fillId="3" borderId="1" xfId="2" applyFont="1" applyBorder="1" applyAlignment="1">
      <alignment horizontal="center" vertical="center"/>
    </xf>
    <xf numFmtId="164" fontId="2" fillId="5" borderId="0" xfId="1" applyNumberFormat="1" applyFill="1" applyBorder="1" applyAlignment="1">
      <alignment horizontal="center" vertical="center"/>
    </xf>
    <xf numFmtId="0" fontId="2" fillId="5" borderId="0" xfId="1" applyFill="1" applyBorder="1" applyAlignment="1">
      <alignment horizontal="center" vertical="center"/>
    </xf>
    <xf numFmtId="0" fontId="1" fillId="6" borderId="1" xfId="0" applyFont="1" applyFill="1" applyBorder="1" applyAlignment="1">
      <alignment horizontal="center" vertical="center" wrapText="1"/>
    </xf>
    <xf numFmtId="15" fontId="1" fillId="6" borderId="1" xfId="0" applyNumberFormat="1" applyFont="1" applyFill="1" applyBorder="1" applyAlignment="1">
      <alignment horizontal="center" vertical="center"/>
    </xf>
    <xf numFmtId="0" fontId="3" fillId="5" borderId="2" xfId="0" applyFont="1" applyFill="1" applyBorder="1" applyAlignment="1">
      <alignment horizontal="center" vertical="center"/>
    </xf>
    <xf numFmtId="0" fontId="8" fillId="0" borderId="3" xfId="0" applyFont="1" applyBorder="1" applyAlignment="1">
      <alignment horizontal="left" vertical="center"/>
    </xf>
    <xf numFmtId="0" fontId="3" fillId="0" borderId="0" xfId="0" applyFont="1" applyFill="1" applyBorder="1" applyAlignment="1">
      <alignment horizontal="center" vertical="center"/>
    </xf>
    <xf numFmtId="164" fontId="3" fillId="0" borderId="0" xfId="0" applyNumberFormat="1" applyFont="1" applyFill="1" applyAlignment="1">
      <alignment horizontal="center" vertical="center"/>
    </xf>
    <xf numFmtId="0" fontId="3" fillId="5" borderId="0" xfId="0" applyFont="1" applyFill="1" applyBorder="1" applyAlignment="1">
      <alignment horizontal="center" vertical="center"/>
    </xf>
    <xf numFmtId="0" fontId="8" fillId="7" borderId="1" xfId="0" applyFont="1" applyFill="1" applyBorder="1" applyAlignment="1">
      <alignment horizontal="left" vertical="center"/>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9" fillId="0" borderId="1" xfId="0" applyFont="1" applyBorder="1" applyAlignment="1">
      <alignment horizontal="left" vertical="center"/>
    </xf>
    <xf numFmtId="17" fontId="7" fillId="0" borderId="1" xfId="0" applyNumberFormat="1" applyFont="1" applyFill="1" applyBorder="1" applyAlignment="1">
      <alignment horizontal="center" vertical="center"/>
    </xf>
    <xf numFmtId="164" fontId="3" fillId="5" borderId="1" xfId="0" applyNumberFormat="1" applyFont="1" applyFill="1" applyBorder="1" applyAlignment="1">
      <alignment horizontal="center" vertical="center"/>
    </xf>
    <xf numFmtId="0" fontId="8" fillId="5" borderId="0" xfId="0" applyFont="1" applyFill="1" applyBorder="1" applyAlignment="1">
      <alignment horizontal="left" vertical="center"/>
    </xf>
    <xf numFmtId="0" fontId="10"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164" fontId="10" fillId="6" borderId="1" xfId="0" applyNumberFormat="1" applyFont="1" applyFill="1" applyBorder="1" applyAlignment="1">
      <alignment horizontal="center" vertical="center" wrapText="1"/>
    </xf>
    <xf numFmtId="0" fontId="12" fillId="0" borderId="1" xfId="0" applyFont="1" applyBorder="1" applyAlignment="1">
      <alignment horizontal="center" vertical="center"/>
    </xf>
    <xf numFmtId="0" fontId="13" fillId="0" borderId="1" xfId="0" applyFont="1" applyFill="1" applyBorder="1" applyAlignment="1">
      <alignment vertical="center" wrapText="1"/>
    </xf>
    <xf numFmtId="0" fontId="14" fillId="5" borderId="1" xfId="0" applyFont="1" applyFill="1" applyBorder="1" applyAlignment="1">
      <alignment horizontal="center" vertical="center" wrapText="1"/>
    </xf>
    <xf numFmtId="165" fontId="15" fillId="5" borderId="1" xfId="1" applyNumberFormat="1" applyFont="1" applyFill="1" applyBorder="1" applyAlignment="1">
      <alignment horizontal="center" vertical="center"/>
    </xf>
    <xf numFmtId="164" fontId="16" fillId="5" borderId="1" xfId="1" applyNumberFormat="1" applyFont="1" applyFill="1" applyBorder="1" applyAlignment="1">
      <alignment horizontal="center" vertical="center"/>
    </xf>
    <xf numFmtId="165" fontId="16" fillId="5" borderId="1" xfId="1" applyNumberFormat="1" applyFont="1" applyFill="1" applyBorder="1" applyAlignment="1">
      <alignment horizontal="center" vertical="center"/>
    </xf>
    <xf numFmtId="0" fontId="3" fillId="0" borderId="0" xfId="0" applyFont="1" applyBorder="1" applyAlignment="1">
      <alignment horizontal="center" vertical="center"/>
    </xf>
    <xf numFmtId="0" fontId="12" fillId="8" borderId="1" xfId="0" applyFont="1" applyFill="1" applyBorder="1" applyAlignment="1">
      <alignment horizontal="center" vertical="center"/>
    </xf>
    <xf numFmtId="0" fontId="17" fillId="8" borderId="1" xfId="0" applyFont="1" applyFill="1" applyBorder="1" applyAlignment="1" applyProtection="1">
      <alignment horizontal="left" vertical="center" wrapText="1" indent="2"/>
      <protection hidden="1"/>
    </xf>
    <xf numFmtId="0" fontId="17" fillId="8" borderId="1" xfId="0" applyFont="1" applyFill="1" applyBorder="1" applyAlignment="1" applyProtection="1">
      <alignment horizontal="center" vertical="center" wrapText="1"/>
      <protection hidden="1"/>
    </xf>
    <xf numFmtId="165" fontId="15" fillId="8" borderId="1" xfId="1" applyNumberFormat="1" applyFont="1" applyFill="1" applyBorder="1" applyAlignment="1">
      <alignment horizontal="center" vertical="center"/>
    </xf>
    <xf numFmtId="17" fontId="7" fillId="8" borderId="1" xfId="0" applyNumberFormat="1" applyFont="1" applyFill="1" applyBorder="1" applyAlignment="1">
      <alignment horizontal="center" vertical="center"/>
    </xf>
    <xf numFmtId="164" fontId="16" fillId="8" borderId="4" xfId="1" applyNumberFormat="1" applyFont="1" applyFill="1" applyBorder="1" applyAlignment="1">
      <alignment horizontal="center" vertical="center"/>
    </xf>
    <xf numFmtId="165" fontId="16" fillId="8" borderId="1" xfId="1" applyNumberFormat="1" applyFont="1" applyFill="1" applyBorder="1" applyAlignment="1">
      <alignment horizontal="center" vertical="center"/>
    </xf>
    <xf numFmtId="165" fontId="16" fillId="8" borderId="1" xfId="1" applyNumberFormat="1" applyFont="1" applyFill="1" applyBorder="1" applyAlignment="1">
      <alignment horizontal="center" vertical="center" wrapText="1"/>
    </xf>
    <xf numFmtId="165" fontId="16" fillId="8" borderId="1" xfId="1" applyNumberFormat="1" applyFont="1" applyFill="1" applyBorder="1" applyAlignment="1">
      <alignment horizontal="left" vertical="center"/>
    </xf>
    <xf numFmtId="164" fontId="16" fillId="5" borderId="4" xfId="1" applyNumberFormat="1" applyFont="1" applyFill="1" applyBorder="1" applyAlignment="1">
      <alignment horizontal="center" vertical="center"/>
    </xf>
    <xf numFmtId="165" fontId="16" fillId="5" borderId="1" xfId="1" applyNumberFormat="1" applyFont="1" applyFill="1" applyBorder="1" applyAlignment="1">
      <alignment horizontal="left" vertical="center"/>
    </xf>
    <xf numFmtId="0" fontId="6" fillId="8" borderId="1" xfId="1" applyFont="1" applyFill="1" applyBorder="1" applyAlignment="1">
      <alignment horizontal="center" vertical="center"/>
    </xf>
    <xf numFmtId="164" fontId="16" fillId="8" borderId="1" xfId="1" applyNumberFormat="1" applyFont="1" applyFill="1" applyBorder="1" applyAlignment="1">
      <alignment horizontal="center" vertical="center"/>
    </xf>
    <xf numFmtId="164" fontId="16" fillId="8" borderId="4" xfId="1" applyNumberFormat="1" applyFont="1" applyFill="1" applyBorder="1" applyAlignment="1">
      <alignment horizontal="center" vertical="center"/>
    </xf>
    <xf numFmtId="0" fontId="17" fillId="8" borderId="1" xfId="0" applyFont="1" applyFill="1" applyBorder="1" applyAlignment="1" applyProtection="1">
      <alignment vertical="center" wrapText="1"/>
      <protection hidden="1"/>
    </xf>
    <xf numFmtId="164" fontId="16" fillId="8" borderId="5" xfId="1" applyNumberFormat="1" applyFont="1" applyFill="1" applyBorder="1" applyAlignment="1">
      <alignment horizontal="center" vertical="center"/>
    </xf>
    <xf numFmtId="0" fontId="17" fillId="8" borderId="1" xfId="0" applyFont="1" applyFill="1" applyBorder="1" applyAlignment="1" applyProtection="1">
      <alignment horizontal="left" vertical="center" wrapText="1"/>
      <protection hidden="1"/>
    </xf>
    <xf numFmtId="164" fontId="16" fillId="8" borderId="6" xfId="1" applyNumberFormat="1" applyFont="1" applyFill="1" applyBorder="1" applyAlignment="1">
      <alignment horizontal="center" vertical="center"/>
    </xf>
    <xf numFmtId="0" fontId="12" fillId="9" borderId="1" xfId="0" applyFont="1" applyFill="1" applyBorder="1" applyAlignment="1">
      <alignment horizontal="center" vertical="center"/>
    </xf>
    <xf numFmtId="0" fontId="17" fillId="9" borderId="1" xfId="0" applyFont="1" applyFill="1" applyBorder="1" applyAlignment="1" applyProtection="1">
      <alignment horizontal="left" vertical="center" wrapText="1" indent="2"/>
      <protection hidden="1"/>
    </xf>
    <xf numFmtId="0" fontId="17" fillId="9" borderId="1" xfId="0" applyFont="1" applyFill="1" applyBorder="1" applyAlignment="1" applyProtection="1">
      <alignment horizontal="center" vertical="center" wrapText="1"/>
      <protection hidden="1"/>
    </xf>
    <xf numFmtId="165" fontId="15" fillId="9" borderId="1" xfId="1" applyNumberFormat="1" applyFont="1" applyFill="1" applyBorder="1" applyAlignment="1">
      <alignment horizontal="center" vertical="center"/>
    </xf>
    <xf numFmtId="164" fontId="16" fillId="9" borderId="1" xfId="1" applyNumberFormat="1" applyFont="1" applyFill="1" applyBorder="1" applyAlignment="1">
      <alignment horizontal="center" vertical="center"/>
    </xf>
    <xf numFmtId="164" fontId="16" fillId="9" borderId="6" xfId="1" applyNumberFormat="1" applyFont="1" applyFill="1" applyBorder="1" applyAlignment="1">
      <alignment horizontal="center" vertical="center"/>
    </xf>
    <xf numFmtId="0" fontId="17" fillId="8" borderId="1" xfId="0" applyFont="1" applyFill="1" applyBorder="1" applyAlignment="1" applyProtection="1">
      <alignment horizontal="center" vertical="center"/>
      <protection hidden="1"/>
    </xf>
    <xf numFmtId="165" fontId="15" fillId="0" borderId="1" xfId="1" applyNumberFormat="1" applyFont="1" applyFill="1" applyBorder="1" applyAlignment="1">
      <alignment horizontal="center" vertical="center"/>
    </xf>
    <xf numFmtId="0" fontId="5" fillId="5" borderId="0" xfId="0" applyFont="1" applyFill="1" applyBorder="1" applyAlignment="1">
      <alignment horizontal="center" vertical="center"/>
    </xf>
    <xf numFmtId="165" fontId="19" fillId="8" borderId="1" xfId="1" applyNumberFormat="1" applyFont="1" applyFill="1" applyBorder="1" applyAlignment="1">
      <alignment horizontal="center" vertical="center"/>
    </xf>
    <xf numFmtId="0" fontId="5" fillId="8" borderId="1" xfId="0" applyFont="1" applyFill="1" applyBorder="1" applyAlignment="1">
      <alignment horizontal="center" vertical="center"/>
    </xf>
    <xf numFmtId="0" fontId="3" fillId="8" borderId="1" xfId="0" applyFont="1" applyFill="1" applyBorder="1" applyAlignment="1">
      <alignment horizontal="center" vertical="center"/>
    </xf>
    <xf numFmtId="0" fontId="20" fillId="8" borderId="1" xfId="0" applyFont="1" applyFill="1" applyBorder="1" applyAlignment="1" applyProtection="1">
      <alignment horizontal="left" vertical="center" wrapText="1" indent="2"/>
      <protection hidden="1"/>
    </xf>
    <xf numFmtId="49" fontId="22" fillId="8" borderId="1" xfId="1" applyNumberFormat="1" applyFont="1" applyFill="1" applyBorder="1" applyAlignment="1">
      <alignment horizontal="center" vertical="center"/>
    </xf>
    <xf numFmtId="165" fontId="15" fillId="8" borderId="1" xfId="1" applyNumberFormat="1" applyFont="1" applyFill="1" applyBorder="1" applyAlignment="1">
      <alignment horizontal="center" vertical="center" wrapText="1"/>
    </xf>
    <xf numFmtId="166" fontId="4" fillId="8" borderId="1" xfId="0" applyNumberFormat="1" applyFont="1" applyFill="1" applyBorder="1" applyAlignment="1">
      <alignment horizontal="center" vertical="center"/>
    </xf>
    <xf numFmtId="0" fontId="3" fillId="5" borderId="0" xfId="0" applyFont="1" applyFill="1" applyBorder="1" applyAlignment="1">
      <alignment horizontal="center" vertical="center" wrapText="1"/>
    </xf>
    <xf numFmtId="165" fontId="25" fillId="8" borderId="1" xfId="1" applyNumberFormat="1" applyFont="1" applyFill="1" applyBorder="1" applyAlignment="1">
      <alignment horizontal="center" vertical="center" wrapText="1"/>
    </xf>
    <xf numFmtId="0" fontId="3" fillId="5" borderId="7" xfId="0" applyFont="1" applyFill="1" applyBorder="1" applyAlignment="1">
      <alignment vertical="center"/>
    </xf>
    <xf numFmtId="0" fontId="3" fillId="8" borderId="1" xfId="0" applyFont="1" applyFill="1" applyBorder="1" applyAlignment="1">
      <alignment vertical="center"/>
    </xf>
    <xf numFmtId="165" fontId="26" fillId="8" borderId="1" xfId="1" applyNumberFormat="1" applyFont="1" applyFill="1" applyBorder="1" applyAlignment="1">
      <alignment horizontal="center" vertical="center"/>
    </xf>
    <xf numFmtId="0" fontId="27" fillId="8" borderId="1" xfId="0" applyFont="1" applyFill="1" applyBorder="1" applyAlignment="1" applyProtection="1">
      <alignment horizontal="left" vertical="center" wrapText="1" indent="2"/>
      <protection hidden="1"/>
    </xf>
    <xf numFmtId="0" fontId="3" fillId="5" borderId="7" xfId="0" applyFont="1" applyFill="1" applyBorder="1" applyAlignment="1">
      <alignment vertical="center" wrapText="1"/>
    </xf>
    <xf numFmtId="0" fontId="27" fillId="9" borderId="1" xfId="0" applyFont="1" applyFill="1" applyBorder="1" applyAlignment="1" applyProtection="1">
      <alignment horizontal="left" vertical="center" wrapText="1" indent="2"/>
      <protection hidden="1"/>
    </xf>
    <xf numFmtId="0" fontId="17" fillId="9" borderId="1" xfId="0" applyFont="1" applyFill="1" applyBorder="1" applyAlignment="1" applyProtection="1">
      <alignment horizontal="center" vertical="center"/>
      <protection hidden="1"/>
    </xf>
    <xf numFmtId="0" fontId="6" fillId="9" borderId="1" xfId="1" applyFont="1" applyFill="1" applyBorder="1" applyAlignment="1">
      <alignment horizontal="center" vertical="center"/>
    </xf>
    <xf numFmtId="166" fontId="4" fillId="9" borderId="1" xfId="0" applyNumberFormat="1" applyFont="1" applyFill="1" applyBorder="1" applyAlignment="1">
      <alignment horizontal="center" vertical="center"/>
    </xf>
    <xf numFmtId="165" fontId="26" fillId="9" borderId="1" xfId="1" applyNumberFormat="1" applyFont="1" applyFill="1" applyBorder="1" applyAlignment="1">
      <alignment horizontal="center" vertical="center"/>
    </xf>
    <xf numFmtId="0" fontId="3" fillId="5" borderId="0" xfId="0" applyFont="1" applyFill="1" applyBorder="1" applyAlignment="1">
      <alignment vertical="center" wrapText="1"/>
    </xf>
    <xf numFmtId="0" fontId="13" fillId="8" borderId="1" xfId="0" applyFont="1" applyFill="1" applyBorder="1" applyAlignment="1">
      <alignment vertical="center" wrapText="1"/>
    </xf>
    <xf numFmtId="0" fontId="28" fillId="8" borderId="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29" fillId="8"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165" fontId="16" fillId="9" borderId="1" xfId="1" applyNumberFormat="1" applyFont="1" applyFill="1" applyBorder="1" applyAlignment="1">
      <alignment horizontal="center" vertical="center"/>
    </xf>
    <xf numFmtId="165" fontId="16" fillId="9" borderId="1" xfId="1" applyNumberFormat="1" applyFont="1" applyFill="1" applyBorder="1" applyAlignment="1">
      <alignment horizontal="center" vertical="center" wrapText="1"/>
    </xf>
    <xf numFmtId="0" fontId="17" fillId="10" borderId="1" xfId="0" applyFont="1" applyFill="1" applyBorder="1" applyAlignment="1" applyProtection="1">
      <alignment horizontal="left" vertical="center" wrapText="1" indent="2"/>
      <protection hidden="1"/>
    </xf>
    <xf numFmtId="0" fontId="4" fillId="0" borderId="0" xfId="0" applyFont="1" applyAlignment="1">
      <alignment horizontal="center" vertical="center"/>
    </xf>
    <xf numFmtId="0" fontId="3" fillId="0" borderId="0" xfId="0" applyFont="1" applyFill="1" applyAlignment="1">
      <alignment horizontal="center" vertical="center"/>
    </xf>
  </cellXfs>
  <cellStyles count="4">
    <cellStyle name="Accent2" xfId="1" builtinId="33"/>
    <cellStyle name="Accent3" xfId="2" builtinId="37"/>
    <cellStyle name="Accent6" xfId="3" builtinId="49"/>
    <cellStyle name="Normal" xfId="0" builtinId="0"/>
  </cellStyles>
  <dxfs count="70">
    <dxf>
      <font>
        <color theme="0"/>
      </font>
      <fill>
        <patternFill>
          <bgColor theme="5" tint="-0.24994659260841701"/>
        </patternFill>
      </fill>
    </dxf>
    <dxf>
      <font>
        <color theme="0"/>
      </font>
      <fill>
        <patternFill>
          <bgColor theme="9" tint="-0.24994659260841701"/>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rgb="FFF79646"/>
        </patternFill>
      </fill>
    </dxf>
    <dxf>
      <font>
        <color theme="0"/>
      </font>
      <fill>
        <patternFill>
          <bgColor rgb="FF9BBB59"/>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rgb="FFF79646"/>
        </patternFill>
      </fill>
    </dxf>
    <dxf>
      <font>
        <color theme="0"/>
      </font>
      <fill>
        <patternFill>
          <bgColor rgb="FF9BBB59"/>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rgb="FFF79646"/>
        </patternFill>
      </fill>
    </dxf>
    <dxf>
      <font>
        <color theme="0"/>
      </font>
      <fill>
        <patternFill>
          <bgColor rgb="FF9BBB5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X:\PM_Form%20and%20Trackers\Product%20Development%20Tracker\1.%20Under%20RnD%20Development\Product%20Development%20Tracker_Atomoxetin%20capsules_U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M_Form%20and%20Trackers/Meetings/R&amp;D%20Review%20Meeting/Sep%2024/Project%20Plann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New_pack_mats_follow_up_(20-05-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Tracker Template"/>
      <sheetName val="Sheet1"/>
    </sheetNames>
    <sheetDataSet>
      <sheetData sheetId="0" refreshError="1"/>
      <sheetData sheetId="1">
        <row r="2">
          <cell r="B2" t="str">
            <v>ALL</v>
          </cell>
        </row>
        <row r="3">
          <cell r="B3" t="str">
            <v>ARD</v>
          </cell>
        </row>
        <row r="4">
          <cell r="B4" t="str">
            <v>DQA</v>
          </cell>
        </row>
        <row r="5">
          <cell r="B5" t="str">
            <v>FRD</v>
          </cell>
        </row>
        <row r="6">
          <cell r="B6" t="str">
            <v>IP</v>
          </cell>
        </row>
        <row r="7">
          <cell r="B7" t="str">
            <v>PD</v>
          </cell>
        </row>
        <row r="8">
          <cell r="B8" t="str">
            <v>PMT</v>
          </cell>
        </row>
        <row r="9">
          <cell r="B9" t="str">
            <v>RA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trosoamine"/>
      <sheetName val="Pre Phase 0"/>
      <sheetName val="Phase 0"/>
      <sheetName val="P-I "/>
      <sheetName val="P-II  "/>
      <sheetName val="P-III  "/>
      <sheetName val="P-IV"/>
      <sheetName val="Zonisamide"/>
      <sheetName val="Escitalopram"/>
      <sheetName val="Predni"/>
      <sheetName val="Hydro"/>
      <sheetName val="Traz"/>
      <sheetName val="Glyco"/>
      <sheetName val="Carvedilol"/>
      <sheetName val="Carved"/>
      <sheetName val="Dexlanso"/>
      <sheetName val="Mira + Soli"/>
      <sheetName val="Metformin "/>
      <sheetName val="Isavu"/>
      <sheetName val="Viloxa"/>
      <sheetName val="Bempedoic"/>
      <sheetName val="Bempedoic Eze"/>
      <sheetName val="Atomoxitine"/>
      <sheetName val="Memantine"/>
      <sheetName val="Cariprazine"/>
      <sheetName val="Icosapent"/>
      <sheetName val="Carbi+Levo"/>
      <sheetName val="Nitrosamine"/>
      <sheetName val="Panto DR"/>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llow up"/>
      <sheetName val="EVEROLIMUS"/>
      <sheetName val="EVEROLIMUS_NewFinished"/>
      <sheetName val="POSACONAZOLE - GRINDEKS"/>
      <sheetName val="ERLOTINIB"/>
      <sheetName val="escitalopram_project"/>
      <sheetName val="RAFARM"/>
      <sheetName val="NewFinished"/>
      <sheetName val="Data For Lists"/>
    </sheetNames>
    <sheetDataSet>
      <sheetData sheetId="0"/>
      <sheetData sheetId="1"/>
      <sheetData sheetId="2"/>
      <sheetData sheetId="3"/>
      <sheetData sheetId="4"/>
      <sheetData sheetId="5"/>
      <sheetData sheetId="6"/>
      <sheetData sheetId="7"/>
      <sheetData sheetId="8">
        <row r="2">
          <cell r="E2" t="str">
            <v>-</v>
          </cell>
        </row>
        <row r="3">
          <cell r="E3" t="str">
            <v>100x43x870mm</v>
          </cell>
        </row>
        <row r="4">
          <cell r="E4" t="str">
            <v>120x30mm</v>
          </cell>
        </row>
        <row r="5">
          <cell r="E5" t="str">
            <v>120x460 (fold 35mm - 50gsm)</v>
          </cell>
        </row>
        <row r="6">
          <cell r="E6" t="str">
            <v>125x30mm</v>
          </cell>
        </row>
        <row r="7">
          <cell r="E7" t="str">
            <v>125x33x100mm</v>
          </cell>
        </row>
        <row r="8">
          <cell r="E8" t="str">
            <v>130x320 (fold 30mm - 50gsm)</v>
          </cell>
        </row>
        <row r="9">
          <cell r="E9" t="str">
            <v>130x420 (fold 35mm - 50gsm)</v>
          </cell>
        </row>
        <row r="10">
          <cell r="E10" t="str">
            <v>130x440 (fold 27mm - 50gsm)</v>
          </cell>
        </row>
        <row r="11">
          <cell r="E11" t="str">
            <v>130x440 (fold 30mm - 50gsm)</v>
          </cell>
        </row>
        <row r="12">
          <cell r="E12" t="str">
            <v>130x560 (fold 35mm - 50gsm)</v>
          </cell>
        </row>
        <row r="13">
          <cell r="E13" t="str">
            <v>130x560x2 (double booklet - fold 65x40mm - 40gsm)</v>
          </cell>
        </row>
        <row r="14">
          <cell r="E14" t="str">
            <v>130x720 (booklet - fold 65x40mm - 40gsm)</v>
          </cell>
        </row>
        <row r="15">
          <cell r="E15" t="str">
            <v>135x550 (fold 34,4 - 40gsm)</v>
          </cell>
        </row>
        <row r="16">
          <cell r="E16" t="str">
            <v>140x200 (fold 35mm - 50gsm)</v>
          </cell>
        </row>
        <row r="17">
          <cell r="E17" t="str">
            <v>140x240 (fold 30mm - 50gsm)</v>
          </cell>
        </row>
        <row r="18">
          <cell r="E18" t="str">
            <v>140x280 (fold 30mm - 50gsm)</v>
          </cell>
        </row>
        <row r="19">
          <cell r="E19" t="str">
            <v>140x320 (fold 30mm - 50gsm)</v>
          </cell>
        </row>
        <row r="20">
          <cell r="E20" t="str">
            <v>140x45mm</v>
          </cell>
        </row>
        <row r="21">
          <cell r="E21" t="str">
            <v>140x480 (fold 30mm - 50gsm)</v>
          </cell>
        </row>
        <row r="22">
          <cell r="E22" t="str">
            <v>140x700 (fold 28mm - 40gsm)</v>
          </cell>
        </row>
        <row r="23">
          <cell r="E23" t="str">
            <v>140x700 (fold 30mm - 40gsm)</v>
          </cell>
        </row>
        <row r="24">
          <cell r="E24" t="str">
            <v>148x418 (fold 28mm - 50gsm)</v>
          </cell>
        </row>
        <row r="25">
          <cell r="E25" t="str">
            <v>148x420 (fold 28mm - 50gsm)</v>
          </cell>
        </row>
        <row r="26">
          <cell r="E26" t="str">
            <v>150x280 (fold 35mm - 60gsm)</v>
          </cell>
        </row>
        <row r="27">
          <cell r="E27" t="str">
            <v>150x300 (fold 30mm - 50gsm)</v>
          </cell>
        </row>
        <row r="28">
          <cell r="E28" t="str">
            <v>150x300 (fold 35mm - 60gsm)</v>
          </cell>
        </row>
        <row r="29">
          <cell r="E29" t="str">
            <v>150x350 (fold 35mm - 60gsm)</v>
          </cell>
        </row>
        <row r="30">
          <cell r="E30" t="str">
            <v>150x420 (fold 35mm - 60gsm)</v>
          </cell>
        </row>
        <row r="31">
          <cell r="E31" t="str">
            <v>150x45mm</v>
          </cell>
        </row>
        <row r="32">
          <cell r="E32" t="str">
            <v>150x480 (fold 30mm - 50gsm)</v>
          </cell>
        </row>
        <row r="33">
          <cell r="E33" t="str">
            <v>150x490 (fold 35mm - 50gsm)</v>
          </cell>
        </row>
        <row r="34">
          <cell r="E34" t="str">
            <v>150x500 (fold 28mm - 50gsm)</v>
          </cell>
        </row>
        <row r="35">
          <cell r="E35" t="str">
            <v>150x560 (fold 35mm - 50gsm)</v>
          </cell>
        </row>
        <row r="36">
          <cell r="E36" t="str">
            <v>150x720 !!ONLY FOR TEST!! (fold 35mm - 50gsm)</v>
          </cell>
        </row>
        <row r="37">
          <cell r="E37" t="str">
            <v>150x720 (fold 35mm - 40gsm)</v>
          </cell>
        </row>
        <row r="38">
          <cell r="E38" t="str">
            <v>175x690 (fold 40mm - 50gsm)</v>
          </cell>
        </row>
        <row r="39">
          <cell r="E39" t="str">
            <v>180x240 (fold 30mm - 50gsm)</v>
          </cell>
        </row>
        <row r="40">
          <cell r="E40" t="str">
            <v>180x320 (fold 30mm - 50gsm)</v>
          </cell>
        </row>
        <row r="41">
          <cell r="E41" t="str">
            <v>180x420 (fold 35mm - 50gsm)</v>
          </cell>
        </row>
        <row r="42">
          <cell r="E42" t="str">
            <v>180x560 (fold 40mm - 50gsm)</v>
          </cell>
        </row>
        <row r="43">
          <cell r="E43" t="str">
            <v>180x720 (fold 42mm - 40gsm)</v>
          </cell>
        </row>
        <row r="44">
          <cell r="E44" t="str">
            <v>180x900 (fold 45mm - 40gsm)</v>
          </cell>
        </row>
        <row r="45">
          <cell r="E45" t="str">
            <v>35x175mm - Aluminum Tube</v>
          </cell>
        </row>
        <row r="46">
          <cell r="E46" t="str">
            <v>35x35x75mm</v>
          </cell>
        </row>
        <row r="47">
          <cell r="E47" t="str">
            <v>40x40x70mm</v>
          </cell>
        </row>
        <row r="48">
          <cell r="E48" t="str">
            <v>40x40x75mm</v>
          </cell>
        </row>
        <row r="49">
          <cell r="E49" t="str">
            <v>40x40x80mm</v>
          </cell>
        </row>
        <row r="50">
          <cell r="E50" t="str">
            <v>43x25x99mm</v>
          </cell>
        </row>
        <row r="51">
          <cell r="E51" t="str">
            <v>45x21x76mm</v>
          </cell>
        </row>
        <row r="52">
          <cell r="E52" t="str">
            <v>45x30x130mm</v>
          </cell>
        </row>
        <row r="53">
          <cell r="E53" t="str">
            <v>45x38x76mm</v>
          </cell>
        </row>
        <row r="54">
          <cell r="E54" t="str">
            <v>45x52x76mm</v>
          </cell>
        </row>
        <row r="55">
          <cell r="E55" t="str">
            <v>45x75x76mm</v>
          </cell>
        </row>
        <row r="56">
          <cell r="E56" t="str">
            <v>50x16,5x85mm</v>
          </cell>
        </row>
        <row r="57">
          <cell r="E57" t="str">
            <v>50x36x85mm</v>
          </cell>
        </row>
        <row r="58">
          <cell r="E58" t="str">
            <v>50x50x70mm</v>
          </cell>
        </row>
        <row r="59">
          <cell r="E59" t="str">
            <v>50x50x85mm</v>
          </cell>
        </row>
        <row r="60">
          <cell r="E60" t="str">
            <v>53x40x190mm</v>
          </cell>
        </row>
        <row r="61">
          <cell r="E61" t="str">
            <v>54x21x93mm</v>
          </cell>
        </row>
        <row r="62">
          <cell r="E62" t="str">
            <v>54x21x93mm (perofrated coupon)</v>
          </cell>
        </row>
        <row r="63">
          <cell r="E63" t="str">
            <v>54x24x93mm</v>
          </cell>
        </row>
        <row r="64">
          <cell r="E64" t="str">
            <v>54x24x93mm (perofrated coupon)</v>
          </cell>
        </row>
        <row r="65">
          <cell r="E65" t="str">
            <v>54x35x93mm</v>
          </cell>
        </row>
        <row r="66">
          <cell r="E66" t="str">
            <v>54x57x93mm</v>
          </cell>
        </row>
        <row r="67">
          <cell r="E67" t="str">
            <v>60x18x135mm</v>
          </cell>
        </row>
        <row r="68">
          <cell r="E68" t="str">
            <v>60x27x135mm</v>
          </cell>
        </row>
        <row r="69">
          <cell r="E69" t="str">
            <v>60x42x135mm</v>
          </cell>
        </row>
        <row r="70">
          <cell r="E70" t="str">
            <v>60x60x135mm</v>
          </cell>
        </row>
        <row r="71">
          <cell r="E71" t="str">
            <v>60x63x135mm</v>
          </cell>
        </row>
        <row r="72">
          <cell r="E72" t="str">
            <v>60x70x135mm</v>
          </cell>
        </row>
        <row r="73">
          <cell r="E73" t="str">
            <v>60x83x135mm</v>
          </cell>
        </row>
        <row r="74">
          <cell r="E74" t="str">
            <v>65x65x100mm</v>
          </cell>
        </row>
        <row r="75">
          <cell r="E75" t="str">
            <v>69x107x95mm</v>
          </cell>
        </row>
        <row r="76">
          <cell r="E76" t="str">
            <v>69x108x106mm</v>
          </cell>
        </row>
        <row r="77">
          <cell r="E77" t="str">
            <v>69x27x134mm</v>
          </cell>
        </row>
        <row r="78">
          <cell r="E78" t="str">
            <v>69x27x134mm (perofrated coupon)</v>
          </cell>
        </row>
        <row r="79">
          <cell r="E79" t="str">
            <v>69x35x134mm</v>
          </cell>
        </row>
        <row r="80">
          <cell r="E80" t="str">
            <v>69x43x100mm</v>
          </cell>
        </row>
        <row r="81">
          <cell r="E81" t="str">
            <v>69x49x134mm</v>
          </cell>
        </row>
        <row r="82">
          <cell r="E82" t="str">
            <v>69x49x134mm (perofrated coupon)</v>
          </cell>
        </row>
        <row r="83">
          <cell r="E83" t="str">
            <v>69x60x134mm</v>
          </cell>
        </row>
        <row r="84">
          <cell r="E84" t="str">
            <v>69x63x134mm</v>
          </cell>
        </row>
        <row r="85">
          <cell r="E85" t="str">
            <v>72x18x112mm</v>
          </cell>
        </row>
        <row r="86">
          <cell r="E86" t="str">
            <v>74x18x108mm</v>
          </cell>
        </row>
        <row r="87">
          <cell r="E87" t="str">
            <v>77x27x128mm</v>
          </cell>
        </row>
        <row r="88">
          <cell r="E88" t="str">
            <v>77x27x128mm (EASY OPEN)</v>
          </cell>
        </row>
        <row r="89">
          <cell r="E89" t="str">
            <v>77x27x128mm (perofrated coupon)</v>
          </cell>
        </row>
        <row r="90">
          <cell r="E90" t="str">
            <v>77x35x128mm</v>
          </cell>
        </row>
        <row r="91">
          <cell r="E91" t="str">
            <v>77x35x128mm (perofrated coupon)</v>
          </cell>
        </row>
        <row r="92">
          <cell r="E92" t="str">
            <v>77x42x128mm</v>
          </cell>
        </row>
        <row r="93">
          <cell r="E93" t="str">
            <v>77x42x128mm (EASY OPEN)</v>
          </cell>
        </row>
        <row r="94">
          <cell r="E94" t="str">
            <v>77x42x128mm (perofrated coupon)</v>
          </cell>
        </row>
        <row r="95">
          <cell r="E95" t="str">
            <v>77x60x128mm</v>
          </cell>
        </row>
        <row r="96">
          <cell r="E96" t="str">
            <v>77x70x128mm</v>
          </cell>
        </row>
        <row r="97">
          <cell r="E97" t="str">
            <v>80x25mm</v>
          </cell>
        </row>
        <row r="98">
          <cell r="E98" t="str">
            <v>80x80x40mm</v>
          </cell>
        </row>
        <row r="99">
          <cell r="E99" t="str">
            <v>89x30x131mm</v>
          </cell>
        </row>
        <row r="100">
          <cell r="E100" t="str">
            <v>89x30x131mm (perofrated coupon)</v>
          </cell>
        </row>
        <row r="101">
          <cell r="E101" t="str">
            <v>89x44x131mm</v>
          </cell>
        </row>
        <row r="102">
          <cell r="E102" t="str">
            <v>95x25mm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51"/>
  <sheetViews>
    <sheetView tabSelected="1" zoomScale="90" zoomScaleNormal="90" workbookViewId="0">
      <selection activeCell="C28" sqref="C28"/>
    </sheetView>
  </sheetViews>
  <sheetFormatPr defaultColWidth="9.1796875" defaultRowHeight="13" outlineLevelRow="1" x14ac:dyDescent="0.25"/>
  <cols>
    <col min="1" max="1" width="9.1796875" style="4"/>
    <col min="2" max="2" width="11.81640625" style="4" bestFit="1" customWidth="1"/>
    <col min="3" max="3" width="46.453125" style="4" customWidth="1"/>
    <col min="4" max="4" width="15.54296875" style="4" customWidth="1"/>
    <col min="5" max="5" width="18.453125" style="97" customWidth="1"/>
    <col min="6" max="6" width="19.1796875" style="23" bestFit="1" customWidth="1"/>
    <col min="7" max="7" width="13.453125" style="23" customWidth="1"/>
    <col min="8" max="8" width="17.453125" style="98" customWidth="1"/>
    <col min="9" max="9" width="51.81640625" style="4" customWidth="1"/>
    <col min="10" max="10" width="21.26953125" style="4" customWidth="1"/>
    <col min="11" max="16384" width="9.1796875" style="4"/>
  </cols>
  <sheetData>
    <row r="1" spans="1:18" x14ac:dyDescent="0.25">
      <c r="A1" s="1"/>
      <c r="B1" s="1"/>
      <c r="C1" s="1"/>
      <c r="D1" s="1"/>
      <c r="E1" s="2"/>
      <c r="F1" s="3"/>
      <c r="G1" s="3"/>
      <c r="H1" s="1"/>
      <c r="I1" s="1"/>
      <c r="J1" s="1"/>
      <c r="K1" s="1"/>
      <c r="L1" s="1"/>
      <c r="M1" s="1"/>
      <c r="N1" s="1"/>
    </row>
    <row r="2" spans="1:18" ht="32.5" customHeight="1" x14ac:dyDescent="0.25">
      <c r="A2" s="1"/>
      <c r="B2" s="1"/>
      <c r="C2" s="5" t="s">
        <v>0</v>
      </c>
      <c r="D2" s="6" t="s">
        <v>1</v>
      </c>
      <c r="E2" s="6"/>
      <c r="F2" s="7"/>
      <c r="G2" s="7"/>
      <c r="H2" s="8"/>
      <c r="I2" s="9"/>
      <c r="J2" s="9"/>
      <c r="K2" s="1"/>
      <c r="L2" s="1"/>
      <c r="M2" s="1"/>
      <c r="N2" s="1"/>
      <c r="R2" s="10" t="s">
        <v>2</v>
      </c>
    </row>
    <row r="3" spans="1:18" ht="14.5" x14ac:dyDescent="0.25">
      <c r="A3" s="1"/>
      <c r="B3" s="1"/>
      <c r="C3" s="5" t="s">
        <v>3</v>
      </c>
      <c r="D3" s="11" t="s">
        <v>4</v>
      </c>
      <c r="E3" s="11"/>
      <c r="F3" s="12"/>
      <c r="G3" s="12"/>
      <c r="H3" s="13"/>
      <c r="I3" s="13"/>
      <c r="J3" s="13"/>
      <c r="K3" s="1"/>
      <c r="L3" s="1"/>
      <c r="M3" s="1"/>
      <c r="N3" s="1"/>
      <c r="R3" s="14" t="s">
        <v>5</v>
      </c>
    </row>
    <row r="4" spans="1:18" ht="14.5" x14ac:dyDescent="0.25">
      <c r="A4" s="1"/>
      <c r="B4" s="1"/>
      <c r="C4" s="5" t="s">
        <v>6</v>
      </c>
      <c r="D4" s="11" t="s">
        <v>7</v>
      </c>
      <c r="E4" s="11"/>
      <c r="F4" s="12"/>
      <c r="G4" s="12"/>
      <c r="H4" s="13"/>
      <c r="I4" s="1"/>
      <c r="J4" s="1"/>
      <c r="K4" s="1"/>
      <c r="L4" s="1"/>
      <c r="M4" s="1"/>
      <c r="N4" s="1"/>
      <c r="R4" s="15" t="s">
        <v>8</v>
      </c>
    </row>
    <row r="5" spans="1:18" ht="14.5" x14ac:dyDescent="0.25">
      <c r="A5" s="1"/>
      <c r="B5" s="1"/>
      <c r="C5" s="5" t="s">
        <v>9</v>
      </c>
      <c r="D5" s="11" t="s">
        <v>10</v>
      </c>
      <c r="E5" s="11"/>
      <c r="F5" s="16"/>
      <c r="G5" s="16"/>
      <c r="H5" s="13"/>
      <c r="I5" s="1"/>
      <c r="J5" s="1"/>
      <c r="K5" s="1"/>
      <c r="L5" s="1"/>
      <c r="M5" s="1"/>
      <c r="N5" s="1"/>
    </row>
    <row r="6" spans="1:18" ht="14.25" customHeight="1" x14ac:dyDescent="0.25">
      <c r="A6" s="1"/>
      <c r="B6" s="1"/>
      <c r="C6" s="5" t="s">
        <v>11</v>
      </c>
      <c r="D6" s="11" t="s">
        <v>12</v>
      </c>
      <c r="E6" s="11"/>
      <c r="F6" s="16"/>
      <c r="G6" s="16"/>
      <c r="H6" s="17"/>
      <c r="I6" s="13"/>
      <c r="J6" s="1"/>
      <c r="K6" s="1"/>
      <c r="L6" s="1"/>
      <c r="M6" s="1"/>
      <c r="N6" s="1"/>
    </row>
    <row r="7" spans="1:18" ht="14.5" x14ac:dyDescent="0.25">
      <c r="A7" s="1"/>
      <c r="B7" s="1"/>
      <c r="C7" s="5" t="s">
        <v>13</v>
      </c>
      <c r="D7" s="11" t="s">
        <v>14</v>
      </c>
      <c r="E7" s="11"/>
      <c r="F7" s="16"/>
      <c r="G7" s="16"/>
      <c r="H7" s="17"/>
      <c r="I7" s="13"/>
      <c r="J7" s="1"/>
      <c r="K7" s="1"/>
      <c r="L7" s="1"/>
      <c r="M7" s="1"/>
      <c r="N7" s="1"/>
    </row>
    <row r="8" spans="1:18" ht="14.5" x14ac:dyDescent="0.25">
      <c r="A8" s="1"/>
      <c r="B8" s="1"/>
      <c r="C8" s="18" t="s">
        <v>15</v>
      </c>
      <c r="D8" s="11" t="s">
        <v>16</v>
      </c>
      <c r="E8" s="11"/>
      <c r="F8" s="16"/>
      <c r="G8" s="16"/>
      <c r="H8" s="17"/>
      <c r="I8" s="13"/>
      <c r="J8" s="1"/>
      <c r="K8" s="1"/>
      <c r="L8" s="1"/>
      <c r="M8" s="1"/>
      <c r="N8" s="1"/>
    </row>
    <row r="9" spans="1:18" ht="14.5" x14ac:dyDescent="0.25">
      <c r="A9" s="1"/>
      <c r="B9" s="1"/>
      <c r="C9" s="18" t="s">
        <v>17</v>
      </c>
      <c r="D9" s="19">
        <v>45549</v>
      </c>
      <c r="E9" s="11"/>
      <c r="F9" s="16"/>
      <c r="G9" s="16"/>
      <c r="H9" s="17"/>
      <c r="I9" s="13"/>
      <c r="J9" s="1"/>
      <c r="K9" s="1"/>
      <c r="L9" s="1"/>
      <c r="M9" s="1"/>
      <c r="N9" s="1"/>
    </row>
    <row r="10" spans="1:18" x14ac:dyDescent="0.25">
      <c r="A10" s="1"/>
      <c r="B10" s="20"/>
      <c r="C10" s="21"/>
      <c r="D10" s="22"/>
      <c r="E10" s="23"/>
      <c r="F10" s="3"/>
      <c r="G10" s="3"/>
      <c r="H10" s="1"/>
      <c r="I10" s="1"/>
      <c r="J10" s="1"/>
      <c r="K10" s="1"/>
      <c r="L10" s="1"/>
      <c r="M10" s="1"/>
      <c r="N10" s="1"/>
    </row>
    <row r="11" spans="1:18" ht="23.5" customHeight="1" x14ac:dyDescent="0.25">
      <c r="A11" s="1"/>
      <c r="B11" s="24"/>
      <c r="C11" s="25" t="s">
        <v>18</v>
      </c>
      <c r="D11" s="26" t="s">
        <v>19</v>
      </c>
      <c r="E11" s="27" t="s">
        <v>20</v>
      </c>
      <c r="F11" s="27" t="s">
        <v>21</v>
      </c>
      <c r="G11" s="3"/>
      <c r="H11" s="1"/>
      <c r="I11" s="1"/>
      <c r="J11" s="1"/>
      <c r="K11" s="1"/>
      <c r="L11" s="1"/>
      <c r="M11" s="1"/>
      <c r="N11" s="1"/>
    </row>
    <row r="12" spans="1:18" ht="14.5" x14ac:dyDescent="0.25">
      <c r="A12" s="1"/>
      <c r="B12" s="24"/>
      <c r="C12" s="28" t="s">
        <v>22</v>
      </c>
      <c r="D12" s="29">
        <v>45505</v>
      </c>
      <c r="E12" s="29">
        <v>45505</v>
      </c>
      <c r="F12" s="29">
        <v>45505</v>
      </c>
      <c r="G12" s="3"/>
      <c r="H12" s="1"/>
      <c r="I12" s="1"/>
      <c r="J12" s="1"/>
      <c r="K12" s="1"/>
      <c r="L12" s="1"/>
      <c r="M12" s="1"/>
      <c r="N12" s="1"/>
    </row>
    <row r="13" spans="1:18" ht="14.5" x14ac:dyDescent="0.25">
      <c r="A13" s="1"/>
      <c r="B13" s="24"/>
      <c r="C13" s="28" t="s">
        <v>23</v>
      </c>
      <c r="D13" s="29">
        <v>45566</v>
      </c>
      <c r="E13" s="29">
        <v>45627</v>
      </c>
      <c r="F13" s="30"/>
      <c r="G13" s="3"/>
      <c r="H13" s="1"/>
      <c r="I13" s="1"/>
      <c r="J13" s="1"/>
      <c r="K13" s="1"/>
      <c r="L13" s="1"/>
      <c r="M13" s="1"/>
      <c r="N13" s="1"/>
    </row>
    <row r="14" spans="1:18" ht="14.5" x14ac:dyDescent="0.25">
      <c r="A14" s="1"/>
      <c r="B14" s="24"/>
      <c r="C14" s="28" t="s">
        <v>24</v>
      </c>
      <c r="D14" s="29">
        <v>45658</v>
      </c>
      <c r="E14" s="29">
        <v>45717</v>
      </c>
      <c r="F14" s="30"/>
      <c r="G14" s="3"/>
      <c r="H14" s="1"/>
      <c r="I14" s="1"/>
      <c r="J14" s="1"/>
      <c r="K14" s="1"/>
      <c r="L14" s="1"/>
      <c r="M14" s="1"/>
      <c r="N14" s="1"/>
    </row>
    <row r="15" spans="1:18" ht="14.5" x14ac:dyDescent="0.25">
      <c r="A15" s="1"/>
      <c r="B15" s="24"/>
      <c r="C15" s="28" t="s">
        <v>25</v>
      </c>
      <c r="D15" s="29">
        <v>45689</v>
      </c>
      <c r="E15" s="29">
        <v>45689</v>
      </c>
      <c r="F15" s="30"/>
      <c r="G15" s="3"/>
      <c r="H15" s="1"/>
      <c r="I15" s="1"/>
      <c r="J15" s="1"/>
      <c r="K15" s="1"/>
      <c r="L15" s="1"/>
      <c r="M15" s="1"/>
      <c r="N15" s="1"/>
    </row>
    <row r="16" spans="1:18" ht="14.5" x14ac:dyDescent="0.25">
      <c r="A16" s="1"/>
      <c r="B16" s="24"/>
      <c r="C16" s="28" t="s">
        <v>26</v>
      </c>
      <c r="D16" s="29">
        <v>45778</v>
      </c>
      <c r="E16" s="29">
        <v>45778</v>
      </c>
      <c r="F16" s="30"/>
      <c r="G16" s="3"/>
      <c r="H16" s="1"/>
      <c r="I16" s="1"/>
      <c r="J16" s="1"/>
      <c r="K16" s="1"/>
      <c r="L16" s="1"/>
      <c r="M16" s="1"/>
      <c r="N16" s="1"/>
    </row>
    <row r="17" spans="1:14" ht="14.5" x14ac:dyDescent="0.25">
      <c r="A17" s="1"/>
      <c r="B17" s="24"/>
      <c r="C17" s="28" t="s">
        <v>27</v>
      </c>
      <c r="D17" s="29">
        <v>45778</v>
      </c>
      <c r="E17" s="29">
        <v>45778</v>
      </c>
      <c r="F17" s="30"/>
      <c r="G17" s="3"/>
      <c r="H17" s="1"/>
      <c r="I17" s="1"/>
      <c r="J17" s="1"/>
      <c r="K17" s="1"/>
      <c r="L17" s="1"/>
      <c r="M17" s="1"/>
      <c r="N17" s="1"/>
    </row>
    <row r="18" spans="1:14" ht="14.5" x14ac:dyDescent="0.25">
      <c r="A18" s="1"/>
      <c r="B18" s="24"/>
      <c r="C18" s="28" t="s">
        <v>28</v>
      </c>
      <c r="D18" s="29">
        <v>45962</v>
      </c>
      <c r="E18" s="29">
        <v>45962</v>
      </c>
      <c r="F18" s="30"/>
      <c r="G18" s="3"/>
      <c r="H18" s="1"/>
      <c r="I18" s="1"/>
      <c r="J18" s="1"/>
      <c r="K18" s="1"/>
      <c r="L18" s="1"/>
      <c r="M18" s="1"/>
      <c r="N18" s="1"/>
    </row>
    <row r="19" spans="1:14" ht="14.5" x14ac:dyDescent="0.25">
      <c r="A19" s="1"/>
      <c r="B19" s="24"/>
      <c r="C19" s="28" t="s">
        <v>29</v>
      </c>
      <c r="D19" s="29">
        <v>45992</v>
      </c>
      <c r="E19" s="29">
        <v>45992</v>
      </c>
      <c r="F19" s="30"/>
      <c r="G19" s="3"/>
      <c r="H19" s="1"/>
      <c r="I19" s="1"/>
      <c r="J19" s="1"/>
      <c r="K19" s="1"/>
      <c r="L19" s="1"/>
      <c r="M19" s="1"/>
      <c r="N19" s="1"/>
    </row>
    <row r="20" spans="1:14" x14ac:dyDescent="0.25">
      <c r="A20" s="1"/>
      <c r="B20" s="24"/>
      <c r="C20" s="31"/>
      <c r="D20" s="24"/>
      <c r="E20" s="3"/>
      <c r="F20" s="3"/>
      <c r="G20" s="3"/>
      <c r="H20" s="1"/>
      <c r="I20" s="1"/>
      <c r="J20" s="1"/>
      <c r="K20" s="1"/>
      <c r="L20" s="1"/>
      <c r="M20" s="1"/>
      <c r="N20" s="1"/>
    </row>
    <row r="21" spans="1:14" x14ac:dyDescent="0.25">
      <c r="A21" s="1"/>
      <c r="B21" s="24"/>
      <c r="C21" s="31"/>
      <c r="D21" s="24"/>
      <c r="E21" s="3"/>
      <c r="F21" s="3"/>
      <c r="G21" s="3"/>
      <c r="H21" s="1"/>
      <c r="I21" s="1"/>
      <c r="J21" s="1"/>
      <c r="K21" s="1"/>
      <c r="L21" s="1"/>
      <c r="M21" s="1"/>
      <c r="N21" s="1"/>
    </row>
    <row r="22" spans="1:14" ht="37.5" customHeight="1" x14ac:dyDescent="0.25">
      <c r="A22" s="1"/>
      <c r="B22" s="32" t="s">
        <v>30</v>
      </c>
      <c r="C22" s="32" t="s">
        <v>31</v>
      </c>
      <c r="D22" s="32" t="s">
        <v>32</v>
      </c>
      <c r="E22" s="33" t="s">
        <v>33</v>
      </c>
      <c r="F22" s="34" t="s">
        <v>34</v>
      </c>
      <c r="G22" s="34" t="s">
        <v>35</v>
      </c>
      <c r="H22" s="32" t="s">
        <v>36</v>
      </c>
      <c r="I22" s="32" t="s">
        <v>37</v>
      </c>
      <c r="J22" s="1"/>
    </row>
    <row r="23" spans="1:14" s="41" customFormat="1" ht="18.5" x14ac:dyDescent="0.25">
      <c r="A23" s="24"/>
      <c r="B23" s="35"/>
      <c r="C23" s="36" t="s">
        <v>38</v>
      </c>
      <c r="D23" s="37"/>
      <c r="E23" s="38"/>
      <c r="F23" s="29"/>
      <c r="G23" s="39"/>
      <c r="H23" s="40"/>
      <c r="I23" s="40"/>
      <c r="J23" s="24"/>
    </row>
    <row r="24" spans="1:14" s="41" customFormat="1" ht="39" x14ac:dyDescent="0.25">
      <c r="A24" s="24"/>
      <c r="B24" s="42">
        <v>1</v>
      </c>
      <c r="C24" s="43" t="s">
        <v>39</v>
      </c>
      <c r="D24" s="44" t="s">
        <v>40</v>
      </c>
      <c r="E24" s="45" t="s">
        <v>5</v>
      </c>
      <c r="F24" s="46">
        <v>45536</v>
      </c>
      <c r="G24" s="47"/>
      <c r="H24" s="48"/>
      <c r="I24" s="49" t="s">
        <v>41</v>
      </c>
      <c r="J24" s="24"/>
    </row>
    <row r="25" spans="1:14" s="41" customFormat="1" ht="15.5" x14ac:dyDescent="0.25">
      <c r="A25" s="24"/>
      <c r="B25" s="42">
        <v>2</v>
      </c>
      <c r="C25" s="43" t="s">
        <v>42</v>
      </c>
      <c r="D25" s="44" t="s">
        <v>43</v>
      </c>
      <c r="E25" s="45" t="s">
        <v>5</v>
      </c>
      <c r="F25" s="46">
        <v>45566</v>
      </c>
      <c r="G25" s="47"/>
      <c r="H25" s="48"/>
      <c r="I25" s="48" t="s">
        <v>44</v>
      </c>
      <c r="J25" s="24"/>
    </row>
    <row r="26" spans="1:14" s="41" customFormat="1" ht="15.5" x14ac:dyDescent="0.25">
      <c r="A26" s="24"/>
      <c r="B26" s="42">
        <v>3</v>
      </c>
      <c r="C26" s="43" t="s">
        <v>45</v>
      </c>
      <c r="D26" s="44" t="s">
        <v>43</v>
      </c>
      <c r="E26" s="45" t="s">
        <v>5</v>
      </c>
      <c r="F26" s="46">
        <v>45566</v>
      </c>
      <c r="G26" s="47"/>
      <c r="H26" s="48"/>
      <c r="I26" s="48" t="s">
        <v>46</v>
      </c>
      <c r="J26" s="24"/>
    </row>
    <row r="27" spans="1:14" s="41" customFormat="1" ht="31" x14ac:dyDescent="0.25">
      <c r="A27" s="24"/>
      <c r="B27" s="42">
        <v>4</v>
      </c>
      <c r="C27" s="43" t="s">
        <v>47</v>
      </c>
      <c r="D27" s="44" t="s">
        <v>48</v>
      </c>
      <c r="E27" s="45" t="s">
        <v>5</v>
      </c>
      <c r="F27" s="46">
        <v>45566</v>
      </c>
      <c r="G27" s="47"/>
      <c r="H27" s="48"/>
      <c r="I27" s="49" t="s">
        <v>49</v>
      </c>
      <c r="J27" s="24"/>
    </row>
    <row r="28" spans="1:14" s="41" customFormat="1" ht="15.5" x14ac:dyDescent="0.25">
      <c r="A28" s="24"/>
      <c r="B28" s="42">
        <v>5</v>
      </c>
      <c r="C28" s="43" t="s">
        <v>50</v>
      </c>
      <c r="D28" s="44" t="s">
        <v>51</v>
      </c>
      <c r="E28" s="45" t="s">
        <v>5</v>
      </c>
      <c r="F28" s="46">
        <v>45566</v>
      </c>
      <c r="G28" s="47"/>
      <c r="H28" s="48"/>
      <c r="I28" s="48"/>
      <c r="J28" s="24"/>
    </row>
    <row r="29" spans="1:14" s="41" customFormat="1" ht="15.5" x14ac:dyDescent="0.25">
      <c r="A29" s="24"/>
      <c r="B29" s="42">
        <v>6</v>
      </c>
      <c r="C29" s="43" t="s">
        <v>52</v>
      </c>
      <c r="D29" s="44" t="s">
        <v>40</v>
      </c>
      <c r="E29" s="38" t="s">
        <v>2</v>
      </c>
      <c r="F29" s="46">
        <v>45566</v>
      </c>
      <c r="G29" s="47"/>
      <c r="H29" s="48"/>
      <c r="I29" s="50" t="s">
        <v>53</v>
      </c>
      <c r="J29" s="24"/>
    </row>
    <row r="30" spans="1:14" s="41" customFormat="1" ht="18.5" x14ac:dyDescent="0.25">
      <c r="A30" s="24"/>
      <c r="B30" s="35"/>
      <c r="C30" s="36" t="s">
        <v>54</v>
      </c>
      <c r="D30" s="37"/>
      <c r="E30" s="38"/>
      <c r="F30" s="39"/>
      <c r="G30" s="51"/>
      <c r="H30" s="40"/>
      <c r="I30" s="52"/>
      <c r="J30" s="24"/>
    </row>
    <row r="31" spans="1:14" s="41" customFormat="1" ht="15.5" outlineLevel="1" x14ac:dyDescent="0.25">
      <c r="A31" s="24"/>
      <c r="B31" s="42">
        <v>1</v>
      </c>
      <c r="C31" s="43" t="s">
        <v>55</v>
      </c>
      <c r="D31" s="44" t="s">
        <v>48</v>
      </c>
      <c r="E31" s="53" t="s">
        <v>8</v>
      </c>
      <c r="F31" s="54">
        <v>45457</v>
      </c>
      <c r="G31" s="55">
        <v>45534</v>
      </c>
      <c r="H31" s="54">
        <v>45457</v>
      </c>
      <c r="I31" s="56" t="s">
        <v>56</v>
      </c>
      <c r="J31" s="24"/>
    </row>
    <row r="32" spans="1:14" s="41" customFormat="1" ht="15.5" outlineLevel="1" x14ac:dyDescent="0.25">
      <c r="A32" s="24"/>
      <c r="B32" s="42">
        <v>2</v>
      </c>
      <c r="C32" s="43" t="s">
        <v>57</v>
      </c>
      <c r="D32" s="44" t="s">
        <v>58</v>
      </c>
      <c r="E32" s="53" t="s">
        <v>8</v>
      </c>
      <c r="F32" s="54">
        <v>45458</v>
      </c>
      <c r="G32" s="57"/>
      <c r="H32" s="54">
        <v>45461</v>
      </c>
      <c r="I32" s="43"/>
      <c r="J32" s="24"/>
    </row>
    <row r="33" spans="1:10" s="41" customFormat="1" ht="31" outlineLevel="1" x14ac:dyDescent="0.25">
      <c r="A33" s="24"/>
      <c r="B33" s="42">
        <v>3</v>
      </c>
      <c r="C33" s="43" t="s">
        <v>59</v>
      </c>
      <c r="D33" s="44" t="s">
        <v>58</v>
      </c>
      <c r="E33" s="53" t="s">
        <v>8</v>
      </c>
      <c r="F33" s="54">
        <v>45466</v>
      </c>
      <c r="G33" s="57"/>
      <c r="H33" s="54">
        <v>45462</v>
      </c>
      <c r="I33" s="43"/>
      <c r="J33" s="24"/>
    </row>
    <row r="34" spans="1:10" s="41" customFormat="1" ht="15.5" outlineLevel="1" x14ac:dyDescent="0.25">
      <c r="A34" s="24"/>
      <c r="B34" s="42">
        <v>4</v>
      </c>
      <c r="C34" s="43" t="s">
        <v>60</v>
      </c>
      <c r="D34" s="44" t="s">
        <v>58</v>
      </c>
      <c r="E34" s="53" t="s">
        <v>8</v>
      </c>
      <c r="F34" s="54">
        <v>45469</v>
      </c>
      <c r="G34" s="57"/>
      <c r="H34" s="54">
        <v>45462</v>
      </c>
      <c r="I34" s="43"/>
      <c r="J34" s="24"/>
    </row>
    <row r="35" spans="1:10" s="41" customFormat="1" ht="15.5" outlineLevel="1" x14ac:dyDescent="0.25">
      <c r="A35" s="24"/>
      <c r="B35" s="42">
        <v>5</v>
      </c>
      <c r="C35" s="43" t="s">
        <v>61</v>
      </c>
      <c r="D35" s="44" t="s">
        <v>58</v>
      </c>
      <c r="E35" s="53" t="s">
        <v>8</v>
      </c>
      <c r="F35" s="54">
        <v>45478</v>
      </c>
      <c r="G35" s="57"/>
      <c r="H35" s="54">
        <v>45527</v>
      </c>
      <c r="I35" s="58" t="s">
        <v>62</v>
      </c>
      <c r="J35" s="24"/>
    </row>
    <row r="36" spans="1:10" s="41" customFormat="1" ht="31" outlineLevel="1" x14ac:dyDescent="0.25">
      <c r="A36" s="24"/>
      <c r="B36" s="42">
        <v>6</v>
      </c>
      <c r="C36" s="43" t="s">
        <v>63</v>
      </c>
      <c r="D36" s="44" t="s">
        <v>58</v>
      </c>
      <c r="E36" s="53" t="s">
        <v>8</v>
      </c>
      <c r="F36" s="54">
        <v>45482</v>
      </c>
      <c r="G36" s="57"/>
      <c r="H36" s="54">
        <v>45472</v>
      </c>
      <c r="I36" s="58" t="s">
        <v>64</v>
      </c>
      <c r="J36" s="24"/>
    </row>
    <row r="37" spans="1:10" s="41" customFormat="1" ht="15.5" outlineLevel="1" x14ac:dyDescent="0.25">
      <c r="A37" s="24"/>
      <c r="B37" s="42">
        <v>7</v>
      </c>
      <c r="C37" s="43" t="s">
        <v>65</v>
      </c>
      <c r="D37" s="44" t="s">
        <v>58</v>
      </c>
      <c r="E37" s="53" t="s">
        <v>8</v>
      </c>
      <c r="F37" s="54">
        <v>45485</v>
      </c>
      <c r="G37" s="57"/>
      <c r="H37" s="54">
        <v>45471</v>
      </c>
      <c r="I37" s="58" t="s">
        <v>66</v>
      </c>
      <c r="J37" s="24"/>
    </row>
    <row r="38" spans="1:10" s="41" customFormat="1" ht="15.5" outlineLevel="1" x14ac:dyDescent="0.25">
      <c r="A38" s="24"/>
      <c r="B38" s="42">
        <v>8</v>
      </c>
      <c r="C38" s="43" t="s">
        <v>67</v>
      </c>
      <c r="D38" s="44" t="s">
        <v>68</v>
      </c>
      <c r="E38" s="53" t="s">
        <v>8</v>
      </c>
      <c r="F38" s="54">
        <v>45497</v>
      </c>
      <c r="G38" s="57"/>
      <c r="H38" s="54">
        <v>45495</v>
      </c>
      <c r="I38" s="58"/>
      <c r="J38" s="24"/>
    </row>
    <row r="39" spans="1:10" s="41" customFormat="1" ht="15.5" outlineLevel="1" x14ac:dyDescent="0.25">
      <c r="A39" s="24"/>
      <c r="B39" s="42">
        <v>9</v>
      </c>
      <c r="C39" s="43" t="s">
        <v>69</v>
      </c>
      <c r="D39" s="44" t="s">
        <v>68</v>
      </c>
      <c r="E39" s="53" t="s">
        <v>8</v>
      </c>
      <c r="F39" s="54">
        <v>45513</v>
      </c>
      <c r="G39" s="57"/>
      <c r="H39" s="54">
        <v>45505</v>
      </c>
      <c r="I39" s="58"/>
      <c r="J39" s="24"/>
    </row>
    <row r="40" spans="1:10" s="41" customFormat="1" ht="15.5" outlineLevel="1" x14ac:dyDescent="0.25">
      <c r="A40" s="24"/>
      <c r="B40" s="42">
        <v>10</v>
      </c>
      <c r="C40" s="43" t="s">
        <v>70</v>
      </c>
      <c r="D40" s="44" t="s">
        <v>71</v>
      </c>
      <c r="E40" s="54" t="s">
        <v>71</v>
      </c>
      <c r="F40" s="54" t="s">
        <v>71</v>
      </c>
      <c r="G40" s="57"/>
      <c r="H40" s="54"/>
      <c r="I40" s="58"/>
      <c r="J40" s="24"/>
    </row>
    <row r="41" spans="1:10" s="41" customFormat="1" ht="15.5" outlineLevel="1" x14ac:dyDescent="0.25">
      <c r="A41" s="24"/>
      <c r="B41" s="42">
        <v>11</v>
      </c>
      <c r="C41" s="43" t="s">
        <v>72</v>
      </c>
      <c r="D41" s="44" t="s">
        <v>73</v>
      </c>
      <c r="E41" s="53" t="s">
        <v>8</v>
      </c>
      <c r="F41" s="54">
        <v>45497</v>
      </c>
      <c r="G41" s="57"/>
      <c r="H41" s="54"/>
      <c r="I41" s="58" t="s">
        <v>74</v>
      </c>
      <c r="J41" s="24"/>
    </row>
    <row r="42" spans="1:10" s="41" customFormat="1" ht="15.5" outlineLevel="1" x14ac:dyDescent="0.25">
      <c r="A42" s="24"/>
      <c r="B42" s="42">
        <v>12</v>
      </c>
      <c r="C42" s="43" t="s">
        <v>75</v>
      </c>
      <c r="D42" s="44" t="s">
        <v>43</v>
      </c>
      <c r="E42" s="53" t="s">
        <v>8</v>
      </c>
      <c r="F42" s="54">
        <v>45496</v>
      </c>
      <c r="G42" s="57"/>
      <c r="H42" s="54"/>
      <c r="I42" s="58"/>
      <c r="J42" s="24"/>
    </row>
    <row r="43" spans="1:10" s="41" customFormat="1" ht="15.5" outlineLevel="1" x14ac:dyDescent="0.25">
      <c r="A43" s="24"/>
      <c r="B43" s="42">
        <v>13</v>
      </c>
      <c r="C43" s="43" t="s">
        <v>76</v>
      </c>
      <c r="D43" s="44" t="s">
        <v>40</v>
      </c>
      <c r="E43" s="53" t="s">
        <v>8</v>
      </c>
      <c r="F43" s="54">
        <v>45496</v>
      </c>
      <c r="G43" s="57"/>
      <c r="H43" s="54"/>
      <c r="I43" s="58"/>
      <c r="J43" s="24"/>
    </row>
    <row r="44" spans="1:10" s="41" customFormat="1" ht="15.5" outlineLevel="1" x14ac:dyDescent="0.25">
      <c r="A44" s="24"/>
      <c r="B44" s="42">
        <v>14</v>
      </c>
      <c r="C44" s="43" t="s">
        <v>77</v>
      </c>
      <c r="D44" s="44" t="s">
        <v>78</v>
      </c>
      <c r="E44" s="53"/>
      <c r="F44" s="54">
        <v>45496</v>
      </c>
      <c r="G44" s="57"/>
      <c r="H44" s="54"/>
      <c r="I44" s="58"/>
      <c r="J44" s="24"/>
    </row>
    <row r="45" spans="1:10" s="41" customFormat="1" ht="15.5" outlineLevel="1" x14ac:dyDescent="0.25">
      <c r="A45" s="24"/>
      <c r="B45" s="42">
        <v>15</v>
      </c>
      <c r="C45" s="43" t="s">
        <v>79</v>
      </c>
      <c r="D45" s="44" t="s">
        <v>58</v>
      </c>
      <c r="E45" s="53" t="s">
        <v>8</v>
      </c>
      <c r="F45" s="54">
        <v>45534</v>
      </c>
      <c r="G45" s="57"/>
      <c r="H45" s="54">
        <v>45534</v>
      </c>
      <c r="I45" s="58" t="s">
        <v>80</v>
      </c>
      <c r="J45" s="24"/>
    </row>
    <row r="46" spans="1:10" s="41" customFormat="1" ht="15.5" outlineLevel="1" x14ac:dyDescent="0.25">
      <c r="A46" s="24"/>
      <c r="B46" s="42">
        <v>16</v>
      </c>
      <c r="C46" s="43" t="s">
        <v>81</v>
      </c>
      <c r="D46" s="44" t="s">
        <v>82</v>
      </c>
      <c r="E46" s="53" t="s">
        <v>8</v>
      </c>
      <c r="F46" s="54">
        <v>45526</v>
      </c>
      <c r="G46" s="57"/>
      <c r="H46" s="54">
        <v>45537</v>
      </c>
      <c r="I46" s="58" t="s">
        <v>83</v>
      </c>
      <c r="J46" s="24"/>
    </row>
    <row r="47" spans="1:10" s="41" customFormat="1" ht="15.5" outlineLevel="1" x14ac:dyDescent="0.25">
      <c r="A47" s="24"/>
      <c r="B47" s="42">
        <v>17</v>
      </c>
      <c r="C47" s="43" t="s">
        <v>84</v>
      </c>
      <c r="D47" s="44" t="s">
        <v>82</v>
      </c>
      <c r="E47" s="53" t="s">
        <v>8</v>
      </c>
      <c r="F47" s="54">
        <v>45525</v>
      </c>
      <c r="G47" s="57"/>
      <c r="H47" s="54"/>
      <c r="I47" s="58"/>
      <c r="J47" s="24"/>
    </row>
    <row r="48" spans="1:10" s="41" customFormat="1" ht="15.5" outlineLevel="1" x14ac:dyDescent="0.25">
      <c r="A48" s="24"/>
      <c r="B48" s="42">
        <v>18</v>
      </c>
      <c r="C48" s="43" t="s">
        <v>85</v>
      </c>
      <c r="D48" s="44" t="s">
        <v>82</v>
      </c>
      <c r="E48" s="53" t="s">
        <v>8</v>
      </c>
      <c r="F48" s="54">
        <v>45525</v>
      </c>
      <c r="G48" s="57"/>
      <c r="H48" s="54"/>
      <c r="I48" s="58"/>
      <c r="J48" s="24"/>
    </row>
    <row r="49" spans="1:10" s="41" customFormat="1" ht="31" outlineLevel="1" x14ac:dyDescent="0.25">
      <c r="A49" s="24"/>
      <c r="B49" s="42">
        <v>19</v>
      </c>
      <c r="C49" s="43" t="s">
        <v>86</v>
      </c>
      <c r="D49" s="44" t="s">
        <v>82</v>
      </c>
      <c r="E49" s="53" t="s">
        <v>8</v>
      </c>
      <c r="F49" s="54">
        <v>45525</v>
      </c>
      <c r="G49" s="57"/>
      <c r="H49" s="54">
        <v>45517</v>
      </c>
      <c r="I49" s="58" t="s">
        <v>87</v>
      </c>
      <c r="J49" s="24"/>
    </row>
    <row r="50" spans="1:10" s="41" customFormat="1" ht="15.5" outlineLevel="1" x14ac:dyDescent="0.25">
      <c r="A50" s="24"/>
      <c r="B50" s="42">
        <v>20</v>
      </c>
      <c r="C50" s="43" t="s">
        <v>88</v>
      </c>
      <c r="D50" s="44" t="s">
        <v>48</v>
      </c>
      <c r="E50" s="45"/>
      <c r="F50" s="54"/>
      <c r="G50" s="59"/>
      <c r="H50" s="54"/>
      <c r="I50" s="58"/>
      <c r="J50" s="24"/>
    </row>
    <row r="51" spans="1:10" s="41" customFormat="1" ht="28" customHeight="1" outlineLevel="1" x14ac:dyDescent="0.25">
      <c r="A51" s="24"/>
      <c r="B51" s="60"/>
      <c r="C51" s="61"/>
      <c r="D51" s="62"/>
      <c r="E51" s="63"/>
      <c r="F51" s="64"/>
      <c r="G51" s="65"/>
      <c r="H51" s="64"/>
      <c r="I51" s="61"/>
      <c r="J51" s="24"/>
    </row>
    <row r="52" spans="1:10" s="41" customFormat="1" ht="26.25" customHeight="1" x14ac:dyDescent="0.25">
      <c r="A52" s="24"/>
      <c r="B52" s="35"/>
      <c r="C52" s="36" t="s">
        <v>89</v>
      </c>
      <c r="D52" s="37"/>
      <c r="E52" s="38"/>
      <c r="F52" s="39"/>
      <c r="G52" s="39"/>
      <c r="H52" s="40"/>
      <c r="I52" s="40"/>
      <c r="J52" s="24"/>
    </row>
    <row r="53" spans="1:10" s="41" customFormat="1" ht="21.75" customHeight="1" outlineLevel="1" x14ac:dyDescent="0.25">
      <c r="A53" s="24"/>
      <c r="B53" s="42">
        <v>1</v>
      </c>
      <c r="C53" s="43" t="s">
        <v>90</v>
      </c>
      <c r="D53" s="66" t="s">
        <v>40</v>
      </c>
      <c r="E53" s="67" t="s">
        <v>8</v>
      </c>
      <c r="F53" s="54">
        <v>45530</v>
      </c>
      <c r="G53" s="54">
        <v>45530</v>
      </c>
      <c r="H53" s="48"/>
      <c r="I53" s="49"/>
      <c r="J53" s="68"/>
    </row>
    <row r="54" spans="1:10" s="41" customFormat="1" ht="15.5" outlineLevel="1" x14ac:dyDescent="0.25">
      <c r="A54" s="24"/>
      <c r="B54" s="42">
        <v>2</v>
      </c>
      <c r="C54" s="43" t="s">
        <v>91</v>
      </c>
      <c r="D54" s="66" t="s">
        <v>43</v>
      </c>
      <c r="E54" s="53" t="s">
        <v>8</v>
      </c>
      <c r="F54" s="54"/>
      <c r="G54" s="54"/>
      <c r="H54" s="54"/>
      <c r="I54" s="69"/>
      <c r="J54" s="68"/>
    </row>
    <row r="55" spans="1:10" s="41" customFormat="1" ht="22.5" customHeight="1" outlineLevel="1" x14ac:dyDescent="0.25">
      <c r="A55" s="24"/>
      <c r="B55" s="70">
        <v>3</v>
      </c>
      <c r="C55" s="43" t="s">
        <v>39</v>
      </c>
      <c r="D55" s="66" t="s">
        <v>40</v>
      </c>
      <c r="E55" s="71"/>
      <c r="F55" s="71"/>
      <c r="G55" s="71"/>
      <c r="H55" s="71"/>
      <c r="I55" s="71"/>
      <c r="J55" s="68"/>
    </row>
    <row r="56" spans="1:10" s="41" customFormat="1" ht="22.5" customHeight="1" outlineLevel="1" x14ac:dyDescent="0.25">
      <c r="A56" s="24"/>
      <c r="B56" s="42"/>
      <c r="C56" s="72" t="s">
        <v>92</v>
      </c>
      <c r="D56" s="66" t="s">
        <v>40</v>
      </c>
      <c r="E56" s="53" t="s">
        <v>8</v>
      </c>
      <c r="F56" s="54">
        <v>45545</v>
      </c>
      <c r="G56" s="54">
        <v>45539</v>
      </c>
      <c r="H56" s="54"/>
      <c r="I56" s="49"/>
      <c r="J56" s="68"/>
    </row>
    <row r="57" spans="1:10" s="41" customFormat="1" ht="23.5" customHeight="1" outlineLevel="1" x14ac:dyDescent="0.25">
      <c r="A57" s="24"/>
      <c r="B57" s="42"/>
      <c r="C57" s="72" t="s">
        <v>93</v>
      </c>
      <c r="D57" s="66" t="s">
        <v>40</v>
      </c>
      <c r="E57" s="53" t="s">
        <v>8</v>
      </c>
      <c r="F57" s="54">
        <v>45565</v>
      </c>
      <c r="G57" s="54"/>
      <c r="H57" s="54"/>
      <c r="I57" s="49"/>
      <c r="J57" s="68"/>
    </row>
    <row r="58" spans="1:10" s="41" customFormat="1" ht="23.5" customHeight="1" outlineLevel="1" x14ac:dyDescent="0.25">
      <c r="A58" s="24"/>
      <c r="B58" s="42"/>
      <c r="C58" s="72" t="s">
        <v>94</v>
      </c>
      <c r="D58" s="66" t="s">
        <v>40</v>
      </c>
      <c r="E58" s="53" t="s">
        <v>8</v>
      </c>
      <c r="F58" s="54">
        <v>45534</v>
      </c>
      <c r="G58" s="54">
        <v>45532</v>
      </c>
      <c r="H58" s="48"/>
      <c r="I58" s="48" t="s">
        <v>95</v>
      </c>
      <c r="J58" s="68"/>
    </row>
    <row r="59" spans="1:10" s="41" customFormat="1" ht="22.5" customHeight="1" outlineLevel="1" x14ac:dyDescent="0.25">
      <c r="A59" s="24"/>
      <c r="B59" s="42">
        <v>4</v>
      </c>
      <c r="C59" s="43" t="s">
        <v>96</v>
      </c>
      <c r="D59" s="66" t="s">
        <v>40</v>
      </c>
      <c r="E59" s="53"/>
      <c r="F59" s="73"/>
      <c r="G59" s="73"/>
      <c r="H59" s="54"/>
      <c r="I59" s="74"/>
      <c r="J59" s="68"/>
    </row>
    <row r="60" spans="1:10" s="41" customFormat="1" ht="24" customHeight="1" outlineLevel="1" x14ac:dyDescent="0.25">
      <c r="A60" s="24"/>
      <c r="B60" s="42"/>
      <c r="C60" s="72" t="s">
        <v>97</v>
      </c>
      <c r="D60" s="66" t="s">
        <v>40</v>
      </c>
      <c r="E60" s="53" t="s">
        <v>5</v>
      </c>
      <c r="F60" s="54" t="s">
        <v>98</v>
      </c>
      <c r="G60" s="54"/>
      <c r="H60" s="54"/>
      <c r="I60" s="74" t="s">
        <v>99</v>
      </c>
      <c r="J60" s="68"/>
    </row>
    <row r="61" spans="1:10" s="41" customFormat="1" ht="24" customHeight="1" outlineLevel="1" x14ac:dyDescent="0.25">
      <c r="A61" s="24"/>
      <c r="B61" s="42"/>
      <c r="C61" s="72" t="s">
        <v>100</v>
      </c>
      <c r="D61" s="66" t="s">
        <v>40</v>
      </c>
      <c r="E61" s="53" t="s">
        <v>5</v>
      </c>
      <c r="F61" s="54">
        <v>45572</v>
      </c>
      <c r="G61" s="54"/>
      <c r="H61" s="54"/>
      <c r="I61" s="74" t="s">
        <v>101</v>
      </c>
      <c r="J61" s="68"/>
    </row>
    <row r="62" spans="1:10" s="41" customFormat="1" ht="24" customHeight="1" outlineLevel="1" x14ac:dyDescent="0.25">
      <c r="A62" s="24"/>
      <c r="B62" s="42"/>
      <c r="C62" s="72" t="s">
        <v>102</v>
      </c>
      <c r="D62" s="66" t="s">
        <v>40</v>
      </c>
      <c r="E62" s="53" t="s">
        <v>8</v>
      </c>
      <c r="F62" s="54">
        <v>45538</v>
      </c>
      <c r="G62" s="54"/>
      <c r="H62" s="54"/>
      <c r="I62" s="74"/>
      <c r="J62" s="68"/>
    </row>
    <row r="63" spans="1:10" s="41" customFormat="1" ht="15.5" outlineLevel="1" x14ac:dyDescent="0.25">
      <c r="A63" s="24"/>
      <c r="B63" s="42">
        <v>5</v>
      </c>
      <c r="C63" s="43" t="s">
        <v>103</v>
      </c>
      <c r="D63" s="66" t="s">
        <v>40</v>
      </c>
      <c r="E63" s="53"/>
      <c r="F63" s="75"/>
      <c r="G63" s="75"/>
      <c r="H63" s="54"/>
      <c r="I63" s="74"/>
      <c r="J63" s="68"/>
    </row>
    <row r="64" spans="1:10" s="41" customFormat="1" ht="26.15" customHeight="1" outlineLevel="1" x14ac:dyDescent="0.25">
      <c r="A64" s="24"/>
      <c r="B64" s="42"/>
      <c r="C64" s="72" t="s">
        <v>104</v>
      </c>
      <c r="D64" s="66" t="s">
        <v>68</v>
      </c>
      <c r="E64" s="53" t="s">
        <v>5</v>
      </c>
      <c r="F64" s="54">
        <v>45553</v>
      </c>
      <c r="G64" s="54"/>
      <c r="H64" s="54"/>
      <c r="I64" s="74" t="s">
        <v>105</v>
      </c>
      <c r="J64" s="68"/>
    </row>
    <row r="65" spans="1:10" s="41" customFormat="1" ht="26.15" customHeight="1" outlineLevel="1" x14ac:dyDescent="0.25">
      <c r="A65" s="24"/>
      <c r="B65" s="42"/>
      <c r="C65" s="72" t="s">
        <v>106</v>
      </c>
      <c r="D65" s="66" t="s">
        <v>68</v>
      </c>
      <c r="E65" s="53" t="s">
        <v>5</v>
      </c>
      <c r="F65" s="54">
        <v>45576</v>
      </c>
      <c r="G65" s="54"/>
      <c r="H65" s="54"/>
      <c r="I65" s="74" t="s">
        <v>101</v>
      </c>
      <c r="J65" s="68"/>
    </row>
    <row r="66" spans="1:10" s="41" customFormat="1" ht="26.15" customHeight="1" outlineLevel="1" x14ac:dyDescent="0.25">
      <c r="A66" s="24"/>
      <c r="B66" s="42"/>
      <c r="C66" s="72" t="s">
        <v>107</v>
      </c>
      <c r="D66" s="66" t="s">
        <v>68</v>
      </c>
      <c r="E66" s="53" t="s">
        <v>8</v>
      </c>
      <c r="F66" s="54">
        <v>45538</v>
      </c>
      <c r="G66" s="54"/>
      <c r="H66" s="54"/>
      <c r="I66" s="74"/>
      <c r="J66" s="68"/>
    </row>
    <row r="67" spans="1:10" s="41" customFormat="1" ht="31" outlineLevel="1" x14ac:dyDescent="0.25">
      <c r="A67" s="24"/>
      <c r="B67" s="42"/>
      <c r="C67" s="72" t="s">
        <v>108</v>
      </c>
      <c r="D67" s="66" t="s">
        <v>43</v>
      </c>
      <c r="E67" s="53" t="s">
        <v>5</v>
      </c>
      <c r="F67" s="75">
        <v>45536</v>
      </c>
      <c r="G67" s="54"/>
      <c r="H67" s="54"/>
      <c r="I67" s="74" t="s">
        <v>109</v>
      </c>
      <c r="J67" s="68"/>
    </row>
    <row r="68" spans="1:10" s="41" customFormat="1" ht="39.75" customHeight="1" outlineLevel="1" x14ac:dyDescent="0.25">
      <c r="A68" s="24"/>
      <c r="B68" s="42">
        <v>6</v>
      </c>
      <c r="C68" s="43" t="s">
        <v>110</v>
      </c>
      <c r="D68" s="66" t="s">
        <v>43</v>
      </c>
      <c r="E68" s="53" t="s">
        <v>5</v>
      </c>
      <c r="F68" s="75">
        <v>45536</v>
      </c>
      <c r="G68" s="75"/>
      <c r="H68" s="48"/>
      <c r="I68" s="74" t="s">
        <v>109</v>
      </c>
      <c r="J68" s="24"/>
    </row>
    <row r="69" spans="1:10" s="41" customFormat="1" ht="30.75" customHeight="1" outlineLevel="1" x14ac:dyDescent="0.25">
      <c r="A69" s="24"/>
      <c r="B69" s="42">
        <v>7</v>
      </c>
      <c r="C69" s="43" t="s">
        <v>111</v>
      </c>
      <c r="D69" s="66" t="s">
        <v>43</v>
      </c>
      <c r="E69" s="53" t="s">
        <v>5</v>
      </c>
      <c r="F69" s="75">
        <v>45536</v>
      </c>
      <c r="G69" s="75"/>
      <c r="H69" s="54"/>
      <c r="I69" s="49" t="s">
        <v>112</v>
      </c>
      <c r="J69" s="76"/>
    </row>
    <row r="70" spans="1:10" s="41" customFormat="1" ht="23.5" customHeight="1" outlineLevel="1" x14ac:dyDescent="0.25">
      <c r="A70" s="24"/>
      <c r="B70" s="42">
        <v>8</v>
      </c>
      <c r="C70" s="43" t="s">
        <v>113</v>
      </c>
      <c r="D70" s="66" t="s">
        <v>43</v>
      </c>
      <c r="E70" s="53" t="s">
        <v>5</v>
      </c>
      <c r="F70" s="75">
        <v>45536</v>
      </c>
      <c r="G70" s="75"/>
      <c r="H70" s="54"/>
      <c r="I70" s="48"/>
      <c r="J70" s="24"/>
    </row>
    <row r="71" spans="1:10" s="41" customFormat="1" ht="46.5" outlineLevel="1" x14ac:dyDescent="0.25">
      <c r="A71" s="24"/>
      <c r="B71" s="42">
        <v>9</v>
      </c>
      <c r="C71" s="43" t="s">
        <v>114</v>
      </c>
      <c r="D71" s="66" t="s">
        <v>43</v>
      </c>
      <c r="E71" s="53" t="s">
        <v>5</v>
      </c>
      <c r="F71" s="75">
        <v>45566</v>
      </c>
      <c r="G71" s="75"/>
      <c r="H71" s="48"/>
      <c r="I71" s="48"/>
      <c r="J71" s="24"/>
    </row>
    <row r="72" spans="1:10" s="41" customFormat="1" ht="20.25" customHeight="1" outlineLevel="1" x14ac:dyDescent="0.25">
      <c r="A72" s="24"/>
      <c r="B72" s="42">
        <v>10</v>
      </c>
      <c r="C72" s="43" t="s">
        <v>115</v>
      </c>
      <c r="D72" s="66" t="s">
        <v>43</v>
      </c>
      <c r="E72" s="53"/>
      <c r="F72" s="75">
        <v>45566</v>
      </c>
      <c r="G72" s="75"/>
      <c r="H72" s="48"/>
      <c r="I72" s="48"/>
      <c r="J72" s="24"/>
    </row>
    <row r="73" spans="1:10" s="41" customFormat="1" ht="21" customHeight="1" outlineLevel="1" x14ac:dyDescent="0.25">
      <c r="A73" s="24"/>
      <c r="B73" s="42">
        <v>11</v>
      </c>
      <c r="C73" s="43" t="s">
        <v>116</v>
      </c>
      <c r="D73" s="66" t="s">
        <v>43</v>
      </c>
      <c r="E73" s="53"/>
      <c r="F73" s="75" t="s">
        <v>71</v>
      </c>
      <c r="G73" s="75"/>
      <c r="H73" s="48"/>
      <c r="I73" s="77"/>
      <c r="J73" s="24"/>
    </row>
    <row r="74" spans="1:10" s="41" customFormat="1" ht="22.5" customHeight="1" outlineLevel="1" x14ac:dyDescent="0.25">
      <c r="A74" s="24"/>
      <c r="B74" s="42">
        <v>13</v>
      </c>
      <c r="C74" s="43" t="s">
        <v>117</v>
      </c>
      <c r="D74" s="66" t="s">
        <v>43</v>
      </c>
      <c r="E74" s="53"/>
      <c r="F74" s="75">
        <v>45566</v>
      </c>
      <c r="G74" s="75"/>
      <c r="H74" s="48"/>
      <c r="I74" s="77"/>
      <c r="J74" s="24"/>
    </row>
    <row r="75" spans="1:10" s="41" customFormat="1" ht="27.75" customHeight="1" outlineLevel="1" x14ac:dyDescent="0.25">
      <c r="A75" s="24"/>
      <c r="B75" s="42">
        <v>14</v>
      </c>
      <c r="C75" s="43" t="s">
        <v>118</v>
      </c>
      <c r="D75" s="66" t="s">
        <v>43</v>
      </c>
      <c r="E75" s="53"/>
      <c r="F75" s="75">
        <v>45536</v>
      </c>
      <c r="G75" s="75"/>
      <c r="H75" s="48"/>
      <c r="I75" s="77"/>
      <c r="J75" s="78"/>
    </row>
    <row r="76" spans="1:10" s="41" customFormat="1" ht="27.75" customHeight="1" outlineLevel="1" x14ac:dyDescent="0.25">
      <c r="A76" s="24"/>
      <c r="B76" s="42">
        <v>15</v>
      </c>
      <c r="C76" s="43" t="s">
        <v>119</v>
      </c>
      <c r="D76" s="66" t="s">
        <v>73</v>
      </c>
      <c r="E76" s="53"/>
      <c r="F76" s="75">
        <v>45566</v>
      </c>
      <c r="G76" s="75"/>
      <c r="H76" s="48"/>
      <c r="I76" s="77"/>
      <c r="J76" s="78"/>
    </row>
    <row r="77" spans="1:10" s="41" customFormat="1" ht="27.75" customHeight="1" outlineLevel="1" x14ac:dyDescent="0.25">
      <c r="A77" s="24"/>
      <c r="B77" s="42">
        <v>16</v>
      </c>
      <c r="C77" s="43" t="s">
        <v>120</v>
      </c>
      <c r="D77" s="66" t="s">
        <v>43</v>
      </c>
      <c r="E77" s="53"/>
      <c r="F77" s="75">
        <v>45566</v>
      </c>
      <c r="G77" s="75"/>
      <c r="H77" s="48"/>
      <c r="I77" s="79"/>
      <c r="J77" s="78"/>
    </row>
    <row r="78" spans="1:10" s="41" customFormat="1" ht="15.5" outlineLevel="1" x14ac:dyDescent="0.25">
      <c r="A78" s="24"/>
      <c r="B78" s="42">
        <v>17</v>
      </c>
      <c r="C78" s="43" t="s">
        <v>121</v>
      </c>
      <c r="D78" s="66" t="s">
        <v>40</v>
      </c>
      <c r="E78" s="53"/>
      <c r="F78" s="54">
        <v>45580</v>
      </c>
      <c r="G78" s="54"/>
      <c r="H78" s="54"/>
      <c r="I78" s="77" t="s">
        <v>122</v>
      </c>
      <c r="J78" s="78"/>
    </row>
    <row r="79" spans="1:10" s="41" customFormat="1" ht="27.75" customHeight="1" outlineLevel="1" x14ac:dyDescent="0.25">
      <c r="A79" s="24"/>
      <c r="B79" s="42">
        <v>18</v>
      </c>
      <c r="C79" s="43" t="s">
        <v>123</v>
      </c>
      <c r="D79" s="66" t="s">
        <v>40</v>
      </c>
      <c r="E79" s="53"/>
      <c r="F79" s="54">
        <v>45580</v>
      </c>
      <c r="G79" s="54"/>
      <c r="H79" s="54"/>
      <c r="I79" s="79"/>
      <c r="J79" s="78"/>
    </row>
    <row r="80" spans="1:10" s="41" customFormat="1" ht="27.75" customHeight="1" outlineLevel="1" x14ac:dyDescent="0.25">
      <c r="A80" s="24"/>
      <c r="B80" s="42">
        <v>19</v>
      </c>
      <c r="C80" s="43" t="s">
        <v>124</v>
      </c>
      <c r="D80" s="66" t="s">
        <v>43</v>
      </c>
      <c r="E80" s="53"/>
      <c r="F80" s="54">
        <f>F78+40</f>
        <v>45620</v>
      </c>
      <c r="G80" s="54"/>
      <c r="H80" s="48"/>
      <c r="I80" s="79"/>
      <c r="J80" s="78"/>
    </row>
    <row r="81" spans="1:10" s="41" customFormat="1" ht="27.65" customHeight="1" outlineLevel="1" x14ac:dyDescent="0.25">
      <c r="A81" s="24"/>
      <c r="B81" s="42">
        <v>20</v>
      </c>
      <c r="C81" s="43" t="s">
        <v>125</v>
      </c>
      <c r="D81" s="66" t="s">
        <v>43</v>
      </c>
      <c r="E81" s="53"/>
      <c r="F81" s="54">
        <f>F78+100</f>
        <v>45680</v>
      </c>
      <c r="G81" s="54"/>
      <c r="H81" s="80"/>
      <c r="I81" s="79"/>
      <c r="J81" s="78"/>
    </row>
    <row r="82" spans="1:10" s="41" customFormat="1" ht="31" outlineLevel="1" x14ac:dyDescent="0.25">
      <c r="A82" s="24"/>
      <c r="B82" s="42">
        <v>21</v>
      </c>
      <c r="C82" s="81" t="s">
        <v>126</v>
      </c>
      <c r="D82" s="66"/>
      <c r="E82" s="53"/>
      <c r="F82" s="75">
        <v>45748</v>
      </c>
      <c r="G82" s="75"/>
      <c r="H82" s="80"/>
      <c r="I82" s="80"/>
      <c r="J82" s="82"/>
    </row>
    <row r="83" spans="1:10" s="41" customFormat="1" ht="23.5" customHeight="1" outlineLevel="1" x14ac:dyDescent="0.25">
      <c r="A83" s="24"/>
      <c r="B83" s="60"/>
      <c r="C83" s="83"/>
      <c r="D83" s="84"/>
      <c r="E83" s="85"/>
      <c r="F83" s="86"/>
      <c r="G83" s="86"/>
      <c r="H83" s="87"/>
      <c r="I83" s="87"/>
      <c r="J83" s="88"/>
    </row>
    <row r="84" spans="1:10" s="41" customFormat="1" ht="36" customHeight="1" x14ac:dyDescent="0.25">
      <c r="A84" s="24"/>
      <c r="B84" s="42"/>
      <c r="C84" s="89" t="s">
        <v>127</v>
      </c>
      <c r="D84" s="90"/>
      <c r="E84" s="48"/>
      <c r="F84" s="75"/>
      <c r="G84" s="75"/>
      <c r="H84" s="80"/>
      <c r="I84" s="80"/>
      <c r="J84" s="24"/>
    </row>
    <row r="85" spans="1:10" s="41" customFormat="1" ht="19.75" customHeight="1" x14ac:dyDescent="0.25">
      <c r="A85" s="24"/>
      <c r="B85" s="42">
        <v>1</v>
      </c>
      <c r="C85" s="43" t="s">
        <v>128</v>
      </c>
      <c r="D85" s="91"/>
      <c r="E85" s="48"/>
      <c r="F85" s="75">
        <v>45627</v>
      </c>
      <c r="G85" s="75"/>
      <c r="H85" s="48"/>
      <c r="I85" s="48"/>
      <c r="J85" s="24"/>
    </row>
    <row r="86" spans="1:10" s="41" customFormat="1" ht="26.5" customHeight="1" x14ac:dyDescent="0.25">
      <c r="A86" s="24"/>
      <c r="B86" s="42">
        <v>2</v>
      </c>
      <c r="C86" s="43" t="s">
        <v>129</v>
      </c>
      <c r="D86" s="90"/>
      <c r="E86" s="48"/>
      <c r="F86" s="54">
        <f>F80+60</f>
        <v>45680</v>
      </c>
      <c r="G86" s="54"/>
      <c r="H86" s="48"/>
      <c r="I86" s="49" t="s">
        <v>130</v>
      </c>
      <c r="J86" s="24"/>
    </row>
    <row r="87" spans="1:10" s="41" customFormat="1" ht="31" x14ac:dyDescent="0.25">
      <c r="A87" s="24"/>
      <c r="B87" s="42">
        <v>3</v>
      </c>
      <c r="C87" s="43" t="s">
        <v>131</v>
      </c>
      <c r="D87" s="90"/>
      <c r="E87" s="48"/>
      <c r="F87" s="75">
        <v>45627</v>
      </c>
      <c r="G87" s="54"/>
      <c r="H87" s="48"/>
      <c r="I87" s="49"/>
      <c r="J87" s="24"/>
    </row>
    <row r="88" spans="1:10" s="41" customFormat="1" ht="26.5" customHeight="1" x14ac:dyDescent="0.25">
      <c r="A88" s="24"/>
      <c r="B88" s="42">
        <v>4</v>
      </c>
      <c r="C88" s="43" t="s">
        <v>132</v>
      </c>
      <c r="D88" s="90"/>
      <c r="E88" s="48"/>
      <c r="F88" s="75">
        <v>45627</v>
      </c>
      <c r="G88" s="54"/>
      <c r="H88" s="48"/>
      <c r="I88" s="49"/>
      <c r="J88" s="24"/>
    </row>
    <row r="89" spans="1:10" s="41" customFormat="1" ht="26.5" customHeight="1" x14ac:dyDescent="0.25">
      <c r="A89" s="24"/>
      <c r="B89" s="42">
        <v>5</v>
      </c>
      <c r="C89" s="43" t="s">
        <v>133</v>
      </c>
      <c r="D89" s="90"/>
      <c r="E89" s="48"/>
      <c r="F89" s="75">
        <v>45627</v>
      </c>
      <c r="G89" s="75"/>
      <c r="H89" s="48"/>
      <c r="I89" s="49"/>
      <c r="J89" s="24"/>
    </row>
    <row r="90" spans="1:10" s="41" customFormat="1" ht="31" x14ac:dyDescent="0.25">
      <c r="A90" s="24"/>
      <c r="B90" s="42">
        <v>6</v>
      </c>
      <c r="C90" s="43" t="s">
        <v>134</v>
      </c>
      <c r="D90" s="90"/>
      <c r="E90" s="48"/>
      <c r="F90" s="75">
        <v>45627</v>
      </c>
      <c r="G90" s="75"/>
      <c r="H90" s="48"/>
      <c r="I90" s="49"/>
      <c r="J90" s="24"/>
    </row>
    <row r="91" spans="1:10" s="41" customFormat="1" ht="26.5" customHeight="1" x14ac:dyDescent="0.25">
      <c r="A91" s="24"/>
      <c r="B91" s="42">
        <v>7</v>
      </c>
      <c r="C91" s="43" t="s">
        <v>135</v>
      </c>
      <c r="D91" s="90"/>
      <c r="E91" s="48"/>
      <c r="F91" s="75">
        <v>45627</v>
      </c>
      <c r="G91" s="75"/>
      <c r="H91" s="48"/>
      <c r="I91" s="49"/>
      <c r="J91" s="24"/>
    </row>
    <row r="92" spans="1:10" s="41" customFormat="1" ht="62" x14ac:dyDescent="0.25">
      <c r="A92" s="24"/>
      <c r="B92" s="42">
        <v>8</v>
      </c>
      <c r="C92" s="43" t="s">
        <v>136</v>
      </c>
      <c r="D92" s="90"/>
      <c r="E92" s="48"/>
      <c r="F92" s="75">
        <v>45627</v>
      </c>
      <c r="G92" s="75"/>
      <c r="H92" s="48"/>
      <c r="I92" s="49"/>
      <c r="J92" s="24"/>
    </row>
    <row r="93" spans="1:10" s="41" customFormat="1" ht="46.5" x14ac:dyDescent="0.25">
      <c r="A93" s="24"/>
      <c r="B93" s="42">
        <v>9</v>
      </c>
      <c r="C93" s="43" t="s">
        <v>137</v>
      </c>
      <c r="D93" s="90"/>
      <c r="E93" s="48"/>
      <c r="F93" s="75">
        <v>45627</v>
      </c>
      <c r="G93" s="75"/>
      <c r="H93" s="48"/>
      <c r="I93" s="49"/>
      <c r="J93" s="24"/>
    </row>
    <row r="94" spans="1:10" s="41" customFormat="1" ht="46.5" x14ac:dyDescent="0.25">
      <c r="A94" s="24"/>
      <c r="B94" s="42">
        <v>10</v>
      </c>
      <c r="C94" s="43" t="s">
        <v>138</v>
      </c>
      <c r="D94" s="90"/>
      <c r="E94" s="48"/>
      <c r="F94" s="75">
        <v>45627</v>
      </c>
      <c r="G94" s="75"/>
      <c r="H94" s="48"/>
      <c r="I94" s="49"/>
      <c r="J94" s="24"/>
    </row>
    <row r="95" spans="1:10" s="41" customFormat="1" ht="15.5" x14ac:dyDescent="0.25">
      <c r="A95" s="24"/>
      <c r="B95" s="42">
        <v>11</v>
      </c>
      <c r="C95" s="43" t="s">
        <v>139</v>
      </c>
      <c r="D95" s="90"/>
      <c r="E95" s="48"/>
      <c r="F95" s="75">
        <v>45658</v>
      </c>
      <c r="G95" s="75"/>
      <c r="H95" s="48"/>
      <c r="I95" s="49"/>
      <c r="J95" s="24"/>
    </row>
    <row r="96" spans="1:10" s="41" customFormat="1" ht="46.5" x14ac:dyDescent="0.25">
      <c r="A96" s="24"/>
      <c r="B96" s="42">
        <v>12</v>
      </c>
      <c r="C96" s="81" t="s">
        <v>140</v>
      </c>
      <c r="D96" s="92"/>
      <c r="E96" s="48"/>
      <c r="F96" s="75"/>
      <c r="G96" s="75"/>
      <c r="H96" s="48"/>
      <c r="I96" s="48"/>
      <c r="J96" s="24"/>
    </row>
    <row r="97" spans="1:10" s="41" customFormat="1" ht="37.4" customHeight="1" x14ac:dyDescent="0.25">
      <c r="A97" s="24"/>
      <c r="B97" s="42">
        <v>13</v>
      </c>
      <c r="C97" s="43" t="s">
        <v>141</v>
      </c>
      <c r="D97" s="92"/>
      <c r="E97" s="48"/>
      <c r="F97" s="75">
        <v>45658</v>
      </c>
      <c r="G97" s="75"/>
      <c r="H97" s="48"/>
      <c r="I97" s="48"/>
      <c r="J97" s="24"/>
    </row>
    <row r="98" spans="1:10" s="41" customFormat="1" ht="30" customHeight="1" x14ac:dyDescent="0.25">
      <c r="A98" s="24"/>
      <c r="B98" s="42">
        <v>14</v>
      </c>
      <c r="C98" s="43" t="s">
        <v>142</v>
      </c>
      <c r="D98" s="90"/>
      <c r="E98" s="48"/>
      <c r="F98" s="75">
        <v>45658</v>
      </c>
      <c r="G98" s="75"/>
      <c r="H98" s="48"/>
      <c r="I98" s="49"/>
      <c r="J98" s="24"/>
    </row>
    <row r="99" spans="1:10" s="41" customFormat="1" ht="30" customHeight="1" x14ac:dyDescent="0.25">
      <c r="A99" s="24"/>
      <c r="B99" s="42">
        <v>15</v>
      </c>
      <c r="C99" s="43" t="s">
        <v>143</v>
      </c>
      <c r="D99" s="90"/>
      <c r="E99" s="48"/>
      <c r="F99" s="75">
        <v>45689</v>
      </c>
      <c r="G99" s="75"/>
      <c r="H99" s="48"/>
      <c r="I99" s="49"/>
      <c r="J99" s="24"/>
    </row>
    <row r="100" spans="1:10" s="41" customFormat="1" ht="30" customHeight="1" x14ac:dyDescent="0.25">
      <c r="A100" s="24"/>
      <c r="B100" s="60"/>
      <c r="C100" s="61"/>
      <c r="D100" s="93"/>
      <c r="E100" s="94"/>
      <c r="F100" s="86"/>
      <c r="G100" s="86"/>
      <c r="H100" s="94"/>
      <c r="I100" s="95"/>
      <c r="J100" s="24"/>
    </row>
    <row r="101" spans="1:10" s="41" customFormat="1" ht="30" customHeight="1" x14ac:dyDescent="0.25">
      <c r="A101" s="24"/>
      <c r="B101" s="42"/>
      <c r="C101" s="89" t="s">
        <v>144</v>
      </c>
      <c r="D101" s="90"/>
      <c r="E101" s="48"/>
      <c r="F101" s="75"/>
      <c r="G101" s="75"/>
      <c r="H101" s="48"/>
      <c r="I101" s="49"/>
      <c r="J101" s="24"/>
    </row>
    <row r="102" spans="1:10" s="41" customFormat="1" ht="62" x14ac:dyDescent="0.25">
      <c r="A102" s="24"/>
      <c r="B102" s="42">
        <v>1</v>
      </c>
      <c r="C102" s="43" t="s">
        <v>145</v>
      </c>
      <c r="D102" s="90"/>
      <c r="E102" s="48"/>
      <c r="F102" s="75">
        <v>45717</v>
      </c>
      <c r="G102" s="75"/>
      <c r="H102" s="48"/>
      <c r="I102" s="49"/>
      <c r="J102" s="24"/>
    </row>
    <row r="103" spans="1:10" s="41" customFormat="1" ht="31" x14ac:dyDescent="0.25">
      <c r="A103" s="24"/>
      <c r="B103" s="42">
        <v>2</v>
      </c>
      <c r="C103" s="43" t="s">
        <v>146</v>
      </c>
      <c r="D103" s="90" t="s">
        <v>43</v>
      </c>
      <c r="E103" s="48"/>
      <c r="F103" s="75">
        <v>45717</v>
      </c>
      <c r="G103" s="75"/>
      <c r="H103" s="48"/>
      <c r="I103" s="49"/>
      <c r="J103" s="24"/>
    </row>
    <row r="104" spans="1:10" s="41" customFormat="1" ht="31" x14ac:dyDescent="0.25">
      <c r="A104" s="24"/>
      <c r="B104" s="42">
        <v>3</v>
      </c>
      <c r="C104" s="43" t="s">
        <v>146</v>
      </c>
      <c r="D104" s="90" t="s">
        <v>40</v>
      </c>
      <c r="E104" s="48"/>
      <c r="F104" s="75">
        <v>45717</v>
      </c>
      <c r="G104" s="75"/>
      <c r="H104" s="48"/>
      <c r="I104" s="49"/>
      <c r="J104" s="24"/>
    </row>
    <row r="105" spans="1:10" s="41" customFormat="1" ht="15.5" x14ac:dyDescent="0.25">
      <c r="A105" s="24"/>
      <c r="B105" s="42">
        <v>4</v>
      </c>
      <c r="C105" s="43" t="s">
        <v>147</v>
      </c>
      <c r="D105" s="90"/>
      <c r="E105" s="48"/>
      <c r="F105" s="75">
        <v>45717</v>
      </c>
      <c r="G105" s="75"/>
      <c r="H105" s="48"/>
      <c r="I105" s="49"/>
      <c r="J105" s="24"/>
    </row>
    <row r="106" spans="1:10" s="41" customFormat="1" ht="15.5" x14ac:dyDescent="0.25">
      <c r="A106" s="24"/>
      <c r="B106" s="42">
        <v>5</v>
      </c>
      <c r="C106" s="43" t="s">
        <v>148</v>
      </c>
      <c r="D106" s="90"/>
      <c r="E106" s="48"/>
      <c r="F106" s="75">
        <v>45717</v>
      </c>
      <c r="G106" s="75"/>
      <c r="H106" s="48"/>
      <c r="I106" s="49"/>
      <c r="J106" s="24"/>
    </row>
    <row r="107" spans="1:10" s="41" customFormat="1" ht="30" customHeight="1" x14ac:dyDescent="0.25">
      <c r="A107" s="24"/>
      <c r="B107" s="42">
        <v>6</v>
      </c>
      <c r="C107" s="43" t="s">
        <v>149</v>
      </c>
      <c r="D107" s="90"/>
      <c r="E107" s="48"/>
      <c r="F107" s="75">
        <v>45717</v>
      </c>
      <c r="G107" s="75"/>
      <c r="H107" s="48"/>
      <c r="I107" s="48"/>
      <c r="J107" s="24"/>
    </row>
    <row r="108" spans="1:10" s="41" customFormat="1" ht="77.5" x14ac:dyDescent="0.25">
      <c r="A108" s="24"/>
      <c r="B108" s="42">
        <v>7</v>
      </c>
      <c r="C108" s="43" t="s">
        <v>150</v>
      </c>
      <c r="D108" s="90"/>
      <c r="E108" s="53"/>
      <c r="F108" s="75">
        <v>45717</v>
      </c>
      <c r="G108" s="75"/>
      <c r="H108" s="48"/>
      <c r="I108" s="48"/>
      <c r="J108" s="24"/>
    </row>
    <row r="109" spans="1:10" s="41" customFormat="1" ht="26.5" customHeight="1" x14ac:dyDescent="0.25">
      <c r="A109" s="24"/>
      <c r="B109" s="42">
        <v>8</v>
      </c>
      <c r="C109" s="43" t="s">
        <v>151</v>
      </c>
      <c r="D109" s="91"/>
      <c r="E109" s="48"/>
      <c r="F109" s="75">
        <v>45717</v>
      </c>
      <c r="G109" s="75"/>
      <c r="H109" s="48"/>
      <c r="I109" s="48"/>
      <c r="J109" s="24"/>
    </row>
    <row r="110" spans="1:10" s="41" customFormat="1" ht="30" customHeight="1" x14ac:dyDescent="0.25">
      <c r="A110" s="24"/>
      <c r="B110" s="42">
        <v>9</v>
      </c>
      <c r="C110" s="43" t="s">
        <v>152</v>
      </c>
      <c r="D110" s="90"/>
      <c r="E110" s="48"/>
      <c r="F110" s="75">
        <v>45717</v>
      </c>
      <c r="G110" s="75"/>
      <c r="H110" s="48"/>
      <c r="I110" s="48"/>
      <c r="J110" s="24"/>
    </row>
    <row r="111" spans="1:10" s="41" customFormat="1" ht="30" customHeight="1" x14ac:dyDescent="0.25">
      <c r="A111" s="24"/>
      <c r="B111" s="42">
        <v>10</v>
      </c>
      <c r="C111" s="43" t="s">
        <v>153</v>
      </c>
      <c r="D111" s="90"/>
      <c r="E111" s="48"/>
      <c r="F111" s="75">
        <v>45717</v>
      </c>
      <c r="G111" s="75"/>
      <c r="H111" s="48"/>
      <c r="I111" s="48"/>
      <c r="J111" s="24"/>
    </row>
    <row r="112" spans="1:10" s="41" customFormat="1" ht="30" customHeight="1" x14ac:dyDescent="0.25">
      <c r="A112" s="24"/>
      <c r="B112" s="42">
        <v>11</v>
      </c>
      <c r="C112" s="43" t="s">
        <v>154</v>
      </c>
      <c r="D112" s="90"/>
      <c r="E112" s="48"/>
      <c r="F112" s="75">
        <v>45748</v>
      </c>
      <c r="G112" s="75"/>
      <c r="H112" s="48"/>
      <c r="I112" s="48"/>
      <c r="J112" s="24"/>
    </row>
    <row r="113" spans="1:10" s="41" customFormat="1" ht="25" customHeight="1" x14ac:dyDescent="0.25">
      <c r="A113" s="24"/>
      <c r="B113" s="42">
        <v>12</v>
      </c>
      <c r="C113" s="43" t="s">
        <v>155</v>
      </c>
      <c r="D113" s="90"/>
      <c r="E113" s="53"/>
      <c r="F113" s="75">
        <v>45748</v>
      </c>
      <c r="G113" s="75"/>
      <c r="H113" s="48"/>
      <c r="I113" s="48"/>
      <c r="J113" s="24"/>
    </row>
    <row r="114" spans="1:10" s="41" customFormat="1" ht="25" customHeight="1" x14ac:dyDescent="0.25">
      <c r="A114" s="24"/>
      <c r="B114" s="42">
        <v>13</v>
      </c>
      <c r="C114" s="43" t="s">
        <v>156</v>
      </c>
      <c r="D114" s="90"/>
      <c r="E114" s="53"/>
      <c r="F114" s="75">
        <v>45748</v>
      </c>
      <c r="G114" s="75"/>
      <c r="H114" s="48"/>
      <c r="I114" s="48"/>
      <c r="J114" s="24"/>
    </row>
    <row r="115" spans="1:10" s="41" customFormat="1" ht="31" x14ac:dyDescent="0.25">
      <c r="A115" s="24"/>
      <c r="B115" s="42">
        <v>14</v>
      </c>
      <c r="C115" s="81" t="s">
        <v>157</v>
      </c>
      <c r="D115" s="90"/>
      <c r="E115" s="53"/>
      <c r="F115" s="75"/>
      <c r="G115" s="75"/>
      <c r="H115" s="48"/>
      <c r="I115" s="48"/>
      <c r="J115" s="24"/>
    </row>
    <row r="116" spans="1:10" s="41" customFormat="1" ht="25" customHeight="1" x14ac:dyDescent="0.25">
      <c r="A116" s="24"/>
      <c r="B116" s="42">
        <v>15</v>
      </c>
      <c r="C116" s="43" t="s">
        <v>158</v>
      </c>
      <c r="D116" s="90"/>
      <c r="E116" s="53"/>
      <c r="F116" s="75">
        <v>45778</v>
      </c>
      <c r="G116" s="75"/>
      <c r="H116" s="48"/>
      <c r="I116" s="48"/>
      <c r="J116" s="24"/>
    </row>
    <row r="117" spans="1:10" s="41" customFormat="1" ht="25" customHeight="1" x14ac:dyDescent="0.25">
      <c r="A117" s="24"/>
      <c r="B117" s="42">
        <v>16</v>
      </c>
      <c r="C117" s="43" t="s">
        <v>159</v>
      </c>
      <c r="D117" s="90"/>
      <c r="E117" s="53"/>
      <c r="F117" s="54">
        <v>45792</v>
      </c>
      <c r="G117" s="54"/>
      <c r="H117" s="48"/>
      <c r="I117" s="48"/>
      <c r="J117" s="24"/>
    </row>
    <row r="118" spans="1:10" s="41" customFormat="1" ht="15.5" x14ac:dyDescent="0.25">
      <c r="A118" s="24"/>
      <c r="B118" s="42">
        <v>17</v>
      </c>
      <c r="C118" s="43" t="s">
        <v>160</v>
      </c>
      <c r="D118" s="90"/>
      <c r="E118" s="53"/>
      <c r="F118" s="75">
        <v>45748</v>
      </c>
      <c r="G118" s="54"/>
      <c r="H118" s="48"/>
      <c r="I118" s="48"/>
      <c r="J118" s="24"/>
    </row>
    <row r="119" spans="1:10" s="41" customFormat="1" ht="31" x14ac:dyDescent="0.25">
      <c r="A119" s="24"/>
      <c r="B119" s="42">
        <v>18</v>
      </c>
      <c r="C119" s="96" t="s">
        <v>161</v>
      </c>
      <c r="D119" s="90"/>
      <c r="E119" s="53"/>
      <c r="F119" s="75">
        <v>45748</v>
      </c>
      <c r="G119" s="54"/>
      <c r="H119" s="48"/>
      <c r="I119" s="48"/>
      <c r="J119" s="24"/>
    </row>
    <row r="120" spans="1:10" s="41" customFormat="1" ht="15.5" x14ac:dyDescent="0.25">
      <c r="A120" s="24"/>
      <c r="B120" s="42">
        <v>19</v>
      </c>
      <c r="C120" s="43" t="s">
        <v>162</v>
      </c>
      <c r="D120" s="90"/>
      <c r="E120" s="53"/>
      <c r="F120" s="75">
        <v>45778</v>
      </c>
      <c r="G120" s="54"/>
      <c r="H120" s="48"/>
      <c r="I120" s="48"/>
      <c r="J120" s="24"/>
    </row>
    <row r="121" spans="1:10" s="41" customFormat="1" ht="15.5" x14ac:dyDescent="0.25">
      <c r="A121" s="24"/>
      <c r="B121" s="42">
        <v>20</v>
      </c>
      <c r="C121" s="43" t="s">
        <v>163</v>
      </c>
      <c r="D121" s="90"/>
      <c r="E121" s="53"/>
      <c r="F121" s="75">
        <v>45839</v>
      </c>
      <c r="G121" s="54"/>
      <c r="H121" s="48"/>
      <c r="I121" s="48"/>
      <c r="J121" s="24"/>
    </row>
    <row r="122" spans="1:10" s="41" customFormat="1" ht="15.5" x14ac:dyDescent="0.25">
      <c r="A122" s="24"/>
      <c r="B122" s="42">
        <v>21</v>
      </c>
      <c r="C122" s="43" t="s">
        <v>164</v>
      </c>
      <c r="D122" s="90"/>
      <c r="E122" s="53"/>
      <c r="F122" s="75">
        <v>45778</v>
      </c>
      <c r="G122" s="54"/>
      <c r="H122" s="48"/>
      <c r="I122" s="48"/>
      <c r="J122" s="24"/>
    </row>
    <row r="123" spans="1:10" s="41" customFormat="1" ht="31" x14ac:dyDescent="0.25">
      <c r="A123" s="24"/>
      <c r="B123" s="42">
        <v>22</v>
      </c>
      <c r="C123" s="43" t="s">
        <v>165</v>
      </c>
      <c r="D123" s="90"/>
      <c r="E123" s="53"/>
      <c r="F123" s="75">
        <f>F117+85</f>
        <v>45877</v>
      </c>
      <c r="G123" s="54"/>
      <c r="H123" s="48"/>
      <c r="I123" s="48"/>
      <c r="J123" s="24"/>
    </row>
    <row r="124" spans="1:10" s="41" customFormat="1" ht="25" customHeight="1" x14ac:dyDescent="0.25">
      <c r="A124" s="24"/>
      <c r="B124" s="42">
        <v>23</v>
      </c>
      <c r="C124" s="43" t="s">
        <v>166</v>
      </c>
      <c r="D124" s="90"/>
      <c r="E124" s="53"/>
      <c r="F124" s="54">
        <v>45870</v>
      </c>
      <c r="G124" s="54"/>
      <c r="H124" s="48"/>
      <c r="I124" s="48"/>
      <c r="J124" s="24"/>
    </row>
    <row r="125" spans="1:10" s="41" customFormat="1" ht="25" customHeight="1" x14ac:dyDescent="0.25">
      <c r="A125" s="24"/>
      <c r="B125" s="42">
        <v>24</v>
      </c>
      <c r="C125" s="43" t="s">
        <v>167</v>
      </c>
      <c r="D125" s="90"/>
      <c r="E125" s="53"/>
      <c r="F125" s="54">
        <f>F124+70</f>
        <v>45940</v>
      </c>
      <c r="G125" s="54"/>
      <c r="H125" s="48"/>
      <c r="I125" s="48"/>
      <c r="J125" s="24"/>
    </row>
    <row r="126" spans="1:10" s="41" customFormat="1" ht="25" customHeight="1" x14ac:dyDescent="0.25">
      <c r="A126" s="24"/>
      <c r="B126" s="42">
        <v>25</v>
      </c>
      <c r="C126" s="43" t="s">
        <v>168</v>
      </c>
      <c r="D126" s="90"/>
      <c r="E126" s="53"/>
      <c r="F126" s="54">
        <f>F117+186</f>
        <v>45978</v>
      </c>
      <c r="G126" s="54"/>
      <c r="H126" s="48"/>
      <c r="I126" s="48"/>
      <c r="J126" s="24"/>
    </row>
    <row r="127" spans="1:10" s="41" customFormat="1" ht="25" customHeight="1" x14ac:dyDescent="0.25">
      <c r="A127" s="24"/>
      <c r="B127" s="42">
        <v>26</v>
      </c>
      <c r="C127" s="43" t="s">
        <v>169</v>
      </c>
      <c r="D127" s="90"/>
      <c r="E127" s="53"/>
      <c r="F127" s="54">
        <f>F117+100</f>
        <v>45892</v>
      </c>
      <c r="G127" s="54"/>
      <c r="H127" s="48"/>
      <c r="I127" s="48"/>
      <c r="J127" s="24"/>
    </row>
    <row r="128" spans="1:10" s="41" customFormat="1" ht="25" customHeight="1" x14ac:dyDescent="0.25">
      <c r="A128" s="24"/>
      <c r="B128" s="42">
        <v>27</v>
      </c>
      <c r="C128" s="43" t="s">
        <v>170</v>
      </c>
      <c r="D128" s="90"/>
      <c r="E128" s="53"/>
      <c r="F128" s="75">
        <f>F126+30</f>
        <v>46008</v>
      </c>
      <c r="G128" s="75"/>
      <c r="H128" s="48"/>
      <c r="I128" s="48"/>
      <c r="J128" s="24"/>
    </row>
    <row r="129" spans="1:11" ht="30" customHeight="1" x14ac:dyDescent="0.25">
      <c r="A129" s="1"/>
      <c r="B129" s="42">
        <v>28</v>
      </c>
      <c r="C129" s="43" t="s">
        <v>171</v>
      </c>
      <c r="D129" s="90"/>
      <c r="E129" s="53"/>
      <c r="F129" s="75"/>
      <c r="G129" s="75"/>
      <c r="H129" s="48"/>
      <c r="I129" s="48"/>
      <c r="J129" s="1"/>
    </row>
    <row r="130" spans="1:11" ht="10" x14ac:dyDescent="0.25">
      <c r="A130" s="1"/>
      <c r="B130" s="1"/>
      <c r="C130" s="1"/>
      <c r="D130" s="1"/>
      <c r="E130" s="1"/>
      <c r="F130" s="3"/>
      <c r="G130" s="3"/>
      <c r="H130" s="1"/>
      <c r="I130" s="1"/>
      <c r="J130" s="1"/>
    </row>
    <row r="131" spans="1:11" ht="10" x14ac:dyDescent="0.25">
      <c r="A131" s="1"/>
      <c r="B131" s="1"/>
      <c r="C131" s="1"/>
      <c r="D131" s="1"/>
      <c r="E131" s="1"/>
      <c r="F131" s="3"/>
      <c r="G131" s="3"/>
      <c r="H131" s="1"/>
      <c r="I131" s="1"/>
      <c r="J131" s="1"/>
    </row>
    <row r="132" spans="1:11" ht="10" x14ac:dyDescent="0.25">
      <c r="A132" s="1"/>
      <c r="B132" s="1"/>
      <c r="C132" s="1"/>
      <c r="D132" s="1"/>
      <c r="E132" s="1"/>
      <c r="F132" s="3"/>
      <c r="G132" s="3"/>
      <c r="H132" s="1"/>
      <c r="I132" s="1"/>
      <c r="J132" s="1"/>
    </row>
    <row r="133" spans="1:11" ht="10" x14ac:dyDescent="0.25">
      <c r="A133" s="1"/>
      <c r="B133" s="1"/>
      <c r="C133" s="1"/>
      <c r="D133" s="1"/>
      <c r="E133" s="1"/>
      <c r="F133" s="3"/>
      <c r="G133" s="3"/>
      <c r="H133" s="1"/>
      <c r="I133" s="1"/>
      <c r="J133" s="1"/>
    </row>
    <row r="134" spans="1:11" ht="10" x14ac:dyDescent="0.25">
      <c r="A134" s="1"/>
      <c r="B134" s="1"/>
      <c r="C134" s="1"/>
      <c r="D134" s="1"/>
      <c r="E134" s="1"/>
      <c r="F134" s="3"/>
      <c r="G134" s="3"/>
      <c r="H134" s="1"/>
      <c r="I134" s="1"/>
      <c r="J134" s="1"/>
    </row>
    <row r="135" spans="1:11" ht="10" x14ac:dyDescent="0.25">
      <c r="A135" s="1"/>
      <c r="B135" s="1"/>
      <c r="C135" s="1"/>
      <c r="D135" s="1"/>
      <c r="E135" s="1"/>
      <c r="F135" s="3"/>
      <c r="G135" s="3"/>
      <c r="H135" s="1"/>
      <c r="I135" s="1"/>
      <c r="J135" s="1"/>
    </row>
    <row r="136" spans="1:11" x14ac:dyDescent="0.25">
      <c r="A136" s="1"/>
      <c r="B136" s="1"/>
      <c r="C136" s="1"/>
      <c r="D136" s="1"/>
      <c r="E136" s="2"/>
      <c r="F136" s="3"/>
      <c r="G136" s="3"/>
      <c r="H136" s="1"/>
      <c r="I136" s="1"/>
      <c r="J136" s="1"/>
    </row>
    <row r="137" spans="1:11" x14ac:dyDescent="0.25">
      <c r="A137" s="1"/>
      <c r="B137" s="1"/>
      <c r="C137" s="1"/>
      <c r="D137" s="1"/>
      <c r="E137" s="2"/>
      <c r="F137" s="3"/>
      <c r="G137" s="3"/>
      <c r="H137" s="1"/>
      <c r="I137" s="1"/>
      <c r="J137" s="1"/>
    </row>
    <row r="138" spans="1:11" x14ac:dyDescent="0.25">
      <c r="A138" s="1"/>
      <c r="B138" s="1"/>
      <c r="C138" s="1"/>
      <c r="D138" s="1"/>
      <c r="E138" s="2"/>
      <c r="F138" s="3"/>
      <c r="G138" s="3"/>
      <c r="H138" s="1"/>
      <c r="I138" s="1"/>
      <c r="J138" s="1"/>
    </row>
    <row r="139" spans="1:11" x14ac:dyDescent="0.25">
      <c r="A139" s="1"/>
      <c r="B139" s="1"/>
      <c r="C139" s="1"/>
      <c r="D139" s="1"/>
      <c r="E139" s="2"/>
      <c r="F139" s="3"/>
      <c r="G139" s="3"/>
      <c r="H139" s="1"/>
      <c r="I139" s="1"/>
      <c r="J139" s="1"/>
    </row>
    <row r="140" spans="1:11" ht="10" x14ac:dyDescent="0.25">
      <c r="A140" s="1"/>
      <c r="B140" s="1"/>
      <c r="C140" s="1"/>
      <c r="D140" s="1"/>
      <c r="E140" s="1"/>
      <c r="F140" s="3"/>
      <c r="G140" s="3"/>
      <c r="H140" s="1"/>
      <c r="I140" s="1"/>
      <c r="J140" s="1"/>
      <c r="K140" s="4" t="s">
        <v>172</v>
      </c>
    </row>
    <row r="141" spans="1:11" ht="10" x14ac:dyDescent="0.25">
      <c r="A141" s="1"/>
      <c r="B141" s="1"/>
      <c r="C141" s="1"/>
      <c r="D141" s="1"/>
      <c r="E141" s="1"/>
      <c r="F141" s="3"/>
      <c r="G141" s="3"/>
      <c r="H141" s="1"/>
      <c r="I141" s="1"/>
      <c r="J141" s="1"/>
      <c r="K141" s="4" t="s">
        <v>40</v>
      </c>
    </row>
    <row r="142" spans="1:11" ht="10" x14ac:dyDescent="0.25">
      <c r="A142" s="1"/>
      <c r="B142" s="1"/>
      <c r="C142" s="1"/>
      <c r="D142" s="1"/>
      <c r="E142" s="1"/>
      <c r="F142" s="3"/>
      <c r="G142" s="3"/>
      <c r="H142" s="1"/>
      <c r="I142" s="1"/>
      <c r="J142" s="1"/>
      <c r="K142" s="4" t="s">
        <v>43</v>
      </c>
    </row>
    <row r="143" spans="1:11" ht="10" x14ac:dyDescent="0.25">
      <c r="A143" s="1"/>
      <c r="B143" s="1"/>
      <c r="C143" s="1"/>
      <c r="D143" s="1"/>
      <c r="E143" s="1"/>
      <c r="F143" s="3"/>
      <c r="G143" s="3"/>
      <c r="H143" s="1"/>
      <c r="I143" s="1"/>
      <c r="J143" s="1"/>
      <c r="K143" s="4" t="s">
        <v>68</v>
      </c>
    </row>
    <row r="144" spans="1:11" x14ac:dyDescent="0.25">
      <c r="A144" s="1"/>
      <c r="B144" s="1"/>
      <c r="C144" s="1"/>
      <c r="D144" s="1"/>
      <c r="E144" s="2"/>
      <c r="F144" s="3"/>
      <c r="G144" s="3"/>
      <c r="H144" s="1"/>
      <c r="I144" s="1"/>
      <c r="J144" s="1"/>
      <c r="K144" s="4" t="s">
        <v>173</v>
      </c>
    </row>
    <row r="145" spans="1:11" x14ac:dyDescent="0.25">
      <c r="A145" s="1"/>
      <c r="B145" s="1"/>
      <c r="C145" s="1"/>
      <c r="D145" s="1"/>
      <c r="E145" s="2"/>
      <c r="F145" s="3"/>
      <c r="G145" s="3"/>
      <c r="H145" s="1"/>
      <c r="I145" s="1"/>
      <c r="J145" s="1"/>
      <c r="K145" s="4" t="s">
        <v>48</v>
      </c>
    </row>
    <row r="146" spans="1:11" x14ac:dyDescent="0.25">
      <c r="B146" s="1"/>
      <c r="C146" s="1"/>
      <c r="D146" s="1"/>
      <c r="E146" s="2"/>
      <c r="F146" s="3"/>
      <c r="G146" s="3"/>
      <c r="H146" s="1"/>
      <c r="I146" s="1"/>
      <c r="K146" s="4" t="s">
        <v>78</v>
      </c>
    </row>
    <row r="147" spans="1:11" x14ac:dyDescent="0.25">
      <c r="B147" s="1"/>
      <c r="C147" s="1"/>
      <c r="D147" s="1"/>
      <c r="E147" s="2"/>
      <c r="F147" s="3"/>
      <c r="G147" s="3"/>
      <c r="H147" s="1"/>
      <c r="I147" s="1"/>
      <c r="K147" s="4" t="s">
        <v>174</v>
      </c>
    </row>
    <row r="148" spans="1:11" x14ac:dyDescent="0.25">
      <c r="B148" s="1"/>
      <c r="C148" s="1"/>
      <c r="D148" s="1"/>
      <c r="E148" s="2"/>
      <c r="F148" s="3"/>
      <c r="G148" s="3"/>
      <c r="H148" s="1"/>
      <c r="I148" s="1"/>
      <c r="K148" s="4" t="s">
        <v>82</v>
      </c>
    </row>
    <row r="149" spans="1:11" x14ac:dyDescent="0.25">
      <c r="K149" s="4" t="s">
        <v>58</v>
      </c>
    </row>
    <row r="150" spans="1:11" x14ac:dyDescent="0.25">
      <c r="K150" s="4" t="s">
        <v>175</v>
      </c>
    </row>
    <row r="151" spans="1:11" x14ac:dyDescent="0.25">
      <c r="K151" s="4" t="s">
        <v>176</v>
      </c>
    </row>
  </sheetData>
  <protectedRanges>
    <protectedRange password="9B50" sqref="D82:D83" name="Range4"/>
    <protectedRange password="9B50" sqref="D75 D80:D81 D77" name="Range4_1"/>
    <protectedRange password="9B50" sqref="D78:D79 D53:D74" name="Range3_2"/>
  </protectedRanges>
  <dataConsolidate/>
  <mergeCells count="9">
    <mergeCell ref="D8:E8"/>
    <mergeCell ref="D9:E9"/>
    <mergeCell ref="G31:G50"/>
    <mergeCell ref="D2:E2"/>
    <mergeCell ref="D3:E3"/>
    <mergeCell ref="D4:E4"/>
    <mergeCell ref="D5:E5"/>
    <mergeCell ref="D6:E6"/>
    <mergeCell ref="D7:E7"/>
  </mergeCells>
  <conditionalFormatting sqref="E108 E54 E56:E62 E69:E76 E113:E128">
    <cfRule type="containsText" dxfId="69" priority="69" operator="containsText" text="Completed">
      <formula>NOT(ISERROR(SEARCH("Completed",E54)))</formula>
    </cfRule>
    <cfRule type="containsText" dxfId="68" priority="70" operator="containsText" text="In Progress">
      <formula>NOT(ISERROR(SEARCH("In Progress",E54)))</formula>
    </cfRule>
  </conditionalFormatting>
  <conditionalFormatting sqref="E56:E62 E108 E69:E76 E113:E128 E130:E65536 E22:E39 E41:E54">
    <cfRule type="cellIs" dxfId="67" priority="67" stopIfTrue="1" operator="equal">
      <formula>"In progress"</formula>
    </cfRule>
    <cfRule type="cellIs" dxfId="66" priority="68" stopIfTrue="1" operator="equal">
      <formula>"Not Started"</formula>
    </cfRule>
  </conditionalFormatting>
  <conditionalFormatting sqref="E53">
    <cfRule type="containsText" dxfId="65" priority="65" operator="containsText" text="Completed">
      <formula>NOT(ISERROR(SEARCH("Completed",E53)))</formula>
    </cfRule>
    <cfRule type="containsText" dxfId="64" priority="66" operator="containsText" text="In Progress">
      <formula>NOT(ISERROR(SEARCH("In Progress",E53)))</formula>
    </cfRule>
  </conditionalFormatting>
  <conditionalFormatting sqref="E53">
    <cfRule type="containsText" dxfId="63" priority="63" operator="containsText" text="Completed">
      <formula>NOT(ISERROR(SEARCH("Completed",E53)))</formula>
    </cfRule>
    <cfRule type="containsText" dxfId="62" priority="64" operator="containsText" text="In Progress">
      <formula>NOT(ISERROR(SEARCH("In Progress",E53)))</formula>
    </cfRule>
  </conditionalFormatting>
  <conditionalFormatting sqref="E53">
    <cfRule type="containsText" dxfId="61" priority="61" operator="containsText" text="Completed">
      <formula>NOT(ISERROR(SEARCH("Completed",E53)))</formula>
    </cfRule>
    <cfRule type="containsText" dxfId="60" priority="62" operator="containsText" text="In Progress">
      <formula>NOT(ISERROR(SEARCH("In Progress",E53)))</formula>
    </cfRule>
  </conditionalFormatting>
  <conditionalFormatting sqref="E53">
    <cfRule type="containsText" dxfId="59" priority="59" operator="containsText" text="Completed">
      <formula>NOT(ISERROR(SEARCH("Completed",E53)))</formula>
    </cfRule>
    <cfRule type="containsText" dxfId="58" priority="60" operator="containsText" text="In Progress">
      <formula>NOT(ISERROR(SEARCH("In Progress",E53)))</formula>
    </cfRule>
  </conditionalFormatting>
  <conditionalFormatting sqref="E53">
    <cfRule type="containsText" dxfId="57" priority="57" operator="containsText" text="Completed">
      <formula>NOT(ISERROR(SEARCH("Completed",E53)))</formula>
    </cfRule>
    <cfRule type="containsText" dxfId="56" priority="58" operator="containsText" text="In Progress">
      <formula>NOT(ISERROR(SEARCH("In Progress",E53)))</formula>
    </cfRule>
  </conditionalFormatting>
  <conditionalFormatting sqref="E53">
    <cfRule type="containsText" dxfId="55" priority="55" operator="containsText" text="Completed">
      <formula>NOT(ISERROR(SEARCH("Completed",E53)))</formula>
    </cfRule>
    <cfRule type="containsText" dxfId="54" priority="56" operator="containsText" text="In Progress">
      <formula>NOT(ISERROR(SEARCH("In Progress",E53)))</formula>
    </cfRule>
  </conditionalFormatting>
  <conditionalFormatting sqref="E53">
    <cfRule type="containsText" dxfId="53" priority="53" operator="containsText" text="Completed">
      <formula>NOT(ISERROR(SEARCH("Completed",E53)))</formula>
    </cfRule>
    <cfRule type="containsText" dxfId="52" priority="54" operator="containsText" text="In Progress">
      <formula>NOT(ISERROR(SEARCH("In Progress",E53)))</formula>
    </cfRule>
  </conditionalFormatting>
  <conditionalFormatting sqref="E77:E81">
    <cfRule type="containsText" dxfId="51" priority="51" operator="containsText" text="Completed">
      <formula>NOT(ISERROR(SEARCH("Completed",E77)))</formula>
    </cfRule>
    <cfRule type="containsText" dxfId="50" priority="52" operator="containsText" text="In Progress">
      <formula>NOT(ISERROR(SEARCH("In Progress",E77)))</formula>
    </cfRule>
  </conditionalFormatting>
  <conditionalFormatting sqref="E77:E81">
    <cfRule type="cellIs" dxfId="49" priority="49" stopIfTrue="1" operator="equal">
      <formula>"In progress"</formula>
    </cfRule>
    <cfRule type="cellIs" dxfId="48" priority="50" stopIfTrue="1" operator="equal">
      <formula>"Not Started"</formula>
    </cfRule>
  </conditionalFormatting>
  <conditionalFormatting sqref="E82:E83">
    <cfRule type="containsText" dxfId="47" priority="47" operator="containsText" text="Completed">
      <formula>NOT(ISERROR(SEARCH("Completed",E82)))</formula>
    </cfRule>
    <cfRule type="containsText" dxfId="46" priority="48" operator="containsText" text="In Progress">
      <formula>NOT(ISERROR(SEARCH("In Progress",E82)))</formula>
    </cfRule>
  </conditionalFormatting>
  <conditionalFormatting sqref="E82:E83">
    <cfRule type="cellIs" dxfId="45" priority="45" stopIfTrue="1" operator="equal">
      <formula>"In progress"</formula>
    </cfRule>
    <cfRule type="cellIs" dxfId="44" priority="46" stopIfTrue="1" operator="equal">
      <formula>"Not Started"</formula>
    </cfRule>
  </conditionalFormatting>
  <conditionalFormatting sqref="E53">
    <cfRule type="containsText" dxfId="43" priority="43" operator="containsText" text="Completed">
      <formula>NOT(ISERROR(SEARCH("Completed",E53)))</formula>
    </cfRule>
    <cfRule type="containsText" dxfId="42" priority="44" operator="containsText" text="In Progress">
      <formula>NOT(ISERROR(SEARCH("In Progress",E53)))</formula>
    </cfRule>
  </conditionalFormatting>
  <conditionalFormatting sqref="E63:E67">
    <cfRule type="containsText" dxfId="41" priority="41" operator="containsText" text="Completed">
      <formula>NOT(ISERROR(SEARCH("Completed",E63)))</formula>
    </cfRule>
    <cfRule type="containsText" dxfId="40" priority="42" operator="containsText" text="In Progress">
      <formula>NOT(ISERROR(SEARCH("In Progress",E63)))</formula>
    </cfRule>
  </conditionalFormatting>
  <conditionalFormatting sqref="E63:E67">
    <cfRule type="cellIs" dxfId="39" priority="39" stopIfTrue="1" operator="equal">
      <formula>"In progress"</formula>
    </cfRule>
    <cfRule type="cellIs" dxfId="38" priority="40" stopIfTrue="1" operator="equal">
      <formula>"Not Started"</formula>
    </cfRule>
  </conditionalFormatting>
  <conditionalFormatting sqref="E54">
    <cfRule type="containsText" dxfId="37" priority="37" operator="containsText" text="Completed">
      <formula>NOT(ISERROR(SEARCH("Completed",E54)))</formula>
    </cfRule>
    <cfRule type="containsText" dxfId="36" priority="38" operator="containsText" text="In Progress">
      <formula>NOT(ISERROR(SEARCH("In Progress",E54)))</formula>
    </cfRule>
  </conditionalFormatting>
  <conditionalFormatting sqref="E54">
    <cfRule type="containsText" dxfId="35" priority="35" operator="containsText" text="Completed">
      <formula>NOT(ISERROR(SEARCH("Completed",E54)))</formula>
    </cfRule>
    <cfRule type="containsText" dxfId="34" priority="36" operator="containsText" text="In Progress">
      <formula>NOT(ISERROR(SEARCH("In Progress",E54)))</formula>
    </cfRule>
  </conditionalFormatting>
  <conditionalFormatting sqref="E54">
    <cfRule type="containsText" dxfId="33" priority="33" operator="containsText" text="Completed">
      <formula>NOT(ISERROR(SEARCH("Completed",E54)))</formula>
    </cfRule>
    <cfRule type="containsText" dxfId="32" priority="34" operator="containsText" text="In Progress">
      <formula>NOT(ISERROR(SEARCH("In Progress",E54)))</formula>
    </cfRule>
  </conditionalFormatting>
  <conditionalFormatting sqref="E54">
    <cfRule type="containsText" dxfId="31" priority="31" operator="containsText" text="Completed">
      <formula>NOT(ISERROR(SEARCH("Completed",E54)))</formula>
    </cfRule>
    <cfRule type="containsText" dxfId="30" priority="32" operator="containsText" text="In Progress">
      <formula>NOT(ISERROR(SEARCH("In Progress",E54)))</formula>
    </cfRule>
  </conditionalFormatting>
  <conditionalFormatting sqref="E54">
    <cfRule type="containsText" dxfId="29" priority="29" operator="containsText" text="Completed">
      <formula>NOT(ISERROR(SEARCH("Completed",E54)))</formula>
    </cfRule>
    <cfRule type="containsText" dxfId="28" priority="30" operator="containsText" text="In Progress">
      <formula>NOT(ISERROR(SEARCH("In Progress",E54)))</formula>
    </cfRule>
  </conditionalFormatting>
  <conditionalFormatting sqref="E54">
    <cfRule type="containsText" dxfId="27" priority="27" operator="containsText" text="Completed">
      <formula>NOT(ISERROR(SEARCH("Completed",E54)))</formula>
    </cfRule>
    <cfRule type="containsText" dxfId="26" priority="28" operator="containsText" text="In Progress">
      <formula>NOT(ISERROR(SEARCH("In Progress",E54)))</formula>
    </cfRule>
  </conditionalFormatting>
  <conditionalFormatting sqref="E54">
    <cfRule type="containsText" dxfId="25" priority="25" operator="containsText" text="Completed">
      <formula>NOT(ISERROR(SEARCH("Completed",E54)))</formula>
    </cfRule>
    <cfRule type="containsText" dxfId="24" priority="26" operator="containsText" text="In Progress">
      <formula>NOT(ISERROR(SEARCH("In Progress",E54)))</formula>
    </cfRule>
  </conditionalFormatting>
  <conditionalFormatting sqref="E54">
    <cfRule type="containsText" dxfId="23" priority="23" operator="containsText" text="Completed">
      <formula>NOT(ISERROR(SEARCH("Completed",E54)))</formula>
    </cfRule>
    <cfRule type="containsText" dxfId="22" priority="24" operator="containsText" text="In Progress">
      <formula>NOT(ISERROR(SEARCH("In Progress",E54)))</formula>
    </cfRule>
  </conditionalFormatting>
  <conditionalFormatting sqref="E31:E39">
    <cfRule type="containsText" dxfId="21" priority="21" operator="containsText" text="Completed">
      <formula>NOT(ISERROR(SEARCH("Completed",E31)))</formula>
    </cfRule>
    <cfRule type="containsText" dxfId="20" priority="22" operator="containsText" text="In Progress">
      <formula>NOT(ISERROR(SEARCH("In Progress",E31)))</formula>
    </cfRule>
  </conditionalFormatting>
  <conditionalFormatting sqref="E47:E49">
    <cfRule type="containsText" dxfId="19" priority="19" operator="containsText" text="Completed">
      <formula>NOT(ISERROR(SEARCH("Completed",E47)))</formula>
    </cfRule>
    <cfRule type="containsText" dxfId="18" priority="20" operator="containsText" text="In Progress">
      <formula>NOT(ISERROR(SEARCH("In Progress",E47)))</formula>
    </cfRule>
  </conditionalFormatting>
  <conditionalFormatting sqref="E129">
    <cfRule type="containsText" dxfId="17" priority="17" operator="containsText" text="Completed">
      <formula>NOT(ISERROR(SEARCH("Completed",E129)))</formula>
    </cfRule>
    <cfRule type="containsText" dxfId="16" priority="18" operator="containsText" text="In Progress">
      <formula>NOT(ISERROR(SEARCH("In Progress",E129)))</formula>
    </cfRule>
  </conditionalFormatting>
  <conditionalFormatting sqref="E129">
    <cfRule type="cellIs" dxfId="15" priority="15" stopIfTrue="1" operator="equal">
      <formula>"In progress"</formula>
    </cfRule>
    <cfRule type="cellIs" dxfId="14" priority="16" stopIfTrue="1" operator="equal">
      <formula>"Not Started"</formula>
    </cfRule>
  </conditionalFormatting>
  <conditionalFormatting sqref="E42:E43">
    <cfRule type="containsText" dxfId="13" priority="13" operator="containsText" text="Completed">
      <formula>NOT(ISERROR(SEARCH("Completed",E42)))</formula>
    </cfRule>
    <cfRule type="containsText" dxfId="12" priority="14" operator="containsText" text="In Progress">
      <formula>NOT(ISERROR(SEARCH("In Progress",E42)))</formula>
    </cfRule>
  </conditionalFormatting>
  <conditionalFormatting sqref="E41">
    <cfRule type="containsText" dxfId="11" priority="11" operator="containsText" text="Completed">
      <formula>NOT(ISERROR(SEARCH("Completed",E41)))</formula>
    </cfRule>
    <cfRule type="containsText" dxfId="10" priority="12" operator="containsText" text="In Progress">
      <formula>NOT(ISERROR(SEARCH("In Progress",E41)))</formula>
    </cfRule>
  </conditionalFormatting>
  <conditionalFormatting sqref="E44">
    <cfRule type="containsText" dxfId="9" priority="9" operator="containsText" text="Completed">
      <formula>NOT(ISERROR(SEARCH("Completed",E44)))</formula>
    </cfRule>
    <cfRule type="containsText" dxfId="8" priority="10" operator="containsText" text="In Progress">
      <formula>NOT(ISERROR(SEARCH("In Progress",E44)))</formula>
    </cfRule>
  </conditionalFormatting>
  <conditionalFormatting sqref="E45">
    <cfRule type="containsText" dxfId="7" priority="7" operator="containsText" text="Completed">
      <formula>NOT(ISERROR(SEARCH("Completed",E45)))</formula>
    </cfRule>
    <cfRule type="containsText" dxfId="6" priority="8" operator="containsText" text="In Progress">
      <formula>NOT(ISERROR(SEARCH("In Progress",E45)))</formula>
    </cfRule>
  </conditionalFormatting>
  <conditionalFormatting sqref="E46">
    <cfRule type="containsText" dxfId="5" priority="5" operator="containsText" text="Completed">
      <formula>NOT(ISERROR(SEARCH("Completed",E46)))</formula>
    </cfRule>
    <cfRule type="containsText" dxfId="4" priority="6" operator="containsText" text="In Progress">
      <formula>NOT(ISERROR(SEARCH("In Progress",E46)))</formula>
    </cfRule>
  </conditionalFormatting>
  <conditionalFormatting sqref="E68">
    <cfRule type="containsText" dxfId="3" priority="3" operator="containsText" text="Completed">
      <formula>NOT(ISERROR(SEARCH("Completed",E68)))</formula>
    </cfRule>
    <cfRule type="containsText" dxfId="2" priority="4" operator="containsText" text="In Progress">
      <formula>NOT(ISERROR(SEARCH("In Progress",E68)))</formula>
    </cfRule>
  </conditionalFormatting>
  <conditionalFormatting sqref="E68">
    <cfRule type="cellIs" dxfId="1" priority="1" stopIfTrue="1" operator="equal">
      <formula>"In progress"</formula>
    </cfRule>
    <cfRule type="cellIs" dxfId="0" priority="2" stopIfTrue="1" operator="equal">
      <formula>"Not Started"</formula>
    </cfRule>
  </conditionalFormatting>
  <dataValidations count="3">
    <dataValidation type="list" allowBlank="1" showInputMessage="1" showErrorMessage="1" sqref="D53:D75 D77:D81">
      <formula1>$K$135:$K$152</formula1>
    </dataValidation>
    <dataValidation type="list" allowBlank="1" showInputMessage="1" showErrorMessage="1" sqref="E56:E65536 E22:E39 E41:E54">
      <formula1>$R$2:$R$4</formula1>
    </dataValidation>
    <dataValidation type="list" allowBlank="1" showInputMessage="1" showErrorMessage="1" sqref="D10 D29:D30 D20:D27 D82:D65536 D52">
      <formula1>$K$139:$K$156</formula1>
    </dataValidation>
  </dataValidations>
  <pageMargins left="0.35433070866141736" right="0.35433070866141736" top="0.59055118110236227" bottom="0.59055118110236227" header="0.51181102362204722" footer="0.51181102362204722"/>
  <pageSetup paperSize="9" scale="45"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solid oral</vt:lpstr>
      <vt:lpstr>'solid oral'!Print_Area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Swati Samel</dc:creator>
  <cp:lastModifiedBy>Swati Samel</cp:lastModifiedBy>
  <dcterms:created xsi:type="dcterms:W3CDTF">2025-02-08T04:29:47Z</dcterms:created>
  <dcterms:modified xsi:type="dcterms:W3CDTF">2025-02-08T04:31:07Z</dcterms:modified>
</cp:coreProperties>
</file>