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C:\ColdFusion2016\cfusion\wwwroot\testBuilder\documentation\"/>
    </mc:Choice>
  </mc:AlternateContent>
  <xr:revisionPtr revIDLastSave="0" documentId="8_{DB07D0A3-54CE-4077-8ECD-1EA324D39F97}" xr6:coauthVersionLast="32" xr6:coauthVersionMax="32" xr10:uidLastSave="{00000000-0000-0000-0000-000000000000}"/>
  <bookViews>
    <workbookView xWindow="0" yWindow="0" windowWidth="20490" windowHeight="8130" xr2:uid="{00000000-000D-0000-FFFF-FFFF00000000}"/>
  </bookViews>
  <sheets>
    <sheet name="Project Timeline" sheetId="1" r:id="rId1"/>
    <sheet name="Requirements" sheetId="3" r:id="rId2"/>
    <sheet name="Change Log" sheetId="4" r:id="rId3"/>
    <sheet name="Sheet1" sheetId="2" r:id="rId4"/>
  </sheets>
  <definedNames>
    <definedName name="_xlnm._FilterDatabase" localSheetId="1" hidden="1">Requirements!$A$1:$J$48</definedName>
    <definedName name="_xlnm.Print_Area" localSheetId="0">'Project Timeline'!$A$1:$L$14</definedName>
    <definedName name="ProjectEnd">'Project Timeline'!#REF!</definedName>
    <definedName name="ProjectStart">'Project Timeline'!#REF!</definedName>
  </definedNames>
  <calcPr calcId="162913"/>
</workbook>
</file>

<file path=xl/calcChain.xml><?xml version="1.0" encoding="utf-8"?>
<calcChain xmlns="http://schemas.openxmlformats.org/spreadsheetml/2006/main">
  <c r="B29" i="1" l="1"/>
  <c r="B28" i="1"/>
  <c r="B27" i="1"/>
  <c r="B26" i="1"/>
  <c r="B25" i="1"/>
  <c r="B24" i="1"/>
  <c r="B23" i="1"/>
  <c r="B22" i="1"/>
  <c r="B21" i="1"/>
  <c r="B20" i="1"/>
  <c r="B19" i="1"/>
  <c r="B18" i="1"/>
  <c r="B17" i="1"/>
  <c r="F29" i="1" l="1"/>
  <c r="F28" i="1"/>
  <c r="F27" i="1"/>
  <c r="F26" i="1"/>
  <c r="F25" i="1"/>
  <c r="F24" i="1"/>
  <c r="F23" i="1"/>
  <c r="F22" i="1"/>
  <c r="F21" i="1"/>
  <c r="F20" i="1"/>
  <c r="F19" i="1"/>
  <c r="F18" i="1"/>
  <c r="F17" i="1"/>
</calcChain>
</file>

<file path=xl/sharedStrings.xml><?xml version="1.0" encoding="utf-8"?>
<sst xmlns="http://schemas.openxmlformats.org/spreadsheetml/2006/main" count="147" uniqueCount="140">
  <si>
    <t>Project Timeline</t>
  </si>
  <si>
    <t>Project Milestones</t>
  </si>
  <si>
    <t>Date</t>
  </si>
  <si>
    <t>Milestone</t>
  </si>
  <si>
    <t>Assigned To</t>
  </si>
  <si>
    <t>Position</t>
  </si>
  <si>
    <t>Baseline</t>
  </si>
  <si>
    <t>Project Timeline Tip</t>
  </si>
  <si>
    <t>Project Start</t>
  </si>
  <si>
    <t>Use the Position field in the Project Milestones table to place the milestone labels where you want! Use positive numbers to position them above the timeline and negative numbers to position them below.</t>
  </si>
  <si>
    <t>Milestone 1</t>
  </si>
  <si>
    <t>Milestone 2</t>
  </si>
  <si>
    <t>Milestone 3</t>
  </si>
  <si>
    <t>Milestone 4</t>
  </si>
  <si>
    <t>Milestone 5</t>
  </si>
  <si>
    <t>Milestone 6</t>
  </si>
  <si>
    <t>Milestone 7</t>
  </si>
  <si>
    <t>Milestone 8</t>
  </si>
  <si>
    <t>Milestone 9</t>
  </si>
  <si>
    <t>Milestone 10</t>
  </si>
  <si>
    <t>Milestone 11</t>
  </si>
  <si>
    <t>Project End</t>
  </si>
  <si>
    <t>Line chart that plots each milestone on the corresponding timeframe is in this cell.</t>
  </si>
  <si>
    <t>Name 1</t>
  </si>
  <si>
    <t>Name 2</t>
  </si>
  <si>
    <t>Name 3</t>
  </si>
  <si>
    <t>Name 4</t>
  </si>
  <si>
    <t>Name 5</t>
  </si>
  <si>
    <t>Name 6</t>
  </si>
  <si>
    <t>Name 7</t>
  </si>
  <si>
    <t>Name 8</t>
  </si>
  <si>
    <t>Name 9</t>
  </si>
  <si>
    <t>Name 10</t>
  </si>
  <si>
    <t>Name 11</t>
  </si>
  <si>
    <t>Requirement Number</t>
  </si>
  <si>
    <t>SRS</t>
  </si>
  <si>
    <t>Developer</t>
  </si>
  <si>
    <t>Suspense Date</t>
  </si>
  <si>
    <t>Completed</t>
  </si>
  <si>
    <t>Phase 1</t>
  </si>
  <si>
    <t>Phase 2</t>
  </si>
  <si>
    <t>Phase 3</t>
  </si>
  <si>
    <t>On Time</t>
  </si>
  <si>
    <t>Complete</t>
  </si>
  <si>
    <t>Drawing Tool</t>
  </si>
  <si>
    <t>1.1.</t>
  </si>
  <si>
    <t>Tweak GUI for following requirements</t>
  </si>
  <si>
    <t>1.1.0</t>
  </si>
  <si>
    <t>Allow user to draw threat areas</t>
  </si>
  <si>
    <t>1.1.1</t>
  </si>
  <si>
    <t>I/O capture threat area's Start and End times</t>
  </si>
  <si>
    <t>1.1.2</t>
  </si>
  <si>
    <t>I/O capture Primary threat type</t>
  </si>
  <si>
    <t>1.1.3</t>
  </si>
  <si>
    <t>I/O capture Secondary threat type</t>
  </si>
  <si>
    <t>1.1.4</t>
  </si>
  <si>
    <t>I/O capture Proability</t>
  </si>
  <si>
    <t>1.1.5</t>
  </si>
  <si>
    <t>I/O capture Severity</t>
  </si>
  <si>
    <t>1.1.6</t>
  </si>
  <si>
    <t>I/O capture forecaster</t>
  </si>
  <si>
    <t>1.1.8</t>
  </si>
  <si>
    <t>I/O capture Comments/Details</t>
  </si>
  <si>
    <t>1.1.9</t>
  </si>
  <si>
    <t>Allow Users to edit immediately after drawing an area.</t>
  </si>
  <si>
    <t>1.1.10</t>
  </si>
  <si>
    <t>Update/Creation Time capture.</t>
  </si>
  <si>
    <t>1.1.11</t>
  </si>
  <si>
    <t>Orginating Hub source capture.</t>
  </si>
  <si>
    <t>1.1.12</t>
  </si>
  <si>
    <t>Day's Comments</t>
  </si>
  <si>
    <t>1.1.13</t>
  </si>
  <si>
    <t>Allow infinite number of threats or days</t>
  </si>
  <si>
    <t>1.1.14</t>
  </si>
  <si>
    <t>Add Draft Capability</t>
  </si>
  <si>
    <t>1.1.14.1</t>
  </si>
  <si>
    <t>Create External Viewer for Draft</t>
  </si>
  <si>
    <t>1.1.14.2</t>
  </si>
  <si>
    <t>Create Routing/Save procedure for Drafts</t>
  </si>
  <si>
    <t>1.1.15</t>
  </si>
  <si>
    <t>Underlay Weather on drawing surface</t>
  </si>
  <si>
    <t>1.1.15.1</t>
  </si>
  <si>
    <t>Add model layers from JET</t>
  </si>
  <si>
    <t>1.1.15.2</t>
  </si>
  <si>
    <t>Add timeline for layers viewing</t>
  </si>
  <si>
    <t>1.1.16</t>
  </si>
  <si>
    <t>OWS independent can draw anywhere.</t>
  </si>
  <si>
    <t>1.1.17</t>
  </si>
  <si>
    <t>Re-ingest and edit charts</t>
  </si>
  <si>
    <t>1.1.18</t>
  </si>
  <si>
    <t>Auto-Color the polygons after selecting the threat</t>
  </si>
  <si>
    <t>1.1.19</t>
  </si>
  <si>
    <t>Slider to limit the amount of threats displayed as the user draws threats.</t>
  </si>
  <si>
    <t>1.1.20</t>
  </si>
  <si>
    <t>Click threat on table and display only threat selected.</t>
  </si>
  <si>
    <t>Map Display</t>
  </si>
  <si>
    <t>2.1.0</t>
  </si>
  <si>
    <t>Order layers in order of severity</t>
  </si>
  <si>
    <t>2.1.1</t>
  </si>
  <si>
    <t>Allow localized view of threat areas</t>
  </si>
  <si>
    <t>2.1.2</t>
  </si>
  <si>
    <t>Allow regional view of threat areas</t>
  </si>
  <si>
    <t>2.1.3</t>
  </si>
  <si>
    <t>Allow switching between charts</t>
  </si>
  <si>
    <t>2.1.3.1</t>
  </si>
  <si>
    <t>2.1.4</t>
  </si>
  <si>
    <t>Show sites affected</t>
  </si>
  <si>
    <t>2.1.4.1</t>
  </si>
  <si>
    <t>Build table of affected sites and threats using turf.js</t>
  </si>
  <si>
    <t>2.1.5</t>
  </si>
  <si>
    <t xml:space="preserve">Allow Users to View by Day </t>
  </si>
  <si>
    <t>Email of Threats</t>
  </si>
  <si>
    <t>3.1.0</t>
  </si>
  <si>
    <t>Gather Stations and Email addresses of affected units using JET IWWC contacts and JET station lists</t>
  </si>
  <si>
    <t>*note</t>
  </si>
  <si>
    <t>Using IWWC notification list may result in non-weather personnel receiving the email. Possible to use IDP as resource.</t>
  </si>
  <si>
    <t>3.1.1</t>
  </si>
  <si>
    <t>Create email template</t>
  </si>
  <si>
    <t>3.1.2</t>
  </si>
  <si>
    <t>Create email function using user's email (security non-repudiation)</t>
  </si>
  <si>
    <t>3.1.3</t>
  </si>
  <si>
    <t>Email function utilize's Outlook</t>
  </si>
  <si>
    <t>4. Security</t>
  </si>
  <si>
    <t>Requirement Numer</t>
  </si>
  <si>
    <t>4.1.0</t>
  </si>
  <si>
    <t>CSP Compliant</t>
  </si>
  <si>
    <t>4.1.1</t>
  </si>
  <si>
    <t>No embedded JavaScript in Chart</t>
  </si>
  <si>
    <t>4.1.2</t>
  </si>
  <si>
    <t>No embedded Style or CSS</t>
  </si>
  <si>
    <t>4.1.3</t>
  </si>
  <si>
    <t>Passes OWASP/SSL Labs/Nessus Scans</t>
  </si>
  <si>
    <t>Notes</t>
  </si>
  <si>
    <t xml:space="preserve"> </t>
  </si>
  <si>
    <t>Changes to Design</t>
  </si>
  <si>
    <t>Description</t>
  </si>
  <si>
    <t>Date Changed</t>
  </si>
  <si>
    <t>Added requirements from TTDB working group</t>
  </si>
  <si>
    <t>To improve the UX the users asked for additional functions</t>
  </si>
  <si>
    <t>Shawn Delaney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</si>
</sst>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s>
  <fonts count="17">
    <font>
      <sz val="11"/>
      <color theme="1" tint="0.499984740745262"/>
      <name val="Calibri"/>
      <family val="2"/>
      <scheme val="minor"/>
    </font>
    <font>
      <sz val="11"/>
      <color theme="1"/>
      <name val="Calibri"/>
      <family val="2"/>
      <scheme val="minor"/>
    </font>
    <font>
      <b/>
      <sz val="11"/>
      <color theme="1"/>
      <name val="Calibri"/>
      <family val="2"/>
      <scheme val="minor"/>
    </font>
    <font>
      <sz val="12"/>
      <color theme="6" tint="-0.24994659260841701"/>
      <name val="Calibri"/>
      <family val="1"/>
      <scheme val="minor"/>
    </font>
    <font>
      <sz val="11"/>
      <color theme="6" tint="-0.24994659260841701"/>
      <name val="Calibri"/>
      <family val="2"/>
      <scheme val="minor"/>
    </font>
    <font>
      <b/>
      <sz val="12"/>
      <color rgb="FF595959"/>
      <name val="Franklin Gothic Medium"/>
      <family val="2"/>
    </font>
    <font>
      <sz val="10"/>
      <color rgb="FF7F7F7F"/>
      <name val="Calibri"/>
      <family val="1"/>
      <scheme val="minor"/>
    </font>
    <font>
      <b/>
      <sz val="28"/>
      <color theme="0"/>
      <name val="Calibri"/>
      <family val="2"/>
      <scheme val="major"/>
    </font>
    <font>
      <sz val="10"/>
      <color theme="0" tint="-0.499984740745262"/>
      <name val="Calibri"/>
      <family val="2"/>
      <scheme val="minor"/>
    </font>
    <font>
      <b/>
      <sz val="11"/>
      <color theme="0" tint="-0.499984740745262"/>
      <name val="Calibri"/>
      <family val="2"/>
      <scheme val="major"/>
    </font>
    <font>
      <sz val="14"/>
      <color theme="1" tint="0.499984740745262"/>
      <name val="Calibri"/>
      <family val="2"/>
      <scheme val="major"/>
    </font>
    <font>
      <sz val="11"/>
      <color theme="1" tint="0.499984740745262"/>
      <name val="Calibri"/>
      <family val="2"/>
      <scheme val="minor"/>
    </font>
    <font>
      <b/>
      <sz val="20"/>
      <color theme="3" tint="0.39994506668294322"/>
      <name val="Calibri"/>
      <family val="1"/>
      <scheme val="major"/>
    </font>
    <font>
      <sz val="11"/>
      <color theme="0" tint="-0.499984740745262"/>
      <name val="Calibri"/>
      <family val="2"/>
      <scheme val="minor"/>
    </font>
    <font>
      <sz val="11"/>
      <name val="Calibri"/>
      <family val="2"/>
      <scheme val="minor"/>
    </font>
    <font>
      <sz val="11"/>
      <color theme="1" tint="0.34998626667073579"/>
      <name val="Roboto"/>
    </font>
    <font>
      <sz val="12"/>
      <color theme="1" tint="0.34998626667073579"/>
      <name val="Roboto"/>
    </font>
  </fonts>
  <fills count="6">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rgb="FFFFFFCC"/>
      </patternFill>
    </fill>
    <fill>
      <patternFill patternType="solid">
        <fgColor theme="9" tint="0.39997558519241921"/>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3">
    <xf numFmtId="0" fontId="0" fillId="0" borderId="0">
      <alignment vertical="center" wrapText="1"/>
    </xf>
    <xf numFmtId="0" fontId="7" fillId="3" borderId="0" applyNumberFormat="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167" fontId="11" fillId="0" borderId="0" applyFill="0" applyBorder="0" applyAlignment="0" applyProtection="0"/>
    <xf numFmtId="165" fontId="11" fillId="0" borderId="0" applyFill="0" applyBorder="0" applyAlignment="0" applyProtection="0"/>
    <xf numFmtId="166" fontId="11" fillId="0" borderId="0" applyFill="0" applyBorder="0" applyAlignment="0" applyProtection="0"/>
    <xf numFmtId="164" fontId="11" fillId="0" borderId="0" applyFill="0" applyBorder="0" applyAlignment="0" applyProtection="0"/>
    <xf numFmtId="9" fontId="11" fillId="0" borderId="0" applyFill="0" applyBorder="0" applyAlignment="0" applyProtection="0"/>
    <xf numFmtId="0" fontId="11" fillId="4" borderId="1" applyNumberFormat="0" applyAlignment="0" applyProtection="0"/>
    <xf numFmtId="0" fontId="1" fillId="0" borderId="0"/>
  </cellStyleXfs>
  <cellXfs count="51">
    <xf numFmtId="0" fontId="0" fillId="0" borderId="0" xfId="0">
      <alignment vertical="center" wrapText="1"/>
    </xf>
    <xf numFmtId="0" fontId="0" fillId="2" borderId="0" xfId="0" applyFill="1" applyBorder="1">
      <alignment vertical="center" wrapText="1"/>
    </xf>
    <xf numFmtId="0" fontId="0" fillId="2" borderId="0" xfId="0" applyFill="1">
      <alignment vertical="center" wrapText="1"/>
    </xf>
    <xf numFmtId="0" fontId="0" fillId="2" borderId="0" xfId="0" applyFill="1" applyAlignment="1">
      <alignment horizontal="center"/>
    </xf>
    <xf numFmtId="0" fontId="0" fillId="2" borderId="0" xfId="0" applyFill="1" applyAlignment="1">
      <alignment horizontal="center" vertical="center"/>
    </xf>
    <xf numFmtId="0" fontId="2" fillId="2" borderId="0" xfId="0" applyFont="1" applyFill="1">
      <alignment vertical="center" wrapText="1"/>
    </xf>
    <xf numFmtId="0" fontId="5" fillId="2" borderId="0" xfId="0" applyFont="1" applyFill="1">
      <alignment vertical="center" wrapText="1"/>
    </xf>
    <xf numFmtId="0" fontId="6" fillId="2" borderId="0" xfId="0" applyFont="1" applyFill="1">
      <alignment vertical="center" wrapText="1"/>
    </xf>
    <xf numFmtId="0" fontId="7" fillId="3" borderId="0" xfId="1" applyBorder="1" applyAlignment="1">
      <alignment vertical="center"/>
    </xf>
    <xf numFmtId="0" fontId="0" fillId="0" borderId="0" xfId="0" applyFont="1" applyFill="1" applyBorder="1" applyAlignment="1">
      <alignment horizontal="center" vertical="center"/>
    </xf>
    <xf numFmtId="0" fontId="0" fillId="0" borderId="0" xfId="0" applyFont="1" applyFill="1" applyBorder="1">
      <alignment vertical="center" wrapText="1"/>
    </xf>
    <xf numFmtId="0" fontId="0" fillId="0" borderId="0" xfId="0" applyNumberFormat="1" applyFont="1" applyFill="1" applyBorder="1">
      <alignment vertical="center" wrapText="1"/>
    </xf>
    <xf numFmtId="0" fontId="0" fillId="0" borderId="0" xfId="0" applyNumberFormat="1" applyFont="1" applyFill="1" applyBorder="1" applyAlignment="1">
      <alignment horizontal="center" vertical="center"/>
    </xf>
    <xf numFmtId="14" fontId="0" fillId="0" borderId="0" xfId="0" applyNumberFormat="1" applyFont="1" applyFill="1" applyBorder="1" applyAlignment="1">
      <alignment horizontal="right" vertical="center" indent="1"/>
    </xf>
    <xf numFmtId="0" fontId="0" fillId="2" borderId="0" xfId="0" applyFill="1" applyAlignment="1">
      <alignment horizontal="left" vertical="center" indent="1"/>
    </xf>
    <xf numFmtId="0" fontId="10" fillId="0" borderId="0" xfId="0" applyFont="1" applyFill="1" applyBorder="1" applyAlignment="1">
      <alignment horizontal="left" vertical="center" indent="1"/>
    </xf>
    <xf numFmtId="0" fontId="10" fillId="0" borderId="0" xfId="0" applyFont="1" applyFill="1" applyBorder="1" applyAlignment="1">
      <alignment vertical="center"/>
    </xf>
    <xf numFmtId="0" fontId="10" fillId="0" borderId="0" xfId="0" applyFont="1" applyFill="1" applyBorder="1" applyAlignment="1">
      <alignment horizontal="center" vertical="center"/>
    </xf>
    <xf numFmtId="0" fontId="10" fillId="0" borderId="0" xfId="0" applyFont="1" applyFill="1" applyBorder="1">
      <alignment vertical="center" wrapText="1"/>
    </xf>
    <xf numFmtId="0" fontId="8" fillId="2" borderId="0" xfId="0" applyFont="1" applyFill="1" applyAlignment="1">
      <alignment vertical="top" wrapText="1"/>
    </xf>
    <xf numFmtId="14" fontId="0" fillId="2" borderId="0" xfId="0" applyNumberFormat="1" applyFill="1" applyAlignment="1">
      <alignment horizontal="right" vertical="center" indent="1"/>
    </xf>
    <xf numFmtId="0" fontId="10" fillId="0" borderId="0" xfId="0" applyNumberFormat="1" applyFont="1" applyFill="1" applyBorder="1" applyAlignment="1">
      <alignment horizontal="left" vertical="center" indent="2"/>
    </xf>
    <xf numFmtId="0" fontId="0" fillId="2" borderId="0" xfId="0" applyFill="1" applyAlignment="1">
      <alignment vertical="center"/>
    </xf>
    <xf numFmtId="0" fontId="0" fillId="2" borderId="0" xfId="0" applyFill="1" applyBorder="1" applyAlignment="1">
      <alignment vertical="center"/>
    </xf>
    <xf numFmtId="0" fontId="0" fillId="2" borderId="0" xfId="0" applyFont="1" applyFill="1" applyBorder="1">
      <alignment vertical="center" wrapText="1"/>
    </xf>
    <xf numFmtId="0" fontId="0" fillId="2" borderId="0" xfId="0" applyFont="1" applyFill="1">
      <alignment vertical="center" wrapText="1"/>
    </xf>
    <xf numFmtId="0" fontId="0" fillId="2" borderId="0" xfId="0" applyFont="1" applyFill="1" applyAlignment="1">
      <alignment vertical="center"/>
    </xf>
    <xf numFmtId="0" fontId="12" fillId="2" borderId="0" xfId="2" applyNumberFormat="1" applyFill="1" applyBorder="1" applyAlignment="1">
      <alignment vertical="center"/>
    </xf>
    <xf numFmtId="0" fontId="0" fillId="0" borderId="0" xfId="0" applyAlignment="1">
      <alignment horizontal="left" vertical="center" wrapText="1" indent="1"/>
    </xf>
    <xf numFmtId="0" fontId="13" fillId="2" borderId="0" xfId="0" applyFont="1" applyFill="1" applyAlignment="1">
      <alignment vertical="top" wrapText="1"/>
    </xf>
    <xf numFmtId="0" fontId="7" fillId="3" borderId="0" xfId="1" applyNumberFormat="1" applyBorder="1" applyAlignment="1">
      <alignment horizontal="left" vertical="center"/>
    </xf>
    <xf numFmtId="0" fontId="9" fillId="2" borderId="0" xfId="0" applyFont="1" applyFill="1" applyBorder="1" applyAlignment="1">
      <alignment horizontal="left" vertical="center"/>
    </xf>
    <xf numFmtId="0" fontId="14" fillId="2" borderId="0" xfId="0" applyNumberFormat="1" applyFont="1" applyFill="1" applyAlignment="1">
      <alignment horizontal="center" vertical="center"/>
    </xf>
    <xf numFmtId="0" fontId="15" fillId="5" borderId="2" xfId="12" applyFont="1" applyFill="1" applyBorder="1" applyAlignment="1">
      <alignment wrapText="1"/>
    </xf>
    <xf numFmtId="0" fontId="1" fillId="0" borderId="0" xfId="12"/>
    <xf numFmtId="0" fontId="15" fillId="5" borderId="3" xfId="12" applyFont="1" applyFill="1" applyBorder="1" applyAlignment="1">
      <alignment wrapText="1"/>
    </xf>
    <xf numFmtId="0" fontId="15" fillId="0" borderId="2" xfId="12" applyFont="1" applyBorder="1" applyAlignment="1">
      <alignment wrapText="1"/>
    </xf>
    <xf numFmtId="14" fontId="15" fillId="0" borderId="2" xfId="12" applyNumberFormat="1" applyFont="1" applyBorder="1" applyAlignment="1">
      <alignment wrapText="1"/>
    </xf>
    <xf numFmtId="14" fontId="15" fillId="0" borderId="2" xfId="12" applyNumberFormat="1" applyFont="1" applyBorder="1"/>
    <xf numFmtId="0" fontId="1" fillId="0" borderId="2" xfId="12" applyBorder="1"/>
    <xf numFmtId="0" fontId="15" fillId="0" borderId="2" xfId="12" applyFont="1" applyBorder="1"/>
    <xf numFmtId="0" fontId="15" fillId="5" borderId="2" xfId="12" applyFont="1" applyFill="1" applyBorder="1"/>
    <xf numFmtId="14" fontId="15" fillId="5" borderId="2" xfId="12" applyNumberFormat="1" applyFont="1" applyFill="1" applyBorder="1" applyAlignment="1">
      <alignment wrapText="1"/>
    </xf>
    <xf numFmtId="14" fontId="15" fillId="5" borderId="2" xfId="12" applyNumberFormat="1" applyFont="1" applyFill="1" applyBorder="1"/>
    <xf numFmtId="0" fontId="1" fillId="5" borderId="2" xfId="12" applyFill="1" applyBorder="1"/>
    <xf numFmtId="0" fontId="15" fillId="0" borderId="2" xfId="12" quotePrefix="1" applyFont="1" applyBorder="1" applyAlignment="1">
      <alignment wrapText="1"/>
    </xf>
    <xf numFmtId="0" fontId="16" fillId="5" borderId="2" xfId="12" applyFont="1" applyFill="1" applyBorder="1" applyAlignment="1">
      <alignment wrapText="1"/>
    </xf>
    <xf numFmtId="0" fontId="15" fillId="0" borderId="2" xfId="12" applyFont="1" applyFill="1" applyBorder="1" applyAlignment="1">
      <alignment wrapText="1"/>
    </xf>
    <xf numFmtId="10" fontId="1" fillId="0" borderId="2" xfId="12" applyNumberFormat="1" applyBorder="1"/>
    <xf numFmtId="0" fontId="15" fillId="0" borderId="2" xfId="12" applyFont="1" applyFill="1" applyBorder="1" applyAlignment="1">
      <alignment horizontal="center" wrapText="1"/>
    </xf>
    <xf numFmtId="14" fontId="15" fillId="0" borderId="2" xfId="12" applyNumberFormat="1" applyFont="1" applyBorder="1" applyAlignment="1">
      <alignment horizontal="center"/>
    </xf>
  </cellXfs>
  <cellStyles count="13">
    <cellStyle name="Comma" xfId="6" builtinId="3" customBuiltin="1"/>
    <cellStyle name="Comma [0]" xfId="7" builtinId="6" customBuiltin="1"/>
    <cellStyle name="Currency" xfId="8" builtinId="4" customBuiltin="1"/>
    <cellStyle name="Currency [0]" xfId="9" builtinId="7" customBuiltin="1"/>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12" xr:uid="{FC9B9AFB-C274-46F5-B120-576E2F25B0FF}"/>
    <cellStyle name="Note" xfId="11" builtinId="10" customBuiltin="1"/>
    <cellStyle name="Percent" xfId="10" builtinId="5" customBuiltin="1"/>
    <cellStyle name="Title" xfId="1" builtinId="15" customBuiltin="1"/>
  </cellStyles>
  <dxfs count="6">
    <dxf>
      <alignment horizontal="center" vertical="center" textRotation="0" wrapText="0" indent="0" justifyLastLine="0" shrinkToFit="0" readingOrder="0"/>
    </dxf>
    <dxf>
      <alignment horizontal="left" vertical="center" textRotation="0" wrapText="1" relativeIndent="1" justifyLastLine="0" shrinkToFit="0" readingOrder="0"/>
    </dxf>
    <dxf>
      <numFmt numFmtId="19" formatCode="m/d/yyyy"/>
      <alignment horizontal="right" textRotation="0" wrapText="0" indent="1" justifyLastLine="0" shrinkToFit="0" readingOrder="0"/>
    </dxf>
    <dxf>
      <font>
        <strike val="0"/>
        <outline val="0"/>
        <shadow val="0"/>
        <u val="none"/>
        <vertAlign val="baseline"/>
        <sz val="14"/>
        <color theme="1" tint="0.499984740745262"/>
        <name val="Calibri"/>
        <scheme val="major"/>
      </font>
    </dxf>
    <dxf>
      <font>
        <b val="0"/>
        <i val="0"/>
        <color theme="0"/>
      </font>
      <fill>
        <patternFill>
          <bgColor theme="3"/>
        </patternFill>
      </fill>
      <border diagonalUp="0" diagonalDown="0">
        <left/>
        <right/>
        <top/>
        <bottom/>
        <vertical/>
        <horizontal/>
      </border>
    </dxf>
    <dxf>
      <font>
        <color theme="2"/>
      </font>
      <fill>
        <patternFill patternType="solid">
          <bgColor theme="1"/>
        </patternFill>
      </fill>
      <border diagonalUp="0" diagonalDown="0">
        <left/>
        <right/>
        <top/>
        <bottom/>
        <vertical/>
        <horizontal style="thin">
          <color theme="0" tint="-0.499984740745262"/>
        </horizontal>
      </border>
    </dxf>
  </dxfs>
  <tableStyles count="1" defaultTableStyle="Project Timeline" defaultPivotStyle="PivotStyleLight16">
    <tableStyle name="Project Timeline" pivot="0" count="2" xr9:uid="{00000000-0011-0000-FFFF-FFFF00000000}">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6.4399308576993913E-2"/>
          <c:y val="3.9426523297491037E-2"/>
          <c:w val="0.87774435881027235"/>
          <c:h val="0.92114695340501795"/>
        </c:manualLayout>
      </c:layout>
      <c:barChart>
        <c:barDir val="col"/>
        <c:grouping val="clustered"/>
        <c:varyColors val="0"/>
        <c:ser>
          <c:idx val="1"/>
          <c:order val="1"/>
          <c:tx>
            <c:strRef>
              <c:f>'Project Timeline'!$E$16</c:f>
              <c:strCache>
                <c:ptCount val="1"/>
                <c:pt idx="0">
                  <c:v>Position</c:v>
                </c:pt>
              </c:strCache>
            </c:strRef>
          </c:tx>
          <c:spPr>
            <a:noFill/>
            <a:ln>
              <a:noFill/>
            </a:ln>
            <a:effectLst/>
          </c:spPr>
          <c:invertIfNegative val="0"/>
          <c:dLbls>
            <c:dLbl>
              <c:idx val="0"/>
              <c:layout>
                <c:manualLayout>
                  <c:x val="4.7163915818921949E-8"/>
                  <c:y val="-8.2121881209074843E-18"/>
                </c:manualLayout>
              </c:layout>
              <c:tx>
                <c:rich>
                  <a:bodyPr/>
                  <a:lstStyle/>
                  <a:p>
                    <a:fld id="{38BBA013-30A3-4E6C-A1D3-5EF6D1513EB1}" type="CELLRANGE">
                      <a:rPr lang="en-US"/>
                      <a:pPr/>
                      <a:t>[CELLRANGE]</a:t>
                    </a:fld>
                    <a:endParaRPr lang="en-US" baseline="0"/>
                  </a:p>
                  <a:p>
                    <a:fld id="{695A9D1D-15EE-425F-A650-75662AB74DA2}"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B7D0-4032-AD18-593E91345D5E}"/>
                </c:ext>
              </c:extLst>
            </c:dLbl>
            <c:dLbl>
              <c:idx val="1"/>
              <c:layout>
                <c:manualLayout>
                  <c:x val="4.71639158093134E-8"/>
                  <c:y val="0"/>
                </c:manualLayout>
              </c:layout>
              <c:tx>
                <c:rich>
                  <a:bodyPr/>
                  <a:lstStyle/>
                  <a:p>
                    <a:fld id="{3AEDABC0-ED0B-4B29-B966-F0824DBF65DE}" type="CELLRANGE">
                      <a:rPr lang="en-US"/>
                      <a:pPr/>
                      <a:t>[CELLRANGE]</a:t>
                    </a:fld>
                    <a:endParaRPr lang="en-US" baseline="0"/>
                  </a:p>
                  <a:p>
                    <a:fld id="{8ADBBBA2-1DBF-4F21-A72E-E068DE7E37C1}"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B7D0-4032-AD18-593E91345D5E}"/>
                </c:ext>
              </c:extLst>
            </c:dLbl>
            <c:dLbl>
              <c:idx val="2"/>
              <c:layout>
                <c:manualLayout>
                  <c:x val="4.71639158093134E-8"/>
                  <c:y val="0"/>
                </c:manualLayout>
              </c:layout>
              <c:tx>
                <c:rich>
                  <a:bodyPr/>
                  <a:lstStyle/>
                  <a:p>
                    <a:fld id="{89C66AAD-5390-4101-A161-865A928CC1AE}" type="CELLRANGE">
                      <a:rPr lang="en-US"/>
                      <a:pPr/>
                      <a:t>[CELLRANGE]</a:t>
                    </a:fld>
                    <a:endParaRPr lang="en-US" baseline="0"/>
                  </a:p>
                  <a:p>
                    <a:fld id="{EFC92BFA-4E62-46E3-9E76-D1EBE8419B53}"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B7D0-4032-AD18-593E91345D5E}"/>
                </c:ext>
              </c:extLst>
            </c:dLbl>
            <c:dLbl>
              <c:idx val="3"/>
              <c:layout>
                <c:manualLayout>
                  <c:x val="4.7163915820294599E-8"/>
                  <c:y val="-3.2848752483629937E-17"/>
                </c:manualLayout>
              </c:layout>
              <c:tx>
                <c:rich>
                  <a:bodyPr/>
                  <a:lstStyle/>
                  <a:p>
                    <a:fld id="{EF4A7E30-7AF8-4233-B90F-4C5786D1B879}" type="CELLRANGE">
                      <a:rPr lang="en-US"/>
                      <a:pPr/>
                      <a:t>[CELLRANGE]</a:t>
                    </a:fld>
                    <a:endParaRPr lang="en-US" baseline="0"/>
                  </a:p>
                  <a:p>
                    <a:fld id="{BA519C51-CDAD-4385-B9A0-6D3A04256C2F}"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B7D0-4032-AD18-593E91345D5E}"/>
                </c:ext>
              </c:extLst>
            </c:dLbl>
            <c:dLbl>
              <c:idx val="4"/>
              <c:layout>
                <c:manualLayout>
                  <c:x val="4.7163915820294599E-8"/>
                  <c:y val="1.3139500993451975E-16"/>
                </c:manualLayout>
              </c:layout>
              <c:tx>
                <c:rich>
                  <a:bodyPr/>
                  <a:lstStyle/>
                  <a:p>
                    <a:fld id="{41AC6839-2D7B-4CE5-BC64-BDE049CAC51D}" type="CELLRANGE">
                      <a:rPr lang="en-US"/>
                      <a:pPr/>
                      <a:t>[CELLRANGE]</a:t>
                    </a:fld>
                    <a:endParaRPr lang="en-US" baseline="0"/>
                  </a:p>
                  <a:p>
                    <a:fld id="{37131ACD-84F4-42EB-814F-3CBCFA9F05AF}"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B7D0-4032-AD18-593E91345D5E}"/>
                </c:ext>
              </c:extLst>
            </c:dLbl>
            <c:dLbl>
              <c:idx val="5"/>
              <c:layout>
                <c:manualLayout>
                  <c:x val="4.7163915820294599E-8"/>
                  <c:y val="-3.2848752483629937E-17"/>
                </c:manualLayout>
              </c:layout>
              <c:tx>
                <c:rich>
                  <a:bodyPr/>
                  <a:lstStyle/>
                  <a:p>
                    <a:fld id="{CE72315B-35BD-4F85-A731-B5509EE2FDF0}" type="CELLRANGE">
                      <a:rPr lang="en-US"/>
                      <a:pPr/>
                      <a:t>[CELLRANGE]</a:t>
                    </a:fld>
                    <a:endParaRPr lang="en-US" baseline="0"/>
                  </a:p>
                  <a:p>
                    <a:fld id="{A55CB0EC-89B2-467B-85A1-0549DB7653E7}"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B7D0-4032-AD18-593E91345D5E}"/>
                </c:ext>
              </c:extLst>
            </c:dLbl>
            <c:dLbl>
              <c:idx val="6"/>
              <c:layout>
                <c:manualLayout>
                  <c:x val="4.7163915820294599E-8"/>
                  <c:y val="1.3139500993451975E-16"/>
                </c:manualLayout>
              </c:layout>
              <c:tx>
                <c:rich>
                  <a:bodyPr/>
                  <a:lstStyle/>
                  <a:p>
                    <a:fld id="{F1682120-E413-489F-BBFC-DA651141CB86}" type="CELLRANGE">
                      <a:rPr lang="en-US"/>
                      <a:pPr/>
                      <a:t>[CELLRANGE]</a:t>
                    </a:fld>
                    <a:endParaRPr lang="en-US" baseline="0"/>
                  </a:p>
                  <a:p>
                    <a:fld id="{DF5C3B40-E92F-4EB1-808D-51167C502D28}"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B7D0-4032-AD18-593E91345D5E}"/>
                </c:ext>
              </c:extLst>
            </c:dLbl>
            <c:dLbl>
              <c:idx val="7"/>
              <c:layout>
                <c:manualLayout>
                  <c:x val="4.7163915820294599E-8"/>
                  <c:y val="-3.2848752483629937E-17"/>
                </c:manualLayout>
              </c:layout>
              <c:tx>
                <c:rich>
                  <a:bodyPr/>
                  <a:lstStyle/>
                  <a:p>
                    <a:fld id="{9100B6D6-BCD7-4526-B0FA-27C34E1F9D33}" type="CELLRANGE">
                      <a:rPr lang="en-US"/>
                      <a:pPr/>
                      <a:t>[CELLRANGE]</a:t>
                    </a:fld>
                    <a:endParaRPr lang="en-US" baseline="0"/>
                  </a:p>
                  <a:p>
                    <a:fld id="{63F6FEE7-E7B9-47A4-AD99-F858ED888535}"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B7D0-4032-AD18-593E91345D5E}"/>
                </c:ext>
              </c:extLst>
            </c:dLbl>
            <c:dLbl>
              <c:idx val="8"/>
              <c:layout>
                <c:manualLayout>
                  <c:x val="4.7163915820294599E-8"/>
                  <c:y val="0"/>
                </c:manualLayout>
              </c:layout>
              <c:tx>
                <c:rich>
                  <a:bodyPr/>
                  <a:lstStyle/>
                  <a:p>
                    <a:fld id="{3385B721-571E-4BBB-A385-E771BDC53DC7}" type="CELLRANGE">
                      <a:rPr lang="en-US"/>
                      <a:pPr/>
                      <a:t>[CELLRANGE]</a:t>
                    </a:fld>
                    <a:endParaRPr lang="en-US" baseline="0"/>
                  </a:p>
                  <a:p>
                    <a:fld id="{266135CB-479F-4905-A553-8B3EA861FA68}"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B7D0-4032-AD18-593E91345D5E}"/>
                </c:ext>
              </c:extLst>
            </c:dLbl>
            <c:dLbl>
              <c:idx val="9"/>
              <c:layout>
                <c:manualLayout>
                  <c:x val="4.7163915820294599E-8"/>
                  <c:y val="-1.6424376241814969E-17"/>
                </c:manualLayout>
              </c:layout>
              <c:tx>
                <c:rich>
                  <a:bodyPr/>
                  <a:lstStyle/>
                  <a:p>
                    <a:fld id="{70EBAD28-6B3E-4AD0-BE0D-03059317BF5A}" type="CELLRANGE">
                      <a:rPr lang="en-US"/>
                      <a:pPr/>
                      <a:t>[CELLRANGE]</a:t>
                    </a:fld>
                    <a:endParaRPr lang="en-US" baseline="0"/>
                  </a:p>
                  <a:p>
                    <a:fld id="{E2100826-A16D-4679-AF10-D241A3D148C0}"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B7D0-4032-AD18-593E91345D5E}"/>
                </c:ext>
              </c:extLst>
            </c:dLbl>
            <c:dLbl>
              <c:idx val="10"/>
              <c:layout>
                <c:manualLayout>
                  <c:x val="4.7163915908144244E-8"/>
                  <c:y val="1.3139500993451975E-16"/>
                </c:manualLayout>
              </c:layout>
              <c:tx>
                <c:rich>
                  <a:bodyPr/>
                  <a:lstStyle/>
                  <a:p>
                    <a:fld id="{AE0859E4-BF7E-44F5-AA70-6251FE00BDB3}" type="CELLRANGE">
                      <a:rPr lang="en-US"/>
                      <a:pPr/>
                      <a:t>[CELLRANGE]</a:t>
                    </a:fld>
                    <a:endParaRPr lang="en-US" baseline="0"/>
                  </a:p>
                  <a:p>
                    <a:fld id="{0617D681-6427-422C-86DC-EE73622515E9}"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B7D0-4032-AD18-593E91345D5E}"/>
                </c:ext>
              </c:extLst>
            </c:dLbl>
            <c:dLbl>
              <c:idx val="11"/>
              <c:layout>
                <c:manualLayout>
                  <c:x val="4.7163915820294599E-8"/>
                  <c:y val="-3.2848752483629937E-17"/>
                </c:manualLayout>
              </c:layout>
              <c:tx>
                <c:rich>
                  <a:bodyPr/>
                  <a:lstStyle/>
                  <a:p>
                    <a:fld id="{85C1A84E-729C-4046-8960-A8CB5BD2C35F}" type="CELLRANGE">
                      <a:rPr lang="en-US"/>
                      <a:pPr/>
                      <a:t>[CELLRANGE]</a:t>
                    </a:fld>
                    <a:endParaRPr lang="en-US" baseline="0"/>
                  </a:p>
                  <a:p>
                    <a:fld id="{0D95E02C-930F-4864-9E58-3980F3EDDDF4}"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B7D0-4032-AD18-593E91345D5E}"/>
                </c:ext>
              </c:extLst>
            </c:dLbl>
            <c:dLbl>
              <c:idx val="12"/>
              <c:tx>
                <c:rich>
                  <a:bodyPr/>
                  <a:lstStyle/>
                  <a:p>
                    <a:fld id="{6765A073-0BC3-43F1-944D-00DF9C4FC898}" type="CELLRANGE">
                      <a:rPr lang="en-US"/>
                      <a:pPr/>
                      <a:t>[CELLRANGE]</a:t>
                    </a:fld>
                    <a:endParaRPr lang="en-US" baseline="0"/>
                  </a:p>
                  <a:p>
                    <a:fld id="{4DCF4CA1-F86D-4829-92FB-8AD8358ACA12}" type="CATEGORYNAME">
                      <a:rPr lang="en-US"/>
                      <a:pPr/>
                      <a:t>[CATEGORY NAME]</a:t>
                    </a:fld>
                    <a:endParaRPr lang="en-US"/>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B7D0-4032-AD18-593E91345D5E}"/>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BarType val="minus"/>
            <c:errValType val="percentage"/>
            <c:noEndCap val="0"/>
            <c:val val="100"/>
            <c:spPr>
              <a:solidFill>
                <a:schemeClr val="tx1"/>
              </a:solidFill>
              <a:ln w="15875" cap="flat" cmpd="sng" algn="ctr">
                <a:solidFill>
                  <a:schemeClr val="bg1">
                    <a:lumMod val="50000"/>
                  </a:schemeClr>
                </a:solidFill>
                <a:prstDash val="solid"/>
                <a:round/>
              </a:ln>
              <a:effectLst/>
            </c:spPr>
          </c:errBars>
          <c:cat>
            <c:strRef>
              <c:f>'Project Timeline'!$C$17:$C$29</c:f>
              <c:strCache>
                <c:ptCount val="13"/>
                <c:pt idx="0">
                  <c:v>Project Start</c:v>
                </c:pt>
                <c:pt idx="1">
                  <c:v>Milestone 1</c:v>
                </c:pt>
                <c:pt idx="2">
                  <c:v>Milestone 2</c:v>
                </c:pt>
                <c:pt idx="3">
                  <c:v>Milestone 3</c:v>
                </c:pt>
                <c:pt idx="4">
                  <c:v>Milestone 4</c:v>
                </c:pt>
                <c:pt idx="5">
                  <c:v>Milestone 5</c:v>
                </c:pt>
                <c:pt idx="6">
                  <c:v>Milestone 6</c:v>
                </c:pt>
                <c:pt idx="7">
                  <c:v>Milestone 7</c:v>
                </c:pt>
                <c:pt idx="8">
                  <c:v>Milestone 8</c:v>
                </c:pt>
                <c:pt idx="9">
                  <c:v>Milestone 9</c:v>
                </c:pt>
                <c:pt idx="10">
                  <c:v>Milestone 10</c:v>
                </c:pt>
                <c:pt idx="11">
                  <c:v>Milestone 11</c:v>
                </c:pt>
                <c:pt idx="12">
                  <c:v>Project End</c:v>
                </c:pt>
              </c:strCache>
            </c:strRef>
          </c:cat>
          <c:val>
            <c:numRef>
              <c:f>'Project Timeline'!$E$17:$E$29</c:f>
              <c:numCache>
                <c:formatCode>General</c:formatCode>
                <c:ptCount val="13"/>
                <c:pt idx="0">
                  <c:v>20</c:v>
                </c:pt>
                <c:pt idx="1">
                  <c:v>10</c:v>
                </c:pt>
                <c:pt idx="2">
                  <c:v>-10</c:v>
                </c:pt>
                <c:pt idx="3">
                  <c:v>25</c:v>
                </c:pt>
                <c:pt idx="4">
                  <c:v>-15</c:v>
                </c:pt>
                <c:pt idx="5">
                  <c:v>15</c:v>
                </c:pt>
                <c:pt idx="6">
                  <c:v>-15</c:v>
                </c:pt>
                <c:pt idx="7">
                  <c:v>15</c:v>
                </c:pt>
                <c:pt idx="8">
                  <c:v>-20</c:v>
                </c:pt>
                <c:pt idx="9">
                  <c:v>20</c:v>
                </c:pt>
                <c:pt idx="10">
                  <c:v>-15</c:v>
                </c:pt>
                <c:pt idx="11">
                  <c:v>10</c:v>
                </c:pt>
                <c:pt idx="12">
                  <c:v>5</c:v>
                </c:pt>
              </c:numCache>
            </c:numRef>
          </c:val>
          <c:extLst>
            <c:ext xmlns:c15="http://schemas.microsoft.com/office/drawing/2012/chart" uri="{02D57815-91ED-43cb-92C2-25804820EDAC}">
              <c15:datalabelsRange>
                <c15:f>'Project Timeline'!$D$17:$D$29</c15:f>
                <c15:dlblRangeCache>
                  <c:ptCount val="13"/>
                  <c:pt idx="1">
                    <c:v>Name 1</c:v>
                  </c:pt>
                  <c:pt idx="2">
                    <c:v>Name 2</c:v>
                  </c:pt>
                  <c:pt idx="3">
                    <c:v>Name 3</c:v>
                  </c:pt>
                  <c:pt idx="4">
                    <c:v>Name 4</c:v>
                  </c:pt>
                  <c:pt idx="5">
                    <c:v>Name 5</c:v>
                  </c:pt>
                  <c:pt idx="6">
                    <c:v>Name 6</c:v>
                  </c:pt>
                  <c:pt idx="7">
                    <c:v>Name 7</c:v>
                  </c:pt>
                  <c:pt idx="8">
                    <c:v>Name 8</c:v>
                  </c:pt>
                  <c:pt idx="9">
                    <c:v>Name 9</c:v>
                  </c:pt>
                  <c:pt idx="10">
                    <c:v>Name 10</c:v>
                  </c:pt>
                  <c:pt idx="11">
                    <c:v>Name 11</c:v>
                  </c:pt>
                </c15:dlblRangeCache>
              </c15:datalabelsRange>
            </c:ext>
            <c:ext xmlns:c16="http://schemas.microsoft.com/office/drawing/2014/chart" uri="{C3380CC4-5D6E-409C-BE32-E72D297353CC}">
              <c16:uniqueId val="{0000000D-B7D0-4032-AD18-593E91345D5E}"/>
            </c:ext>
          </c:extLst>
        </c:ser>
        <c:dLbls>
          <c:showLegendKey val="0"/>
          <c:showVal val="0"/>
          <c:showCatName val="0"/>
          <c:showSerName val="0"/>
          <c:showPercent val="0"/>
          <c:showBubbleSize val="0"/>
        </c:dLbls>
        <c:gapWidth val="150"/>
        <c:axId val="717045280"/>
        <c:axId val="717044888"/>
      </c:barChart>
      <c:lineChart>
        <c:grouping val="standard"/>
        <c:varyColors val="0"/>
        <c:ser>
          <c:idx val="0"/>
          <c:order val="0"/>
          <c:tx>
            <c:strRef>
              <c:f>'Project Timeline'!$B$16</c:f>
              <c:strCache>
                <c:ptCount val="1"/>
                <c:pt idx="0">
                  <c:v>Date</c:v>
                </c:pt>
              </c:strCache>
            </c:strRef>
          </c:tx>
          <c:spPr>
            <a:ln w="19050" cap="rnd" cmpd="sng" algn="ctr">
              <a:noFill/>
              <a:prstDash val="solid"/>
              <a:round/>
            </a:ln>
            <a:effectLst/>
          </c:spPr>
          <c:marker>
            <c:symbol val="square"/>
            <c:size val="7"/>
            <c:spPr>
              <a:solidFill>
                <a:schemeClr val="accent1"/>
              </a:solidFill>
              <a:ln w="6350" cap="flat" cmpd="sng" algn="ctr">
                <a:noFill/>
                <a:prstDash val="solid"/>
                <a:round/>
              </a:ln>
              <a:effectLst/>
            </c:spPr>
          </c:marker>
          <c:dPt>
            <c:idx val="12"/>
            <c:bubble3D val="0"/>
            <c:extLst>
              <c:ext xmlns:c16="http://schemas.microsoft.com/office/drawing/2014/chart" uri="{C3380CC4-5D6E-409C-BE32-E72D297353CC}">
                <c16:uniqueId val="{0000000E-B7D0-4032-AD18-593E91345D5E}"/>
              </c:ext>
            </c:extLst>
          </c:dPt>
          <c:errBars>
            <c:errDir val="y"/>
            <c:errBarType val="both"/>
            <c:errValType val="percentage"/>
            <c:noEndCap val="0"/>
            <c:val val="5"/>
            <c:spPr>
              <a:solidFill>
                <a:schemeClr val="tx1"/>
              </a:solidFill>
              <a:ln w="12700" cap="flat" cmpd="sng" algn="ctr">
                <a:solidFill>
                  <a:schemeClr val="bg1">
                    <a:lumMod val="50000"/>
                  </a:schemeClr>
                </a:solidFill>
                <a:prstDash val="solid"/>
                <a:round/>
              </a:ln>
              <a:effectLst/>
            </c:spPr>
          </c:errBars>
          <c:cat>
            <c:numRef>
              <c:f>'Project Timeline'!$B$17:$B$29</c:f>
              <c:numCache>
                <c:formatCode>m/d/yyyy</c:formatCode>
                <c:ptCount val="13"/>
                <c:pt idx="0">
                  <c:v>43195</c:v>
                </c:pt>
                <c:pt idx="1">
                  <c:v>43214</c:v>
                </c:pt>
                <c:pt idx="2">
                  <c:v>43214</c:v>
                </c:pt>
                <c:pt idx="3">
                  <c:v>43221</c:v>
                </c:pt>
                <c:pt idx="4">
                  <c:v>43235</c:v>
                </c:pt>
                <c:pt idx="5">
                  <c:v>43235</c:v>
                </c:pt>
                <c:pt idx="6">
                  <c:v>43266</c:v>
                </c:pt>
                <c:pt idx="7">
                  <c:v>43281</c:v>
                </c:pt>
                <c:pt idx="8">
                  <c:v>43296</c:v>
                </c:pt>
                <c:pt idx="9">
                  <c:v>43311</c:v>
                </c:pt>
                <c:pt idx="10">
                  <c:v>43323</c:v>
                </c:pt>
                <c:pt idx="11">
                  <c:v>43335</c:v>
                </c:pt>
                <c:pt idx="12">
                  <c:v>43343</c:v>
                </c:pt>
              </c:numCache>
            </c:numRef>
          </c:cat>
          <c:val>
            <c:numRef>
              <c:f>'Project Timeline'!$F$17:$F$29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1"/>
          <c:extLst>
            <c:ext xmlns:c16="http://schemas.microsoft.com/office/drawing/2014/chart" uri="{C3380CC4-5D6E-409C-BE32-E72D297353CC}">
              <c16:uniqueId val="{0000000F-B7D0-4032-AD18-593E91345D5E}"/>
            </c:ext>
          </c:extLst>
        </c:ser>
        <c:dLbls>
          <c:showLegendKey val="0"/>
          <c:showVal val="0"/>
          <c:showCatName val="0"/>
          <c:showSerName val="0"/>
          <c:showPercent val="0"/>
          <c:showBubbleSize val="0"/>
        </c:dLbls>
        <c:marker val="1"/>
        <c:smooth val="0"/>
        <c:axId val="717044104"/>
        <c:axId val="717044496"/>
      </c:lineChart>
      <c:dateAx>
        <c:axId val="717044104"/>
        <c:scaling>
          <c:orientation val="minMax"/>
        </c:scaling>
        <c:delete val="0"/>
        <c:axPos val="b"/>
        <c:numFmt formatCode="[$-409]d\ mmm;@" sourceLinked="0"/>
        <c:majorTickMark val="cross"/>
        <c:minorTickMark val="in"/>
        <c:tickLblPos val="nextTo"/>
        <c:spPr>
          <a:noFill/>
          <a:ln w="9525" cap="flat" cmpd="sng" algn="ctr">
            <a:solidFill>
              <a:schemeClr val="tx2"/>
            </a:solidFill>
            <a:prstDash val="solid"/>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717044496"/>
        <c:crosses val="autoZero"/>
        <c:auto val="1"/>
        <c:lblOffset val="100"/>
        <c:baseTimeUnit val="days"/>
        <c:majorUnit val="10"/>
        <c:majorTimeUnit val="days"/>
        <c:minorUnit val="1"/>
        <c:minorTimeUnit val="days"/>
      </c:dateAx>
      <c:valAx>
        <c:axId val="717044496"/>
        <c:scaling>
          <c:orientation val="minMax"/>
        </c:scaling>
        <c:delete val="1"/>
        <c:axPos val="l"/>
        <c:numFmt formatCode="General" sourceLinked="1"/>
        <c:majorTickMark val="out"/>
        <c:minorTickMark val="none"/>
        <c:tickLblPos val="nextTo"/>
        <c:crossAx val="717044104"/>
        <c:crosses val="autoZero"/>
        <c:crossBetween val="midCat"/>
      </c:valAx>
      <c:valAx>
        <c:axId val="717044888"/>
        <c:scaling>
          <c:orientation val="minMax"/>
        </c:scaling>
        <c:delete val="1"/>
        <c:axPos val="r"/>
        <c:numFmt formatCode="General" sourceLinked="1"/>
        <c:majorTickMark val="out"/>
        <c:minorTickMark val="none"/>
        <c:tickLblPos val="nextTo"/>
        <c:crossAx val="717045280"/>
        <c:crosses val="max"/>
        <c:crossBetween val="between"/>
      </c:valAx>
      <c:catAx>
        <c:axId val="717045280"/>
        <c:scaling>
          <c:orientation val="minMax"/>
        </c:scaling>
        <c:delete val="1"/>
        <c:axPos val="b"/>
        <c:numFmt formatCode="General" sourceLinked="1"/>
        <c:majorTickMark val="out"/>
        <c:minorTickMark val="none"/>
        <c:tickLblPos val="nextTo"/>
        <c:crossAx val="717044888"/>
        <c:crosses val="autoZero"/>
        <c:auto val="1"/>
        <c:lblAlgn val="ctr"/>
        <c:lblOffset val="100"/>
        <c:noMultiLvlLbl val="0"/>
      </c:catAx>
      <c:spPr>
        <a:noFill/>
        <a:ln>
          <a:noFill/>
        </a:ln>
        <a:effectLst/>
      </c:spPr>
    </c:plotArea>
    <c:plotVisOnly val="0"/>
    <c:dispBlanksAs val="gap"/>
    <c:showDLblsOverMax val="0"/>
  </c:chart>
  <c:spPr>
    <a:noFill/>
    <a:ln w="6350" cap="flat" cmpd="sng" algn="ctr">
      <a:noFill/>
      <a:prstDash val="solid"/>
      <a:round/>
    </a:ln>
    <a:effectLst/>
  </c:spPr>
  <c:txPr>
    <a:bodyPr/>
    <a:lstStyle/>
    <a:p>
      <a:pPr>
        <a:defRPr>
          <a:solidFill>
            <a:schemeClr val="bg1"/>
          </a:solidFill>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11</xdr:col>
      <xdr:colOff>781050</xdr:colOff>
      <xdr:row>14</xdr:row>
      <xdr:rowOff>114300</xdr:rowOff>
    </xdr:to>
    <xdr:graphicFrame macro="">
      <xdr:nvGraphicFramePr>
        <xdr:cNvPr id="11" name="Project Timeline" descr="Line chart that plots each milestone on the corresponding timefram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180975</xdr:colOff>
      <xdr:row>7</xdr:row>
      <xdr:rowOff>85725</xdr:rowOff>
    </xdr:from>
    <xdr:to>
      <xdr:col>11</xdr:col>
      <xdr:colOff>371475</xdr:colOff>
      <xdr:row>8</xdr:row>
      <xdr:rowOff>104775</xdr:rowOff>
    </xdr:to>
    <xdr:pic>
      <xdr:nvPicPr>
        <xdr:cNvPr id="3" name="Finish Flag" descr="Finish fla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49006" y="2291883"/>
          <a:ext cx="190500" cy="26417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Details" displayName="ProjectDetails" ref="B16:F29" totalsRowShown="0" headerRowDxfId="3">
  <sortState ref="B17:F30">
    <sortCondition ref="B21"/>
  </sortState>
  <tableColumns count="5">
    <tableColumn id="1" xr3:uid="{00000000-0010-0000-0000-000001000000}" name="Date" dataDxfId="2"/>
    <tableColumn id="2" xr3:uid="{00000000-0010-0000-0000-000002000000}" name="Milestone" dataDxfId="1" dataCellStyle="Normal"/>
    <tableColumn id="6" xr3:uid="{00000000-0010-0000-0000-000006000000}" name="Assigned To" dataCellStyle="Normal"/>
    <tableColumn id="4" xr3:uid="{00000000-0010-0000-0000-000004000000}" name="Position" dataDxfId="0"/>
    <tableColumn id="5" xr3:uid="{00000000-0010-0000-0000-000005000000}" name="Baseline">
      <calculatedColumnFormula>0</calculatedColumnFormula>
    </tableColumn>
  </tableColumns>
  <tableStyleInfo name="Project Timeline" showFirstColumn="0" showLastColumn="0" showRowStripes="1" showColumnStripes="0"/>
  <extLst>
    <ext xmlns:x14="http://schemas.microsoft.com/office/spreadsheetml/2009/9/main" uri="{504A1905-F514-4f6f-8877-14C23A59335A}">
      <x14:table altTextSummary="Enter Date, Milestone, Assigned to names, and Chart Position for project in this table"/>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464646"/>
      </a:dk2>
      <a:lt2>
        <a:srgbClr val="F0F0F0"/>
      </a:lt2>
      <a:accent1>
        <a:srgbClr val="1ECBCE"/>
      </a:accent1>
      <a:accent2>
        <a:srgbClr val="8A479B"/>
      </a:accent2>
      <a:accent3>
        <a:srgbClr val="7FAC39"/>
      </a:accent3>
      <a:accent4>
        <a:srgbClr val="BF1A8D"/>
      </a:accent4>
      <a:accent5>
        <a:srgbClr val="F01414"/>
      </a:accent5>
      <a:accent6>
        <a:srgbClr val="5B7799"/>
      </a:accent6>
      <a:hlink>
        <a:srgbClr val="1ECBCE"/>
      </a:hlink>
      <a:folHlink>
        <a:srgbClr val="5B77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L29"/>
  <sheetViews>
    <sheetView showGridLines="0" tabSelected="1" zoomScaleNormal="100" workbookViewId="0">
      <selection activeCell="H1" sqref="H1"/>
    </sheetView>
  </sheetViews>
  <sheetFormatPr defaultColWidth="9.140625" defaultRowHeight="30" customHeight="1"/>
  <cols>
    <col min="1" max="1" width="6.85546875" style="2" customWidth="1"/>
    <col min="2" max="2" width="15.5703125" style="20" customWidth="1"/>
    <col min="3" max="3" width="30.5703125" style="14" customWidth="1"/>
    <col min="4" max="4" width="16.7109375" style="2" customWidth="1"/>
    <col min="5" max="5" width="12.28515625" style="4" customWidth="1"/>
    <col min="6" max="6" width="12.5703125" style="2" hidden="1" customWidth="1"/>
    <col min="7" max="7" width="11.28515625" style="2" customWidth="1"/>
    <col min="8" max="11" width="9.140625" style="2"/>
    <col min="12" max="12" width="11.85546875" style="2" customWidth="1"/>
    <col min="13" max="16384" width="9.140625" style="25"/>
  </cols>
  <sheetData>
    <row r="1" spans="1:12" s="24" customFormat="1" ht="54" customHeight="1">
      <c r="A1" s="8"/>
      <c r="B1" s="30" t="s">
        <v>0</v>
      </c>
      <c r="C1" s="30"/>
      <c r="D1" s="1"/>
      <c r="E1" s="1"/>
      <c r="F1" s="1"/>
      <c r="G1" s="1"/>
      <c r="H1" s="1"/>
      <c r="I1" s="1"/>
      <c r="J1" s="1"/>
      <c r="K1" s="1"/>
      <c r="L1" s="1"/>
    </row>
    <row r="2" spans="1:12" ht="19.5" customHeight="1">
      <c r="B2" s="32" t="s">
        <v>22</v>
      </c>
      <c r="C2" s="32"/>
      <c r="D2" s="32"/>
      <c r="E2" s="32"/>
      <c r="F2" s="32"/>
      <c r="G2" s="32"/>
      <c r="H2" s="32"/>
      <c r="I2" s="32"/>
      <c r="J2" s="32"/>
      <c r="K2" s="32"/>
      <c r="L2" s="32"/>
    </row>
    <row r="3" spans="1:12" ht="19.5" customHeight="1">
      <c r="B3" s="32"/>
      <c r="C3" s="32"/>
      <c r="D3" s="32"/>
      <c r="E3" s="32"/>
      <c r="F3" s="32"/>
      <c r="G3" s="32"/>
      <c r="H3" s="32"/>
      <c r="I3" s="32"/>
      <c r="J3" s="32"/>
      <c r="K3" s="32"/>
      <c r="L3" s="32"/>
    </row>
    <row r="4" spans="1:12" ht="19.5" customHeight="1">
      <c r="B4" s="32"/>
      <c r="C4" s="32"/>
      <c r="D4" s="32"/>
      <c r="E4" s="32"/>
      <c r="F4" s="32"/>
      <c r="G4" s="32"/>
      <c r="H4" s="32"/>
      <c r="I4" s="32"/>
      <c r="J4" s="32"/>
      <c r="K4" s="32"/>
      <c r="L4" s="32"/>
    </row>
    <row r="5" spans="1:12" ht="19.5" customHeight="1">
      <c r="B5" s="32"/>
      <c r="C5" s="32"/>
      <c r="D5" s="32"/>
      <c r="E5" s="32"/>
      <c r="F5" s="32"/>
      <c r="G5" s="32"/>
      <c r="H5" s="32"/>
      <c r="I5" s="32"/>
      <c r="J5" s="32"/>
      <c r="K5" s="32"/>
      <c r="L5" s="32"/>
    </row>
    <row r="6" spans="1:12" ht="19.5" customHeight="1">
      <c r="B6" s="32"/>
      <c r="C6" s="32"/>
      <c r="D6" s="32"/>
      <c r="E6" s="32"/>
      <c r="F6" s="32"/>
      <c r="G6" s="32"/>
      <c r="H6" s="32"/>
      <c r="I6" s="32"/>
      <c r="J6" s="32"/>
      <c r="K6" s="32"/>
      <c r="L6" s="32"/>
    </row>
    <row r="7" spans="1:12" ht="19.5" customHeight="1">
      <c r="B7" s="32"/>
      <c r="C7" s="32"/>
      <c r="D7" s="32"/>
      <c r="E7" s="32"/>
      <c r="F7" s="32"/>
      <c r="G7" s="32"/>
      <c r="H7" s="32"/>
      <c r="I7" s="32"/>
      <c r="J7" s="32"/>
      <c r="K7" s="32"/>
      <c r="L7" s="32"/>
    </row>
    <row r="8" spans="1:12" ht="19.5" customHeight="1">
      <c r="B8" s="32"/>
      <c r="C8" s="32"/>
      <c r="D8" s="32"/>
      <c r="E8" s="32"/>
      <c r="F8" s="32"/>
      <c r="G8" s="32"/>
      <c r="H8" s="32"/>
      <c r="I8" s="32"/>
      <c r="J8" s="32"/>
      <c r="K8" s="32"/>
      <c r="L8" s="32"/>
    </row>
    <row r="9" spans="1:12" ht="19.5" customHeight="1">
      <c r="B9" s="32"/>
      <c r="C9" s="32"/>
      <c r="D9" s="32"/>
      <c r="E9" s="32"/>
      <c r="F9" s="32"/>
      <c r="G9" s="32"/>
      <c r="H9" s="32"/>
      <c r="I9" s="32"/>
      <c r="J9" s="32"/>
      <c r="K9" s="32"/>
      <c r="L9" s="32"/>
    </row>
    <row r="10" spans="1:12" ht="19.5" customHeight="1">
      <c r="B10" s="32"/>
      <c r="C10" s="32"/>
      <c r="D10" s="32"/>
      <c r="E10" s="32"/>
      <c r="F10" s="32"/>
      <c r="G10" s="32"/>
      <c r="H10" s="32"/>
      <c r="I10" s="32"/>
      <c r="J10" s="32"/>
      <c r="K10" s="32"/>
      <c r="L10" s="32"/>
    </row>
    <row r="11" spans="1:12" ht="19.5" customHeight="1">
      <c r="B11" s="32"/>
      <c r="C11" s="32"/>
      <c r="D11" s="32"/>
      <c r="E11" s="32"/>
      <c r="F11" s="32"/>
      <c r="G11" s="32"/>
      <c r="H11" s="32"/>
      <c r="I11" s="32"/>
      <c r="J11" s="32"/>
      <c r="K11" s="32"/>
      <c r="L11" s="32"/>
    </row>
    <row r="12" spans="1:12" ht="19.5" customHeight="1">
      <c r="B12" s="32"/>
      <c r="C12" s="32"/>
      <c r="D12" s="32"/>
      <c r="E12" s="32"/>
      <c r="F12" s="32"/>
      <c r="G12" s="32"/>
      <c r="H12" s="32"/>
      <c r="I12" s="32"/>
      <c r="J12" s="32"/>
      <c r="K12" s="32"/>
      <c r="L12" s="32"/>
    </row>
    <row r="13" spans="1:12" ht="19.5" customHeight="1">
      <c r="B13" s="32"/>
      <c r="C13" s="32"/>
      <c r="D13" s="32"/>
      <c r="E13" s="32"/>
      <c r="F13" s="32"/>
      <c r="G13" s="32"/>
      <c r="H13" s="32"/>
      <c r="I13" s="32"/>
      <c r="J13" s="32"/>
      <c r="K13" s="32"/>
      <c r="L13" s="32"/>
    </row>
    <row r="14" spans="1:12" ht="45" customHeight="1">
      <c r="B14" s="32"/>
      <c r="C14" s="32"/>
      <c r="D14" s="32"/>
      <c r="E14" s="32"/>
      <c r="F14" s="32"/>
      <c r="G14" s="32"/>
      <c r="H14" s="32"/>
      <c r="I14" s="32"/>
      <c r="J14" s="32"/>
      <c r="K14" s="32"/>
      <c r="L14" s="32"/>
    </row>
    <row r="15" spans="1:12" s="26" customFormat="1" ht="42.75" customHeight="1">
      <c r="A15" s="22"/>
      <c r="B15" s="27" t="s">
        <v>1</v>
      </c>
      <c r="C15" s="27"/>
      <c r="D15" s="23"/>
      <c r="E15" s="4"/>
      <c r="F15" s="22"/>
      <c r="G15" s="22"/>
      <c r="H15" s="22"/>
      <c r="I15" s="4"/>
      <c r="J15" s="22"/>
      <c r="K15" s="4"/>
      <c r="L15" s="22"/>
    </row>
    <row r="16" spans="1:12" ht="30" customHeight="1">
      <c r="B16" s="21" t="s">
        <v>2</v>
      </c>
      <c r="C16" s="15" t="s">
        <v>3</v>
      </c>
      <c r="D16" s="16" t="s">
        <v>4</v>
      </c>
      <c r="E16" s="17" t="s">
        <v>5</v>
      </c>
      <c r="F16" s="18" t="s">
        <v>6</v>
      </c>
      <c r="H16" s="31" t="s">
        <v>7</v>
      </c>
      <c r="I16" s="31"/>
      <c r="J16" s="3"/>
      <c r="L16" s="3"/>
    </row>
    <row r="17" spans="2:12" ht="30" customHeight="1">
      <c r="B17" s="13">
        <f ca="1">DATE(YEAR(TODAY()),4,5)</f>
        <v>43195</v>
      </c>
      <c r="C17" s="28" t="s">
        <v>8</v>
      </c>
      <c r="D17"/>
      <c r="E17" s="9">
        <v>20</v>
      </c>
      <c r="F17" s="10">
        <f>0</f>
        <v>0</v>
      </c>
      <c r="H17" s="29" t="s">
        <v>9</v>
      </c>
      <c r="I17" s="29"/>
      <c r="J17" s="29"/>
      <c r="K17" s="29"/>
      <c r="L17" s="29"/>
    </row>
    <row r="18" spans="2:12" ht="30" customHeight="1">
      <c r="B18" s="13">
        <f ca="1">DATE(YEAR(TODAY()),4,24)</f>
        <v>43214</v>
      </c>
      <c r="C18" s="28" t="s">
        <v>10</v>
      </c>
      <c r="D18" t="s">
        <v>23</v>
      </c>
      <c r="E18" s="9">
        <v>10</v>
      </c>
      <c r="F18" s="10">
        <f>0</f>
        <v>0</v>
      </c>
      <c r="H18" s="29"/>
      <c r="I18" s="29"/>
      <c r="J18" s="29"/>
      <c r="K18" s="29"/>
      <c r="L18" s="29"/>
    </row>
    <row r="19" spans="2:12" ht="30" customHeight="1">
      <c r="B19" s="13">
        <f ca="1">DATE(YEAR(TODAY()),4,24)</f>
        <v>43214</v>
      </c>
      <c r="C19" s="28" t="s">
        <v>11</v>
      </c>
      <c r="D19" t="s">
        <v>24</v>
      </c>
      <c r="E19" s="9">
        <v>-10</v>
      </c>
      <c r="F19" s="10">
        <f>0</f>
        <v>0</v>
      </c>
      <c r="H19" s="29"/>
      <c r="I19" s="29"/>
      <c r="J19" s="29"/>
      <c r="K19" s="29"/>
      <c r="L19" s="29"/>
    </row>
    <row r="20" spans="2:12" ht="30" customHeight="1">
      <c r="B20" s="13">
        <f ca="1">DATE(YEAR(TODAY()),5,1)</f>
        <v>43221</v>
      </c>
      <c r="C20" s="28" t="s">
        <v>12</v>
      </c>
      <c r="D20" t="s">
        <v>25</v>
      </c>
      <c r="E20" s="9">
        <v>25</v>
      </c>
      <c r="F20" s="10">
        <f>0</f>
        <v>0</v>
      </c>
      <c r="H20" s="29"/>
      <c r="I20" s="29"/>
      <c r="J20" s="29"/>
      <c r="K20" s="29"/>
      <c r="L20" s="29"/>
    </row>
    <row r="21" spans="2:12" ht="30" customHeight="1">
      <c r="B21" s="13">
        <f ca="1">DATE(YEAR(TODAY()),5,15)</f>
        <v>43235</v>
      </c>
      <c r="C21" s="28" t="s">
        <v>13</v>
      </c>
      <c r="D21" t="s">
        <v>26</v>
      </c>
      <c r="E21" s="9">
        <v>-15</v>
      </c>
      <c r="F21" s="10">
        <f>0</f>
        <v>0</v>
      </c>
      <c r="H21" s="19"/>
      <c r="I21" s="19"/>
      <c r="J21" s="19"/>
      <c r="K21" s="19"/>
      <c r="L21" s="19"/>
    </row>
    <row r="22" spans="2:12" ht="30" customHeight="1">
      <c r="B22" s="13">
        <f t="shared" ref="B22" ca="1" si="0">DATE(YEAR(TODAY()),5,15)</f>
        <v>43235</v>
      </c>
      <c r="C22" s="28" t="s">
        <v>14</v>
      </c>
      <c r="D22" t="s">
        <v>27</v>
      </c>
      <c r="E22" s="9">
        <v>15</v>
      </c>
      <c r="F22" s="10">
        <f>0</f>
        <v>0</v>
      </c>
      <c r="H22" s="19"/>
      <c r="I22" s="19"/>
      <c r="J22" s="19"/>
      <c r="K22" s="19"/>
      <c r="L22" s="19"/>
    </row>
    <row r="23" spans="2:12" ht="30" customHeight="1">
      <c r="B23" s="13">
        <f ca="1">DATE(YEAR(TODAY()),6,15)</f>
        <v>43266</v>
      </c>
      <c r="C23" s="28" t="s">
        <v>15</v>
      </c>
      <c r="D23" t="s">
        <v>28</v>
      </c>
      <c r="E23" s="9">
        <v>-15</v>
      </c>
      <c r="F23" s="10">
        <f>0</f>
        <v>0</v>
      </c>
      <c r="H23" s="19"/>
      <c r="I23" s="19"/>
      <c r="J23" s="19"/>
      <c r="K23" s="19"/>
      <c r="L23" s="19"/>
    </row>
    <row r="24" spans="2:12" ht="30" customHeight="1">
      <c r="B24" s="13">
        <f ca="1">DATE(YEAR(TODAY()),6,30)</f>
        <v>43281</v>
      </c>
      <c r="C24" s="28" t="s">
        <v>16</v>
      </c>
      <c r="D24" t="s">
        <v>29</v>
      </c>
      <c r="E24" s="9">
        <v>15</v>
      </c>
      <c r="F24" s="11">
        <f>0</f>
        <v>0</v>
      </c>
      <c r="H24" s="19"/>
      <c r="I24" s="19"/>
      <c r="J24" s="19"/>
      <c r="K24" s="19"/>
      <c r="L24" s="19"/>
    </row>
    <row r="25" spans="2:12" ht="30" customHeight="1">
      <c r="B25" s="13">
        <f ca="1">DATE(YEAR(TODAY()),7,15)</f>
        <v>43296</v>
      </c>
      <c r="C25" s="28" t="s">
        <v>17</v>
      </c>
      <c r="D25" t="s">
        <v>30</v>
      </c>
      <c r="E25" s="9">
        <v>-20</v>
      </c>
      <c r="F25" s="11">
        <f>0</f>
        <v>0</v>
      </c>
    </row>
    <row r="26" spans="2:12" ht="30" customHeight="1">
      <c r="B26" s="13">
        <f ca="1">DATE(YEAR(TODAY()),7,30)</f>
        <v>43311</v>
      </c>
      <c r="C26" s="28" t="s">
        <v>18</v>
      </c>
      <c r="D26" t="s">
        <v>31</v>
      </c>
      <c r="E26" s="9">
        <v>20</v>
      </c>
      <c r="F26" s="11">
        <f>0</f>
        <v>0</v>
      </c>
      <c r="I26" s="5"/>
    </row>
    <row r="27" spans="2:12" ht="30" customHeight="1">
      <c r="B27" s="13">
        <f ca="1">DATE(YEAR(TODAY()),8,11)</f>
        <v>43323</v>
      </c>
      <c r="C27" s="28" t="s">
        <v>19</v>
      </c>
      <c r="D27" t="s">
        <v>32</v>
      </c>
      <c r="E27" s="12">
        <v>-15</v>
      </c>
      <c r="F27" s="11">
        <f>0</f>
        <v>0</v>
      </c>
      <c r="H27" s="6"/>
    </row>
    <row r="28" spans="2:12" ht="30" customHeight="1">
      <c r="B28" s="13">
        <f ca="1">DATE(YEAR(TODAY()),8,23)</f>
        <v>43335</v>
      </c>
      <c r="C28" s="28" t="s">
        <v>20</v>
      </c>
      <c r="D28" t="s">
        <v>33</v>
      </c>
      <c r="E28" s="12">
        <v>10</v>
      </c>
      <c r="F28" s="11">
        <f>0</f>
        <v>0</v>
      </c>
      <c r="H28" s="7"/>
    </row>
    <row r="29" spans="2:12" ht="30" customHeight="1">
      <c r="B29" s="13">
        <f ca="1">DATE(YEAR(TODAY()),8,31)</f>
        <v>43343</v>
      </c>
      <c r="C29" s="28" t="s">
        <v>21</v>
      </c>
      <c r="D29"/>
      <c r="E29" s="12">
        <v>5</v>
      </c>
      <c r="F29" s="11">
        <f>0</f>
        <v>0</v>
      </c>
      <c r="G29" s="7"/>
    </row>
  </sheetData>
  <mergeCells count="4">
    <mergeCell ref="H17:L20"/>
    <mergeCell ref="B1:C1"/>
    <mergeCell ref="H16:I16"/>
    <mergeCell ref="B2:L14"/>
  </mergeCells>
  <dataValidations count="8">
    <dataValidation allowBlank="1" showInputMessage="1" showErrorMessage="1" prompt="Create a Project Timeline with Milestones in this worksheet. Enter details in Project Details table. Chart is in cell B2 and Tip is in cell H17" sqref="A1" xr:uid="{00000000-0002-0000-0000-000000000000}"/>
    <dataValidation allowBlank="1" showInputMessage="1" showErrorMessage="1" prompt="Title of this worksheet is in this cell. Line chart showing each milestone on the corresponding timeframe is in cell below" sqref="B1:C1" xr:uid="{00000000-0002-0000-0000-000001000000}"/>
    <dataValidation allowBlank="1" showInputMessage="1" showErrorMessage="1" prompt="Enter project details in table below" sqref="B15" xr:uid="{00000000-0002-0000-0000-000002000000}"/>
    <dataValidation allowBlank="1" showInputMessage="1" showErrorMessage="1" prompt="Enter Date in this column under this heading" sqref="B16" xr:uid="{00000000-0002-0000-0000-000003000000}"/>
    <dataValidation allowBlank="1" showInputMessage="1" showErrorMessage="1" prompt="Enter Milestone in this column under this heading" sqref="C16" xr:uid="{00000000-0002-0000-0000-000004000000}"/>
    <dataValidation allowBlank="1" showInputMessage="1" showErrorMessage="1" prompt="Enter Assigned To name in this column under this heading" sqref="D16" xr:uid="{00000000-0002-0000-0000-000005000000}"/>
    <dataValidation allowBlank="1" showInputMessage="1" showErrorMessage="1" prompt="Enter chart Position in this column under this heading. Project Timeline Tip is in cell at right" sqref="E16" xr:uid="{00000000-0002-0000-0000-000006000000}"/>
    <dataValidation allowBlank="1" showInputMessage="1" showErrorMessage="1" prompt="Project Timeline Tip is in cell below" sqref="H16:I16" xr:uid="{00000000-0002-0000-0000-000007000000}"/>
  </dataValidations>
  <printOptions horizontalCentered="1"/>
  <pageMargins left="0.7" right="0.7" top="0.75" bottom="0.75" header="0.3" footer="0.3"/>
  <pageSetup scale="86" orientation="landscape"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BCA93-184B-46A4-8090-E41CBD425901}">
  <dimension ref="A1:K50"/>
  <sheetViews>
    <sheetView zoomScale="90" zoomScaleNormal="90" workbookViewId="0">
      <selection activeCell="K2" sqref="K2"/>
    </sheetView>
  </sheetViews>
  <sheetFormatPr defaultRowHeight="15"/>
  <cols>
    <col min="1" max="1" width="24.5703125" style="34" bestFit="1" customWidth="1"/>
    <col min="2" max="2" width="36.5703125" style="34" bestFit="1" customWidth="1"/>
    <col min="3" max="3" width="16.140625" style="34" customWidth="1"/>
    <col min="4" max="4" width="15.85546875" style="34" bestFit="1" customWidth="1"/>
    <col min="5" max="6" width="12.5703125" style="34" customWidth="1"/>
    <col min="7" max="7" width="12.140625" style="34" customWidth="1"/>
    <col min="8" max="8" width="12.7109375" style="34" customWidth="1"/>
    <col min="9" max="9" width="13.5703125" style="34" customWidth="1"/>
    <col min="10" max="10" width="11" style="34" customWidth="1"/>
    <col min="11" max="16384" width="9.140625" style="34"/>
  </cols>
  <sheetData>
    <row r="1" spans="1:11">
      <c r="A1" s="33" t="s">
        <v>34</v>
      </c>
      <c r="B1" s="33" t="s">
        <v>35</v>
      </c>
      <c r="C1" s="33" t="s">
        <v>36</v>
      </c>
      <c r="D1" s="33" t="s">
        <v>37</v>
      </c>
      <c r="E1" s="33" t="s">
        <v>38</v>
      </c>
      <c r="F1" s="33" t="s">
        <v>39</v>
      </c>
      <c r="G1" s="33" t="s">
        <v>40</v>
      </c>
      <c r="H1" s="33" t="s">
        <v>41</v>
      </c>
      <c r="I1" s="33" t="s">
        <v>42</v>
      </c>
      <c r="J1" s="33" t="s">
        <v>43</v>
      </c>
      <c r="K1" s="34" t="s">
        <v>132</v>
      </c>
    </row>
    <row r="2" spans="1:11">
      <c r="A2" s="33" t="s">
        <v>44</v>
      </c>
      <c r="B2" s="33"/>
      <c r="C2" s="33"/>
      <c r="D2" s="33"/>
      <c r="E2" s="33"/>
      <c r="F2" s="33"/>
      <c r="G2" s="33"/>
      <c r="H2" s="33"/>
      <c r="I2" s="35"/>
      <c r="J2" s="35"/>
      <c r="K2" s="34" t="s">
        <v>133</v>
      </c>
    </row>
    <row r="3" spans="1:11">
      <c r="A3" s="36" t="s">
        <v>45</v>
      </c>
      <c r="B3" s="36" t="s">
        <v>46</v>
      </c>
      <c r="C3" s="36"/>
      <c r="D3" s="37"/>
      <c r="E3" s="38"/>
      <c r="F3" s="38"/>
      <c r="G3" s="38"/>
      <c r="H3" s="38"/>
      <c r="I3" s="39"/>
      <c r="J3" s="39"/>
    </row>
    <row r="4" spans="1:11">
      <c r="A4" s="36" t="s">
        <v>47</v>
      </c>
      <c r="B4" s="36" t="s">
        <v>48</v>
      </c>
      <c r="C4" s="36"/>
      <c r="D4" s="37"/>
      <c r="E4" s="38"/>
      <c r="F4" s="38"/>
      <c r="G4" s="40"/>
      <c r="H4" s="40"/>
      <c r="I4" s="39"/>
      <c r="J4" s="39"/>
    </row>
    <row r="5" spans="1:11" ht="29.25">
      <c r="A5" s="36" t="s">
        <v>49</v>
      </c>
      <c r="B5" s="36" t="s">
        <v>50</v>
      </c>
      <c r="C5" s="36"/>
      <c r="D5" s="37"/>
      <c r="E5" s="38"/>
      <c r="F5" s="38"/>
      <c r="G5" s="40"/>
      <c r="H5" s="40"/>
      <c r="I5" s="39"/>
      <c r="J5" s="39"/>
    </row>
    <row r="6" spans="1:11">
      <c r="A6" s="36" t="s">
        <v>51</v>
      </c>
      <c r="B6" s="36" t="s">
        <v>52</v>
      </c>
      <c r="C6" s="36"/>
      <c r="D6" s="37"/>
      <c r="E6" s="38"/>
      <c r="F6" s="38"/>
      <c r="G6" s="40"/>
      <c r="H6" s="40"/>
      <c r="I6" s="39"/>
      <c r="J6" s="39"/>
    </row>
    <row r="7" spans="1:11">
      <c r="A7" s="36" t="s">
        <v>53</v>
      </c>
      <c r="B7" s="36" t="s">
        <v>54</v>
      </c>
      <c r="C7" s="36"/>
      <c r="D7" s="37"/>
      <c r="E7" s="38"/>
      <c r="F7" s="38"/>
      <c r="G7" s="40"/>
      <c r="H7" s="40"/>
      <c r="I7" s="39"/>
      <c r="J7" s="39"/>
    </row>
    <row r="8" spans="1:11">
      <c r="A8" s="36" t="s">
        <v>55</v>
      </c>
      <c r="B8" s="36" t="s">
        <v>56</v>
      </c>
      <c r="C8" s="36"/>
      <c r="D8" s="37"/>
      <c r="E8" s="38"/>
      <c r="F8" s="38"/>
      <c r="G8" s="40"/>
      <c r="H8" s="40"/>
      <c r="I8" s="39"/>
      <c r="J8" s="39"/>
    </row>
    <row r="9" spans="1:11">
      <c r="A9" s="36" t="s">
        <v>57</v>
      </c>
      <c r="B9" s="36" t="s">
        <v>58</v>
      </c>
      <c r="C9" s="36"/>
      <c r="D9" s="37"/>
      <c r="E9" s="40"/>
      <c r="F9" s="40"/>
      <c r="G9" s="38"/>
      <c r="H9" s="40"/>
      <c r="I9" s="39"/>
      <c r="J9" s="39"/>
    </row>
    <row r="10" spans="1:11">
      <c r="A10" s="36" t="s">
        <v>59</v>
      </c>
      <c r="B10" s="36" t="s">
        <v>60</v>
      </c>
      <c r="C10" s="36"/>
      <c r="D10" s="37"/>
      <c r="E10" s="38"/>
      <c r="F10" s="38"/>
      <c r="G10" s="40"/>
      <c r="H10" s="40"/>
      <c r="I10" s="39"/>
      <c r="J10" s="39"/>
    </row>
    <row r="11" spans="1:11">
      <c r="A11" s="36" t="s">
        <v>61</v>
      </c>
      <c r="B11" s="36" t="s">
        <v>62</v>
      </c>
      <c r="C11" s="36"/>
      <c r="D11" s="37"/>
      <c r="E11" s="38"/>
      <c r="F11" s="40"/>
      <c r="G11" s="38"/>
      <c r="H11" s="40"/>
      <c r="I11" s="39"/>
      <c r="J11" s="39"/>
    </row>
    <row r="12" spans="1:11" ht="29.25">
      <c r="A12" s="36" t="s">
        <v>63</v>
      </c>
      <c r="B12" s="36" t="s">
        <v>64</v>
      </c>
      <c r="C12" s="36"/>
      <c r="D12" s="37"/>
      <c r="E12" s="38"/>
      <c r="F12" s="38"/>
      <c r="G12" s="40"/>
      <c r="H12" s="40"/>
      <c r="I12" s="39"/>
      <c r="J12" s="39"/>
    </row>
    <row r="13" spans="1:11">
      <c r="A13" s="36" t="s">
        <v>65</v>
      </c>
      <c r="B13" s="36" t="s">
        <v>66</v>
      </c>
      <c r="C13" s="36"/>
      <c r="D13" s="37"/>
      <c r="E13" s="38"/>
      <c r="F13" s="38"/>
      <c r="G13" s="40"/>
      <c r="H13" s="40"/>
      <c r="I13" s="39"/>
      <c r="J13" s="39"/>
    </row>
    <row r="14" spans="1:11">
      <c r="A14" s="36" t="s">
        <v>67</v>
      </c>
      <c r="B14" s="36" t="s">
        <v>68</v>
      </c>
      <c r="C14" s="36"/>
      <c r="D14" s="37"/>
      <c r="E14" s="38"/>
      <c r="F14" s="38"/>
      <c r="G14" s="40"/>
      <c r="H14" s="40"/>
      <c r="I14" s="39"/>
      <c r="J14" s="39"/>
    </row>
    <row r="15" spans="1:11">
      <c r="A15" s="36" t="s">
        <v>69</v>
      </c>
      <c r="B15" s="36" t="s">
        <v>70</v>
      </c>
      <c r="C15" s="36"/>
      <c r="D15" s="37"/>
      <c r="E15" s="38"/>
      <c r="F15" s="38"/>
      <c r="G15" s="40"/>
      <c r="H15" s="40"/>
      <c r="I15" s="39"/>
      <c r="J15" s="39"/>
    </row>
    <row r="16" spans="1:11" ht="29.25">
      <c r="A16" s="36" t="s">
        <v>71</v>
      </c>
      <c r="B16" s="36" t="s">
        <v>72</v>
      </c>
      <c r="C16" s="36"/>
      <c r="D16" s="37"/>
      <c r="E16" s="38"/>
      <c r="F16" s="38"/>
      <c r="G16" s="40"/>
      <c r="H16" s="40"/>
      <c r="I16" s="39"/>
      <c r="J16" s="39"/>
    </row>
    <row r="17" spans="1:10">
      <c r="A17" s="36" t="s">
        <v>73</v>
      </c>
      <c r="B17" s="36" t="s">
        <v>74</v>
      </c>
      <c r="C17" s="36"/>
      <c r="D17" s="37"/>
      <c r="E17" s="38"/>
      <c r="F17" s="38"/>
      <c r="G17" s="40"/>
      <c r="H17" s="40"/>
      <c r="I17" s="39"/>
      <c r="J17" s="39"/>
    </row>
    <row r="18" spans="1:10">
      <c r="A18" s="36" t="s">
        <v>75</v>
      </c>
      <c r="B18" s="36" t="s">
        <v>76</v>
      </c>
      <c r="C18" s="36"/>
      <c r="D18" s="37"/>
      <c r="E18" s="38"/>
      <c r="F18" s="38"/>
      <c r="G18" s="40"/>
      <c r="H18" s="40"/>
      <c r="I18" s="39"/>
      <c r="J18" s="39"/>
    </row>
    <row r="19" spans="1:10" ht="29.25">
      <c r="A19" s="36" t="s">
        <v>77</v>
      </c>
      <c r="B19" s="36" t="s">
        <v>78</v>
      </c>
      <c r="C19" s="36"/>
      <c r="D19" s="37"/>
      <c r="E19" s="38"/>
      <c r="F19" s="38"/>
      <c r="G19" s="40"/>
      <c r="H19" s="40"/>
      <c r="I19" s="39"/>
      <c r="J19" s="39"/>
    </row>
    <row r="20" spans="1:10" ht="29.25">
      <c r="A20" s="36" t="s">
        <v>79</v>
      </c>
      <c r="B20" s="36" t="s">
        <v>80</v>
      </c>
      <c r="C20" s="36"/>
      <c r="D20" s="37"/>
      <c r="E20" s="38"/>
      <c r="F20" s="38"/>
      <c r="G20" s="40"/>
      <c r="H20" s="40"/>
      <c r="I20" s="39"/>
      <c r="J20" s="39"/>
    </row>
    <row r="21" spans="1:10">
      <c r="A21" s="36" t="s">
        <v>81</v>
      </c>
      <c r="B21" s="36" t="s">
        <v>82</v>
      </c>
      <c r="C21" s="36"/>
      <c r="D21" s="37"/>
      <c r="E21" s="38"/>
      <c r="F21" s="38"/>
      <c r="G21" s="40"/>
      <c r="H21" s="40"/>
      <c r="I21" s="39"/>
      <c r="J21" s="39"/>
    </row>
    <row r="22" spans="1:10">
      <c r="A22" s="36" t="s">
        <v>83</v>
      </c>
      <c r="B22" s="36" t="s">
        <v>84</v>
      </c>
      <c r="C22" s="36"/>
      <c r="D22" s="37"/>
      <c r="E22" s="38"/>
      <c r="F22" s="38"/>
      <c r="G22" s="40"/>
      <c r="H22" s="40"/>
      <c r="I22" s="39"/>
      <c r="J22" s="39"/>
    </row>
    <row r="23" spans="1:10" ht="29.25">
      <c r="A23" s="36" t="s">
        <v>85</v>
      </c>
      <c r="B23" s="36" t="s">
        <v>86</v>
      </c>
      <c r="C23" s="36"/>
      <c r="D23" s="37"/>
      <c r="E23" s="38"/>
      <c r="F23" s="38"/>
      <c r="G23" s="40"/>
      <c r="H23" s="40"/>
      <c r="I23" s="39"/>
      <c r="J23" s="39"/>
    </row>
    <row r="24" spans="1:10">
      <c r="A24" s="36" t="s">
        <v>87</v>
      </c>
      <c r="B24" s="36" t="s">
        <v>88</v>
      </c>
      <c r="C24" s="36"/>
      <c r="D24" s="37"/>
      <c r="E24" s="38"/>
      <c r="F24" s="38"/>
      <c r="G24" s="40"/>
      <c r="H24" s="40"/>
      <c r="I24" s="39"/>
      <c r="J24" s="39"/>
    </row>
    <row r="25" spans="1:10" ht="29.25">
      <c r="A25" s="36" t="s">
        <v>89</v>
      </c>
      <c r="B25" s="36" t="s">
        <v>90</v>
      </c>
      <c r="C25" s="36"/>
      <c r="D25" s="37"/>
      <c r="E25" s="38"/>
      <c r="F25" s="38"/>
      <c r="G25" s="40"/>
      <c r="H25" s="40"/>
      <c r="I25" s="39"/>
      <c r="J25" s="39"/>
    </row>
    <row r="26" spans="1:10" ht="29.25">
      <c r="A26" s="36" t="s">
        <v>91</v>
      </c>
      <c r="B26" s="36" t="s">
        <v>92</v>
      </c>
      <c r="C26" s="36"/>
      <c r="D26" s="37"/>
      <c r="E26" s="38"/>
      <c r="F26" s="38"/>
      <c r="G26" s="40"/>
      <c r="H26" s="40"/>
      <c r="I26" s="39"/>
      <c r="J26" s="39"/>
    </row>
    <row r="27" spans="1:10" ht="29.25">
      <c r="A27" s="36" t="s">
        <v>93</v>
      </c>
      <c r="B27" s="36" t="s">
        <v>94</v>
      </c>
      <c r="C27" s="36"/>
      <c r="D27" s="37"/>
      <c r="E27" s="38"/>
      <c r="F27" s="38"/>
      <c r="G27" s="40"/>
      <c r="H27" s="40"/>
      <c r="I27" s="39"/>
      <c r="J27" s="39"/>
    </row>
    <row r="28" spans="1:10">
      <c r="A28" s="33" t="s">
        <v>95</v>
      </c>
      <c r="B28" s="33"/>
      <c r="C28" s="33"/>
      <c r="D28" s="33"/>
      <c r="E28" s="41"/>
      <c r="F28" s="41"/>
      <c r="G28" s="41"/>
      <c r="H28" s="41"/>
      <c r="I28" s="39"/>
      <c r="J28" s="39"/>
    </row>
    <row r="29" spans="1:10">
      <c r="A29" s="33" t="s">
        <v>34</v>
      </c>
      <c r="B29" s="33" t="s">
        <v>35</v>
      </c>
      <c r="C29" s="33"/>
      <c r="D29" s="33"/>
      <c r="E29" s="41"/>
      <c r="F29" s="41"/>
      <c r="G29" s="41"/>
      <c r="H29" s="41"/>
      <c r="I29" s="39"/>
      <c r="J29" s="39"/>
    </row>
    <row r="30" spans="1:10">
      <c r="A30" s="36" t="s">
        <v>96</v>
      </c>
      <c r="B30" s="36" t="s">
        <v>97</v>
      </c>
      <c r="C30" s="36"/>
      <c r="D30" s="37"/>
      <c r="E30" s="38"/>
      <c r="F30" s="38"/>
      <c r="G30" s="37"/>
      <c r="H30" s="40"/>
      <c r="I30" s="39"/>
      <c r="J30" s="39"/>
    </row>
    <row r="31" spans="1:10">
      <c r="A31" s="36" t="s">
        <v>98</v>
      </c>
      <c r="B31" s="36" t="s">
        <v>99</v>
      </c>
      <c r="C31" s="36"/>
      <c r="D31" s="37"/>
      <c r="E31" s="38"/>
      <c r="F31" s="38"/>
      <c r="G31" s="37"/>
      <c r="H31" s="40"/>
      <c r="I31" s="39"/>
      <c r="J31" s="39"/>
    </row>
    <row r="32" spans="1:10">
      <c r="A32" s="36" t="s">
        <v>100</v>
      </c>
      <c r="B32" s="36" t="s">
        <v>101</v>
      </c>
      <c r="C32" s="36"/>
      <c r="D32" s="37"/>
      <c r="E32" s="38"/>
      <c r="F32" s="38"/>
      <c r="G32" s="37"/>
      <c r="H32" s="40"/>
      <c r="I32" s="39"/>
      <c r="J32" s="39"/>
    </row>
    <row r="33" spans="1:10">
      <c r="A33" s="36" t="s">
        <v>102</v>
      </c>
      <c r="B33" s="36" t="s">
        <v>103</v>
      </c>
      <c r="C33" s="36"/>
      <c r="D33" s="37"/>
      <c r="E33" s="38"/>
      <c r="F33" s="38"/>
      <c r="G33" s="37"/>
      <c r="H33" s="40"/>
      <c r="I33" s="39"/>
      <c r="J33" s="39"/>
    </row>
    <row r="34" spans="1:10">
      <c r="A34" s="36" t="s">
        <v>104</v>
      </c>
      <c r="B34" s="36" t="s">
        <v>84</v>
      </c>
      <c r="C34" s="36"/>
      <c r="D34" s="37"/>
      <c r="E34" s="40"/>
      <c r="F34" s="40"/>
      <c r="G34" s="40"/>
      <c r="H34" s="37"/>
      <c r="I34" s="39"/>
      <c r="J34" s="39"/>
    </row>
    <row r="35" spans="1:10">
      <c r="A35" s="36" t="s">
        <v>105</v>
      </c>
      <c r="B35" s="36" t="s">
        <v>106</v>
      </c>
      <c r="C35" s="36"/>
      <c r="D35" s="37"/>
      <c r="E35" s="38"/>
      <c r="F35" s="40"/>
      <c r="G35" s="37"/>
      <c r="H35" s="40"/>
      <c r="I35" s="39"/>
      <c r="J35" s="39"/>
    </row>
    <row r="36" spans="1:10" ht="29.25">
      <c r="A36" s="36" t="s">
        <v>107</v>
      </c>
      <c r="B36" s="36" t="s">
        <v>108</v>
      </c>
      <c r="C36" s="36"/>
      <c r="D36" s="37"/>
      <c r="E36" s="38"/>
      <c r="F36" s="40"/>
      <c r="G36" s="37"/>
      <c r="H36" s="40"/>
      <c r="I36" s="39"/>
      <c r="J36" s="39"/>
    </row>
    <row r="37" spans="1:10">
      <c r="A37" s="36" t="s">
        <v>109</v>
      </c>
      <c r="B37" s="36" t="s">
        <v>110</v>
      </c>
      <c r="C37" s="36"/>
      <c r="D37" s="37"/>
      <c r="E37" s="38"/>
      <c r="F37" s="40"/>
      <c r="G37" s="37"/>
      <c r="H37" s="40"/>
      <c r="I37" s="39"/>
      <c r="J37" s="39"/>
    </row>
    <row r="38" spans="1:10">
      <c r="A38" s="33" t="s">
        <v>111</v>
      </c>
      <c r="B38" s="33"/>
      <c r="C38" s="33"/>
      <c r="D38" s="42"/>
      <c r="E38" s="43"/>
      <c r="F38" s="41"/>
      <c r="G38" s="42"/>
      <c r="H38" s="41"/>
      <c r="I38" s="44"/>
      <c r="J38" s="44"/>
    </row>
    <row r="39" spans="1:10">
      <c r="A39" s="33" t="s">
        <v>34</v>
      </c>
      <c r="B39" s="33" t="s">
        <v>35</v>
      </c>
      <c r="C39" s="33"/>
      <c r="D39" s="42"/>
      <c r="E39" s="43"/>
      <c r="F39" s="41"/>
      <c r="G39" s="42"/>
      <c r="H39" s="41"/>
      <c r="I39" s="44"/>
      <c r="J39" s="44"/>
    </row>
    <row r="40" spans="1:10" ht="43.5">
      <c r="A40" s="36" t="s">
        <v>112</v>
      </c>
      <c r="B40" s="36" t="s">
        <v>113</v>
      </c>
      <c r="C40" s="36"/>
      <c r="D40" s="37"/>
      <c r="E40" s="38"/>
      <c r="F40" s="40"/>
      <c r="G40" s="37"/>
      <c r="H40" s="40"/>
      <c r="I40" s="39"/>
      <c r="J40" s="39"/>
    </row>
    <row r="41" spans="1:10" ht="57.75">
      <c r="A41" s="45" t="s">
        <v>114</v>
      </c>
      <c r="B41" s="36" t="s">
        <v>115</v>
      </c>
      <c r="C41" s="36"/>
      <c r="D41" s="37"/>
      <c r="E41" s="38"/>
      <c r="F41" s="40"/>
      <c r="G41" s="37"/>
      <c r="H41" s="40"/>
      <c r="I41" s="39"/>
      <c r="J41" s="39"/>
    </row>
    <row r="42" spans="1:10">
      <c r="A42" s="36" t="s">
        <v>116</v>
      </c>
      <c r="B42" s="36" t="s">
        <v>117</v>
      </c>
      <c r="C42" s="36"/>
      <c r="D42" s="37"/>
      <c r="E42" s="40"/>
      <c r="F42" s="40"/>
      <c r="G42" s="37"/>
      <c r="H42" s="40"/>
      <c r="I42" s="39"/>
      <c r="J42" s="39"/>
    </row>
    <row r="43" spans="1:10" ht="29.25">
      <c r="A43" s="36" t="s">
        <v>118</v>
      </c>
      <c r="B43" s="36" t="s">
        <v>119</v>
      </c>
      <c r="C43" s="36"/>
      <c r="D43" s="37"/>
      <c r="E43" s="40"/>
      <c r="F43" s="40"/>
      <c r="G43" s="37"/>
      <c r="H43" s="40"/>
      <c r="I43" s="39"/>
      <c r="J43" s="39"/>
    </row>
    <row r="44" spans="1:10">
      <c r="A44" s="36" t="s">
        <v>120</v>
      </c>
      <c r="B44" s="36" t="s">
        <v>121</v>
      </c>
      <c r="C44" s="36"/>
      <c r="D44" s="37"/>
      <c r="E44" s="40"/>
      <c r="F44" s="40"/>
      <c r="G44" s="37"/>
      <c r="H44" s="40"/>
      <c r="I44" s="39"/>
      <c r="J44" s="39"/>
    </row>
    <row r="45" spans="1:10" ht="15.75">
      <c r="A45" s="46" t="s">
        <v>122</v>
      </c>
      <c r="B45" s="33"/>
      <c r="C45" s="33"/>
      <c r="D45" s="33"/>
      <c r="E45" s="41"/>
      <c r="F45" s="41"/>
      <c r="G45" s="41"/>
      <c r="H45" s="41"/>
      <c r="I45" s="44"/>
      <c r="J45" s="44"/>
    </row>
    <row r="46" spans="1:10">
      <c r="A46" s="33" t="s">
        <v>123</v>
      </c>
      <c r="B46" s="33" t="s">
        <v>35</v>
      </c>
      <c r="C46" s="33"/>
      <c r="D46" s="33"/>
      <c r="E46" s="41"/>
      <c r="F46" s="41"/>
      <c r="G46" s="41"/>
      <c r="H46" s="41"/>
      <c r="I46" s="44"/>
      <c r="J46" s="44"/>
    </row>
    <row r="47" spans="1:10">
      <c r="A47" s="36" t="s">
        <v>124</v>
      </c>
      <c r="B47" s="36" t="s">
        <v>125</v>
      </c>
      <c r="C47" s="36"/>
      <c r="D47" s="37"/>
      <c r="E47" s="40"/>
      <c r="F47" s="40"/>
      <c r="G47" s="40"/>
      <c r="H47" s="38"/>
      <c r="I47" s="39"/>
      <c r="J47" s="39"/>
    </row>
    <row r="48" spans="1:10">
      <c r="A48" s="47" t="s">
        <v>126</v>
      </c>
      <c r="B48" s="47" t="s">
        <v>127</v>
      </c>
      <c r="C48" s="39"/>
      <c r="D48" s="39"/>
      <c r="E48" s="39"/>
      <c r="F48" s="39"/>
      <c r="G48" s="39"/>
      <c r="H48" s="39"/>
      <c r="I48" s="48"/>
      <c r="J48" s="48"/>
    </row>
    <row r="49" spans="1:10">
      <c r="A49" s="47" t="s">
        <v>128</v>
      </c>
      <c r="B49" s="47" t="s">
        <v>129</v>
      </c>
      <c r="C49" s="39"/>
      <c r="D49" s="39"/>
      <c r="E49" s="39"/>
      <c r="F49" s="39"/>
      <c r="G49" s="39"/>
      <c r="H49" s="39"/>
      <c r="I49" s="39"/>
      <c r="J49" s="39"/>
    </row>
    <row r="50" spans="1:10" ht="29.25">
      <c r="A50" s="47" t="s">
        <v>130</v>
      </c>
      <c r="B50" s="47" t="s">
        <v>131</v>
      </c>
      <c r="C50" s="39"/>
      <c r="D50" s="39"/>
      <c r="E50" s="39"/>
      <c r="F50" s="39"/>
      <c r="G50" s="39"/>
      <c r="H50" s="39"/>
      <c r="I50" s="39"/>
      <c r="J50" s="39"/>
    </row>
  </sheetData>
  <autoFilter ref="A1:J48" xr:uid="{00000000-0009-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6F88F-B7BC-4E54-9D6A-6471ACB46FAA}">
  <dimension ref="A1:D15"/>
  <sheetViews>
    <sheetView workbookViewId="0">
      <selection activeCell="C19" sqref="C19"/>
    </sheetView>
  </sheetViews>
  <sheetFormatPr defaultRowHeight="15"/>
  <cols>
    <col min="1" max="1" width="28" style="34" customWidth="1"/>
    <col min="2" max="2" width="22.5703125" style="34" customWidth="1"/>
    <col min="3" max="3" width="18.5703125" style="34" customWidth="1"/>
    <col min="4" max="4" width="18.7109375" style="34" customWidth="1"/>
    <col min="5" max="16384" width="9.140625" style="34"/>
  </cols>
  <sheetData>
    <row r="1" spans="1:4">
      <c r="A1" s="49" t="s">
        <v>134</v>
      </c>
      <c r="B1" s="49" t="s">
        <v>135</v>
      </c>
      <c r="C1" s="49" t="s">
        <v>36</v>
      </c>
      <c r="D1" s="49" t="s">
        <v>136</v>
      </c>
    </row>
    <row r="2" spans="1:4" ht="43.5">
      <c r="A2" s="49" t="s">
        <v>137</v>
      </c>
      <c r="B2" s="49" t="s">
        <v>138</v>
      </c>
      <c r="C2" s="49" t="s">
        <v>139</v>
      </c>
      <c r="D2" s="50">
        <v>42772</v>
      </c>
    </row>
    <row r="3" spans="1:4">
      <c r="A3" s="49"/>
      <c r="B3" s="49"/>
      <c r="C3" s="49"/>
      <c r="D3" s="50"/>
    </row>
    <row r="4" spans="1:4">
      <c r="A4" s="49"/>
      <c r="B4" s="49"/>
      <c r="C4" s="49"/>
      <c r="D4" s="50"/>
    </row>
    <row r="5" spans="1:4">
      <c r="A5" s="49"/>
      <c r="B5" s="49"/>
      <c r="C5" s="49"/>
      <c r="D5" s="50"/>
    </row>
    <row r="6" spans="1:4">
      <c r="A6" s="49"/>
      <c r="B6" s="49"/>
      <c r="C6" s="49"/>
      <c r="D6" s="50"/>
    </row>
    <row r="7" spans="1:4">
      <c r="A7" s="49"/>
      <c r="B7" s="49"/>
      <c r="C7" s="49"/>
      <c r="D7" s="50"/>
    </row>
    <row r="8" spans="1:4">
      <c r="A8" s="49"/>
      <c r="B8" s="49"/>
      <c r="C8" s="49"/>
      <c r="D8" s="50"/>
    </row>
    <row r="9" spans="1:4">
      <c r="A9" s="49"/>
      <c r="B9" s="49"/>
      <c r="C9" s="49"/>
      <c r="D9" s="50"/>
    </row>
    <row r="10" spans="1:4">
      <c r="A10" s="49"/>
      <c r="B10" s="49"/>
      <c r="C10" s="49"/>
      <c r="D10" s="50"/>
    </row>
    <row r="11" spans="1:4">
      <c r="A11" s="49"/>
      <c r="B11" s="49"/>
      <c r="C11" s="49"/>
      <c r="D11" s="50"/>
    </row>
    <row r="12" spans="1:4">
      <c r="A12" s="49"/>
      <c r="B12" s="49"/>
      <c r="C12" s="49"/>
      <c r="D12" s="50"/>
    </row>
    <row r="13" spans="1:4">
      <c r="A13" s="49"/>
      <c r="B13" s="49"/>
      <c r="C13" s="49"/>
      <c r="D13" s="50"/>
    </row>
    <row r="14" spans="1:4">
      <c r="A14" s="49"/>
      <c r="B14" s="49"/>
      <c r="C14" s="49"/>
      <c r="D14" s="50"/>
    </row>
    <row r="15" spans="1:4">
      <c r="A15" s="49"/>
      <c r="B15" s="49"/>
      <c r="C15" s="49"/>
      <c r="D15" s="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F7283-3DD4-4FAC-8525-F89FAB2A581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Project Timeline</vt:lpstr>
      <vt:lpstr>Requirements</vt:lpstr>
      <vt:lpstr>Change Log</vt:lpstr>
      <vt:lpstr>Sheet1</vt:lpstr>
      <vt:lpstr>'Project Timeline'!Print_Area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dc:creator>
  <cp:lastModifiedBy>Shawn</cp:lastModifiedBy>
  <dcterms:created xsi:type="dcterms:W3CDTF">2018-01-24T05:13:14Z</dcterms:created>
  <dcterms:modified xsi:type="dcterms:W3CDTF">2018-05-18T00:31:23Z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2018-01-24T05:13:18.1242182Z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