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240"/>
  </bookViews>
  <sheets>
    <sheet name="Sheet1" sheetId="1" r:id="rId1"/>
  </sheets>
  <definedNames>
    <definedName name="_xlnm._FilterDatabase" localSheetId="0" hidden="1">Sheet1!$A$3:$J$72</definedName>
  </definedNames>
  <calcPr calcId="144525"/>
</workbook>
</file>

<file path=xl/sharedStrings.xml><?xml version="1.0" encoding="utf-8"?>
<sst xmlns="http://schemas.openxmlformats.org/spreadsheetml/2006/main" count="21" uniqueCount="19">
  <si>
    <t>全国历年中央及地方财政收入(1953年-2021年) 当年价格（亿元）</t>
  </si>
  <si>
    <t>年份</t>
  </si>
  <si>
    <t>全国</t>
  </si>
  <si>
    <t>中央政府</t>
  </si>
  <si>
    <t>地方政府</t>
  </si>
  <si>
    <t>中央转移支付</t>
  </si>
  <si>
    <t>财政收入</t>
  </si>
  <si>
    <t>土地出让收入</t>
  </si>
  <si>
    <t>占比GDP</t>
  </si>
  <si>
    <t>占比全国</t>
  </si>
  <si>
    <t>财力转移支付</t>
  </si>
  <si>
    <t>专项转移支付</t>
  </si>
  <si>
    <t>税收返还</t>
  </si>
  <si>
    <t>合计</t>
  </si>
  <si>
    <t>转移后中央占比全国</t>
  </si>
  <si>
    <t>GDP</t>
  </si>
  <si>
    <t>财政收入中不包括国内外债务收入</t>
  </si>
  <si>
    <t>中央及地方财政收入均为本级收入</t>
  </si>
  <si>
    <t>土地出让收入，1988-1998数据来源于张清勇，1999-2017数据来源于《国家土地统计年鉴》，2018-2021来源于财政部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</si>
</sst>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.5"/>
      <color rgb="FF0A1A2A"/>
      <name val="宋体"/>
      <charset val="134"/>
      <scheme val="minor"/>
    </font>
    <font>
      <sz val="12"/>
      <color rgb="FF0A1A2A"/>
      <name val="microsoft yahei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16" borderId="6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23" borderId="8" applyNumberFormat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</cellStyleXfs>
  <cellXfs count="17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Continuous" vertical="center"/>
    </xf>
    <xf numFmtId="10" fontId="0" fillId="0" borderId="0" xfId="0" applyNumberFormat="1" applyAlignment="1">
      <alignment horizontal="centerContinuous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10" fontId="1" fillId="2" borderId="0" xfId="0" applyNumberFormat="1" applyFont="1" applyFill="1" applyAlignment="1">
      <alignment vertical="center"/>
    </xf>
    <xf numFmtId="0" fontId="1" fillId="2" borderId="0" xfId="0" applyFont="1" applyFill="1">
      <alignment vertical="center"/>
    </xf>
    <xf numFmtId="10" fontId="1" fillId="2" borderId="0" xfId="0" applyNumberFormat="1" applyFont="1" applyFill="1">
      <alignment vertical="center"/>
    </xf>
    <xf numFmtId="0" fontId="0" fillId="0" borderId="0" xfId="0" applyAlignment="1">
      <alignment horizontal="center" vertical="center"/>
    </xf>
    <xf numFmtId="10" fontId="1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6"/>
  <sheetViews>
    <sheetView tabSelected="1" workbookViewId="0">
      <pane ySplit="3" topLeftCell="A37" activePane="bottomLeft" state="frozen"/>
      <selection/>
      <selection pane="bottomLeft" activeCell="E40" sqref="E40"/>
    </sheetView>
  </sheetViews>
  <sheetFormatPr defaultColWidth="9" defaultRowHeight="13.5"/>
  <cols>
    <col min="2" max="2" width="9.25"/>
    <col min="3" max="3" width="11.125"/>
    <col min="4" max="4" width="9.25" style="1"/>
    <col min="6" max="6" width="11.625" style="1" customWidth="1"/>
    <col min="7" max="7" width="9.25"/>
    <col min="12" max="12" width="10" style="1" customWidth="1"/>
    <col min="13" max="13" width="9.25"/>
  </cols>
  <sheetData>
    <row r="1" spans="1:13">
      <c r="A1" s="2" t="s">
        <v>0</v>
      </c>
      <c r="B1" s="3"/>
      <c r="C1" s="3"/>
      <c r="D1" s="4"/>
      <c r="E1" s="3"/>
      <c r="F1" s="4"/>
      <c r="G1" s="3"/>
      <c r="H1" s="3"/>
      <c r="I1" s="3"/>
      <c r="J1" s="3"/>
      <c r="K1" s="3"/>
      <c r="L1" s="4"/>
      <c r="M1" s="3"/>
    </row>
    <row r="2" spans="1:13">
      <c r="A2" s="5" t="s">
        <v>1</v>
      </c>
      <c r="B2" s="5" t="s">
        <v>2</v>
      </c>
      <c r="C2" s="5"/>
      <c r="D2" s="5"/>
      <c r="E2" s="11" t="s">
        <v>3</v>
      </c>
      <c r="F2" s="11"/>
      <c r="G2" s="5" t="s">
        <v>4</v>
      </c>
      <c r="H2" s="11" t="s">
        <v>5</v>
      </c>
      <c r="I2" s="11"/>
      <c r="J2" s="11"/>
      <c r="K2" s="11"/>
      <c r="L2" s="11"/>
      <c r="M2" s="7"/>
    </row>
    <row r="3" spans="1:13">
      <c r="A3" s="6"/>
      <c r="B3" s="7" t="s">
        <v>6</v>
      </c>
      <c r="C3" s="7" t="s">
        <v>7</v>
      </c>
      <c r="D3" s="8" t="s">
        <v>8</v>
      </c>
      <c r="E3" s="6" t="s">
        <v>6</v>
      </c>
      <c r="F3" s="12" t="s">
        <v>9</v>
      </c>
      <c r="G3" s="7" t="s">
        <v>6</v>
      </c>
      <c r="H3" t="s">
        <v>10</v>
      </c>
      <c r="I3" t="s">
        <v>11</v>
      </c>
      <c r="J3" t="s">
        <v>12</v>
      </c>
      <c r="K3" t="s">
        <v>13</v>
      </c>
      <c r="L3" s="1" t="s">
        <v>14</v>
      </c>
      <c r="M3" s="7" t="s">
        <v>15</v>
      </c>
    </row>
    <row r="4" spans="1:13">
      <c r="A4" s="9">
        <v>1953</v>
      </c>
      <c r="B4" s="9">
        <v>213.24</v>
      </c>
      <c r="C4" s="9"/>
      <c r="D4" s="10"/>
      <c r="E4" s="9">
        <v>177.02</v>
      </c>
      <c r="F4" s="10">
        <f t="shared" ref="F4:F67" si="0">E4/B4</f>
        <v>0.830144438191709</v>
      </c>
      <c r="G4" s="9">
        <v>36.22</v>
      </c>
      <c r="M4" s="9"/>
    </row>
    <row r="5" spans="1:13">
      <c r="A5" s="9">
        <v>1954</v>
      </c>
      <c r="B5" s="9">
        <v>245.17</v>
      </c>
      <c r="C5" s="9"/>
      <c r="D5" s="10"/>
      <c r="E5" s="9">
        <v>187.72</v>
      </c>
      <c r="F5" s="10">
        <f t="shared" si="0"/>
        <v>0.76567279846637</v>
      </c>
      <c r="G5" s="9">
        <v>57.45</v>
      </c>
      <c r="M5" s="9"/>
    </row>
    <row r="6" spans="1:13">
      <c r="A6" s="9">
        <v>1955</v>
      </c>
      <c r="B6" s="9">
        <v>249.27</v>
      </c>
      <c r="C6" s="9"/>
      <c r="D6" s="10"/>
      <c r="E6" s="9">
        <v>193.44</v>
      </c>
      <c r="F6" s="10">
        <f t="shared" si="0"/>
        <v>0.776025995908051</v>
      </c>
      <c r="G6" s="9">
        <v>55.83</v>
      </c>
      <c r="M6" s="9"/>
    </row>
    <row r="7" spans="1:13">
      <c r="A7" s="9">
        <v>1956</v>
      </c>
      <c r="B7" s="9">
        <v>280.19</v>
      </c>
      <c r="C7" s="9"/>
      <c r="D7" s="10"/>
      <c r="E7" s="9">
        <v>222.1</v>
      </c>
      <c r="F7" s="10">
        <f t="shared" si="0"/>
        <v>0.792676398158393</v>
      </c>
      <c r="G7" s="9">
        <v>58.09</v>
      </c>
      <c r="M7" s="9"/>
    </row>
    <row r="8" spans="1:13">
      <c r="A8" s="9">
        <v>1957</v>
      </c>
      <c r="B8" s="9">
        <v>303.2</v>
      </c>
      <c r="C8" s="9"/>
      <c r="D8" s="10"/>
      <c r="E8" s="9">
        <v>222.94</v>
      </c>
      <c r="F8" s="10">
        <f t="shared" si="0"/>
        <v>0.735290237467018</v>
      </c>
      <c r="G8" s="9">
        <v>80.26</v>
      </c>
      <c r="M8" s="9"/>
    </row>
    <row r="9" spans="1:13">
      <c r="A9" s="9">
        <v>1958</v>
      </c>
      <c r="B9" s="9">
        <v>379.62</v>
      </c>
      <c r="C9" s="9"/>
      <c r="D9" s="10"/>
      <c r="E9" s="9">
        <v>305.26</v>
      </c>
      <c r="F9" s="10">
        <f t="shared" si="0"/>
        <v>0.804119909383067</v>
      </c>
      <c r="G9" s="9">
        <v>74.36</v>
      </c>
      <c r="M9" s="9"/>
    </row>
    <row r="10" spans="1:13">
      <c r="A10" s="9">
        <v>1959</v>
      </c>
      <c r="B10" s="9">
        <v>487.12</v>
      </c>
      <c r="C10" s="9"/>
      <c r="D10" s="10"/>
      <c r="E10" s="9">
        <v>118.78</v>
      </c>
      <c r="F10" s="10">
        <f t="shared" si="0"/>
        <v>0.243841353259977</v>
      </c>
      <c r="G10" s="9">
        <v>368.34</v>
      </c>
      <c r="M10" s="9"/>
    </row>
    <row r="11" spans="1:13">
      <c r="A11" s="9">
        <v>1960</v>
      </c>
      <c r="B11" s="9">
        <v>572.29</v>
      </c>
      <c r="C11" s="9"/>
      <c r="D11" s="10"/>
      <c r="E11" s="9">
        <v>142.8</v>
      </c>
      <c r="F11" s="10">
        <f t="shared" si="0"/>
        <v>0.249523842806969</v>
      </c>
      <c r="G11" s="9">
        <v>429.49</v>
      </c>
      <c r="M11" s="9"/>
    </row>
    <row r="12" spans="1:13">
      <c r="A12" s="9">
        <v>1961</v>
      </c>
      <c r="B12" s="9">
        <v>356.06</v>
      </c>
      <c r="C12" s="9"/>
      <c r="D12" s="10"/>
      <c r="E12" s="9">
        <v>76.65</v>
      </c>
      <c r="F12" s="10">
        <f t="shared" si="0"/>
        <v>0.215272706847161</v>
      </c>
      <c r="G12" s="9">
        <v>279.41</v>
      </c>
      <c r="M12" s="9"/>
    </row>
    <row r="13" spans="1:13">
      <c r="A13" s="9">
        <v>1962</v>
      </c>
      <c r="B13" s="9">
        <v>313.55</v>
      </c>
      <c r="C13" s="9"/>
      <c r="D13" s="10"/>
      <c r="E13" s="9">
        <v>93.07</v>
      </c>
      <c r="F13" s="10">
        <f t="shared" si="0"/>
        <v>0.296826662414288</v>
      </c>
      <c r="G13" s="9">
        <v>220.48</v>
      </c>
      <c r="M13" s="9"/>
    </row>
    <row r="14" spans="1:13">
      <c r="A14" s="9">
        <v>1963</v>
      </c>
      <c r="B14" s="9">
        <v>342.25</v>
      </c>
      <c r="C14" s="9"/>
      <c r="D14" s="10"/>
      <c r="E14" s="9">
        <v>78.92</v>
      </c>
      <c r="F14" s="10">
        <f t="shared" si="0"/>
        <v>0.230591672753835</v>
      </c>
      <c r="G14" s="9">
        <v>263.33</v>
      </c>
      <c r="M14" s="9"/>
    </row>
    <row r="15" spans="1:13">
      <c r="A15" s="9">
        <v>1964</v>
      </c>
      <c r="B15" s="9">
        <v>399.54</v>
      </c>
      <c r="C15" s="9"/>
      <c r="D15" s="10"/>
      <c r="E15" s="9">
        <v>100.81</v>
      </c>
      <c r="F15" s="10">
        <f t="shared" si="0"/>
        <v>0.252315162436802</v>
      </c>
      <c r="G15" s="9">
        <v>298.73</v>
      </c>
      <c r="M15" s="9"/>
    </row>
    <row r="16" spans="1:13">
      <c r="A16" s="9">
        <v>1965</v>
      </c>
      <c r="B16" s="9">
        <v>473.32</v>
      </c>
      <c r="C16" s="9"/>
      <c r="D16" s="10"/>
      <c r="E16" s="9">
        <v>156.07</v>
      </c>
      <c r="F16" s="10">
        <f t="shared" si="0"/>
        <v>0.329734640412406</v>
      </c>
      <c r="G16" s="9">
        <v>317.25</v>
      </c>
      <c r="M16" s="9"/>
    </row>
    <row r="17" spans="1:13">
      <c r="A17" s="9">
        <v>1966</v>
      </c>
      <c r="B17" s="9">
        <v>558.71</v>
      </c>
      <c r="C17" s="9"/>
      <c r="D17" s="10"/>
      <c r="E17" s="9">
        <v>196.49</v>
      </c>
      <c r="F17" s="10">
        <f t="shared" si="0"/>
        <v>0.351685131821517</v>
      </c>
      <c r="G17" s="9">
        <v>362.22</v>
      </c>
      <c r="M17" s="9"/>
    </row>
    <row r="18" spans="1:13">
      <c r="A18" s="9">
        <v>1967</v>
      </c>
      <c r="B18" s="9">
        <v>419.36</v>
      </c>
      <c r="C18" s="9"/>
      <c r="D18" s="10"/>
      <c r="E18" s="9">
        <v>132.44</v>
      </c>
      <c r="F18" s="10">
        <f t="shared" si="0"/>
        <v>0.315814574589851</v>
      </c>
      <c r="G18" s="9">
        <v>286.92</v>
      </c>
      <c r="M18" s="9"/>
    </row>
    <row r="19" spans="1:13">
      <c r="A19" s="9">
        <v>1968</v>
      </c>
      <c r="B19" s="9">
        <v>361.25</v>
      </c>
      <c r="C19" s="9"/>
      <c r="D19" s="10"/>
      <c r="E19" s="9">
        <v>107.11</v>
      </c>
      <c r="F19" s="10">
        <f t="shared" si="0"/>
        <v>0.296498269896194</v>
      </c>
      <c r="G19" s="9">
        <v>254.14</v>
      </c>
      <c r="M19" s="9"/>
    </row>
    <row r="20" spans="1:13">
      <c r="A20" s="9">
        <v>1969</v>
      </c>
      <c r="B20" s="9">
        <v>526.76</v>
      </c>
      <c r="C20" s="9"/>
      <c r="D20" s="10"/>
      <c r="E20" s="9">
        <v>171.1</v>
      </c>
      <c r="F20" s="10">
        <f t="shared" si="0"/>
        <v>0.324815855418027</v>
      </c>
      <c r="G20" s="9">
        <v>355.66</v>
      </c>
      <c r="M20" s="9"/>
    </row>
    <row r="21" spans="1:13">
      <c r="A21" s="9">
        <v>1970</v>
      </c>
      <c r="B21" s="9">
        <v>662.9</v>
      </c>
      <c r="C21" s="9"/>
      <c r="D21" s="10"/>
      <c r="E21" s="9">
        <v>182.95</v>
      </c>
      <c r="F21" s="10">
        <f t="shared" si="0"/>
        <v>0.275984311359179</v>
      </c>
      <c r="G21" s="9">
        <v>479.95</v>
      </c>
      <c r="M21" s="9"/>
    </row>
    <row r="22" spans="1:13">
      <c r="A22" s="9">
        <v>1971</v>
      </c>
      <c r="B22" s="9">
        <v>744.73</v>
      </c>
      <c r="C22" s="9"/>
      <c r="D22" s="10"/>
      <c r="E22" s="9">
        <v>119.36</v>
      </c>
      <c r="F22" s="10">
        <f t="shared" si="0"/>
        <v>0.160272850563291</v>
      </c>
      <c r="G22" s="9">
        <v>625.37</v>
      </c>
      <c r="M22" s="9"/>
    </row>
    <row r="23" spans="1:13">
      <c r="A23" s="9">
        <v>1972</v>
      </c>
      <c r="B23" s="9">
        <v>766.56</v>
      </c>
      <c r="C23" s="9"/>
      <c r="D23" s="10"/>
      <c r="E23" s="9">
        <v>105.81</v>
      </c>
      <c r="F23" s="10">
        <f t="shared" si="0"/>
        <v>0.138032247964934</v>
      </c>
      <c r="G23" s="9">
        <v>660.75</v>
      </c>
      <c r="M23" s="9"/>
    </row>
    <row r="24" spans="1:13">
      <c r="A24" s="9">
        <v>1973</v>
      </c>
      <c r="B24" s="9">
        <v>809.67</v>
      </c>
      <c r="C24" s="9"/>
      <c r="D24" s="10"/>
      <c r="E24" s="9">
        <v>119.86</v>
      </c>
      <c r="F24" s="10">
        <f t="shared" si="0"/>
        <v>0.148035619449899</v>
      </c>
      <c r="G24" s="9">
        <v>689.81</v>
      </c>
      <c r="M24" s="9"/>
    </row>
    <row r="25" spans="1:13">
      <c r="A25" s="9">
        <v>1974</v>
      </c>
      <c r="B25" s="9">
        <v>783.14</v>
      </c>
      <c r="C25" s="9"/>
      <c r="D25" s="10"/>
      <c r="E25" s="9">
        <v>134.77</v>
      </c>
      <c r="F25" s="10">
        <f t="shared" si="0"/>
        <v>0.172089281609929</v>
      </c>
      <c r="G25" s="9">
        <v>648.37</v>
      </c>
      <c r="M25" s="9"/>
    </row>
    <row r="26" spans="1:13">
      <c r="A26" s="9">
        <v>1975</v>
      </c>
      <c r="B26" s="9">
        <v>815.61</v>
      </c>
      <c r="C26" s="9"/>
      <c r="D26" s="10"/>
      <c r="E26" s="9">
        <v>96.63</v>
      </c>
      <c r="F26" s="10">
        <f t="shared" si="0"/>
        <v>0.118475742082613</v>
      </c>
      <c r="G26" s="9">
        <v>718.98</v>
      </c>
      <c r="M26" s="9"/>
    </row>
    <row r="27" spans="1:13">
      <c r="A27" s="9">
        <v>1976</v>
      </c>
      <c r="B27" s="9">
        <v>776.58</v>
      </c>
      <c r="C27" s="9"/>
      <c r="D27" s="10"/>
      <c r="E27" s="9">
        <v>98.91</v>
      </c>
      <c r="F27" s="10">
        <f t="shared" si="0"/>
        <v>0.127366143861547</v>
      </c>
      <c r="G27" s="9">
        <v>677.67</v>
      </c>
      <c r="M27" s="9"/>
    </row>
    <row r="28" spans="1:13">
      <c r="A28" s="9">
        <v>1977</v>
      </c>
      <c r="B28" s="9">
        <v>874.46</v>
      </c>
      <c r="C28" s="9"/>
      <c r="D28" s="10"/>
      <c r="E28" s="9">
        <v>113.85</v>
      </c>
      <c r="F28" s="10">
        <f t="shared" si="0"/>
        <v>0.130194634402946</v>
      </c>
      <c r="G28" s="9">
        <v>760.61</v>
      </c>
      <c r="M28" s="9"/>
    </row>
    <row r="29" spans="1:13">
      <c r="A29" s="9">
        <v>1978</v>
      </c>
      <c r="B29" s="9">
        <v>1132.26</v>
      </c>
      <c r="C29" s="9"/>
      <c r="D29" s="10">
        <v>0.307788077309919</v>
      </c>
      <c r="E29" s="9">
        <v>175.77</v>
      </c>
      <c r="F29" s="10">
        <f t="shared" si="0"/>
        <v>0.155238196174024</v>
      </c>
      <c r="G29" s="9">
        <v>956.49</v>
      </c>
      <c r="M29" s="13">
        <v>3678.7</v>
      </c>
    </row>
    <row r="30" spans="1:13">
      <c r="A30" s="9">
        <v>1979</v>
      </c>
      <c r="B30" s="9">
        <v>1146.38</v>
      </c>
      <c r="C30" s="9"/>
      <c r="D30" s="10">
        <v>0.279570784050726</v>
      </c>
      <c r="E30" s="9">
        <v>231.34</v>
      </c>
      <c r="F30" s="10">
        <f t="shared" si="0"/>
        <v>0.201800450112528</v>
      </c>
      <c r="G30" s="9">
        <v>915.04</v>
      </c>
      <c r="M30" s="13">
        <v>4100.5</v>
      </c>
    </row>
    <row r="31" spans="1:13">
      <c r="A31" s="9">
        <v>1980</v>
      </c>
      <c r="B31" s="9">
        <v>1159.93</v>
      </c>
      <c r="C31" s="9"/>
      <c r="D31" s="10">
        <v>0.252840265062342</v>
      </c>
      <c r="E31" s="9">
        <v>284.45</v>
      </c>
      <c r="F31" s="10">
        <f t="shared" si="0"/>
        <v>0.245230315622494</v>
      </c>
      <c r="G31" s="9">
        <v>875.48</v>
      </c>
      <c r="M31" s="13">
        <v>4587.6</v>
      </c>
    </row>
    <row r="32" spans="1:13">
      <c r="A32" s="9">
        <v>1981</v>
      </c>
      <c r="B32" s="9">
        <v>1175.79</v>
      </c>
      <c r="C32" s="9"/>
      <c r="D32" s="10">
        <v>0.238216702459581</v>
      </c>
      <c r="E32" s="9">
        <v>311.07</v>
      </c>
      <c r="F32" s="10">
        <f t="shared" si="0"/>
        <v>0.264562549434848</v>
      </c>
      <c r="G32" s="9">
        <v>864.72</v>
      </c>
      <c r="M32" s="13">
        <v>4935.8</v>
      </c>
    </row>
    <row r="33" spans="1:13">
      <c r="A33" s="9">
        <v>1982</v>
      </c>
      <c r="B33" s="9">
        <v>1212.33</v>
      </c>
      <c r="C33" s="9"/>
      <c r="D33" s="10">
        <v>0.22561692782968</v>
      </c>
      <c r="E33" s="9">
        <v>346.84</v>
      </c>
      <c r="F33" s="10">
        <f t="shared" si="0"/>
        <v>0.286093720356669</v>
      </c>
      <c r="G33" s="9">
        <v>865.49</v>
      </c>
      <c r="M33" s="13">
        <v>5373.4</v>
      </c>
    </row>
    <row r="34" spans="1:13">
      <c r="A34" s="9">
        <v>1983</v>
      </c>
      <c r="B34" s="9">
        <v>1366.95</v>
      </c>
      <c r="C34" s="9"/>
      <c r="D34" s="10">
        <v>0.227034164327592</v>
      </c>
      <c r="E34" s="9">
        <v>490.01</v>
      </c>
      <c r="F34" s="10">
        <f t="shared" si="0"/>
        <v>0.358469585573722</v>
      </c>
      <c r="G34" s="9">
        <v>876.94</v>
      </c>
      <c r="M34" s="13">
        <v>6020.9</v>
      </c>
    </row>
    <row r="35" spans="1:13">
      <c r="A35" s="9">
        <v>1984</v>
      </c>
      <c r="B35" s="9">
        <v>1642.86</v>
      </c>
      <c r="C35" s="9"/>
      <c r="D35" s="10">
        <v>0.225714089441506</v>
      </c>
      <c r="E35" s="9">
        <v>665.47</v>
      </c>
      <c r="F35" s="10">
        <f t="shared" si="0"/>
        <v>0.405067991186102</v>
      </c>
      <c r="G35" s="9">
        <v>977.39</v>
      </c>
      <c r="M35" s="13">
        <v>7278.5</v>
      </c>
    </row>
    <row r="36" spans="1:13">
      <c r="A36" s="9">
        <v>1985</v>
      </c>
      <c r="B36" s="9">
        <v>2004.82</v>
      </c>
      <c r="C36" s="9"/>
      <c r="D36" s="10">
        <v>0.220336524195232</v>
      </c>
      <c r="E36" s="9">
        <v>769.63</v>
      </c>
      <c r="F36" s="10">
        <f t="shared" si="0"/>
        <v>0.383889825520496</v>
      </c>
      <c r="G36" s="9">
        <v>1235.19</v>
      </c>
      <c r="M36" s="13">
        <v>9098.9</v>
      </c>
    </row>
    <row r="37" spans="1:13">
      <c r="A37" s="9">
        <v>1986</v>
      </c>
      <c r="B37" s="9">
        <v>2122.01</v>
      </c>
      <c r="C37" s="9"/>
      <c r="D37" s="10">
        <v>0.204507430465874</v>
      </c>
      <c r="E37" s="9">
        <v>778.42</v>
      </c>
      <c r="F37" s="10">
        <f t="shared" si="0"/>
        <v>0.36683144754266</v>
      </c>
      <c r="G37" s="9">
        <v>1343.59</v>
      </c>
      <c r="M37" s="13">
        <v>10376.2</v>
      </c>
    </row>
    <row r="38" spans="1:13">
      <c r="A38" s="9">
        <v>1987</v>
      </c>
      <c r="B38" s="9">
        <v>2199.35</v>
      </c>
      <c r="C38" s="9"/>
      <c r="D38" s="10">
        <v>0.180650698996271</v>
      </c>
      <c r="E38" s="9">
        <v>736.29</v>
      </c>
      <c r="F38" s="10">
        <f t="shared" si="0"/>
        <v>0.334776183872508</v>
      </c>
      <c r="G38" s="9">
        <v>1463.06</v>
      </c>
      <c r="M38" s="13">
        <v>12174.6</v>
      </c>
    </row>
    <row r="39" spans="1:13">
      <c r="A39" s="9">
        <v>1988</v>
      </c>
      <c r="B39" s="9">
        <v>2357.24</v>
      </c>
      <c r="C39" s="9">
        <v>4.16</v>
      </c>
      <c r="D39" s="10">
        <v>0.155281810755975</v>
      </c>
      <c r="E39" s="9">
        <v>774.76</v>
      </c>
      <c r="F39" s="10">
        <f t="shared" si="0"/>
        <v>0.32867251531452</v>
      </c>
      <c r="G39" s="9">
        <v>1582.48</v>
      </c>
      <c r="M39" s="13">
        <v>15180.4</v>
      </c>
    </row>
    <row r="40" spans="1:13">
      <c r="A40" s="9">
        <v>1989</v>
      </c>
      <c r="B40" s="9">
        <v>2664.9</v>
      </c>
      <c r="C40" s="9">
        <v>4.47</v>
      </c>
      <c r="D40" s="10">
        <v>0.155119123151161</v>
      </c>
      <c r="E40" s="9">
        <v>822.52</v>
      </c>
      <c r="F40" s="10">
        <f t="shared" si="0"/>
        <v>0.308649480280686</v>
      </c>
      <c r="G40" s="9">
        <v>1842.38</v>
      </c>
      <c r="M40" s="13">
        <v>17179.7</v>
      </c>
    </row>
    <row r="41" spans="1:13">
      <c r="A41" s="9">
        <v>1990</v>
      </c>
      <c r="B41" s="9">
        <v>2937.1</v>
      </c>
      <c r="C41" s="9">
        <v>10.52</v>
      </c>
      <c r="D41" s="10">
        <v>0.155625261618511</v>
      </c>
      <c r="E41" s="9">
        <v>992.42</v>
      </c>
      <c r="F41" s="10">
        <f t="shared" si="0"/>
        <v>0.337891117088284</v>
      </c>
      <c r="G41" s="9">
        <v>1944.68</v>
      </c>
      <c r="M41" s="13">
        <v>18872.9</v>
      </c>
    </row>
    <row r="42" spans="1:13">
      <c r="A42" s="9">
        <v>1991</v>
      </c>
      <c r="B42" s="9">
        <v>3149.48</v>
      </c>
      <c r="C42" s="9">
        <v>11.37</v>
      </c>
      <c r="D42" s="10">
        <v>0.143121750827062</v>
      </c>
      <c r="E42" s="9">
        <v>938.25</v>
      </c>
      <c r="F42" s="10">
        <f t="shared" si="0"/>
        <v>0.297906321043474</v>
      </c>
      <c r="G42" s="9">
        <v>2211.23</v>
      </c>
      <c r="M42" s="13">
        <v>22005.6</v>
      </c>
    </row>
    <row r="43" spans="1:13">
      <c r="A43" s="9">
        <v>1992</v>
      </c>
      <c r="B43" s="9">
        <v>3483.37</v>
      </c>
      <c r="C43" s="9">
        <v>525</v>
      </c>
      <c r="D43" s="10">
        <v>0.128090974277887</v>
      </c>
      <c r="E43" s="9">
        <v>979.51</v>
      </c>
      <c r="F43" s="10">
        <f t="shared" si="0"/>
        <v>0.281196083103431</v>
      </c>
      <c r="G43" s="9">
        <v>2503.86</v>
      </c>
      <c r="M43" s="13">
        <v>27194.5</v>
      </c>
    </row>
    <row r="44" spans="1:13">
      <c r="A44" s="9">
        <v>1993</v>
      </c>
      <c r="B44" s="9">
        <v>4348.95</v>
      </c>
      <c r="C44" s="9">
        <v>557.8</v>
      </c>
      <c r="D44" s="10">
        <v>0.121910846237512</v>
      </c>
      <c r="E44" s="9">
        <v>957.51</v>
      </c>
      <c r="F44" s="10">
        <f t="shared" si="0"/>
        <v>0.220170385955231</v>
      </c>
      <c r="G44" s="9">
        <v>3391.44</v>
      </c>
      <c r="M44" s="13">
        <v>35673.2</v>
      </c>
    </row>
    <row r="45" spans="1:13">
      <c r="A45" s="9">
        <v>1994</v>
      </c>
      <c r="B45" s="9">
        <v>5218.1</v>
      </c>
      <c r="C45" s="9">
        <v>639</v>
      </c>
      <c r="D45" s="10">
        <v>0.107285530711899</v>
      </c>
      <c r="E45" s="9">
        <v>2906.5</v>
      </c>
      <c r="F45" s="10">
        <f t="shared" si="0"/>
        <v>0.557003507023629</v>
      </c>
      <c r="G45" s="9">
        <v>2311.6</v>
      </c>
      <c r="H45">
        <v>99</v>
      </c>
      <c r="I45">
        <v>361</v>
      </c>
      <c r="J45">
        <v>1799</v>
      </c>
      <c r="K45">
        <f>SUM(H45:J45)</f>
        <v>2259</v>
      </c>
      <c r="L45" s="1">
        <f>(E45-K45)/B45</f>
        <v>0.124087311473525</v>
      </c>
      <c r="M45" s="13">
        <v>48637.5</v>
      </c>
    </row>
    <row r="46" spans="1:13">
      <c r="A46" s="9">
        <v>1995</v>
      </c>
      <c r="B46" s="9">
        <v>6242.2</v>
      </c>
      <c r="C46" s="9">
        <v>387.7</v>
      </c>
      <c r="D46" s="10">
        <v>0.101764104604018</v>
      </c>
      <c r="E46" s="9">
        <v>3256.62</v>
      </c>
      <c r="F46" s="10">
        <f t="shared" si="0"/>
        <v>0.52171029444747</v>
      </c>
      <c r="G46" s="9">
        <v>2985.58</v>
      </c>
      <c r="H46">
        <v>133</v>
      </c>
      <c r="I46">
        <v>375</v>
      </c>
      <c r="J46">
        <v>1867</v>
      </c>
      <c r="K46">
        <f t="shared" ref="K46:K56" si="1">SUM(H46:J46)</f>
        <v>2375</v>
      </c>
      <c r="L46" s="1">
        <f t="shared" ref="L46:L56" si="2">(E46-K46)/B46</f>
        <v>0.141235461856397</v>
      </c>
      <c r="M46" s="13">
        <v>61339.9</v>
      </c>
    </row>
    <row r="47" spans="1:13">
      <c r="A47" s="9">
        <v>1996</v>
      </c>
      <c r="B47" s="9">
        <v>7407.99</v>
      </c>
      <c r="C47" s="9">
        <v>349.1</v>
      </c>
      <c r="D47" s="10">
        <v>0.103155808927557</v>
      </c>
      <c r="E47" s="9">
        <v>3661.07</v>
      </c>
      <c r="F47" s="10">
        <f t="shared" si="0"/>
        <v>0.494205580731076</v>
      </c>
      <c r="G47" s="9">
        <v>3746.92</v>
      </c>
      <c r="H47">
        <v>161</v>
      </c>
      <c r="I47">
        <v>489</v>
      </c>
      <c r="J47">
        <v>1949</v>
      </c>
      <c r="K47">
        <f t="shared" si="1"/>
        <v>2599</v>
      </c>
      <c r="L47" s="1">
        <f t="shared" si="2"/>
        <v>0.143368174093108</v>
      </c>
      <c r="M47" s="13">
        <v>71813.6</v>
      </c>
    </row>
    <row r="48" spans="1:13">
      <c r="A48" s="9">
        <v>1997</v>
      </c>
      <c r="B48" s="9">
        <v>8651.14</v>
      </c>
      <c r="C48" s="9">
        <v>462.1</v>
      </c>
      <c r="D48" s="10">
        <v>0.108525873424073</v>
      </c>
      <c r="E48" s="9">
        <v>4226.92</v>
      </c>
      <c r="F48" s="10">
        <f t="shared" si="0"/>
        <v>0.488596878561669</v>
      </c>
      <c r="G48" s="9">
        <v>4424.22</v>
      </c>
      <c r="H48">
        <v>199</v>
      </c>
      <c r="I48">
        <v>518</v>
      </c>
      <c r="J48">
        <v>2012</v>
      </c>
      <c r="K48">
        <f t="shared" si="1"/>
        <v>2729</v>
      </c>
      <c r="L48" s="1">
        <f t="shared" si="2"/>
        <v>0.173147122806936</v>
      </c>
      <c r="M48" s="13">
        <v>79715</v>
      </c>
    </row>
    <row r="49" spans="1:13">
      <c r="A49" s="9">
        <v>1998</v>
      </c>
      <c r="B49" s="9">
        <v>9875.95</v>
      </c>
      <c r="C49" s="9">
        <v>507.7</v>
      </c>
      <c r="D49" s="10">
        <v>0.11592102869283</v>
      </c>
      <c r="E49" s="9">
        <v>4892</v>
      </c>
      <c r="F49" s="10">
        <f t="shared" si="0"/>
        <v>0.495344751644146</v>
      </c>
      <c r="G49" s="9">
        <v>4983.95</v>
      </c>
      <c r="H49">
        <v>210</v>
      </c>
      <c r="I49">
        <v>878</v>
      </c>
      <c r="J49">
        <v>2083</v>
      </c>
      <c r="K49">
        <f t="shared" si="1"/>
        <v>3171</v>
      </c>
      <c r="L49" s="1">
        <f t="shared" si="2"/>
        <v>0.174261716594353</v>
      </c>
      <c r="M49" s="13">
        <v>85195.5</v>
      </c>
    </row>
    <row r="50" spans="1:13">
      <c r="A50" s="9">
        <v>1999</v>
      </c>
      <c r="B50" s="9">
        <v>11444.08</v>
      </c>
      <c r="C50" s="9">
        <v>514.3295</v>
      </c>
      <c r="D50" s="10">
        <v>0.126364001749032</v>
      </c>
      <c r="E50" s="9">
        <v>5849.21</v>
      </c>
      <c r="F50" s="10">
        <f t="shared" si="0"/>
        <v>0.511112295614851</v>
      </c>
      <c r="G50" s="9">
        <v>5594.87</v>
      </c>
      <c r="H50">
        <v>364</v>
      </c>
      <c r="I50">
        <v>1424</v>
      </c>
      <c r="J50">
        <v>2124</v>
      </c>
      <c r="K50">
        <f t="shared" si="1"/>
        <v>3912</v>
      </c>
      <c r="L50" s="1">
        <f t="shared" si="2"/>
        <v>0.169276167241054</v>
      </c>
      <c r="M50" s="13">
        <v>90564.4</v>
      </c>
    </row>
    <row r="51" spans="1:13">
      <c r="A51" s="9">
        <v>2000</v>
      </c>
      <c r="B51" s="9">
        <v>13395.23</v>
      </c>
      <c r="C51" s="9">
        <v>595.5848</v>
      </c>
      <c r="D51" s="10">
        <v>0.133578147608548</v>
      </c>
      <c r="E51" s="9">
        <v>6989.17</v>
      </c>
      <c r="F51" s="10">
        <f t="shared" si="0"/>
        <v>0.521765583718981</v>
      </c>
      <c r="G51" s="9">
        <v>6406.06</v>
      </c>
      <c r="H51">
        <v>620</v>
      </c>
      <c r="I51">
        <v>1613</v>
      </c>
      <c r="J51">
        <v>2207</v>
      </c>
      <c r="K51">
        <f t="shared" si="1"/>
        <v>4440</v>
      </c>
      <c r="L51" s="1">
        <f t="shared" si="2"/>
        <v>0.190304309817749</v>
      </c>
      <c r="M51" s="13">
        <v>100280.1</v>
      </c>
    </row>
    <row r="52" spans="1:13">
      <c r="A52" s="9">
        <v>2001</v>
      </c>
      <c r="B52" s="9">
        <v>16386.04</v>
      </c>
      <c r="C52" s="9">
        <v>1295.88961</v>
      </c>
      <c r="D52" s="10">
        <v>0.147804273919816</v>
      </c>
      <c r="E52" s="9">
        <v>8582.74</v>
      </c>
      <c r="F52" s="10">
        <f t="shared" si="0"/>
        <v>0.523783659749396</v>
      </c>
      <c r="G52" s="9">
        <v>7803.3</v>
      </c>
      <c r="H52">
        <v>1176</v>
      </c>
      <c r="I52">
        <v>2200</v>
      </c>
      <c r="J52">
        <v>2309</v>
      </c>
      <c r="K52">
        <f t="shared" si="1"/>
        <v>5685</v>
      </c>
      <c r="L52" s="1">
        <f t="shared" si="2"/>
        <v>0.176841994771159</v>
      </c>
      <c r="M52" s="13">
        <v>110863.1</v>
      </c>
    </row>
    <row r="53" spans="1:13">
      <c r="A53" s="9">
        <v>2002</v>
      </c>
      <c r="B53" s="9">
        <v>18903.64</v>
      </c>
      <c r="C53" s="9">
        <v>2416.792518</v>
      </c>
      <c r="D53" s="10">
        <v>0.1553076224106</v>
      </c>
      <c r="E53" s="9">
        <v>10388.64</v>
      </c>
      <c r="F53" s="10">
        <f t="shared" si="0"/>
        <v>0.549557651330643</v>
      </c>
      <c r="G53" s="9">
        <v>8515</v>
      </c>
      <c r="H53">
        <v>1623</v>
      </c>
      <c r="I53">
        <v>2401</v>
      </c>
      <c r="J53">
        <v>3328</v>
      </c>
      <c r="K53">
        <f t="shared" si="1"/>
        <v>7352</v>
      </c>
      <c r="L53" s="1">
        <f t="shared" si="2"/>
        <v>0.160637845409667</v>
      </c>
      <c r="M53" s="13">
        <v>121717.4</v>
      </c>
    </row>
    <row r="54" spans="1:13">
      <c r="A54" s="9">
        <v>2003</v>
      </c>
      <c r="B54" s="9">
        <v>21715.25</v>
      </c>
      <c r="C54" s="9">
        <v>5421.311288</v>
      </c>
      <c r="D54" s="10">
        <v>0.158018730625373</v>
      </c>
      <c r="E54" s="9">
        <v>11865.27</v>
      </c>
      <c r="F54" s="10">
        <f t="shared" si="0"/>
        <v>0.546402643303669</v>
      </c>
      <c r="G54" s="9">
        <v>9849.98</v>
      </c>
      <c r="H54">
        <v>1914</v>
      </c>
      <c r="I54">
        <v>2598</v>
      </c>
      <c r="J54">
        <v>3749</v>
      </c>
      <c r="K54">
        <f t="shared" si="1"/>
        <v>8261</v>
      </c>
      <c r="L54" s="1">
        <f t="shared" si="2"/>
        <v>0.165978747654298</v>
      </c>
      <c r="M54" s="13">
        <v>137422</v>
      </c>
    </row>
    <row r="55" spans="1:13">
      <c r="A55" s="9">
        <v>2004</v>
      </c>
      <c r="B55" s="9">
        <v>26396.47</v>
      </c>
      <c r="C55" s="9">
        <v>6412.175967</v>
      </c>
      <c r="D55" s="10">
        <v>0.163102059933193</v>
      </c>
      <c r="E55" s="9">
        <v>14503.1</v>
      </c>
      <c r="F55" s="10">
        <f t="shared" si="0"/>
        <v>0.549433314378779</v>
      </c>
      <c r="G55" s="9">
        <v>11893.37</v>
      </c>
      <c r="H55">
        <v>2605</v>
      </c>
      <c r="I55">
        <v>3423</v>
      </c>
      <c r="J55">
        <v>4380</v>
      </c>
      <c r="K55">
        <f t="shared" si="1"/>
        <v>10408</v>
      </c>
      <c r="L55" s="1">
        <f t="shared" si="2"/>
        <v>0.155138168095961</v>
      </c>
      <c r="M55" s="13">
        <v>161840.2</v>
      </c>
    </row>
    <row r="56" spans="1:13">
      <c r="A56" s="9">
        <v>2005</v>
      </c>
      <c r="B56" s="9">
        <v>31649.29</v>
      </c>
      <c r="C56" s="9">
        <v>5883.817095</v>
      </c>
      <c r="D56" s="10">
        <v>0.168959405591214</v>
      </c>
      <c r="E56" s="9">
        <v>16548.53</v>
      </c>
      <c r="F56" s="10">
        <f t="shared" si="0"/>
        <v>0.522872077067132</v>
      </c>
      <c r="G56" s="9">
        <v>15100.76</v>
      </c>
      <c r="H56">
        <v>3812</v>
      </c>
      <c r="I56">
        <v>3529</v>
      </c>
      <c r="J56">
        <v>4143</v>
      </c>
      <c r="K56">
        <f t="shared" si="1"/>
        <v>11484</v>
      </c>
      <c r="L56" s="1">
        <f t="shared" si="2"/>
        <v>0.160020335369293</v>
      </c>
      <c r="M56" s="13">
        <v>187318.9</v>
      </c>
    </row>
    <row r="57" spans="1:13">
      <c r="A57" s="9">
        <v>2006</v>
      </c>
      <c r="B57" s="9">
        <v>38760.2</v>
      </c>
      <c r="C57" s="9">
        <v>8077.644701</v>
      </c>
      <c r="D57" s="10">
        <v>0.176633544250439</v>
      </c>
      <c r="E57" s="9">
        <v>20456.62</v>
      </c>
      <c r="F57" s="10">
        <f t="shared" si="0"/>
        <v>0.527773850496127</v>
      </c>
      <c r="G57" s="9">
        <v>18303.58</v>
      </c>
      <c r="M57" s="13">
        <v>219438.5</v>
      </c>
    </row>
    <row r="58" spans="1:13">
      <c r="A58" s="9">
        <v>2007</v>
      </c>
      <c r="B58" s="9">
        <v>51321.78</v>
      </c>
      <c r="C58" s="9">
        <v>12216.720832</v>
      </c>
      <c r="D58" s="10">
        <v>0.190015709444512</v>
      </c>
      <c r="E58" s="9">
        <v>27749.16</v>
      </c>
      <c r="F58" s="10">
        <f t="shared" si="0"/>
        <v>0.540689742249782</v>
      </c>
      <c r="G58" s="9">
        <v>23572.62</v>
      </c>
      <c r="M58" s="13">
        <v>270092.3</v>
      </c>
    </row>
    <row r="59" spans="1:13">
      <c r="A59" s="9">
        <v>2008</v>
      </c>
      <c r="B59" s="9">
        <v>61330.35</v>
      </c>
      <c r="C59" s="9">
        <v>10259.79879</v>
      </c>
      <c r="D59" s="10">
        <v>0.192110845414456</v>
      </c>
      <c r="E59" s="9">
        <v>32680.56</v>
      </c>
      <c r="F59" s="10">
        <f t="shared" si="0"/>
        <v>0.532861136452018</v>
      </c>
      <c r="G59" s="9">
        <v>28649.79</v>
      </c>
      <c r="M59" s="13">
        <v>319244.6</v>
      </c>
    </row>
    <row r="60" spans="1:13">
      <c r="A60" s="9">
        <v>2009</v>
      </c>
      <c r="B60" s="9">
        <v>68518.3</v>
      </c>
      <c r="C60" s="9">
        <v>17179.525579</v>
      </c>
      <c r="D60" s="10">
        <v>0.196599197113949</v>
      </c>
      <c r="E60" s="9">
        <v>35915.71</v>
      </c>
      <c r="F60" s="10">
        <f t="shared" si="0"/>
        <v>0.524176898726326</v>
      </c>
      <c r="G60" s="9">
        <v>32602.59</v>
      </c>
      <c r="M60" s="13">
        <v>348517.7</v>
      </c>
    </row>
    <row r="61" spans="1:13">
      <c r="A61" s="9">
        <v>2010</v>
      </c>
      <c r="B61" s="9">
        <v>83101.51</v>
      </c>
      <c r="C61" s="9">
        <v>27464.479115</v>
      </c>
      <c r="D61" s="10">
        <v>0.201644305423211</v>
      </c>
      <c r="E61" s="9">
        <v>42488.47</v>
      </c>
      <c r="F61" s="10">
        <f t="shared" si="0"/>
        <v>0.511283970652278</v>
      </c>
      <c r="G61" s="9">
        <v>40613.04</v>
      </c>
      <c r="M61" s="13">
        <v>412119.3</v>
      </c>
    </row>
    <row r="62" spans="1:13">
      <c r="A62" s="9">
        <v>2011</v>
      </c>
      <c r="B62" s="9">
        <v>103874.43</v>
      </c>
      <c r="C62" s="9">
        <v>32126.082312</v>
      </c>
      <c r="D62" s="10">
        <v>0.212883525481196</v>
      </c>
      <c r="E62" s="9">
        <v>51327.32</v>
      </c>
      <c r="F62" s="10">
        <f t="shared" si="0"/>
        <v>0.494128535771508</v>
      </c>
      <c r="G62" s="9">
        <v>52547.11</v>
      </c>
      <c r="M62" s="13">
        <v>487940.2</v>
      </c>
    </row>
    <row r="63" spans="1:13">
      <c r="A63" s="9">
        <v>2012</v>
      </c>
      <c r="B63" s="9">
        <v>117253.52</v>
      </c>
      <c r="C63" s="9">
        <v>28042.282778</v>
      </c>
      <c r="D63" s="10">
        <v>0.217708641241784</v>
      </c>
      <c r="E63" s="9">
        <v>56175.23</v>
      </c>
      <c r="F63" s="10">
        <f t="shared" si="0"/>
        <v>0.479092056255539</v>
      </c>
      <c r="G63" s="9">
        <v>61078.29</v>
      </c>
      <c r="M63" s="13">
        <v>538580</v>
      </c>
    </row>
    <row r="64" spans="1:13">
      <c r="A64" s="9">
        <v>2013</v>
      </c>
      <c r="B64" s="9">
        <v>129209.64</v>
      </c>
      <c r="C64" s="9">
        <v>43745.296712</v>
      </c>
      <c r="D64" s="10">
        <v>0.217904989719429</v>
      </c>
      <c r="E64" s="9">
        <v>60198.48</v>
      </c>
      <c r="F64" s="10">
        <f t="shared" si="0"/>
        <v>0.465897745709995</v>
      </c>
      <c r="G64" s="9">
        <v>69011.16</v>
      </c>
      <c r="M64" s="13">
        <v>592963.2</v>
      </c>
    </row>
    <row r="65" spans="1:13">
      <c r="A65" s="9">
        <v>2014</v>
      </c>
      <c r="B65" s="9">
        <v>140370.03</v>
      </c>
      <c r="C65" s="9">
        <v>34377.373405</v>
      </c>
      <c r="D65" s="10">
        <v>0.21811385705613</v>
      </c>
      <c r="E65" s="9">
        <v>64493.45</v>
      </c>
      <c r="F65" s="10">
        <f t="shared" si="0"/>
        <v>0.459453132552583</v>
      </c>
      <c r="G65" s="9">
        <v>75876.58</v>
      </c>
      <c r="M65" s="13">
        <v>643563.1</v>
      </c>
    </row>
    <row r="66" spans="1:13">
      <c r="A66" s="9">
        <v>2015</v>
      </c>
      <c r="B66" s="9">
        <v>152269.23</v>
      </c>
      <c r="C66" s="9">
        <v>31220.647149</v>
      </c>
      <c r="D66" s="10">
        <v>0.221045826267293</v>
      </c>
      <c r="E66" s="9">
        <v>69267.19</v>
      </c>
      <c r="F66" s="10">
        <f t="shared" si="0"/>
        <v>0.454899456705731</v>
      </c>
      <c r="G66" s="9">
        <v>83002.04</v>
      </c>
      <c r="M66" s="13">
        <v>688858.2</v>
      </c>
    </row>
    <row r="67" spans="1:13">
      <c r="A67" s="9">
        <v>2016</v>
      </c>
      <c r="B67" s="9">
        <v>159604.97</v>
      </c>
      <c r="C67" s="9">
        <v>36461.683</v>
      </c>
      <c r="D67" s="10">
        <v>0.213834428977361</v>
      </c>
      <c r="E67" s="9">
        <v>72365.62</v>
      </c>
      <c r="F67" s="10">
        <f t="shared" si="0"/>
        <v>0.453404552502344</v>
      </c>
      <c r="G67" s="9">
        <v>87239.35</v>
      </c>
      <c r="M67" s="13">
        <v>746395.1</v>
      </c>
    </row>
    <row r="68" spans="1:13">
      <c r="A68" s="9">
        <v>2017</v>
      </c>
      <c r="B68" s="9">
        <v>172592.77</v>
      </c>
      <c r="C68" s="9">
        <v>51984.475267</v>
      </c>
      <c r="D68" s="10">
        <v>0.207434282583239</v>
      </c>
      <c r="E68" s="9">
        <v>81123.36</v>
      </c>
      <c r="F68" s="10">
        <f>E68/B68</f>
        <v>0.470027568362221</v>
      </c>
      <c r="G68" s="9">
        <v>91469.41</v>
      </c>
      <c r="M68" s="13">
        <v>832035.9</v>
      </c>
    </row>
    <row r="69" spans="1:13">
      <c r="A69" s="9">
        <v>2018</v>
      </c>
      <c r="B69" s="9">
        <v>183359.84</v>
      </c>
      <c r="C69" s="9">
        <v>65096</v>
      </c>
      <c r="D69" s="10">
        <v>0.199460034585721</v>
      </c>
      <c r="E69" s="9">
        <v>85456.46</v>
      </c>
      <c r="F69" s="10">
        <f>E69/B69</f>
        <v>0.46605876183138</v>
      </c>
      <c r="G69" s="9">
        <v>97903.38</v>
      </c>
      <c r="M69" s="13">
        <v>919281.1</v>
      </c>
    </row>
    <row r="70" spans="1:13">
      <c r="A70" s="9">
        <v>2019</v>
      </c>
      <c r="B70" s="9">
        <v>190390.08</v>
      </c>
      <c r="C70" s="9">
        <v>72581</v>
      </c>
      <c r="D70" s="10">
        <v>0.192992545882719</v>
      </c>
      <c r="E70" s="9">
        <v>89309.47</v>
      </c>
      <c r="F70" s="10">
        <f>E70/B70</f>
        <v>0.469086782252521</v>
      </c>
      <c r="G70" s="9">
        <v>101080.61</v>
      </c>
      <c r="M70" s="13">
        <v>986515.2</v>
      </c>
    </row>
    <row r="71" spans="1:13">
      <c r="A71" s="9">
        <v>2020</v>
      </c>
      <c r="B71" s="9">
        <v>182913.88</v>
      </c>
      <c r="C71" s="9">
        <v>84142</v>
      </c>
      <c r="D71" s="10">
        <v>0.180035791824731</v>
      </c>
      <c r="E71" s="9">
        <v>82770.72</v>
      </c>
      <c r="F71" s="10">
        <f>E71/B71</f>
        <v>0.452511969020612</v>
      </c>
      <c r="G71" s="9">
        <v>100143.16</v>
      </c>
      <c r="M71" s="13">
        <v>1015986.2</v>
      </c>
    </row>
    <row r="72" spans="1:13">
      <c r="A72" s="9">
        <v>2021</v>
      </c>
      <c r="B72" s="9">
        <v>202554.64</v>
      </c>
      <c r="C72" s="9">
        <v>87051</v>
      </c>
      <c r="D72" s="10">
        <v>0.177109387439398</v>
      </c>
      <c r="E72" s="9">
        <v>91470.41</v>
      </c>
      <c r="F72" s="10">
        <f>E72/B72</f>
        <v>0.45158387879932</v>
      </c>
      <c r="G72" s="9">
        <v>111084.23</v>
      </c>
      <c r="M72" s="13">
        <v>1143669.7</v>
      </c>
    </row>
    <row r="74" ht="14.25" spans="1:13">
      <c r="A74" s="14" t="s">
        <v>16</v>
      </c>
      <c r="B74" s="14"/>
      <c r="C74" s="14"/>
      <c r="D74" s="15"/>
      <c r="E74" s="14"/>
      <c r="F74" s="15"/>
      <c r="G74" s="14"/>
      <c r="H74" s="14"/>
      <c r="I74" s="14"/>
      <c r="M74" s="14"/>
    </row>
    <row r="75" ht="14.25" spans="1:13">
      <c r="A75" s="14" t="s">
        <v>17</v>
      </c>
      <c r="B75" s="14"/>
      <c r="C75" s="14"/>
      <c r="D75" s="15"/>
      <c r="E75" s="14"/>
      <c r="F75" s="15"/>
      <c r="G75" s="14"/>
      <c r="H75" s="14"/>
      <c r="I75" s="14"/>
      <c r="M75" s="14"/>
    </row>
    <row r="76" spans="1:13">
      <c r="A76" s="11" t="s">
        <v>18</v>
      </c>
      <c r="B76" s="11"/>
      <c r="C76" s="11"/>
      <c r="D76" s="16"/>
      <c r="E76" s="11"/>
      <c r="F76" s="11"/>
      <c r="G76" s="11"/>
      <c r="H76" s="11"/>
      <c r="I76" s="11"/>
      <c r="J76" s="11"/>
      <c r="K76" s="11"/>
      <c r="L76" s="11"/>
      <c r="M76" s="11"/>
    </row>
  </sheetData>
  <autoFilter ref="A3:J72">
    <sortState ref="A3:J72">
      <sortCondition ref="A2"/>
    </sortState>
    <extLst/>
  </autoFilter>
  <mergeCells count="7">
    <mergeCell ref="B2:D2"/>
    <mergeCell ref="E2:F2"/>
    <mergeCell ref="H2:L2"/>
    <mergeCell ref="A74:I74"/>
    <mergeCell ref="A75:I75"/>
    <mergeCell ref="A76:L76"/>
    <mergeCell ref="A2:A3"/>
  </mergeCells>
  <pageMargins left="0.75" right="0.75" top="1" bottom="1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sd44</dc:creator>
  <cp:lastModifiedBy>sd44</cp:lastModifiedBy>
  <dcterms:created xsi:type="dcterms:W3CDTF">2024-05-11T00:24:00Z</dcterms:created>
  <dcterms:modified xsi:type="dcterms:W3CDTF">2024-05-12T18:21:35Z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2052-11.1.0.11719</vt:lpwstr>
  </property>
</Properties>
</file>