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<sst xmlns="http://schemas.openxmlformats.org/spreadsheetml/2006/main" count="55" uniqueCount="52">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</sst>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S13" sqref="S1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13200</v>
      </c>
      <c r="J17">
        <f t="shared" ref="J17" si="7">ROUND(SUM(B17:C17)*10%,0)</f>
        <v>0</v>
      </c>
    </row>
    <row r="18" spans="1:13" x14ac:dyDescent="0.25">
      <c r="A18" s="1" t="s">
        <v>49</v>
      </c>
      <c r="G18">
        <v>243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8">SUM(B21:F21)</f>
        <v>0</v>
      </c>
    </row>
    <row r="22" spans="1:13" ht="15.75" thickBot="1" x14ac:dyDescent="0.3">
      <c r="A22" s="5" t="s">
        <v>39</v>
      </c>
      <c r="B22" s="2">
        <f t="shared" ref="B22:F22" si="9">SUM(B2:B21)</f>
        <v>440200</v>
      </c>
      <c r="C22" s="2">
        <f t="shared" si="9"/>
        <v>34508</v>
      </c>
      <c r="D22" s="2">
        <f t="shared" si="9"/>
        <v>105648</v>
      </c>
      <c r="E22" s="2">
        <f t="shared" si="9"/>
        <v>43200</v>
      </c>
      <c r="F22" s="2">
        <f t="shared" si="9"/>
        <v>3384</v>
      </c>
      <c r="G22" s="2">
        <f>SUM(G2:G21)</f>
        <v>651301</v>
      </c>
      <c r="H22" s="2">
        <f t="shared" ref="H22:M22" si="10">SUM(H2:H19)</f>
        <v>0</v>
      </c>
      <c r="I22" s="2">
        <f t="shared" si="10"/>
        <v>720</v>
      </c>
      <c r="J22" s="2">
        <f t="shared" si="10"/>
        <v>47840</v>
      </c>
      <c r="K22" s="2">
        <f t="shared" si="10"/>
        <v>2400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651301</v>
      </c>
      <c r="H25" s="22">
        <f>G25</f>
        <v>651301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653701</v>
      </c>
      <c r="H31" s="20">
        <f>H25-SUM(H26:H30)</f>
        <v>608901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50500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51220</v>
      </c>
      <c r="H43" s="18">
        <f>IF(G43&gt;150000,150000,G43)</f>
        <v>51220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34690</v>
      </c>
    </row>
    <row r="49" spans="6:8" ht="15.75" thickBot="1" x14ac:dyDescent="0.3">
      <c r="F49" s="11" t="s">
        <v>39</v>
      </c>
      <c r="G49" s="2">
        <f>SUM(G47:G48)</f>
        <v>34690</v>
      </c>
      <c r="H49" s="19">
        <f>IF(G49&lt;25000,G49,25000)</f>
        <v>25000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124060</v>
      </c>
    </row>
    <row r="54" spans="6:8" ht="15.75" thickTop="1" x14ac:dyDescent="0.25">
      <c r="F54" s="1" t="s">
        <v>20</v>
      </c>
      <c r="H54">
        <f>H31-H53</f>
        <v>484841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11742.050000000001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11742.050000000001</v>
      </c>
    </row>
    <row r="59" spans="6:8" x14ac:dyDescent="0.25">
      <c r="F59" s="1"/>
      <c r="G59">
        <f>IF(G58&lt;0,0,ROUND(G58,1))</f>
        <v>11742.1</v>
      </c>
      <c r="H59" s="16">
        <f>IF(ROUND(G59,-1)&lt;G59,ROUND(G59,-1)+10,ROUND(G59,-1))</f>
        <v>11750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11750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2019-02-07T06:40:42Z</dcterms:modified>
</cp:coreProperties>
</file>