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<sst xmlns="http://schemas.openxmlformats.org/spreadsheetml/2006/main" count="55" uniqueCount="52">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</sst>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39" sqref="G3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  <c r="G18">
        <v>13018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650876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650876</v>
      </c>
      <c r="H25" s="22">
        <f>G25</f>
        <v>650876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653276</v>
      </c>
      <c r="H31" s="20">
        <f>H25-SUM(H26:H30)</f>
        <v>608476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15162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f>25000+7500</f>
        <v>32500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48382</v>
      </c>
      <c r="H43" s="18">
        <f>IF(G43&gt;150000,150000,G43)</f>
        <v>48382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12300</v>
      </c>
    </row>
    <row r="49" spans="6:8" ht="15.75" thickBot="1" x14ac:dyDescent="0.3">
      <c r="F49" s="11" t="s">
        <v>39</v>
      </c>
      <c r="G49" s="2">
        <f>SUM(G47:G48)</f>
        <v>12300</v>
      </c>
      <c r="H49" s="19">
        <f>IF(G49&lt;25000,G49,25000)</f>
        <v>12300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108522</v>
      </c>
    </row>
    <row r="54" spans="6:8" ht="15.75" thickTop="1" x14ac:dyDescent="0.25">
      <c r="F54" s="1" t="s">
        <v>20</v>
      </c>
      <c r="H54">
        <f>H31-H53</f>
        <v>499954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12497.7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12497.7</v>
      </c>
    </row>
    <row r="59" spans="6:8" x14ac:dyDescent="0.25">
      <c r="F59" s="1"/>
      <c r="G59">
        <f>IF(G58&lt;0,0,ROUND(G58,1))</f>
        <v>12497.7</v>
      </c>
      <c r="H59" s="16">
        <f>IF(ROUND(G59,-1)&lt;G59,ROUND(G59,-1)+10,ROUND(G59,-1))</f>
        <v>12500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12500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2019-02-13T05:37:13Z</dcterms:modified>
</cp:coreProperties>
</file>