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<sst xmlns="http://schemas.openxmlformats.org/spreadsheetml/2006/main" count="55" uniqueCount="52">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</sst>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H2" sqref="H2:H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I12">
        <v>60</v>
      </c>
      <c r="J12">
        <f t="shared" si="3"/>
        <v>3979</v>
      </c>
      <c r="K12">
        <v>200</v>
      </c>
      <c r="L12">
        <v>10000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360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636755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10000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636755</v>
      </c>
      <c r="H25" s="22">
        <f>G25</f>
        <v>636755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639155</v>
      </c>
      <c r="H31" s="20">
        <f>H25-SUM(H26:H30)</f>
        <v>594355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720</v>
      </c>
      <c r="H43" s="18">
        <f>IF(G43&gt;150000,150000,G43)</f>
        <v>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12300</v>
      </c>
      <c r="H49" s="19">
        <f>IF(G49&lt;25000,G49,25000)</f>
        <v>12300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60741</v>
      </c>
    </row>
    <row r="54" spans="6:8" ht="15.75" thickTop="1" x14ac:dyDescent="0.25">
      <c r="F54" s="1" t="s">
        <v>20</v>
      </c>
      <c r="H54">
        <f>H31-H53</f>
        <v>533614</v>
      </c>
    </row>
    <row r="55" spans="6:8" x14ac:dyDescent="0.25">
      <c r="F55" s="12">
        <v>0.2</v>
      </c>
      <c r="G55">
        <f>IF(G56&gt;=12500,(H54-500000)*0.2,0)</f>
        <v>6722.8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19222.8</v>
      </c>
    </row>
    <row r="59" spans="6:8" x14ac:dyDescent="0.25">
      <c r="F59" s="1"/>
      <c r="G59">
        <f>IF(G58&lt;0,0,ROUND(G58,1))</f>
        <v>19222.8</v>
      </c>
      <c r="H59" s="16">
        <f>IF(ROUND(G59,-1)&lt;G59,ROUND(G59,-1)+10,ROUND(G59,-1))</f>
        <v>19230</v>
      </c>
    </row>
    <row r="60" spans="6:8" x14ac:dyDescent="0.25">
      <c r="F60" t="s">
        <v>46</v>
      </c>
      <c r="H60">
        <f>L22</f>
        <v>10000</v>
      </c>
    </row>
    <row r="61" spans="6:8" ht="15.75" thickBot="1" x14ac:dyDescent="0.3">
      <c r="H61" s="2">
        <f>H59-H60</f>
        <v>9230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2019-02-20T10:42:54Z</dcterms:modified>
</cp:coreProperties>
</file>