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<sst xmlns="http://schemas.openxmlformats.org/spreadsheetml/2006/main" count="55" uniqueCount="52">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</sst>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13" zoomScale="80" zoomScaleNormal="80" workbookViewId="0">
      <selection activeCell="G35" sqref="G35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H2">
        <v>450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H3">
        <v>450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H4">
        <v>450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H5">
        <v>450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H6">
        <v>450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H7">
        <v>450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H8">
        <v>450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H9">
        <v>450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H10">
        <v>450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H11">
        <v>450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36500</v>
      </c>
      <c r="C12">
        <f t="shared" si="6"/>
        <v>3285</v>
      </c>
      <c r="D12">
        <f t="shared" si="1"/>
        <v>8760</v>
      </c>
      <c r="E12">
        <v>3600</v>
      </c>
      <c r="F12">
        <f t="shared" si="5"/>
        <v>324</v>
      </c>
      <c r="G12">
        <f t="shared" si="2"/>
        <v>52469</v>
      </c>
      <c r="H12">
        <v>450</v>
      </c>
      <c r="I12">
        <v>60</v>
      </c>
      <c r="J12">
        <f t="shared" si="3"/>
        <v>3979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H13">
        <v>450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439100</v>
      </c>
      <c r="C22" s="2">
        <f t="shared" si="10"/>
        <v>34409</v>
      </c>
      <c r="D22" s="2">
        <f t="shared" si="10"/>
        <v>105384</v>
      </c>
      <c r="E22" s="2">
        <f t="shared" si="10"/>
        <v>43200</v>
      </c>
      <c r="F22" s="2">
        <f t="shared" si="10"/>
        <v>3384</v>
      </c>
      <c r="G22" s="2">
        <f>SUM(G2:G21)</f>
        <v>636395</v>
      </c>
      <c r="H22" s="2">
        <f t="shared" ref="H22:M22" si="11">SUM(H2:H19)</f>
        <v>5400</v>
      </c>
      <c r="I22" s="2">
        <f t="shared" si="11"/>
        <v>720</v>
      </c>
      <c r="J22" s="2">
        <f t="shared" si="11"/>
        <v>47721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636395</v>
      </c>
      <c r="H25" s="22">
        <f>G25</f>
        <v>636395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89628</v>
      </c>
      <c r="H29" s="22">
        <f>IF(G29&gt;200000,200000,G29)</f>
        <v>89628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638795</v>
      </c>
      <c r="H31" s="20">
        <f>H25-SUM(H26:H30)</f>
        <v>504367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G34">
        <v>45000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1000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46720</v>
      </c>
      <c r="H43" s="18">
        <f>IF(G43&gt;150000,150000,G43)</f>
        <v>46720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47721</v>
      </c>
      <c r="H45" s="20">
        <f>IF(G45&gt;50000,50000,G45)</f>
        <v>47721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5400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5400</v>
      </c>
      <c r="H49" s="19">
        <f>IF(G49&lt;25000,G49,25000)</f>
        <v>5400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99841</v>
      </c>
    </row>
    <row r="54" spans="6:8" ht="15.75" thickTop="1" x14ac:dyDescent="0.25">
      <c r="F54" s="1" t="s">
        <v>20</v>
      </c>
      <c r="H54">
        <f>H31-H53</f>
        <v>404526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7726.3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7726.3</v>
      </c>
    </row>
    <row r="59" spans="6:8" x14ac:dyDescent="0.25">
      <c r="F59" s="1"/>
      <c r="G59">
        <f>IF(G58&lt;0,0,ROUND(G58,1))</f>
        <v>7726.3</v>
      </c>
      <c r="H59" s="16">
        <f>IF(ROUND(G59,-1)&lt;G59,ROUND(G59,-1)+10,ROUND(G59,-1))</f>
        <v>7730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7730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2019-02-21T05:18:24Z</dcterms:modified>
</cp:coreProperties>
</file>