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360" yWindow="140" windowWidth="12840" windowHeight="9020"/>
  </bookViews>
  <sheets>
    <sheet name="Yearly Report &amp; Budge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2" i="2" l="1"/>
  <c r="M92" i="2"/>
  <c r="L92" i="2"/>
  <c r="K92" i="2"/>
  <c r="J92" i="2"/>
  <c r="I92" i="2"/>
  <c r="H92" i="2"/>
  <c r="G92" i="2"/>
  <c r="G100" i="2"/>
  <c r="G101" i="2"/>
  <c r="F92" i="2"/>
  <c r="E92" i="2"/>
  <c r="D92" i="2"/>
  <c r="C92" i="2"/>
  <c r="B100" i="2"/>
  <c r="N100" i="2"/>
  <c r="N101" i="2"/>
  <c r="M100" i="2"/>
  <c r="L100" i="2"/>
  <c r="L101" i="2"/>
  <c r="K100" i="2"/>
  <c r="J100" i="2"/>
  <c r="J101" i="2"/>
  <c r="I100" i="2"/>
  <c r="H100" i="2"/>
  <c r="H101" i="2"/>
  <c r="F100" i="2"/>
  <c r="E100" i="2"/>
  <c r="D100" i="2"/>
  <c r="D101" i="2"/>
  <c r="C100" i="2"/>
  <c r="K101" i="2"/>
  <c r="B91" i="2"/>
  <c r="B83" i="2"/>
  <c r="B65" i="2"/>
  <c r="B64" i="2"/>
  <c r="B63" i="2"/>
  <c r="B62" i="2"/>
  <c r="B61" i="2"/>
  <c r="B60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29" i="2"/>
  <c r="B28" i="2"/>
  <c r="B27" i="2"/>
  <c r="B26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92" i="2"/>
  <c r="B101" i="2"/>
  <c r="I101" i="2"/>
  <c r="C101" i="2"/>
  <c r="E101" i="2"/>
  <c r="M101" i="2"/>
  <c r="F101" i="2"/>
  <c r="N32" i="2"/>
  <c r="N24" i="2"/>
  <c r="N33" i="2"/>
  <c r="M66" i="2"/>
  <c r="L66" i="2"/>
  <c r="K66" i="2"/>
  <c r="J66" i="2"/>
  <c r="I66" i="2"/>
  <c r="H66" i="2"/>
  <c r="G66" i="2"/>
  <c r="F66" i="2"/>
  <c r="E66" i="2"/>
  <c r="D66" i="2"/>
  <c r="C66" i="2"/>
  <c r="M58" i="2"/>
  <c r="L58" i="2"/>
  <c r="K58" i="2"/>
  <c r="J58" i="2"/>
  <c r="I58" i="2"/>
  <c r="H58" i="2"/>
  <c r="G58" i="2"/>
  <c r="F58" i="2"/>
  <c r="E58" i="2"/>
  <c r="D58" i="2"/>
  <c r="C58" i="2"/>
  <c r="B66" i="2"/>
  <c r="D67" i="2"/>
  <c r="F67" i="2"/>
  <c r="H67" i="2"/>
  <c r="J67" i="2"/>
  <c r="L67" i="2"/>
  <c r="C67" i="2"/>
  <c r="E67" i="2"/>
  <c r="G67" i="2"/>
  <c r="I67" i="2"/>
  <c r="K67" i="2"/>
  <c r="M67" i="2"/>
  <c r="B58" i="2"/>
  <c r="B67" i="2"/>
  <c r="M32" i="2"/>
  <c r="L32" i="2"/>
  <c r="K32" i="2"/>
  <c r="J32" i="2"/>
  <c r="I32" i="2"/>
  <c r="H32" i="2"/>
  <c r="G32" i="2"/>
  <c r="F32" i="2"/>
  <c r="E32" i="2"/>
  <c r="D32" i="2"/>
  <c r="C32" i="2"/>
  <c r="M24" i="2"/>
  <c r="L24" i="2"/>
  <c r="K24" i="2"/>
  <c r="J24" i="2"/>
  <c r="I24" i="2"/>
  <c r="H24" i="2"/>
  <c r="G24" i="2"/>
  <c r="F24" i="2"/>
  <c r="E24" i="2"/>
  <c r="D24" i="2"/>
  <c r="C24" i="2"/>
  <c r="B24" i="2"/>
  <c r="D33" i="2"/>
  <c r="F33" i="2"/>
  <c r="H33" i="2"/>
  <c r="J33" i="2"/>
  <c r="L33" i="2"/>
  <c r="B32" i="2"/>
  <c r="E33" i="2"/>
  <c r="G33" i="2"/>
  <c r="I33" i="2"/>
  <c r="K33" i="2"/>
  <c r="M33" i="2"/>
  <c r="C33" i="2"/>
  <c r="B33" i="2"/>
</calcChain>
</file>

<file path=xl/sharedStrings.xml><?xml version="1.0" encoding="utf-8"?>
<sst xmlns="http://schemas.openxmlformats.org/spreadsheetml/2006/main" count="164" uniqueCount="52">
  <si>
    <t xml:space="preserve"> </t>
  </si>
  <si>
    <t>OPERATING ACTIVITIES</t>
  </si>
  <si>
    <t>Expense</t>
  </si>
  <si>
    <t xml:space="preserve">   Awards</t>
  </si>
  <si>
    <t xml:space="preserve">   Class B Shirts</t>
  </si>
  <si>
    <t xml:space="preserve">   Rent - Facility</t>
  </si>
  <si>
    <t xml:space="preserve">   Supplies - Equipment</t>
  </si>
  <si>
    <t xml:space="preserve">   Supplies - Camping</t>
  </si>
  <si>
    <t xml:space="preserve">   Supplies - Other</t>
  </si>
  <si>
    <t xml:space="preserve">   Supplies - Scouting</t>
  </si>
  <si>
    <t xml:space="preserve">   Other Expenses</t>
  </si>
  <si>
    <t xml:space="preserve">   Food/Snack</t>
  </si>
  <si>
    <t xml:space="preserve">   Outside Services</t>
  </si>
  <si>
    <t>Total Expenses</t>
  </si>
  <si>
    <t>Income</t>
  </si>
  <si>
    <t xml:space="preserve">   SOR Coupon</t>
  </si>
  <si>
    <t xml:space="preserve">   Fundraising - Popcorn</t>
  </si>
  <si>
    <t xml:space="preserve">   Dues</t>
  </si>
  <si>
    <t xml:space="preserve">  Recharter</t>
  </si>
  <si>
    <t xml:space="preserve">  Donations</t>
  </si>
  <si>
    <t xml:space="preserve">   Other Income</t>
  </si>
  <si>
    <t>Total Income</t>
  </si>
  <si>
    <t>September</t>
  </si>
  <si>
    <t>October</t>
  </si>
  <si>
    <t>November</t>
  </si>
  <si>
    <t>December</t>
  </si>
  <si>
    <t>January</t>
  </si>
  <si>
    <t xml:space="preserve">   Fees - Camping - Camp Sylvester</t>
  </si>
  <si>
    <t xml:space="preserve">   Fees - Camping - Campout</t>
  </si>
  <si>
    <t>February</t>
  </si>
  <si>
    <t>March</t>
  </si>
  <si>
    <t>April</t>
  </si>
  <si>
    <t>May</t>
  </si>
  <si>
    <t>June</t>
  </si>
  <si>
    <t>July</t>
  </si>
  <si>
    <t>August</t>
  </si>
  <si>
    <t xml:space="preserve">   Fees - Summer Camp - Hi-Sierra</t>
  </si>
  <si>
    <t xml:space="preserve">   Rent - Other</t>
  </si>
  <si>
    <t xml:space="preserve">   Fees -  Council/SOR</t>
  </si>
  <si>
    <t xml:space="preserve">   Fees - Camporee</t>
  </si>
  <si>
    <t xml:space="preserve">   Supplies - New Scouts</t>
  </si>
  <si>
    <t>Troop 457 Financial Report</t>
  </si>
  <si>
    <t xml:space="preserve">Net Income </t>
  </si>
  <si>
    <t>Sep. 2012-
Aug. 2013</t>
  </si>
  <si>
    <t>Oct. 2011-
Sep. 2012</t>
  </si>
  <si>
    <t>October 1, 2011  through 
September 31, 2012</t>
  </si>
  <si>
    <t>October 1, 2012  through 
August 20, 2013</t>
  </si>
  <si>
    <t>Oct. 2013-
Sep. 2014</t>
  </si>
  <si>
    <t>Troop 457 Budget</t>
  </si>
  <si>
    <t>October 1, 2013  through 
September 31, 2014</t>
  </si>
  <si>
    <t>?</t>
  </si>
  <si>
    <t xml:space="preserve">   Fees - Summer Camp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</si>
</sst>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i/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43" fontId="1" fillId="0" borderId="0" xfId="0" applyNumberFormat="1" applyFont="1"/>
    <xf numFmtId="0" fontId="3" fillId="0" borderId="0" xfId="0" applyFont="1"/>
    <xf numFmtId="8" fontId="3" fillId="0" borderId="11" xfId="0" applyNumberFormat="1" applyFont="1" applyBorder="1"/>
    <xf numFmtId="8" fontId="3" fillId="0" borderId="12" xfId="0" applyNumberFormat="1" applyFont="1" applyBorder="1"/>
    <xf numFmtId="0" fontId="3" fillId="0" borderId="0" xfId="0" applyFont="1" applyBorder="1"/>
    <xf numFmtId="0" fontId="3" fillId="0" borderId="2" xfId="0" applyFont="1" applyBorder="1"/>
    <xf numFmtId="40" fontId="3" fillId="0" borderId="2" xfId="0" applyNumberFormat="1" applyFont="1" applyBorder="1"/>
    <xf numFmtId="0" fontId="3" fillId="0" borderId="9" xfId="0" applyFont="1" applyBorder="1"/>
    <xf numFmtId="43" fontId="3" fillId="0" borderId="9" xfId="0" applyNumberFormat="1" applyFont="1" applyBorder="1"/>
    <xf numFmtId="43" fontId="3" fillId="0" borderId="12" xfId="0" applyNumberFormat="1" applyFont="1" applyBorder="1"/>
    <xf numFmtId="43" fontId="3" fillId="0" borderId="0" xfId="0" applyNumberFormat="1" applyFont="1" applyBorder="1"/>
    <xf numFmtId="43" fontId="3" fillId="0" borderId="2" xfId="0" applyNumberFormat="1" applyFont="1" applyBorder="1"/>
    <xf numFmtId="43" fontId="6" fillId="0" borderId="12" xfId="0" applyNumberFormat="1" applyFont="1" applyBorder="1" applyAlignment="1">
      <alignment horizontal="right"/>
    </xf>
    <xf numFmtId="43" fontId="6" fillId="0" borderId="11" xfId="0" applyNumberFormat="1" applyFont="1" applyBorder="1" applyAlignment="1">
      <alignment horizontal="right"/>
    </xf>
    <xf numFmtId="43" fontId="8" fillId="0" borderId="1" xfId="0" applyNumberFormat="1" applyFont="1" applyBorder="1" applyAlignment="1">
      <alignment horizontal="right"/>
    </xf>
    <xf numFmtId="43" fontId="8" fillId="0" borderId="4" xfId="0" applyNumberFormat="1" applyFont="1" applyBorder="1" applyAlignment="1">
      <alignment horizontal="right"/>
    </xf>
    <xf numFmtId="43" fontId="8" fillId="0" borderId="8" xfId="0" applyNumberFormat="1" applyFont="1" applyBorder="1" applyAlignment="1">
      <alignment horizontal="right"/>
    </xf>
    <xf numFmtId="43" fontId="6" fillId="0" borderId="14" xfId="0" applyNumberFormat="1" applyFont="1" applyBorder="1" applyAlignment="1">
      <alignment horizontal="right"/>
    </xf>
    <xf numFmtId="43" fontId="6" fillId="0" borderId="3" xfId="0" applyNumberFormat="1" applyFont="1" applyBorder="1" applyAlignment="1">
      <alignment horizontal="right"/>
    </xf>
    <xf numFmtId="43" fontId="6" fillId="0" borderId="5" xfId="0" applyNumberFormat="1" applyFont="1" applyBorder="1" applyAlignment="1">
      <alignment horizontal="right"/>
    </xf>
    <xf numFmtId="43" fontId="6" fillId="0" borderId="7" xfId="0" applyNumberFormat="1" applyFont="1" applyBorder="1" applyAlignment="1">
      <alignment horizontal="right"/>
    </xf>
    <xf numFmtId="43" fontId="6" fillId="0" borderId="13" xfId="0" applyNumberFormat="1" applyFont="1" applyBorder="1" applyAlignment="1">
      <alignment horizontal="right"/>
    </xf>
    <xf numFmtId="0" fontId="5" fillId="0" borderId="1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8" fontId="5" fillId="2" borderId="10" xfId="0" applyNumberFormat="1" applyFont="1" applyFill="1" applyBorder="1" applyAlignment="1">
      <alignment horizontal="center" wrapText="1"/>
    </xf>
    <xf numFmtId="8" fontId="5" fillId="3" borderId="10" xfId="0" applyNumberFormat="1" applyFont="1" applyFill="1" applyBorder="1" applyAlignment="1">
      <alignment horizontal="center" wrapText="1"/>
    </xf>
    <xf numFmtId="8" fontId="5" fillId="4" borderId="10" xfId="0" applyNumberFormat="1" applyFont="1" applyFill="1" applyBorder="1" applyAlignment="1">
      <alignment wrapText="1"/>
    </xf>
    <xf numFmtId="43" fontId="6" fillId="5" borderId="12" xfId="0" applyNumberFormat="1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8" fontId="3" fillId="0" borderId="17" xfId="0" applyNumberFormat="1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20" xfId="0" applyFont="1" applyBorder="1" applyAlignment="1">
      <alignment horizontal="center" wrapText="1"/>
    </xf>
    <xf numFmtId="0" fontId="3" fillId="0" borderId="20" xfId="0" applyFont="1" applyBorder="1"/>
    <xf numFmtId="0" fontId="5" fillId="0" borderId="22" xfId="0" applyFont="1" applyBorder="1" applyAlignment="1">
      <alignment horizontal="center"/>
    </xf>
    <xf numFmtId="43" fontId="3" fillId="0" borderId="23" xfId="0" applyNumberFormat="1" applyFont="1" applyBorder="1"/>
    <xf numFmtId="0" fontId="2" fillId="4" borderId="20" xfId="0" applyFont="1" applyFill="1" applyBorder="1"/>
    <xf numFmtId="0" fontId="2" fillId="0" borderId="20" xfId="0" applyFont="1" applyBorder="1"/>
    <xf numFmtId="0" fontId="6" fillId="0" borderId="20" xfId="0" applyFont="1" applyBorder="1"/>
    <xf numFmtId="0" fontId="7" fillId="0" borderId="20" xfId="0" applyFont="1" applyBorder="1" applyAlignment="1">
      <alignment horizontal="center"/>
    </xf>
    <xf numFmtId="43" fontId="6" fillId="0" borderId="24" xfId="0" applyNumberFormat="1" applyFont="1" applyBorder="1" applyAlignment="1">
      <alignment horizontal="right"/>
    </xf>
    <xf numFmtId="0" fontId="9" fillId="0" borderId="20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6" fillId="0" borderId="20" xfId="0" applyFont="1" applyFill="1" applyBorder="1"/>
    <xf numFmtId="43" fontId="6" fillId="0" borderId="22" xfId="0" applyNumberFormat="1" applyFont="1" applyBorder="1" applyAlignment="1">
      <alignment horizontal="right"/>
    </xf>
    <xf numFmtId="0" fontId="2" fillId="4" borderId="25" xfId="0" applyFont="1" applyFill="1" applyBorder="1" applyAlignment="1">
      <alignment horizontal="left"/>
    </xf>
    <xf numFmtId="43" fontId="6" fillId="4" borderId="26" xfId="0" applyNumberFormat="1" applyFont="1" applyFill="1" applyBorder="1" applyAlignment="1">
      <alignment horizontal="right"/>
    </xf>
    <xf numFmtId="43" fontId="8" fillId="0" borderId="27" xfId="0" applyNumberFormat="1" applyFont="1" applyBorder="1" applyAlignment="1">
      <alignment horizontal="right"/>
    </xf>
    <xf numFmtId="43" fontId="8" fillId="0" borderId="28" xfId="0" applyNumberFormat="1" applyFont="1" applyBorder="1" applyAlignment="1">
      <alignment horizontal="right"/>
    </xf>
    <xf numFmtId="43" fontId="3" fillId="0" borderId="29" xfId="0" applyNumberFormat="1" applyFont="1" applyBorder="1"/>
    <xf numFmtId="8" fontId="3" fillId="0" borderId="30" xfId="0" applyNumberFormat="1" applyFont="1" applyBorder="1"/>
    <xf numFmtId="0" fontId="4" fillId="0" borderId="20" xfId="0" applyFont="1" applyBorder="1" applyAlignment="1">
      <alignment horizontal="center"/>
    </xf>
    <xf numFmtId="0" fontId="2" fillId="3" borderId="20" xfId="0" applyFont="1" applyFill="1" applyBorder="1"/>
    <xf numFmtId="0" fontId="10" fillId="0" borderId="20" xfId="0" applyFont="1" applyBorder="1" applyAlignment="1">
      <alignment horizontal="center"/>
    </xf>
    <xf numFmtId="43" fontId="8" fillId="0" borderId="31" xfId="0" applyNumberFormat="1" applyFont="1" applyBorder="1" applyAlignment="1">
      <alignment horizontal="right"/>
    </xf>
    <xf numFmtId="0" fontId="2" fillId="3" borderId="25" xfId="0" applyFont="1" applyFill="1" applyBorder="1" applyAlignment="1">
      <alignment horizontal="left"/>
    </xf>
    <xf numFmtId="43" fontId="3" fillId="3" borderId="26" xfId="0" applyNumberFormat="1" applyFont="1" applyFill="1" applyBorder="1"/>
    <xf numFmtId="43" fontId="3" fillId="0" borderId="32" xfId="0" applyNumberFormat="1" applyFont="1" applyBorder="1"/>
    <xf numFmtId="43" fontId="3" fillId="0" borderId="33" xfId="0" applyNumberFormat="1" applyFont="1" applyBorder="1"/>
    <xf numFmtId="0" fontId="2" fillId="2" borderId="20" xfId="0" applyFont="1" applyFill="1" applyBorder="1"/>
    <xf numFmtId="0" fontId="2" fillId="2" borderId="25" xfId="0" applyFont="1" applyFill="1" applyBorder="1" applyAlignment="1">
      <alignment horizontal="left"/>
    </xf>
    <xf numFmtId="43" fontId="6" fillId="2" borderId="26" xfId="0" applyNumberFormat="1" applyFont="1" applyFill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CC"/>
      <color rgb="FFCCFF99"/>
      <color rgb="FF99FF99"/>
      <color rgb="FF99FF66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A67" workbookViewId="0">
      <selection activeCell="A70" sqref="A70"/>
    </sheetView>
  </sheetViews>
  <sheetFormatPr baseColWidth="10" defaultColWidth="8.83203125" defaultRowHeight="15" x14ac:dyDescent="0"/>
  <cols>
    <col min="1" max="1" width="23.33203125" style="1" customWidth="1"/>
    <col min="2" max="2" width="8" style="1" customWidth="1"/>
    <col min="3" max="3" width="7.33203125" style="1" customWidth="1"/>
    <col min="4" max="4" width="6.6640625" style="1" customWidth="1"/>
    <col min="5" max="5" width="7.33203125" style="1" customWidth="1"/>
    <col min="6" max="6" width="6.1640625" style="1" customWidth="1"/>
    <col min="7" max="7" width="7.5" style="1" customWidth="1"/>
    <col min="8" max="9" width="7.6640625" style="1" customWidth="1"/>
    <col min="10" max="10" width="7.83203125" style="1" customWidth="1"/>
    <col min="11" max="11" width="8" style="1" customWidth="1"/>
    <col min="12" max="12" width="7.6640625" style="1" customWidth="1"/>
    <col min="13" max="13" width="6.6640625" style="1" customWidth="1"/>
    <col min="14" max="14" width="6.83203125" customWidth="1"/>
    <col min="15" max="15" width="9.6640625" style="1" bestFit="1" customWidth="1"/>
  </cols>
  <sheetData>
    <row r="1" spans="1:14" ht="17" thickTop="1" thickBot="1">
      <c r="A1" s="31" t="s">
        <v>41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ht="31.5" customHeight="1">
      <c r="A2" s="35" t="s">
        <v>45</v>
      </c>
      <c r="B2" s="27" t="s">
        <v>44</v>
      </c>
      <c r="C2" s="65">
        <v>2011</v>
      </c>
      <c r="D2" s="65"/>
      <c r="E2" s="65"/>
      <c r="F2" s="67">
        <v>2012</v>
      </c>
      <c r="G2" s="65"/>
      <c r="H2" s="65"/>
      <c r="I2" s="65"/>
      <c r="J2" s="65"/>
      <c r="K2" s="65"/>
      <c r="L2" s="65"/>
      <c r="M2" s="65"/>
      <c r="N2" s="68"/>
    </row>
    <row r="3" spans="1:14" ht="16.5" customHeight="1">
      <c r="A3" s="36"/>
      <c r="B3" s="4"/>
      <c r="C3" s="24" t="s">
        <v>23</v>
      </c>
      <c r="D3" s="26" t="s">
        <v>24</v>
      </c>
      <c r="E3" s="26" t="s">
        <v>25</v>
      </c>
      <c r="F3" s="26" t="s">
        <v>26</v>
      </c>
      <c r="G3" s="26" t="s">
        <v>29</v>
      </c>
      <c r="H3" s="26" t="s">
        <v>30</v>
      </c>
      <c r="I3" s="26" t="s">
        <v>31</v>
      </c>
      <c r="J3" s="26" t="s">
        <v>32</v>
      </c>
      <c r="K3" s="26" t="s">
        <v>33</v>
      </c>
      <c r="L3" s="26" t="s">
        <v>34</v>
      </c>
      <c r="M3" s="25" t="s">
        <v>35</v>
      </c>
      <c r="N3" s="37" t="s">
        <v>22</v>
      </c>
    </row>
    <row r="4" spans="1:14" ht="7.5" customHeight="1">
      <c r="A4" s="36"/>
      <c r="B4" s="5"/>
      <c r="C4" s="6"/>
      <c r="D4" s="7"/>
      <c r="E4" s="7"/>
      <c r="F4" s="8"/>
      <c r="G4" s="7"/>
      <c r="H4" s="7"/>
      <c r="I4" s="7"/>
      <c r="J4" s="7"/>
      <c r="K4" s="7"/>
      <c r="L4" s="7"/>
      <c r="M4" s="9"/>
      <c r="N4" s="38"/>
    </row>
    <row r="5" spans="1:14">
      <c r="A5" s="62" t="s">
        <v>1</v>
      </c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0"/>
      <c r="N5" s="38"/>
    </row>
    <row r="6" spans="1:14">
      <c r="A6" s="40" t="s">
        <v>2</v>
      </c>
      <c r="B6" s="11" t="s">
        <v>0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0"/>
      <c r="N6" s="38"/>
    </row>
    <row r="7" spans="1:14">
      <c r="A7" s="41" t="s">
        <v>3</v>
      </c>
      <c r="B7" s="14">
        <f t="shared" ref="B7:B24" si="0">SUM(C7:N7)</f>
        <v>-175.54</v>
      </c>
      <c r="C7" s="12">
        <v>0</v>
      </c>
      <c r="D7" s="13">
        <v>-83.48</v>
      </c>
      <c r="E7" s="13">
        <v>0</v>
      </c>
      <c r="F7" s="13">
        <v>0</v>
      </c>
      <c r="G7" s="13">
        <v>0</v>
      </c>
      <c r="H7" s="13">
        <v>0</v>
      </c>
      <c r="I7" s="13">
        <v>-27.75</v>
      </c>
      <c r="J7" s="13">
        <v>0</v>
      </c>
      <c r="K7" s="13">
        <v>0</v>
      </c>
      <c r="L7" s="13">
        <v>0</v>
      </c>
      <c r="M7" s="10">
        <v>-41.99</v>
      </c>
      <c r="N7" s="38">
        <v>-22.32</v>
      </c>
    </row>
    <row r="8" spans="1:14">
      <c r="A8" s="41" t="s">
        <v>4</v>
      </c>
      <c r="B8" s="14">
        <f t="shared" si="0"/>
        <v>-1097.4100000000001</v>
      </c>
      <c r="C8" s="12">
        <v>0</v>
      </c>
      <c r="D8" s="13">
        <v>0</v>
      </c>
      <c r="E8" s="13">
        <v>0</v>
      </c>
      <c r="F8" s="13"/>
      <c r="G8" s="13">
        <v>0</v>
      </c>
      <c r="H8" s="13">
        <v>-1403.41</v>
      </c>
      <c r="I8" s="13">
        <v>0</v>
      </c>
      <c r="J8" s="13">
        <v>282</v>
      </c>
      <c r="K8" s="13">
        <v>16</v>
      </c>
      <c r="L8" s="13">
        <v>8</v>
      </c>
      <c r="M8" s="10">
        <v>0</v>
      </c>
      <c r="N8" s="38">
        <v>0</v>
      </c>
    </row>
    <row r="9" spans="1:14">
      <c r="A9" s="41" t="s">
        <v>5</v>
      </c>
      <c r="B9" s="14">
        <f t="shared" si="0"/>
        <v>-76.5</v>
      </c>
      <c r="C9" s="12">
        <v>0</v>
      </c>
      <c r="D9" s="13">
        <v>0</v>
      </c>
      <c r="E9" s="13">
        <v>0</v>
      </c>
      <c r="F9" s="13">
        <v>-39</v>
      </c>
      <c r="G9" s="13">
        <v>0</v>
      </c>
      <c r="H9" s="13">
        <v>0</v>
      </c>
      <c r="I9" s="13">
        <v>0</v>
      </c>
      <c r="J9" s="13">
        <v>-37.5</v>
      </c>
      <c r="K9" s="13">
        <v>0</v>
      </c>
      <c r="L9" s="13">
        <v>0</v>
      </c>
      <c r="M9" s="10">
        <v>0</v>
      </c>
      <c r="N9" s="38">
        <v>0</v>
      </c>
    </row>
    <row r="10" spans="1:14">
      <c r="A10" s="41" t="s">
        <v>37</v>
      </c>
      <c r="B10" s="14">
        <f t="shared" si="0"/>
        <v>-405</v>
      </c>
      <c r="C10" s="12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0">
        <v>-405</v>
      </c>
      <c r="N10" s="38">
        <v>0</v>
      </c>
    </row>
    <row r="11" spans="1:14">
      <c r="A11" s="41" t="s">
        <v>38</v>
      </c>
      <c r="B11" s="14">
        <f t="shared" si="0"/>
        <v>-595.77</v>
      </c>
      <c r="C11" s="12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-9.81</v>
      </c>
      <c r="K11" s="13">
        <v>-585.96</v>
      </c>
      <c r="L11" s="13">
        <v>0</v>
      </c>
      <c r="M11" s="10">
        <v>0</v>
      </c>
      <c r="N11" s="38">
        <v>0</v>
      </c>
    </row>
    <row r="12" spans="1:14">
      <c r="A12" s="41" t="s">
        <v>28</v>
      </c>
      <c r="B12" s="14">
        <f t="shared" si="0"/>
        <v>-1471</v>
      </c>
      <c r="C12" s="12">
        <v>-350</v>
      </c>
      <c r="D12" s="13">
        <v>0</v>
      </c>
      <c r="E12" s="13">
        <v>330</v>
      </c>
      <c r="F12" s="13">
        <v>0</v>
      </c>
      <c r="G12" s="13">
        <v>-64</v>
      </c>
      <c r="H12" s="13">
        <v>-278</v>
      </c>
      <c r="I12" s="13">
        <v>-343</v>
      </c>
      <c r="J12" s="13">
        <v>-55</v>
      </c>
      <c r="K12" s="13">
        <v>-446</v>
      </c>
      <c r="L12" s="13">
        <v>0</v>
      </c>
      <c r="M12" s="10">
        <v>-265</v>
      </c>
      <c r="N12" s="38">
        <v>0</v>
      </c>
    </row>
    <row r="13" spans="1:14">
      <c r="A13" s="41" t="s">
        <v>39</v>
      </c>
      <c r="B13" s="14">
        <f t="shared" si="0"/>
        <v>-204.14</v>
      </c>
      <c r="C13" s="12">
        <v>0</v>
      </c>
      <c r="D13" s="13">
        <v>0</v>
      </c>
      <c r="E13" s="13">
        <v>0</v>
      </c>
      <c r="F13" s="13">
        <v>0</v>
      </c>
      <c r="G13" s="13">
        <v>0</v>
      </c>
      <c r="H13" s="13">
        <v>-396.14</v>
      </c>
      <c r="I13" s="13">
        <v>27</v>
      </c>
      <c r="J13" s="13">
        <v>165</v>
      </c>
      <c r="K13" s="13">
        <v>0</v>
      </c>
      <c r="L13" s="13">
        <v>0</v>
      </c>
      <c r="M13" s="10">
        <v>0</v>
      </c>
      <c r="N13" s="38">
        <v>0</v>
      </c>
    </row>
    <row r="14" spans="1:14">
      <c r="A14" s="41" t="s">
        <v>27</v>
      </c>
      <c r="B14" s="14">
        <f t="shared" si="0"/>
        <v>450</v>
      </c>
      <c r="C14" s="12">
        <v>0</v>
      </c>
      <c r="D14" s="13">
        <v>0</v>
      </c>
      <c r="E14" s="13">
        <v>0</v>
      </c>
      <c r="F14" s="13">
        <v>-800</v>
      </c>
      <c r="G14" s="13">
        <v>1250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0">
        <v>0</v>
      </c>
      <c r="N14" s="38">
        <v>0</v>
      </c>
    </row>
    <row r="15" spans="1:14">
      <c r="A15" s="41" t="s">
        <v>36</v>
      </c>
      <c r="B15" s="14">
        <f t="shared" si="0"/>
        <v>-150</v>
      </c>
      <c r="C15" s="12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3663.34</v>
      </c>
      <c r="J15" s="13">
        <v>-1157.1300000000001</v>
      </c>
      <c r="K15" s="13">
        <v>-2506.21</v>
      </c>
      <c r="L15" s="13">
        <v>-150</v>
      </c>
      <c r="M15" s="10">
        <v>0</v>
      </c>
      <c r="N15" s="38">
        <v>0</v>
      </c>
    </row>
    <row r="16" spans="1:14">
      <c r="A16" s="41" t="s">
        <v>40</v>
      </c>
      <c r="B16" s="14">
        <f t="shared" si="0"/>
        <v>-525.73</v>
      </c>
      <c r="C16" s="12">
        <v>0</v>
      </c>
      <c r="D16" s="13">
        <v>0</v>
      </c>
      <c r="E16" s="13">
        <v>0</v>
      </c>
      <c r="F16" s="13">
        <v>0</v>
      </c>
      <c r="G16" s="13">
        <v>0</v>
      </c>
      <c r="H16" s="13">
        <v>-525.73</v>
      </c>
      <c r="I16" s="13">
        <v>0</v>
      </c>
      <c r="J16" s="13">
        <v>0</v>
      </c>
      <c r="K16" s="13">
        <v>0</v>
      </c>
      <c r="L16" s="13">
        <v>0</v>
      </c>
      <c r="M16" s="10">
        <v>0</v>
      </c>
      <c r="N16" s="38">
        <v>0</v>
      </c>
    </row>
    <row r="17" spans="1:14">
      <c r="A17" s="41" t="s">
        <v>6</v>
      </c>
      <c r="B17" s="14">
        <f t="shared" si="0"/>
        <v>-1078.5999999999999</v>
      </c>
      <c r="C17" s="12">
        <v>0</v>
      </c>
      <c r="D17" s="13">
        <v>0</v>
      </c>
      <c r="E17" s="13">
        <v>0</v>
      </c>
      <c r="F17" s="13">
        <v>0</v>
      </c>
      <c r="G17" s="13">
        <v>-336.31</v>
      </c>
      <c r="H17" s="13">
        <v>0</v>
      </c>
      <c r="I17" s="13">
        <v>-488.48</v>
      </c>
      <c r="J17" s="13">
        <v>0</v>
      </c>
      <c r="K17" s="13">
        <v>0</v>
      </c>
      <c r="L17" s="13">
        <v>-253.81</v>
      </c>
      <c r="M17" s="10">
        <v>0</v>
      </c>
      <c r="N17" s="38">
        <v>0</v>
      </c>
    </row>
    <row r="18" spans="1:14">
      <c r="A18" s="41" t="s">
        <v>7</v>
      </c>
      <c r="B18" s="14">
        <f t="shared" si="0"/>
        <v>-427.08000000000004</v>
      </c>
      <c r="C18" s="12">
        <v>0</v>
      </c>
      <c r="D18" s="13">
        <v>-66.59</v>
      </c>
      <c r="E18" s="13" t="s">
        <v>0</v>
      </c>
      <c r="F18" s="13">
        <v>0</v>
      </c>
      <c r="G18" s="13">
        <v>0</v>
      </c>
      <c r="H18" s="13">
        <v>0</v>
      </c>
      <c r="I18" s="13">
        <v>-216.26</v>
      </c>
      <c r="J18" s="13">
        <v>0</v>
      </c>
      <c r="K18" s="13">
        <v>0</v>
      </c>
      <c r="L18" s="13">
        <v>-79.760000000000005</v>
      </c>
      <c r="M18" s="10">
        <v>0</v>
      </c>
      <c r="N18" s="38">
        <v>-64.47</v>
      </c>
    </row>
    <row r="19" spans="1:14">
      <c r="A19" s="41" t="s">
        <v>8</v>
      </c>
      <c r="B19" s="14">
        <f t="shared" si="0"/>
        <v>0</v>
      </c>
      <c r="C19" s="12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0">
        <v>0</v>
      </c>
      <c r="N19" s="38">
        <v>0</v>
      </c>
    </row>
    <row r="20" spans="1:14">
      <c r="A20" s="41" t="s">
        <v>9</v>
      </c>
      <c r="B20" s="14">
        <f t="shared" si="0"/>
        <v>-554.1</v>
      </c>
      <c r="C20" s="12">
        <v>-106.9</v>
      </c>
      <c r="D20" s="13">
        <v>-18.25</v>
      </c>
      <c r="E20" s="13">
        <v>-100.82</v>
      </c>
      <c r="F20" s="13">
        <v>0</v>
      </c>
      <c r="G20" s="13">
        <v>-32.92</v>
      </c>
      <c r="H20" s="13">
        <v>-26.88</v>
      </c>
      <c r="I20" s="13">
        <v>0</v>
      </c>
      <c r="J20" s="13">
        <v>-80.92</v>
      </c>
      <c r="K20" s="13">
        <v>0</v>
      </c>
      <c r="L20" s="13">
        <v>-187.41</v>
      </c>
      <c r="M20" s="10">
        <v>0</v>
      </c>
      <c r="N20" s="38">
        <v>0</v>
      </c>
    </row>
    <row r="21" spans="1:14">
      <c r="A21" s="41" t="s">
        <v>10</v>
      </c>
      <c r="B21" s="14">
        <f t="shared" si="0"/>
        <v>-106.16</v>
      </c>
      <c r="C21" s="12">
        <v>0</v>
      </c>
      <c r="D21" s="13">
        <v>-106.16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0">
        <v>0</v>
      </c>
      <c r="N21" s="38">
        <v>0</v>
      </c>
    </row>
    <row r="22" spans="1:14">
      <c r="A22" s="41" t="s">
        <v>11</v>
      </c>
      <c r="B22" s="14">
        <f t="shared" si="0"/>
        <v>-136.5</v>
      </c>
      <c r="C22" s="12">
        <v>0</v>
      </c>
      <c r="D22" s="13">
        <v>0</v>
      </c>
      <c r="E22" s="13">
        <v>0</v>
      </c>
      <c r="F22" s="13">
        <v>-89</v>
      </c>
      <c r="G22" s="13">
        <v>0</v>
      </c>
      <c r="H22" s="13">
        <v>0</v>
      </c>
      <c r="I22" s="13">
        <v>-47.5</v>
      </c>
      <c r="J22" s="13">
        <v>0</v>
      </c>
      <c r="K22" s="13">
        <v>0</v>
      </c>
      <c r="L22" s="13">
        <v>0</v>
      </c>
      <c r="M22" s="10">
        <v>0</v>
      </c>
      <c r="N22" s="38">
        <v>0</v>
      </c>
    </row>
    <row r="23" spans="1:14">
      <c r="A23" s="41" t="s">
        <v>12</v>
      </c>
      <c r="B23" s="14">
        <f t="shared" si="0"/>
        <v>-45</v>
      </c>
      <c r="C23" s="12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-45</v>
      </c>
      <c r="M23" s="10">
        <v>0</v>
      </c>
      <c r="N23" s="38">
        <v>0</v>
      </c>
    </row>
    <row r="24" spans="1:14">
      <c r="A24" s="42" t="s">
        <v>13</v>
      </c>
      <c r="B24" s="15">
        <f t="shared" si="0"/>
        <v>-6598.53</v>
      </c>
      <c r="C24" s="16">
        <f t="shared" ref="C24:N24" si="1">SUM(C7:C23)</f>
        <v>-456.9</v>
      </c>
      <c r="D24" s="17">
        <f t="shared" si="1"/>
        <v>-274.48</v>
      </c>
      <c r="E24" s="17">
        <f t="shared" si="1"/>
        <v>229.18</v>
      </c>
      <c r="F24" s="17">
        <f t="shared" si="1"/>
        <v>-928</v>
      </c>
      <c r="G24" s="17">
        <f t="shared" si="1"/>
        <v>816.7700000000001</v>
      </c>
      <c r="H24" s="17">
        <f t="shared" si="1"/>
        <v>-2630.1600000000003</v>
      </c>
      <c r="I24" s="17">
        <f t="shared" si="1"/>
        <v>2567.3500000000004</v>
      </c>
      <c r="J24" s="17">
        <f t="shared" si="1"/>
        <v>-893.36</v>
      </c>
      <c r="K24" s="17">
        <f t="shared" si="1"/>
        <v>-3522.17</v>
      </c>
      <c r="L24" s="17">
        <f t="shared" si="1"/>
        <v>-707.98</v>
      </c>
      <c r="M24" s="18">
        <f t="shared" si="1"/>
        <v>-711.99</v>
      </c>
      <c r="N24" s="57">
        <f t="shared" si="1"/>
        <v>-86.789999999999992</v>
      </c>
    </row>
    <row r="25" spans="1:14">
      <c r="A25" s="44" t="s">
        <v>14</v>
      </c>
      <c r="B25" s="11"/>
      <c r="C25" s="12"/>
      <c r="D25" s="13" t="s">
        <v>0</v>
      </c>
      <c r="E25" s="13" t="s">
        <v>0</v>
      </c>
      <c r="F25" s="13" t="s">
        <v>0</v>
      </c>
      <c r="G25" s="13" t="s">
        <v>0</v>
      </c>
      <c r="H25" s="13" t="s">
        <v>0</v>
      </c>
      <c r="I25" s="13" t="s">
        <v>0</v>
      </c>
      <c r="J25" s="13" t="s">
        <v>0</v>
      </c>
      <c r="K25" s="13" t="s">
        <v>0</v>
      </c>
      <c r="L25" s="13" t="s">
        <v>0</v>
      </c>
      <c r="M25" s="10" t="s">
        <v>0</v>
      </c>
      <c r="N25" s="38" t="s">
        <v>0</v>
      </c>
    </row>
    <row r="26" spans="1:14">
      <c r="A26" s="45" t="s">
        <v>15</v>
      </c>
      <c r="B26" s="14">
        <f>SUM(C26:N26)</f>
        <v>114</v>
      </c>
      <c r="C26" s="12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0">
        <v>114</v>
      </c>
      <c r="N26" s="38">
        <v>0</v>
      </c>
    </row>
    <row r="27" spans="1:14">
      <c r="A27" s="45" t="s">
        <v>16</v>
      </c>
      <c r="B27" s="14">
        <f>SUM(C27:N27)</f>
        <v>9093.3700000000008</v>
      </c>
      <c r="C27" s="12">
        <v>3067.8</v>
      </c>
      <c r="D27" s="13">
        <v>556.29999999999995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0">
        <v>0</v>
      </c>
      <c r="N27" s="38">
        <v>5469.27</v>
      </c>
    </row>
    <row r="28" spans="1:14">
      <c r="A28" s="45" t="s">
        <v>17</v>
      </c>
      <c r="B28" s="14">
        <f>SUM(C28:N28)</f>
        <v>1661.13</v>
      </c>
      <c r="C28" s="12">
        <v>0</v>
      </c>
      <c r="D28" s="13">
        <v>0</v>
      </c>
      <c r="E28" s="13">
        <v>277</v>
      </c>
      <c r="F28" s="13">
        <v>115</v>
      </c>
      <c r="G28" s="13">
        <v>531</v>
      </c>
      <c r="H28" s="13">
        <v>262.89999999999998</v>
      </c>
      <c r="I28" s="13">
        <v>85.23</v>
      </c>
      <c r="J28" s="13">
        <v>4</v>
      </c>
      <c r="K28" s="13">
        <v>181</v>
      </c>
      <c r="L28" s="13">
        <v>0</v>
      </c>
      <c r="M28" s="10">
        <v>205</v>
      </c>
      <c r="N28" s="38">
        <v>0</v>
      </c>
    </row>
    <row r="29" spans="1:14">
      <c r="A29" s="46" t="s">
        <v>18</v>
      </c>
      <c r="B29" s="14">
        <f>SUM(C29:N29)</f>
        <v>1358</v>
      </c>
      <c r="C29" s="12">
        <v>0</v>
      </c>
      <c r="D29" s="13">
        <v>533</v>
      </c>
      <c r="E29" s="13">
        <v>110</v>
      </c>
      <c r="F29" s="13">
        <v>0</v>
      </c>
      <c r="G29" s="13">
        <v>0</v>
      </c>
      <c r="H29" s="13">
        <v>715</v>
      </c>
      <c r="I29" s="13">
        <v>0</v>
      </c>
      <c r="J29" s="13">
        <v>0</v>
      </c>
      <c r="K29" s="13">
        <v>0</v>
      </c>
      <c r="L29" s="13">
        <v>0</v>
      </c>
      <c r="M29" s="10">
        <v>0</v>
      </c>
      <c r="N29" s="38">
        <v>0</v>
      </c>
    </row>
    <row r="30" spans="1:14">
      <c r="A30" s="46" t="s">
        <v>19</v>
      </c>
      <c r="B30" s="14">
        <v>0</v>
      </c>
      <c r="C30" s="12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0">
        <v>0</v>
      </c>
      <c r="N30" s="38">
        <v>0</v>
      </c>
    </row>
    <row r="31" spans="1:14">
      <c r="A31" s="45" t="s">
        <v>20</v>
      </c>
      <c r="B31" s="19">
        <v>0</v>
      </c>
      <c r="C31" s="12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0">
        <v>0</v>
      </c>
      <c r="N31" s="38">
        <v>0</v>
      </c>
    </row>
    <row r="32" spans="1:14">
      <c r="A32" s="42" t="s">
        <v>21</v>
      </c>
      <c r="B32" s="14">
        <f>SUM(C32:N32)</f>
        <v>12226.5</v>
      </c>
      <c r="C32" s="20">
        <f t="shared" ref="C32:N32" si="2">SUM(C26:C31)</f>
        <v>3067.8</v>
      </c>
      <c r="D32" s="21">
        <f t="shared" si="2"/>
        <v>1089.3</v>
      </c>
      <c r="E32" s="21">
        <f t="shared" si="2"/>
        <v>387</v>
      </c>
      <c r="F32" s="21">
        <f t="shared" si="2"/>
        <v>115</v>
      </c>
      <c r="G32" s="21">
        <f t="shared" si="2"/>
        <v>531</v>
      </c>
      <c r="H32" s="21">
        <f t="shared" si="2"/>
        <v>977.9</v>
      </c>
      <c r="I32" s="21">
        <f t="shared" si="2"/>
        <v>85.23</v>
      </c>
      <c r="J32" s="21">
        <f t="shared" si="2"/>
        <v>4</v>
      </c>
      <c r="K32" s="21">
        <f t="shared" si="2"/>
        <v>181</v>
      </c>
      <c r="L32" s="21">
        <f t="shared" si="2"/>
        <v>0</v>
      </c>
      <c r="M32" s="22">
        <f t="shared" si="2"/>
        <v>319</v>
      </c>
      <c r="N32" s="47">
        <f t="shared" si="2"/>
        <v>5469.27</v>
      </c>
    </row>
    <row r="33" spans="1:14" ht="16" thickBot="1">
      <c r="A33" s="63" t="s">
        <v>42</v>
      </c>
      <c r="B33" s="64">
        <f>SUM(C33:N33)</f>
        <v>5627.97</v>
      </c>
      <c r="C33" s="50">
        <f t="shared" ref="C33:N33" si="3">C24+C32</f>
        <v>2610.9</v>
      </c>
      <c r="D33" s="50">
        <f t="shared" si="3"/>
        <v>814.81999999999994</v>
      </c>
      <c r="E33" s="50">
        <f t="shared" si="3"/>
        <v>616.18000000000006</v>
      </c>
      <c r="F33" s="51">
        <f t="shared" si="3"/>
        <v>-813</v>
      </c>
      <c r="G33" s="50">
        <f t="shared" si="3"/>
        <v>1347.77</v>
      </c>
      <c r="H33" s="50">
        <f t="shared" si="3"/>
        <v>-1652.2600000000002</v>
      </c>
      <c r="I33" s="50">
        <f t="shared" si="3"/>
        <v>2652.5800000000004</v>
      </c>
      <c r="J33" s="50">
        <f t="shared" si="3"/>
        <v>-889.36</v>
      </c>
      <c r="K33" s="50">
        <f t="shared" si="3"/>
        <v>-3341.17</v>
      </c>
      <c r="L33" s="50">
        <f t="shared" si="3"/>
        <v>-707.98</v>
      </c>
      <c r="M33" s="50">
        <f t="shared" si="3"/>
        <v>-392.99</v>
      </c>
      <c r="N33" s="52">
        <f t="shared" si="3"/>
        <v>5382.4800000000005</v>
      </c>
    </row>
    <row r="34" spans="1:14" ht="17" thickTop="1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7" thickTop="1" thickBot="1">
      <c r="A35" s="31" t="s">
        <v>41</v>
      </c>
      <c r="B35" s="5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4"/>
      <c r="N35" s="3"/>
    </row>
    <row r="36" spans="1:14" ht="23">
      <c r="A36" s="35" t="s">
        <v>46</v>
      </c>
      <c r="B36" s="28" t="s">
        <v>43</v>
      </c>
      <c r="C36" s="65"/>
      <c r="D36" s="65"/>
      <c r="E36" s="66"/>
      <c r="F36" s="67">
        <v>2013</v>
      </c>
      <c r="G36" s="65"/>
      <c r="H36" s="65"/>
      <c r="I36" s="65"/>
      <c r="J36" s="65"/>
      <c r="K36" s="65"/>
      <c r="L36" s="65"/>
      <c r="M36" s="68"/>
      <c r="N36" s="3"/>
    </row>
    <row r="37" spans="1:14">
      <c r="A37" s="54" t="s">
        <v>0</v>
      </c>
      <c r="B37" s="4"/>
      <c r="C37" s="24" t="s">
        <v>23</v>
      </c>
      <c r="D37" s="26" t="s">
        <v>24</v>
      </c>
      <c r="E37" s="26" t="s">
        <v>25</v>
      </c>
      <c r="F37" s="26" t="s">
        <v>26</v>
      </c>
      <c r="G37" s="26" t="s">
        <v>29</v>
      </c>
      <c r="H37" s="26" t="s">
        <v>30</v>
      </c>
      <c r="I37" s="26" t="s">
        <v>31</v>
      </c>
      <c r="J37" s="26" t="s">
        <v>32</v>
      </c>
      <c r="K37" s="26" t="s">
        <v>33</v>
      </c>
      <c r="L37" s="26" t="s">
        <v>34</v>
      </c>
      <c r="M37" s="37" t="s">
        <v>35</v>
      </c>
      <c r="N37" s="3"/>
    </row>
    <row r="38" spans="1:14" ht="8.25" customHeight="1">
      <c r="A38" s="36"/>
      <c r="B38" s="11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38"/>
      <c r="N38" s="3"/>
    </row>
    <row r="39" spans="1:14">
      <c r="A39" s="55" t="s">
        <v>1</v>
      </c>
      <c r="B39" s="11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38"/>
      <c r="N39" s="3"/>
    </row>
    <row r="40" spans="1:14">
      <c r="A40" s="40" t="s">
        <v>2</v>
      </c>
      <c r="B40" s="11" t="s">
        <v>0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38"/>
      <c r="N40" s="3"/>
    </row>
    <row r="41" spans="1:14">
      <c r="A41" s="41" t="s">
        <v>3</v>
      </c>
      <c r="B41" s="14">
        <f t="shared" ref="B41:B57" si="4">SUM(C41:N41)</f>
        <v>-277.93</v>
      </c>
      <c r="C41" s="12">
        <v>-134.84</v>
      </c>
      <c r="D41" s="13">
        <v>-53.57</v>
      </c>
      <c r="E41" s="13">
        <v>0</v>
      </c>
      <c r="F41" s="13">
        <v>0</v>
      </c>
      <c r="G41" s="13">
        <v>0</v>
      </c>
      <c r="H41" s="13">
        <v>0</v>
      </c>
      <c r="I41" s="13">
        <v>-70.209999999999994</v>
      </c>
      <c r="J41" s="13">
        <v>-19.309999999999999</v>
      </c>
      <c r="K41" s="13">
        <v>0</v>
      </c>
      <c r="L41" s="13">
        <v>0</v>
      </c>
      <c r="M41" s="38">
        <v>0</v>
      </c>
      <c r="N41" s="3"/>
    </row>
    <row r="42" spans="1:14">
      <c r="A42" s="41" t="s">
        <v>4</v>
      </c>
      <c r="B42" s="14">
        <f t="shared" si="4"/>
        <v>-1652.21</v>
      </c>
      <c r="C42" s="12">
        <v>0</v>
      </c>
      <c r="D42" s="13">
        <v>0</v>
      </c>
      <c r="E42" s="13">
        <v>0</v>
      </c>
      <c r="F42" s="13">
        <v>0</v>
      </c>
      <c r="G42" s="13">
        <v>0</v>
      </c>
      <c r="H42" s="13">
        <v>-1763.21</v>
      </c>
      <c r="I42" s="13">
        <v>111</v>
      </c>
      <c r="J42" s="13">
        <v>0</v>
      </c>
      <c r="K42" s="13">
        <v>0</v>
      </c>
      <c r="L42" s="13">
        <v>0</v>
      </c>
      <c r="M42" s="38">
        <v>0</v>
      </c>
      <c r="N42" s="3"/>
    </row>
    <row r="43" spans="1:14">
      <c r="A43" s="41" t="s">
        <v>5</v>
      </c>
      <c r="B43" s="14">
        <f t="shared" si="4"/>
        <v>-77</v>
      </c>
      <c r="C43" s="12">
        <v>0</v>
      </c>
      <c r="D43" s="13">
        <v>0</v>
      </c>
      <c r="E43" s="13">
        <v>0</v>
      </c>
      <c r="F43" s="13">
        <v>-39</v>
      </c>
      <c r="G43" s="13">
        <v>0</v>
      </c>
      <c r="H43" s="13">
        <v>0</v>
      </c>
      <c r="I43" s="13">
        <v>0</v>
      </c>
      <c r="J43" s="13">
        <v>0</v>
      </c>
      <c r="K43" s="13">
        <v>-36</v>
      </c>
      <c r="L43" s="13">
        <v>-2</v>
      </c>
      <c r="M43" s="38">
        <v>0</v>
      </c>
      <c r="N43" s="3"/>
    </row>
    <row r="44" spans="1:14">
      <c r="A44" s="41" t="s">
        <v>37</v>
      </c>
      <c r="B44" s="14">
        <f t="shared" si="4"/>
        <v>0</v>
      </c>
      <c r="C44" s="12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38">
        <v>0</v>
      </c>
      <c r="N44" s="3"/>
    </row>
    <row r="45" spans="1:14">
      <c r="A45" s="41" t="s">
        <v>38</v>
      </c>
      <c r="B45" s="14">
        <f t="shared" si="4"/>
        <v>0</v>
      </c>
      <c r="C45" s="12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38">
        <v>0</v>
      </c>
      <c r="N45" s="3"/>
    </row>
    <row r="46" spans="1:14">
      <c r="A46" s="41" t="s">
        <v>28</v>
      </c>
      <c r="B46" s="14">
        <f t="shared" si="4"/>
        <v>-1406.6</v>
      </c>
      <c r="C46" s="12">
        <v>-56</v>
      </c>
      <c r="D46" s="13">
        <v>-838</v>
      </c>
      <c r="E46" s="13">
        <v>270</v>
      </c>
      <c r="F46" s="13">
        <v>-100</v>
      </c>
      <c r="G46" s="13">
        <v>-77</v>
      </c>
      <c r="H46" s="13">
        <v>0</v>
      </c>
      <c r="I46" s="13">
        <v>0</v>
      </c>
      <c r="J46" s="13">
        <v>-76.599999999999994</v>
      </c>
      <c r="K46" s="13">
        <v>-456</v>
      </c>
      <c r="L46" s="13">
        <v>-73</v>
      </c>
      <c r="M46" s="38">
        <v>0</v>
      </c>
      <c r="N46" s="3"/>
    </row>
    <row r="47" spans="1:14">
      <c r="A47" s="41" t="s">
        <v>39</v>
      </c>
      <c r="B47" s="14">
        <f t="shared" si="4"/>
        <v>0</v>
      </c>
      <c r="C47" s="12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38">
        <v>0</v>
      </c>
      <c r="N47" s="3"/>
    </row>
    <row r="48" spans="1:14">
      <c r="A48" s="41" t="s">
        <v>27</v>
      </c>
      <c r="B48" s="14">
        <f t="shared" si="4"/>
        <v>-1.4210854715202004E-14</v>
      </c>
      <c r="C48" s="12">
        <v>0</v>
      </c>
      <c r="D48" s="13">
        <v>0</v>
      </c>
      <c r="E48" s="13">
        <v>0</v>
      </c>
      <c r="F48" s="13">
        <v>-373.67</v>
      </c>
      <c r="G48" s="13">
        <v>335</v>
      </c>
      <c r="H48" s="13">
        <v>38.67</v>
      </c>
      <c r="I48" s="13">
        <v>0</v>
      </c>
      <c r="J48" s="13">
        <v>0</v>
      </c>
      <c r="K48" s="13">
        <v>0</v>
      </c>
      <c r="L48" s="13">
        <v>0</v>
      </c>
      <c r="M48" s="38">
        <v>0</v>
      </c>
      <c r="N48" s="3"/>
    </row>
    <row r="49" spans="1:14">
      <c r="A49" s="41" t="s">
        <v>36</v>
      </c>
      <c r="B49" s="14">
        <f t="shared" si="4"/>
        <v>0</v>
      </c>
      <c r="C49" s="12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-295</v>
      </c>
      <c r="K49" s="13">
        <v>295</v>
      </c>
      <c r="L49" s="13">
        <v>0</v>
      </c>
      <c r="M49" s="38">
        <v>0</v>
      </c>
      <c r="N49" s="3"/>
    </row>
    <row r="50" spans="1:14">
      <c r="A50" s="41" t="s">
        <v>40</v>
      </c>
      <c r="B50" s="14">
        <f t="shared" si="4"/>
        <v>0</v>
      </c>
      <c r="C50" s="12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38">
        <v>0</v>
      </c>
      <c r="N50" s="3"/>
    </row>
    <row r="51" spans="1:14">
      <c r="A51" s="41" t="s">
        <v>6</v>
      </c>
      <c r="B51" s="14">
        <f t="shared" si="4"/>
        <v>-148.43</v>
      </c>
      <c r="C51" s="12">
        <v>0</v>
      </c>
      <c r="D51" s="13">
        <v>0</v>
      </c>
      <c r="E51" s="13">
        <v>-20.57</v>
      </c>
      <c r="F51" s="13">
        <v>0</v>
      </c>
      <c r="G51" s="13">
        <v>0</v>
      </c>
      <c r="H51" s="13">
        <v>-127.86</v>
      </c>
      <c r="I51" s="13">
        <v>0</v>
      </c>
      <c r="J51" s="13">
        <v>0</v>
      </c>
      <c r="K51" s="13">
        <v>0</v>
      </c>
      <c r="L51" s="13">
        <v>0</v>
      </c>
      <c r="M51" s="38">
        <v>0</v>
      </c>
      <c r="N51" s="3"/>
    </row>
    <row r="52" spans="1:14">
      <c r="A52" s="41" t="s">
        <v>7</v>
      </c>
      <c r="B52" s="14">
        <f t="shared" si="4"/>
        <v>-124.95</v>
      </c>
      <c r="C52" s="12">
        <v>0</v>
      </c>
      <c r="D52" s="13">
        <v>0</v>
      </c>
      <c r="E52" s="13">
        <v>-96.67</v>
      </c>
      <c r="F52" s="13">
        <v>0</v>
      </c>
      <c r="G52" s="13">
        <v>-12</v>
      </c>
      <c r="H52" s="13">
        <v>-16.28</v>
      </c>
      <c r="I52" s="13">
        <v>0</v>
      </c>
      <c r="J52" s="13">
        <v>0</v>
      </c>
      <c r="K52" s="13">
        <v>0</v>
      </c>
      <c r="L52" s="13">
        <v>0</v>
      </c>
      <c r="M52" s="38">
        <v>0</v>
      </c>
      <c r="N52" s="3"/>
    </row>
    <row r="53" spans="1:14">
      <c r="A53" s="41" t="s">
        <v>8</v>
      </c>
      <c r="B53" s="14">
        <f t="shared" si="4"/>
        <v>-188.13</v>
      </c>
      <c r="C53" s="12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-188.13</v>
      </c>
      <c r="M53" s="38">
        <v>0</v>
      </c>
      <c r="N53" s="3"/>
    </row>
    <row r="54" spans="1:14">
      <c r="A54" s="41" t="s">
        <v>9</v>
      </c>
      <c r="B54" s="14">
        <f t="shared" si="4"/>
        <v>-353.06</v>
      </c>
      <c r="C54" s="12">
        <v>0</v>
      </c>
      <c r="D54" s="13">
        <v>0</v>
      </c>
      <c r="E54" s="13">
        <v>0</v>
      </c>
      <c r="F54" s="13">
        <v>-279.37</v>
      </c>
      <c r="G54" s="13">
        <v>-73.69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38">
        <v>0</v>
      </c>
      <c r="N54" s="3"/>
    </row>
    <row r="55" spans="1:14">
      <c r="A55" s="41" t="s">
        <v>10</v>
      </c>
      <c r="B55" s="14">
        <f t="shared" si="4"/>
        <v>-57.38</v>
      </c>
      <c r="C55" s="12">
        <v>-57.38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38">
        <v>0</v>
      </c>
      <c r="N55" s="3"/>
    </row>
    <row r="56" spans="1:14">
      <c r="A56" s="41" t="s">
        <v>11</v>
      </c>
      <c r="B56" s="14">
        <f t="shared" si="4"/>
        <v>-252.2</v>
      </c>
      <c r="C56" s="12">
        <v>0</v>
      </c>
      <c r="D56" s="13">
        <v>0</v>
      </c>
      <c r="E56" s="13">
        <v>0</v>
      </c>
      <c r="F56" s="13">
        <v>-34.99</v>
      </c>
      <c r="G56" s="13">
        <v>-40.21</v>
      </c>
      <c r="H56" s="13">
        <v>0</v>
      </c>
      <c r="I56" s="13">
        <v>0</v>
      </c>
      <c r="J56" s="13">
        <v>0</v>
      </c>
      <c r="K56" s="13">
        <v>-177</v>
      </c>
      <c r="L56" s="13">
        <v>0</v>
      </c>
      <c r="M56" s="38">
        <v>0</v>
      </c>
      <c r="N56" s="3"/>
    </row>
    <row r="57" spans="1:14">
      <c r="A57" s="41" t="s">
        <v>12</v>
      </c>
      <c r="B57" s="14">
        <f t="shared" si="4"/>
        <v>-45</v>
      </c>
      <c r="C57" s="12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-45</v>
      </c>
      <c r="M57" s="38">
        <v>0</v>
      </c>
      <c r="N57" s="3"/>
    </row>
    <row r="58" spans="1:14">
      <c r="A58" s="56" t="s">
        <v>13</v>
      </c>
      <c r="B58" s="15">
        <f>SUM(C58:M58)</f>
        <v>-4582.8900000000003</v>
      </c>
      <c r="C58" s="16">
        <f t="shared" ref="C58:M58" si="5">SUM(C41:C57)</f>
        <v>-248.22</v>
      </c>
      <c r="D58" s="17">
        <f t="shared" si="5"/>
        <v>-891.57</v>
      </c>
      <c r="E58" s="17">
        <f t="shared" si="5"/>
        <v>152.76</v>
      </c>
      <c r="F58" s="17">
        <f t="shared" si="5"/>
        <v>-827.03000000000009</v>
      </c>
      <c r="G58" s="17">
        <f t="shared" si="5"/>
        <v>132.1</v>
      </c>
      <c r="H58" s="17">
        <f t="shared" si="5"/>
        <v>-1868.6799999999998</v>
      </c>
      <c r="I58" s="17">
        <f t="shared" si="5"/>
        <v>40.790000000000006</v>
      </c>
      <c r="J58" s="17">
        <f t="shared" si="5"/>
        <v>-390.90999999999997</v>
      </c>
      <c r="K58" s="17">
        <f t="shared" si="5"/>
        <v>-374</v>
      </c>
      <c r="L58" s="17">
        <f t="shared" si="5"/>
        <v>-308.13</v>
      </c>
      <c r="M58" s="57">
        <f t="shared" si="5"/>
        <v>0</v>
      </c>
      <c r="N58" s="3"/>
    </row>
    <row r="59" spans="1:14">
      <c r="A59" s="44" t="s">
        <v>14</v>
      </c>
      <c r="B59" s="11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38"/>
      <c r="N59" s="3"/>
    </row>
    <row r="60" spans="1:14">
      <c r="A60" s="45" t="s">
        <v>15</v>
      </c>
      <c r="B60" s="14">
        <f t="shared" ref="B60:B65" si="6">SUM(C60:N60)</f>
        <v>150</v>
      </c>
      <c r="C60" s="12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150</v>
      </c>
      <c r="K60" s="13">
        <v>0</v>
      </c>
      <c r="L60" s="13">
        <v>0</v>
      </c>
      <c r="M60" s="38">
        <v>0</v>
      </c>
      <c r="N60" s="3"/>
    </row>
    <row r="61" spans="1:14">
      <c r="A61" s="45" t="s">
        <v>16</v>
      </c>
      <c r="B61" s="14">
        <f t="shared" si="6"/>
        <v>-431.18</v>
      </c>
      <c r="C61" s="12">
        <v>18.3</v>
      </c>
      <c r="D61" s="13">
        <v>415.11</v>
      </c>
      <c r="E61" s="13">
        <v>0</v>
      </c>
      <c r="F61" s="13">
        <v>502</v>
      </c>
      <c r="G61" s="13">
        <v>-1546.14</v>
      </c>
      <c r="H61" s="13">
        <v>179.55</v>
      </c>
      <c r="I61" s="13">
        <v>0</v>
      </c>
      <c r="J61" s="13">
        <v>0</v>
      </c>
      <c r="K61" s="13">
        <v>0</v>
      </c>
      <c r="L61" s="13">
        <v>0</v>
      </c>
      <c r="M61" s="38">
        <v>0</v>
      </c>
      <c r="N61" s="3"/>
    </row>
    <row r="62" spans="1:14">
      <c r="A62" s="45" t="s">
        <v>17</v>
      </c>
      <c r="B62" s="14">
        <f t="shared" si="6"/>
        <v>1608</v>
      </c>
      <c r="C62" s="12">
        <v>200</v>
      </c>
      <c r="D62" s="13">
        <v>0</v>
      </c>
      <c r="E62" s="13">
        <v>25</v>
      </c>
      <c r="F62" s="13">
        <v>425</v>
      </c>
      <c r="G62" s="13">
        <v>302</v>
      </c>
      <c r="H62" s="13">
        <v>330</v>
      </c>
      <c r="I62" s="13">
        <v>69</v>
      </c>
      <c r="J62" s="13">
        <v>116</v>
      </c>
      <c r="K62" s="13">
        <v>17</v>
      </c>
      <c r="L62" s="13">
        <v>124</v>
      </c>
      <c r="M62" s="38">
        <v>0</v>
      </c>
      <c r="N62" s="3"/>
    </row>
    <row r="63" spans="1:14">
      <c r="A63" s="46" t="s">
        <v>18</v>
      </c>
      <c r="B63" s="14">
        <f t="shared" si="6"/>
        <v>1557</v>
      </c>
      <c r="C63" s="12">
        <v>0</v>
      </c>
      <c r="D63" s="13">
        <v>852</v>
      </c>
      <c r="E63" s="13">
        <v>60</v>
      </c>
      <c r="F63" s="13">
        <v>0</v>
      </c>
      <c r="G63" s="13">
        <v>60</v>
      </c>
      <c r="H63" s="13">
        <v>0</v>
      </c>
      <c r="I63" s="13">
        <v>0</v>
      </c>
      <c r="J63" s="13">
        <v>585</v>
      </c>
      <c r="K63" s="13">
        <v>0</v>
      </c>
      <c r="L63" s="13">
        <v>0</v>
      </c>
      <c r="M63" s="38">
        <v>0</v>
      </c>
      <c r="N63" s="3"/>
    </row>
    <row r="64" spans="1:14">
      <c r="A64" s="46" t="s">
        <v>19</v>
      </c>
      <c r="B64" s="14">
        <f t="shared" si="6"/>
        <v>120.25</v>
      </c>
      <c r="C64" s="12">
        <v>0</v>
      </c>
      <c r="D64" s="13">
        <v>100</v>
      </c>
      <c r="E64" s="13">
        <v>0</v>
      </c>
      <c r="F64" s="13">
        <v>0</v>
      </c>
      <c r="G64" s="13">
        <v>20.25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38">
        <v>0</v>
      </c>
      <c r="N64" s="3"/>
    </row>
    <row r="65" spans="1:14">
      <c r="A65" s="45" t="s">
        <v>20</v>
      </c>
      <c r="B65" s="14">
        <f t="shared" si="6"/>
        <v>10.31</v>
      </c>
      <c r="C65" s="12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38">
        <v>10.31</v>
      </c>
      <c r="N65" s="3"/>
    </row>
    <row r="66" spans="1:14">
      <c r="A66" s="56" t="s">
        <v>21</v>
      </c>
      <c r="B66" s="23">
        <f>SUM(C66:M66)</f>
        <v>3014.3799999999997</v>
      </c>
      <c r="C66" s="20">
        <f t="shared" ref="C66:M66" si="7">SUM(C60:C65)</f>
        <v>218.3</v>
      </c>
      <c r="D66" s="21">
        <f t="shared" si="7"/>
        <v>1367.1100000000001</v>
      </c>
      <c r="E66" s="21">
        <f t="shared" si="7"/>
        <v>85</v>
      </c>
      <c r="F66" s="21">
        <f t="shared" si="7"/>
        <v>927</v>
      </c>
      <c r="G66" s="21">
        <f t="shared" si="7"/>
        <v>-1163.8900000000001</v>
      </c>
      <c r="H66" s="21">
        <f t="shared" si="7"/>
        <v>509.55</v>
      </c>
      <c r="I66" s="21">
        <f t="shared" si="7"/>
        <v>69</v>
      </c>
      <c r="J66" s="21">
        <f t="shared" si="7"/>
        <v>851</v>
      </c>
      <c r="K66" s="21">
        <f t="shared" si="7"/>
        <v>17</v>
      </c>
      <c r="L66" s="21">
        <f t="shared" si="7"/>
        <v>124</v>
      </c>
      <c r="M66" s="47">
        <f t="shared" si="7"/>
        <v>10.31</v>
      </c>
      <c r="N66" s="3"/>
    </row>
    <row r="67" spans="1:14" ht="16" thickBot="1">
      <c r="A67" s="58" t="s">
        <v>42</v>
      </c>
      <c r="B67" s="59">
        <f t="shared" ref="B67:M67" si="8">B58+B66</f>
        <v>-1568.5100000000007</v>
      </c>
      <c r="C67" s="60">
        <f t="shared" si="8"/>
        <v>-29.919999999999987</v>
      </c>
      <c r="D67" s="61">
        <f t="shared" si="8"/>
        <v>475.54000000000008</v>
      </c>
      <c r="E67" s="61">
        <f t="shared" si="8"/>
        <v>237.76</v>
      </c>
      <c r="F67" s="61">
        <f t="shared" si="8"/>
        <v>99.969999999999914</v>
      </c>
      <c r="G67" s="61">
        <f t="shared" si="8"/>
        <v>-1031.7900000000002</v>
      </c>
      <c r="H67" s="61">
        <f t="shared" si="8"/>
        <v>-1359.1299999999999</v>
      </c>
      <c r="I67" s="61">
        <f t="shared" si="8"/>
        <v>109.79</v>
      </c>
      <c r="J67" s="61">
        <f t="shared" si="8"/>
        <v>460.09000000000003</v>
      </c>
      <c r="K67" s="61">
        <f t="shared" si="8"/>
        <v>-357</v>
      </c>
      <c r="L67" s="61">
        <f t="shared" si="8"/>
        <v>-184.13</v>
      </c>
      <c r="M67" s="52">
        <f t="shared" si="8"/>
        <v>10.31</v>
      </c>
      <c r="N67" s="3"/>
    </row>
    <row r="68" spans="1:14" ht="16" thickTop="1"/>
    <row r="69" spans="1:14" ht="16" thickBot="1"/>
    <row r="70" spans="1:14" ht="17" thickTop="1" thickBot="1">
      <c r="A70" s="31" t="s">
        <v>48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4"/>
    </row>
    <row r="71" spans="1:14" ht="23">
      <c r="A71" s="35" t="s">
        <v>49</v>
      </c>
      <c r="B71" s="29" t="s">
        <v>47</v>
      </c>
      <c r="C71" s="65">
        <v>2013</v>
      </c>
      <c r="D71" s="65"/>
      <c r="E71" s="65"/>
      <c r="F71" s="67">
        <v>2014</v>
      </c>
      <c r="G71" s="65"/>
      <c r="H71" s="65"/>
      <c r="I71" s="65"/>
      <c r="J71" s="65"/>
      <c r="K71" s="65"/>
      <c r="L71" s="65"/>
      <c r="M71" s="65"/>
      <c r="N71" s="68"/>
    </row>
    <row r="72" spans="1:14">
      <c r="A72" s="36"/>
      <c r="B72" s="4"/>
      <c r="C72" s="24" t="s">
        <v>23</v>
      </c>
      <c r="D72" s="26" t="s">
        <v>24</v>
      </c>
      <c r="E72" s="26" t="s">
        <v>25</v>
      </c>
      <c r="F72" s="26" t="s">
        <v>26</v>
      </c>
      <c r="G72" s="26" t="s">
        <v>29</v>
      </c>
      <c r="H72" s="26" t="s">
        <v>30</v>
      </c>
      <c r="I72" s="26" t="s">
        <v>31</v>
      </c>
      <c r="J72" s="26" t="s">
        <v>32</v>
      </c>
      <c r="K72" s="26" t="s">
        <v>33</v>
      </c>
      <c r="L72" s="26" t="s">
        <v>34</v>
      </c>
      <c r="M72" s="25" t="s">
        <v>35</v>
      </c>
      <c r="N72" s="37" t="s">
        <v>22</v>
      </c>
    </row>
    <row r="73" spans="1:14">
      <c r="A73" s="36"/>
      <c r="B73" s="5"/>
      <c r="C73" s="6"/>
      <c r="D73" s="7"/>
      <c r="E73" s="7"/>
      <c r="F73" s="8"/>
      <c r="G73" s="7"/>
      <c r="H73" s="7"/>
      <c r="I73" s="7"/>
      <c r="J73" s="7"/>
      <c r="K73" s="7"/>
      <c r="L73" s="7"/>
      <c r="M73" s="9"/>
      <c r="N73" s="38"/>
    </row>
    <row r="74" spans="1:14">
      <c r="A74" s="39" t="s">
        <v>1</v>
      </c>
      <c r="B74" s="11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0"/>
      <c r="N74" s="38"/>
    </row>
    <row r="75" spans="1:14">
      <c r="A75" s="40" t="s">
        <v>2</v>
      </c>
      <c r="B75" s="11" t="s">
        <v>0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0"/>
      <c r="N75" s="38"/>
    </row>
    <row r="76" spans="1:14">
      <c r="A76" s="41" t="s">
        <v>3</v>
      </c>
      <c r="B76" s="14">
        <v>-400</v>
      </c>
      <c r="C76" s="12">
        <v>0</v>
      </c>
      <c r="D76" s="13">
        <v>-150</v>
      </c>
      <c r="E76" s="13">
        <v>0</v>
      </c>
      <c r="F76" s="13">
        <v>0</v>
      </c>
      <c r="G76" s="13">
        <v>-50</v>
      </c>
      <c r="H76" s="13">
        <v>0</v>
      </c>
      <c r="I76" s="13">
        <v>-50</v>
      </c>
      <c r="J76" s="13">
        <v>0</v>
      </c>
      <c r="K76" s="13">
        <v>0</v>
      </c>
      <c r="L76" s="13">
        <v>0</v>
      </c>
      <c r="M76" s="10">
        <v>-150</v>
      </c>
      <c r="N76" s="38">
        <v>0</v>
      </c>
    </row>
    <row r="77" spans="1:14">
      <c r="A77" s="41" t="s">
        <v>4</v>
      </c>
      <c r="B77" s="14">
        <v>-1700</v>
      </c>
      <c r="C77" s="12">
        <v>0</v>
      </c>
      <c r="D77" s="13">
        <v>0</v>
      </c>
      <c r="E77" s="13">
        <v>0</v>
      </c>
      <c r="F77" s="13"/>
      <c r="G77" s="13">
        <v>0</v>
      </c>
      <c r="H77" s="13">
        <v>-1800</v>
      </c>
      <c r="I77" s="13">
        <v>0</v>
      </c>
      <c r="J77" s="13">
        <v>100</v>
      </c>
      <c r="K77" s="13" t="s">
        <v>0</v>
      </c>
      <c r="L77" s="13" t="s">
        <v>0</v>
      </c>
      <c r="M77" s="10">
        <v>0</v>
      </c>
      <c r="N77" s="38">
        <v>0</v>
      </c>
    </row>
    <row r="78" spans="1:14">
      <c r="A78" s="41" t="s">
        <v>5</v>
      </c>
      <c r="B78" s="14">
        <v>-80</v>
      </c>
      <c r="C78" s="12">
        <v>0</v>
      </c>
      <c r="D78" s="13">
        <v>0</v>
      </c>
      <c r="E78" s="13">
        <v>-40</v>
      </c>
      <c r="F78" s="13">
        <v>0</v>
      </c>
      <c r="G78" s="13">
        <v>0</v>
      </c>
      <c r="H78" s="13">
        <v>0</v>
      </c>
      <c r="I78" s="13">
        <v>0</v>
      </c>
      <c r="J78" s="13">
        <v>-40</v>
      </c>
      <c r="K78" s="13">
        <v>0</v>
      </c>
      <c r="L78" s="13">
        <v>0</v>
      </c>
      <c r="M78" s="10">
        <v>0</v>
      </c>
      <c r="N78" s="38">
        <v>0</v>
      </c>
    </row>
    <row r="79" spans="1:14">
      <c r="A79" s="41" t="s">
        <v>37</v>
      </c>
      <c r="B79" s="14">
        <v>0</v>
      </c>
      <c r="C79" s="12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0">
        <v>-405</v>
      </c>
      <c r="N79" s="38">
        <v>0</v>
      </c>
    </row>
    <row r="80" spans="1:14">
      <c r="A80" s="41" t="s">
        <v>38</v>
      </c>
      <c r="B80" s="14">
        <v>-100</v>
      </c>
      <c r="C80" s="12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-100</v>
      </c>
      <c r="K80" s="13" t="s">
        <v>0</v>
      </c>
      <c r="L80" s="13">
        <v>0</v>
      </c>
      <c r="M80" s="10">
        <v>0</v>
      </c>
      <c r="N80" s="38">
        <v>0</v>
      </c>
    </row>
    <row r="81" spans="1:15">
      <c r="A81" s="41" t="s">
        <v>28</v>
      </c>
      <c r="B81" s="14">
        <v>-1500</v>
      </c>
      <c r="C81" s="12">
        <v>0</v>
      </c>
      <c r="D81" s="13">
        <v>-300</v>
      </c>
      <c r="E81" s="13">
        <v>0</v>
      </c>
      <c r="F81" s="13">
        <v>-300</v>
      </c>
      <c r="G81" s="13">
        <v>0</v>
      </c>
      <c r="H81" s="13">
        <v>-150</v>
      </c>
      <c r="I81" s="13">
        <v>-150</v>
      </c>
      <c r="J81" s="13">
        <v>-150</v>
      </c>
      <c r="K81" s="13">
        <v>-150</v>
      </c>
      <c r="L81" s="13">
        <v>0</v>
      </c>
      <c r="M81" s="10">
        <v>-300</v>
      </c>
      <c r="N81" s="38">
        <v>0</v>
      </c>
    </row>
    <row r="82" spans="1:15">
      <c r="A82" s="41" t="s">
        <v>39</v>
      </c>
      <c r="B82" s="14">
        <v>-60</v>
      </c>
      <c r="C82" s="12">
        <v>0</v>
      </c>
      <c r="D82" s="13">
        <v>0</v>
      </c>
      <c r="E82" s="13">
        <v>0</v>
      </c>
      <c r="F82" s="13">
        <v>0</v>
      </c>
      <c r="G82" s="13">
        <v>0</v>
      </c>
      <c r="H82" s="13">
        <v>-60</v>
      </c>
      <c r="I82" s="13">
        <v>0</v>
      </c>
      <c r="J82" s="13">
        <v>0</v>
      </c>
      <c r="K82" s="13">
        <v>0</v>
      </c>
      <c r="L82" s="13">
        <v>0</v>
      </c>
      <c r="M82" s="10">
        <v>0</v>
      </c>
      <c r="N82" s="38">
        <v>0</v>
      </c>
    </row>
    <row r="83" spans="1:15">
      <c r="A83" s="41" t="s">
        <v>51</v>
      </c>
      <c r="B83" s="14">
        <f t="shared" ref="B83:B91" si="9">SUM(C83:N83)</f>
        <v>0</v>
      </c>
      <c r="C83" s="12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0">
        <v>0</v>
      </c>
      <c r="N83" s="38">
        <v>0</v>
      </c>
    </row>
    <row r="84" spans="1:15">
      <c r="A84" s="41" t="s">
        <v>40</v>
      </c>
      <c r="B84" s="14">
        <v>-300</v>
      </c>
      <c r="C84" s="12">
        <v>0</v>
      </c>
      <c r="D84" s="13">
        <v>0</v>
      </c>
      <c r="E84" s="13">
        <v>0</v>
      </c>
      <c r="F84" s="13">
        <v>0</v>
      </c>
      <c r="G84" s="13">
        <v>0</v>
      </c>
      <c r="H84" s="13">
        <v>-300</v>
      </c>
      <c r="I84" s="13">
        <v>0</v>
      </c>
      <c r="J84" s="13">
        <v>0</v>
      </c>
      <c r="K84" s="13">
        <v>0</v>
      </c>
      <c r="L84" s="13">
        <v>0</v>
      </c>
      <c r="M84" s="10">
        <v>0</v>
      </c>
      <c r="N84" s="38">
        <v>0</v>
      </c>
    </row>
    <row r="85" spans="1:15">
      <c r="A85" s="41" t="s">
        <v>6</v>
      </c>
      <c r="B85" s="30" t="s">
        <v>50</v>
      </c>
      <c r="C85" s="12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0">
        <v>0</v>
      </c>
      <c r="N85" s="38">
        <v>0</v>
      </c>
    </row>
    <row r="86" spans="1:15">
      <c r="A86" s="41" t="s">
        <v>7</v>
      </c>
      <c r="B86" s="14">
        <v>-300</v>
      </c>
      <c r="C86" s="12">
        <v>0</v>
      </c>
      <c r="D86" s="13">
        <v>-50</v>
      </c>
      <c r="E86" s="13" t="s">
        <v>0</v>
      </c>
      <c r="F86" s="13">
        <v>0</v>
      </c>
      <c r="G86" s="13">
        <v>0</v>
      </c>
      <c r="H86" s="13">
        <v>0</v>
      </c>
      <c r="I86" s="13">
        <v>-150</v>
      </c>
      <c r="J86" s="13">
        <v>0</v>
      </c>
      <c r="K86" s="13">
        <v>0</v>
      </c>
      <c r="L86" s="13">
        <v>-50</v>
      </c>
      <c r="M86" s="10">
        <v>0</v>
      </c>
      <c r="N86" s="38">
        <v>-50</v>
      </c>
    </row>
    <row r="87" spans="1:15">
      <c r="A87" s="41" t="s">
        <v>8</v>
      </c>
      <c r="B87" s="14">
        <v>-100</v>
      </c>
      <c r="C87" s="12">
        <v>0</v>
      </c>
      <c r="D87" s="13">
        <v>0</v>
      </c>
      <c r="E87" s="13">
        <v>-50</v>
      </c>
      <c r="F87" s="13">
        <v>0</v>
      </c>
      <c r="G87" s="13">
        <v>0</v>
      </c>
      <c r="H87" s="13">
        <v>0</v>
      </c>
      <c r="I87" s="13">
        <v>-50</v>
      </c>
      <c r="J87" s="13">
        <v>0</v>
      </c>
      <c r="K87" s="13">
        <v>0</v>
      </c>
      <c r="L87" s="13">
        <v>0</v>
      </c>
      <c r="M87" s="10">
        <v>0</v>
      </c>
      <c r="N87" s="38">
        <v>0</v>
      </c>
    </row>
    <row r="88" spans="1:15">
      <c r="A88" s="41" t="s">
        <v>9</v>
      </c>
      <c r="B88" s="14">
        <v>-500</v>
      </c>
      <c r="C88" s="12">
        <v>-100</v>
      </c>
      <c r="D88" s="13">
        <v>-20</v>
      </c>
      <c r="E88" s="13">
        <v>-100</v>
      </c>
      <c r="F88" s="13">
        <v>-50</v>
      </c>
      <c r="G88" s="13">
        <v>-40</v>
      </c>
      <c r="H88" s="13">
        <v>-30</v>
      </c>
      <c r="I88" s="13">
        <v>-50</v>
      </c>
      <c r="J88" s="13">
        <v>-80</v>
      </c>
      <c r="K88" s="13">
        <v>0</v>
      </c>
      <c r="L88" s="13">
        <v>-30</v>
      </c>
      <c r="M88" s="10">
        <v>0</v>
      </c>
      <c r="N88" s="38">
        <v>0</v>
      </c>
    </row>
    <row r="89" spans="1:15">
      <c r="A89" s="41" t="s">
        <v>10</v>
      </c>
      <c r="B89" s="14">
        <v>0</v>
      </c>
      <c r="C89" s="12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0">
        <v>0</v>
      </c>
      <c r="N89" s="38">
        <v>0</v>
      </c>
    </row>
    <row r="90" spans="1:15">
      <c r="A90" s="41" t="s">
        <v>11</v>
      </c>
      <c r="B90" s="14">
        <v>-300</v>
      </c>
      <c r="C90" s="12">
        <v>0</v>
      </c>
      <c r="D90" s="13">
        <v>0</v>
      </c>
      <c r="E90" s="13">
        <v>0</v>
      </c>
      <c r="F90" s="13">
        <v>-100</v>
      </c>
      <c r="G90" s="13">
        <v>0</v>
      </c>
      <c r="H90" s="13">
        <v>0</v>
      </c>
      <c r="I90" s="13">
        <v>-50</v>
      </c>
      <c r="J90" s="13">
        <v>0</v>
      </c>
      <c r="K90" s="13">
        <v>-150</v>
      </c>
      <c r="L90" s="13">
        <v>0</v>
      </c>
      <c r="M90" s="10">
        <v>0</v>
      </c>
      <c r="N90" s="38">
        <v>0</v>
      </c>
    </row>
    <row r="91" spans="1:15">
      <c r="A91" s="41" t="s">
        <v>12</v>
      </c>
      <c r="B91" s="14">
        <f t="shared" si="9"/>
        <v>-45</v>
      </c>
      <c r="C91" s="12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-45</v>
      </c>
      <c r="M91" s="10">
        <v>0</v>
      </c>
      <c r="N91" s="38">
        <v>0</v>
      </c>
    </row>
    <row r="92" spans="1:15">
      <c r="A92" s="42" t="s">
        <v>13</v>
      </c>
      <c r="B92" s="15">
        <f t="shared" ref="B92:N92" si="10">SUM(B76:B91)</f>
        <v>-5385</v>
      </c>
      <c r="C92" s="15">
        <f t="shared" si="10"/>
        <v>-100</v>
      </c>
      <c r="D92" s="15">
        <f t="shared" si="10"/>
        <v>-520</v>
      </c>
      <c r="E92" s="15">
        <f t="shared" si="10"/>
        <v>-190</v>
      </c>
      <c r="F92" s="15">
        <f t="shared" si="10"/>
        <v>-450</v>
      </c>
      <c r="G92" s="15">
        <f t="shared" si="10"/>
        <v>-90</v>
      </c>
      <c r="H92" s="15">
        <f t="shared" si="10"/>
        <v>-2340</v>
      </c>
      <c r="I92" s="15">
        <f t="shared" si="10"/>
        <v>-500</v>
      </c>
      <c r="J92" s="15">
        <f t="shared" si="10"/>
        <v>-270</v>
      </c>
      <c r="K92" s="15">
        <f t="shared" si="10"/>
        <v>-300</v>
      </c>
      <c r="L92" s="15">
        <f t="shared" si="10"/>
        <v>-125</v>
      </c>
      <c r="M92" s="15">
        <f t="shared" si="10"/>
        <v>-855</v>
      </c>
      <c r="N92" s="43">
        <f t="shared" si="10"/>
        <v>-50</v>
      </c>
    </row>
    <row r="93" spans="1:15">
      <c r="A93" s="44" t="s">
        <v>14</v>
      </c>
      <c r="B93" s="11"/>
      <c r="C93" s="12"/>
      <c r="D93" s="13" t="s">
        <v>0</v>
      </c>
      <c r="E93" s="13" t="s">
        <v>0</v>
      </c>
      <c r="F93" s="13" t="s">
        <v>0</v>
      </c>
      <c r="G93" s="13" t="s">
        <v>0</v>
      </c>
      <c r="H93" s="13" t="s">
        <v>0</v>
      </c>
      <c r="I93" s="13" t="s">
        <v>0</v>
      </c>
      <c r="J93" s="13" t="s">
        <v>0</v>
      </c>
      <c r="K93" s="13" t="s">
        <v>0</v>
      </c>
      <c r="L93" s="13" t="s">
        <v>0</v>
      </c>
      <c r="M93" s="10" t="s">
        <v>0</v>
      </c>
      <c r="N93" s="38" t="s">
        <v>0</v>
      </c>
    </row>
    <row r="94" spans="1:15">
      <c r="A94" s="45" t="s">
        <v>15</v>
      </c>
      <c r="B94" s="14">
        <v>120</v>
      </c>
      <c r="C94" s="12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120</v>
      </c>
      <c r="L94" s="13">
        <v>0</v>
      </c>
      <c r="M94" s="10">
        <v>0</v>
      </c>
      <c r="N94" s="38">
        <v>0</v>
      </c>
    </row>
    <row r="95" spans="1:15">
      <c r="A95" s="45" t="s">
        <v>16</v>
      </c>
      <c r="B95" s="14">
        <v>4500</v>
      </c>
      <c r="C95" s="12">
        <v>5500</v>
      </c>
      <c r="D95" s="13">
        <v>4500</v>
      </c>
      <c r="E95" s="13">
        <v>-5000</v>
      </c>
      <c r="F95" s="13">
        <v>-500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0">
        <v>0</v>
      </c>
      <c r="N95" s="38">
        <v>0</v>
      </c>
    </row>
    <row r="96" spans="1:15">
      <c r="A96" s="45" t="s">
        <v>17</v>
      </c>
      <c r="B96" s="14">
        <v>1600</v>
      </c>
      <c r="C96" s="12">
        <v>150</v>
      </c>
      <c r="D96" s="13">
        <v>120</v>
      </c>
      <c r="E96" s="13">
        <v>120</v>
      </c>
      <c r="F96" s="13">
        <v>250</v>
      </c>
      <c r="G96" s="13">
        <v>120</v>
      </c>
      <c r="H96" s="13">
        <v>120</v>
      </c>
      <c r="I96" s="13">
        <v>120</v>
      </c>
      <c r="J96" s="13">
        <v>150</v>
      </c>
      <c r="K96" s="13">
        <v>120</v>
      </c>
      <c r="L96" s="13">
        <v>100</v>
      </c>
      <c r="M96" s="10">
        <v>110</v>
      </c>
      <c r="N96" s="38">
        <v>120</v>
      </c>
      <c r="O96" s="2" t="s">
        <v>0</v>
      </c>
    </row>
    <row r="97" spans="1:15">
      <c r="A97" s="46" t="s">
        <v>18</v>
      </c>
      <c r="B97" s="14">
        <v>1400</v>
      </c>
      <c r="C97" s="12">
        <v>0</v>
      </c>
      <c r="D97" s="13">
        <v>850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550</v>
      </c>
      <c r="K97" s="13">
        <v>0</v>
      </c>
      <c r="L97" s="13">
        <v>0</v>
      </c>
      <c r="M97" s="10">
        <v>0</v>
      </c>
      <c r="N97" s="38">
        <v>0</v>
      </c>
    </row>
    <row r="98" spans="1:15">
      <c r="A98" s="46" t="s">
        <v>19</v>
      </c>
      <c r="B98" s="14">
        <v>0</v>
      </c>
      <c r="C98" s="12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0">
        <v>0</v>
      </c>
      <c r="N98" s="38">
        <v>0</v>
      </c>
    </row>
    <row r="99" spans="1:15">
      <c r="A99" s="45" t="s">
        <v>20</v>
      </c>
      <c r="B99" s="19">
        <v>0</v>
      </c>
      <c r="C99" s="12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0">
        <v>0</v>
      </c>
      <c r="N99" s="38">
        <v>0</v>
      </c>
    </row>
    <row r="100" spans="1:15">
      <c r="A100" s="42" t="s">
        <v>21</v>
      </c>
      <c r="B100" s="14">
        <f>SUM(B94:B99)</f>
        <v>7620</v>
      </c>
      <c r="C100" s="20">
        <f t="shared" ref="C100" si="11">SUM(C94:C99)</f>
        <v>5650</v>
      </c>
      <c r="D100" s="21">
        <f t="shared" ref="D100" si="12">SUM(D94:D99)</f>
        <v>5470</v>
      </c>
      <c r="E100" s="21">
        <f t="shared" ref="E100" si="13">SUM(E94:E99)</f>
        <v>-4880</v>
      </c>
      <c r="F100" s="21">
        <f t="shared" ref="F100" si="14">SUM(F94:F99)</f>
        <v>-250</v>
      </c>
      <c r="G100" s="21">
        <f t="shared" ref="G100" si="15">SUM(G94:G99)</f>
        <v>120</v>
      </c>
      <c r="H100" s="21">
        <f t="shared" ref="H100" si="16">SUM(H94:H99)</f>
        <v>120</v>
      </c>
      <c r="I100" s="21">
        <f t="shared" ref="I100" si="17">SUM(I94:I99)</f>
        <v>120</v>
      </c>
      <c r="J100" s="21">
        <f t="shared" ref="J100" si="18">SUM(J94:J99)</f>
        <v>700</v>
      </c>
      <c r="K100" s="21">
        <f t="shared" ref="K100" si="19">SUM(K94:K99)</f>
        <v>240</v>
      </c>
      <c r="L100" s="21">
        <f t="shared" ref="L100" si="20">SUM(L94:L99)</f>
        <v>100</v>
      </c>
      <c r="M100" s="22">
        <f t="shared" ref="M100" si="21">SUM(M94:M99)</f>
        <v>110</v>
      </c>
      <c r="N100" s="47">
        <f t="shared" ref="N100" si="22">SUM(N94:N99)</f>
        <v>120</v>
      </c>
    </row>
    <row r="101" spans="1:15" ht="16" thickBot="1">
      <c r="A101" s="48" t="s">
        <v>42</v>
      </c>
      <c r="B101" s="49">
        <f>B92+B100</f>
        <v>2235</v>
      </c>
      <c r="C101" s="50">
        <f t="shared" ref="C101" si="23">C92+C100</f>
        <v>5550</v>
      </c>
      <c r="D101" s="50">
        <f t="shared" ref="D101" si="24">D92+D100</f>
        <v>4950</v>
      </c>
      <c r="E101" s="50">
        <f t="shared" ref="E101" si="25">E92+E100</f>
        <v>-5070</v>
      </c>
      <c r="F101" s="51">
        <f t="shared" ref="F101" si="26">F92+F100</f>
        <v>-700</v>
      </c>
      <c r="G101" s="50">
        <f t="shared" ref="G101" si="27">G92+G100</f>
        <v>30</v>
      </c>
      <c r="H101" s="50">
        <f t="shared" ref="H101" si="28">H92+H100</f>
        <v>-2220</v>
      </c>
      <c r="I101" s="50">
        <f t="shared" ref="I101" si="29">I92+I100</f>
        <v>-380</v>
      </c>
      <c r="J101" s="50">
        <f t="shared" ref="J101" si="30">J92+J100</f>
        <v>430</v>
      </c>
      <c r="K101" s="50">
        <f t="shared" ref="K101" si="31">K92+K100</f>
        <v>-60</v>
      </c>
      <c r="L101" s="50">
        <f t="shared" ref="L101" si="32">L92+L100</f>
        <v>-25</v>
      </c>
      <c r="M101" s="50">
        <f t="shared" ref="M101" si="33">M92+M100</f>
        <v>-745</v>
      </c>
      <c r="N101" s="52">
        <f t="shared" ref="N101" si="34">N92+N100</f>
        <v>70</v>
      </c>
    </row>
    <row r="102" spans="1:15" ht="16" thickTop="1"/>
    <row r="103" spans="1:15">
      <c r="O103" s="1" t="s">
        <v>0</v>
      </c>
    </row>
  </sheetData>
  <mergeCells count="6">
    <mergeCell ref="C36:E36"/>
    <mergeCell ref="F36:M36"/>
    <mergeCell ref="F2:N2"/>
    <mergeCell ref="C2:E2"/>
    <mergeCell ref="C71:E71"/>
    <mergeCell ref="F71:N71"/>
  </mergeCells>
  <pageMargins left="0.7" right="0.7" top="0.75" bottom="0.75" header="0.3" footer="0.3"/>
  <pageSetup paperSize="256" scale="10" orientation="portrait" horizontalDpi="4294967293" verticalDpi="0"/>
  <headerFooter>
    <oddFooter>&amp;CTroop 457 Treasurer's Report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 Report &amp; Budget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Scott Davidson</cp:lastModifiedBy>
  <cp:lastPrinted>2013-09-08T04:48:18Z</cp:lastPrinted>
  <dcterms:created xsi:type="dcterms:W3CDTF">2013-09-06T16:19:55Z</dcterms:created>
  <dcterms:modified xsi:type="dcterms:W3CDTF">2013-09-09T02:50:45Z</dcterms:modified>
</cp:coreProperties>
</file>