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Content\13 Hospital readmissions - Revised\"/>
    </mc:Choice>
  </mc:AlternateContent>
  <xr:revisionPtr revIDLastSave="0" documentId="13_ncr:1_{93853114-0910-49FF-A0A8-FA980C1CCDA3}" xr6:coauthVersionLast="45" xr6:coauthVersionMax="45" xr10:uidLastSave="{00000000-0000-0000-0000-000000000000}"/>
  <bookViews>
    <workbookView xWindow="4380" yWindow="2424" windowWidth="17280" windowHeight="6264" xr2:uid="{BAC6021A-4899-47BB-8F5A-2991029165E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B4" i="1"/>
  <c r="P15" i="1" l="1"/>
  <c r="H15" i="1"/>
  <c r="G15" i="1"/>
  <c r="O15" i="1" s="1"/>
  <c r="O14" i="1"/>
  <c r="L14" i="1"/>
  <c r="P14" i="1" s="1"/>
  <c r="B9" i="1"/>
  <c r="P17" i="1" l="1"/>
</calcChain>
</file>

<file path=xl/sharedStrings.xml><?xml version="1.0" encoding="utf-8"?>
<sst xmlns="http://schemas.openxmlformats.org/spreadsheetml/2006/main" count="26" uniqueCount="14">
  <si>
    <t>Predicted:
NO</t>
  </si>
  <si>
    <t>Predicted:
YES</t>
  </si>
  <si>
    <t>Actual:
NO</t>
  </si>
  <si>
    <t>Actual:
YES</t>
  </si>
  <si>
    <t>No Intervention</t>
  </si>
  <si>
    <t>Only Predicted Patients</t>
  </si>
  <si>
    <t>Cost = (Number of Discharged Patients)*$25</t>
  </si>
  <si>
    <t>Full Intervention (All Patients)</t>
  </si>
  <si>
    <t>Cost = (Total Number of Patients)*$2</t>
  </si>
  <si>
    <t>Intervention</t>
  </si>
  <si>
    <t>Readmission Penalty</t>
  </si>
  <si>
    <t>Total Cost</t>
  </si>
  <si>
    <t>Cutoff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</si>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</sst>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6" fontId="0" fillId="0" borderId="2" xfId="0" applyNumberFormat="1" applyBorder="1"/>
    <xf numFmtId="6" fontId="0" fillId="0" borderId="0" xfId="0" applyNumberFormat="1" applyBorder="1"/>
    <xf numFmtId="0" fontId="2" fillId="0" borderId="0" xfId="0" applyFont="1"/>
    <xf numFmtId="0" fontId="3" fillId="0" borderId="0" xfId="0" applyFont="1" applyAlignment="1"/>
    <xf numFmtId="6" fontId="4" fillId="0" borderId="3" xfId="0" applyNumberFormat="1" applyFont="1" applyBorder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74" fontId="0" fillId="0" borderId="0" xfId="1" applyNumberFormat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FAA7-4188-4033-8CBF-12891DDD42FF}">
  <dimension ref="B1:P18"/>
  <sheetViews>
    <sheetView tabSelected="1" zoomScale="70" zoomScaleNormal="70" workbookViewId="0">
      <selection activeCell="E18" sqref="E18"/>
    </sheetView>
  </sheetViews>
  <sheetFormatPr defaultRowHeight="14.4" x14ac:dyDescent="0.3"/>
  <cols>
    <col min="2" max="16" width="12.77734375" customWidth="1"/>
  </cols>
  <sheetData>
    <row r="1" spans="2:16" ht="26.4" customHeight="1" x14ac:dyDescent="0.4">
      <c r="B1" s="10" t="s">
        <v>4</v>
      </c>
      <c r="C1" s="10"/>
    </row>
    <row r="2" spans="2:16" ht="26.4" customHeight="1" x14ac:dyDescent="0.3"/>
    <row r="3" spans="2:16" ht="26.4" customHeight="1" thickBot="1" x14ac:dyDescent="0.45">
      <c r="B3" s="7" t="s">
        <v>6</v>
      </c>
    </row>
    <row r="4" spans="2:16" ht="26.4" customHeight="1" thickBot="1" x14ac:dyDescent="0.35">
      <c r="B4" s="9">
        <f>25*SUM(D14:D15)</f>
        <v>210225</v>
      </c>
    </row>
    <row r="5" spans="2:16" ht="26.4" customHeight="1" x14ac:dyDescent="0.3"/>
    <row r="6" spans="2:16" ht="26.4" customHeight="1" x14ac:dyDescent="0.4">
      <c r="B6" s="8" t="s">
        <v>7</v>
      </c>
      <c r="C6" s="8"/>
      <c r="D6" s="2"/>
      <c r="H6" s="2"/>
      <c r="J6" s="1"/>
      <c r="K6" s="6"/>
      <c r="L6" s="6"/>
      <c r="N6" s="1"/>
      <c r="O6" s="6"/>
      <c r="P6" s="6"/>
    </row>
    <row r="7" spans="2:16" ht="26.4" customHeight="1" x14ac:dyDescent="0.3"/>
    <row r="8" spans="2:16" ht="26.4" customHeight="1" thickBot="1" x14ac:dyDescent="0.45">
      <c r="B8" s="7" t="s">
        <v>8</v>
      </c>
    </row>
    <row r="9" spans="2:16" ht="26.4" customHeight="1" thickBot="1" x14ac:dyDescent="0.35">
      <c r="B9" s="9">
        <f>SUM(C14:D15)*2</f>
        <v>133552</v>
      </c>
    </row>
    <row r="10" spans="2:16" ht="26.4" customHeight="1" x14ac:dyDescent="0.3"/>
    <row r="11" spans="2:16" ht="26.4" customHeight="1" x14ac:dyDescent="0.4">
      <c r="B11" s="8" t="s">
        <v>5</v>
      </c>
      <c r="C11" s="8"/>
    </row>
    <row r="12" spans="2:16" ht="26.4" customHeight="1" x14ac:dyDescent="0.3">
      <c r="G12" s="11" t="s">
        <v>9</v>
      </c>
      <c r="H12" s="11"/>
      <c r="K12" s="11" t="s">
        <v>10</v>
      </c>
      <c r="L12" s="11"/>
      <c r="O12" s="11" t="s">
        <v>11</v>
      </c>
      <c r="P12" s="11"/>
    </row>
    <row r="13" spans="2:16" ht="26.4" customHeight="1" x14ac:dyDescent="0.3">
      <c r="C13" s="3" t="s">
        <v>2</v>
      </c>
      <c r="D13" s="3" t="s">
        <v>3</v>
      </c>
      <c r="G13" s="3" t="s">
        <v>2</v>
      </c>
      <c r="H13" s="3" t="s">
        <v>3</v>
      </c>
      <c r="K13" s="3" t="s">
        <v>2</v>
      </c>
      <c r="L13" s="3" t="s">
        <v>3</v>
      </c>
      <c r="O13" s="3" t="s">
        <v>2</v>
      </c>
      <c r="P13" s="3" t="s">
        <v>3</v>
      </c>
    </row>
    <row r="14" spans="2:16" ht="26.4" customHeight="1" x14ac:dyDescent="0.3">
      <c r="B14" s="3" t="s">
        <v>0</v>
      </c>
      <c r="C14" s="4">
        <v>31709</v>
      </c>
      <c r="D14" s="4">
        <v>1648</v>
      </c>
      <c r="F14" s="3" t="s">
        <v>0</v>
      </c>
      <c r="G14" s="5">
        <v>0</v>
      </c>
      <c r="H14" s="5">
        <v>0</v>
      </c>
      <c r="J14" s="3" t="s">
        <v>0</v>
      </c>
      <c r="K14" s="5">
        <v>0</v>
      </c>
      <c r="L14" s="5">
        <f>25*D14</f>
        <v>41200</v>
      </c>
      <c r="N14" s="3" t="s">
        <v>0</v>
      </c>
      <c r="O14" s="5">
        <f>G14+K14</f>
        <v>0</v>
      </c>
      <c r="P14" s="5">
        <f>H14+L14</f>
        <v>41200</v>
      </c>
    </row>
    <row r="15" spans="2:16" ht="26.4" customHeight="1" x14ac:dyDescent="0.3">
      <c r="B15" s="3" t="s">
        <v>1</v>
      </c>
      <c r="C15" s="4">
        <v>26658</v>
      </c>
      <c r="D15" s="4">
        <v>6761</v>
      </c>
      <c r="F15" s="3" t="s">
        <v>1</v>
      </c>
      <c r="G15" s="5">
        <f>2*C15</f>
        <v>53316</v>
      </c>
      <c r="H15" s="5">
        <f>2*D15</f>
        <v>13522</v>
      </c>
      <c r="J15" s="3" t="s">
        <v>1</v>
      </c>
      <c r="K15" s="5">
        <v>0</v>
      </c>
      <c r="L15" s="5">
        <v>0</v>
      </c>
      <c r="N15" s="3" t="s">
        <v>1</v>
      </c>
      <c r="O15" s="5">
        <f>G15+K15</f>
        <v>53316</v>
      </c>
      <c r="P15" s="5">
        <f>H15+L15</f>
        <v>13522</v>
      </c>
    </row>
    <row r="16" spans="2:16" ht="26.4" customHeight="1" thickBot="1" x14ac:dyDescent="0.35"/>
    <row r="17" spans="5:16" ht="15" thickBot="1" x14ac:dyDescent="0.35">
      <c r="P17" s="9">
        <f>SUM(O14:P15)</f>
        <v>108038</v>
      </c>
    </row>
    <row r="18" spans="5:16" x14ac:dyDescent="0.3">
      <c r="E18">
        <f>133552-108038</f>
        <v>25514</v>
      </c>
    </row>
  </sheetData>
  <mergeCells count="4">
    <mergeCell ref="B1:C1"/>
    <mergeCell ref="G12:H12"/>
    <mergeCell ref="K12:L12"/>
    <mergeCell ref="O12:P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750F-1D08-473A-9E07-08F156392280}">
  <dimension ref="A2:B13"/>
  <sheetViews>
    <sheetView workbookViewId="0">
      <selection activeCell="A2" sqref="A2:B13"/>
    </sheetView>
  </sheetViews>
  <sheetFormatPr defaultRowHeight="14.4" x14ac:dyDescent="0.3"/>
  <cols>
    <col min="2" max="2" width="17.33203125" bestFit="1" customWidth="1"/>
  </cols>
  <sheetData>
    <row r="2" spans="1:2" x14ac:dyDescent="0.3">
      <c r="A2" s="13" t="s">
        <v>12</v>
      </c>
      <c r="B2" s="13" t="s">
        <v>13</v>
      </c>
    </row>
    <row r="4" spans="1:2" x14ac:dyDescent="0.3">
      <c r="A4">
        <v>1</v>
      </c>
      <c r="B4" s="12">
        <v>210225</v>
      </c>
    </row>
    <row r="5" spans="1:2" x14ac:dyDescent="0.3">
      <c r="A5">
        <v>0.4</v>
      </c>
      <c r="B5" s="12">
        <v>203799</v>
      </c>
    </row>
    <row r="6" spans="1:2" x14ac:dyDescent="0.3">
      <c r="A6">
        <v>0.3</v>
      </c>
      <c r="B6" s="12">
        <v>180869</v>
      </c>
    </row>
    <row r="7" spans="1:2" x14ac:dyDescent="0.3">
      <c r="A7">
        <v>0.2</v>
      </c>
      <c r="B7" s="12">
        <v>141967</v>
      </c>
    </row>
    <row r="8" spans="1:2" x14ac:dyDescent="0.3">
      <c r="A8">
        <v>0.1</v>
      </c>
      <c r="B8" s="12">
        <v>108038</v>
      </c>
    </row>
    <row r="9" spans="1:2" x14ac:dyDescent="0.3">
      <c r="A9">
        <v>0.09</v>
      </c>
      <c r="B9" s="12">
        <v>106426</v>
      </c>
    </row>
    <row r="10" spans="1:2" x14ac:dyDescent="0.3">
      <c r="A10">
        <v>0.08</v>
      </c>
      <c r="B10" s="12">
        <v>105952</v>
      </c>
    </row>
    <row r="11" spans="1:2" x14ac:dyDescent="0.3">
      <c r="A11">
        <v>7.4999999999999997E-2</v>
      </c>
      <c r="B11" s="12">
        <v>106227</v>
      </c>
    </row>
    <row r="12" spans="1:2" x14ac:dyDescent="0.3">
      <c r="A12">
        <v>7.0000000000000007E-2</v>
      </c>
      <c r="B12" s="12">
        <v>106855</v>
      </c>
    </row>
    <row r="13" spans="1:2" x14ac:dyDescent="0.3">
      <c r="A13">
        <v>0.05</v>
      </c>
      <c r="B13" s="12">
        <v>110386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Castillo</dc:creator>
  <cp:lastModifiedBy>Samuel Castillo</cp:lastModifiedBy>
  <dcterms:created xsi:type="dcterms:W3CDTF">2020-01-25T16:33:17Z</dcterms:created>
  <dcterms:modified xsi:type="dcterms:W3CDTF">2020-01-25T21:02:09Z</dcterms:modified>
</cp:coreProperties>
</file>