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708452738dea6297/Documents/Learning/Syracuse/Classes/1 Business Analytics/Homework/HW 1/HousePrices/"/>
    </mc:Choice>
  </mc:AlternateContent>
  <xr:revisionPtr revIDLastSave="0" documentId="8_{B8A38BE9-8606-4ECA-BCBF-E6959CA856F0}" xr6:coauthVersionLast="47" xr6:coauthVersionMax="47" xr10:uidLastSave="{00000000-0000-0000-0000-000000000000}"/>
  <bookViews>
    <workbookView xWindow="-2325" yWindow="-13620" windowWidth="21840" windowHeight="13020" xr2:uid="{00000000-000D-0000-FFFF-FFFF00000000}"/>
  </bookViews>
  <sheets>
    <sheet name="House Prices" sheetId="1" r:id="rId1"/>
    <sheet name="Q1 &amp; Q2" sheetId="2" r:id="rId2"/>
    <sheet name="Q3" sheetId="3" r:id="rId3"/>
    <sheet name="Q4" sheetId="4" r:id="rId4"/>
    <sheet name="Q5 &amp; Q6" sheetId="6" r:id="rId5"/>
  </sheets>
  <definedNames>
    <definedName name="_xlnm._FilterDatabase" localSheetId="0" hidden="1">'House Prices'!$A$1:$I$129</definedName>
    <definedName name="Bathrooms">'House Prices'!$E$2:$E$129</definedName>
    <definedName name="Bedrooms">'House Prices'!$D$2:$D$129</definedName>
    <definedName name="Brick">'House Prices'!$J$2:$J$129</definedName>
    <definedName name="ID">'House Prices'!$A$2:$A$129</definedName>
    <definedName name="Neighborhood">'House Prices'!$K$2:$K$129</definedName>
    <definedName name="Offers">'House Prices'!$F$2:$F$129</definedName>
    <definedName name="Price">'House Prices'!$B$2:$B$129</definedName>
    <definedName name="SqFt">'House Prices'!$C$2:$C$129</definedName>
  </definedNames>
  <calcPr calcId="191028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6" l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F29" i="6"/>
  <c r="G29" i="6" s="1"/>
  <c r="H29" i="6" s="1"/>
  <c r="M24" i="6"/>
  <c r="M23" i="6"/>
  <c r="M22" i="6"/>
  <c r="M21" i="6"/>
  <c r="M20" i="6"/>
  <c r="M19" i="6"/>
  <c r="M18" i="6"/>
  <c r="M17" i="6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M25" i="6" l="1"/>
  <c r="D29" i="6" l="1"/>
</calcChain>
</file>

<file path=xl/sharedStrings.xml><?xml version="1.0" encoding="utf-8"?>
<sst xmlns="http://schemas.openxmlformats.org/spreadsheetml/2006/main" count="367" uniqueCount="47">
  <si>
    <t>ID</t>
  </si>
  <si>
    <t>Price</t>
  </si>
  <si>
    <t>SqFt</t>
  </si>
  <si>
    <t>Bedrooms</t>
  </si>
  <si>
    <t>Bathrooms</t>
  </si>
  <si>
    <t>Offers</t>
  </si>
  <si>
    <t>Brick_dummy</t>
  </si>
  <si>
    <t>East</t>
  </si>
  <si>
    <t>North</t>
  </si>
  <si>
    <t>Brick</t>
  </si>
  <si>
    <t>Neighborhood</t>
  </si>
  <si>
    <t>No</t>
  </si>
  <si>
    <t>Yes</t>
  </si>
  <si>
    <t>West</t>
  </si>
  <si>
    <t>Average of Price</t>
  </si>
  <si>
    <t>Column Labels</t>
  </si>
  <si>
    <t>Brick?</t>
  </si>
  <si>
    <t>Average of SqFt</t>
  </si>
  <si>
    <t>Row Labels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</si>
  <si>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</si>
  <si>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</si>
  <si>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</si>
  <si>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</si>
  <si>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</si>
  <si>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</si>
  <si>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</si>
  <si>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</si>
  <si>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</si>
  <si>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</si>
  <si>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</si>
  <si>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</si>
  <si>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</si>
  <si>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</si>
  <si>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</si>
  <si>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</si>
  <si>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</si>
  <si>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</si>
  <si>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</si>
  <si>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</si>
  <si>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</si>
  <si>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</si>
  <si>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</si>
  <si>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</si>
  <si>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Item</t>
  </si>
  <si>
    <t>Value</t>
  </si>
  <si>
    <t>Result</t>
  </si>
  <si>
    <t>sqft / bathrooms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</si>
</sst>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_(* #,##0.0000_);_(* \(#,##0.00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Continuous"/>
    </xf>
    <xf numFmtId="164" fontId="0" fillId="0" borderId="0" xfId="42" applyNumberFormat="1" applyFont="1" applyFill="1" applyBorder="1" applyAlignment="1"/>
    <xf numFmtId="164" fontId="0" fillId="0" borderId="10" xfId="42" applyNumberFormat="1" applyFont="1" applyFill="1" applyBorder="1" applyAlignment="1"/>
    <xf numFmtId="43" fontId="0" fillId="0" borderId="0" xfId="42" applyFont="1" applyFill="1" applyBorder="1" applyAlignment="1"/>
    <xf numFmtId="43" fontId="0" fillId="0" borderId="10" xfId="42" applyFont="1" applyFill="1" applyBorder="1" applyAlignment="1"/>
    <xf numFmtId="165" fontId="0" fillId="0" borderId="0" xfId="42" applyNumberFormat="1" applyFont="1" applyFill="1" applyBorder="1" applyAlignment="1"/>
    <xf numFmtId="0" fontId="18" fillId="33" borderId="11" xfId="0" applyFont="1" applyFill="1" applyBorder="1" applyAlignment="1">
      <alignment horizontal="center"/>
    </xf>
    <xf numFmtId="165" fontId="0" fillId="33" borderId="0" xfId="42" applyNumberFormat="1" applyFont="1" applyFill="1" applyBorder="1" applyAlignment="1"/>
    <xf numFmtId="165" fontId="0" fillId="33" borderId="10" xfId="42" applyNumberFormat="1" applyFont="1" applyFill="1" applyBorder="1" applyAlignment="1"/>
    <xf numFmtId="164" fontId="0" fillId="33" borderId="0" xfId="42" applyNumberFormat="1" applyFont="1" applyFill="1" applyBorder="1" applyAlignment="1"/>
    <xf numFmtId="164" fontId="0" fillId="33" borderId="10" xfId="42" applyNumberFormat="1" applyFont="1" applyFill="1" applyBorder="1" applyAlignment="1"/>
    <xf numFmtId="0" fontId="18" fillId="0" borderId="12" xfId="0" applyFont="1" applyBorder="1" applyAlignment="1">
      <alignment horizontal="center"/>
    </xf>
    <xf numFmtId="43" fontId="0" fillId="33" borderId="0" xfId="42" applyFont="1" applyFill="1" applyBorder="1" applyAlignment="1"/>
    <xf numFmtId="43" fontId="0" fillId="33" borderId="10" xfId="42" applyFont="1" applyFill="1" applyBorder="1" applyAlignment="1"/>
    <xf numFmtId="0" fontId="0" fillId="33" borderId="0" xfId="0" applyFill="1"/>
    <xf numFmtId="166" fontId="0" fillId="0" borderId="0" xfId="42" applyNumberFormat="1" applyFont="1" applyFill="1" applyBorder="1" applyAlignment="1"/>
    <xf numFmtId="166" fontId="0" fillId="33" borderId="0" xfId="42" applyNumberFormat="1" applyFont="1" applyFill="1" applyBorder="1" applyAlignment="1"/>
    <xf numFmtId="164" fontId="0" fillId="0" borderId="0" xfId="42" applyNumberFormat="1" applyFont="1"/>
    <xf numFmtId="164" fontId="0" fillId="0" borderId="13" xfId="42" applyNumberFormat="1" applyFont="1" applyBorder="1"/>
    <xf numFmtId="164" fontId="0" fillId="33" borderId="0" xfId="0" applyNumberForma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3" fontId="18" fillId="0" borderId="12" xfId="42" applyFont="1" applyFill="1" applyBorder="1" applyAlignment="1">
      <alignment horizontal="center"/>
    </xf>
    <xf numFmtId="43" fontId="0" fillId="0" borderId="0" xfId="42" applyFont="1"/>
    <xf numFmtId="0" fontId="0" fillId="0" borderId="13" xfId="0" applyBorder="1"/>
    <xf numFmtId="43" fontId="0" fillId="0" borderId="13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[HousePricesAnalysis.xlsx]Q1 &amp; Q2!PivotTable1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Home Price</a:t>
            </a:r>
          </a:p>
          <a:p>
            <a:pPr>
              <a:defRPr/>
            </a:pPr>
            <a:r>
              <a:rPr lang="en-US"/>
              <a:t>by</a:t>
            </a:r>
            <a:r>
              <a:rPr lang="en-US" baseline="0"/>
              <a:t> Building Material and Geography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657959055883474"/>
          <c:y val="0.15457807638716572"/>
          <c:w val="0.85656609207988932"/>
          <c:h val="0.782401830194389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'Q1 &amp; Q2'!$B$3:$B$4</c:f>
              <c:strCache>
                <c:ptCount val="1"/>
                <c:pt idx="0">
                  <c:v>East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 &amp; Q2'!$A$5:$A$6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 &amp; Q2'!$B$5:$B$6</c:f>
              <c:numCache>
                <c:formatCode>#,##0</c:formatCode>
                <c:ptCount val="2"/>
                <c:pt idx="0">
                  <c:v>117750</c:v>
                </c:pt>
                <c:pt idx="1">
                  <c:v>135468.42105263157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82-7243-BD0A-3B63C7FA432B}"/>
            </c:ext>
          </c:extLst>
        </c:ser>
        <c:ser>
          <c:idx val="1"/>
          <c:order val="1"/>
          <c:tx>
            <c:strRef>
              <c:f>'Q1 &amp; Q2'!$C$3:$C$4</c:f>
              <c:strCache>
                <c:ptCount val="1"/>
                <c:pt idx="0">
                  <c:v>North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 &amp; Q2'!$A$5:$A$6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 &amp; Q2'!$C$5:$C$6</c:f>
              <c:numCache>
                <c:formatCode>#,##0</c:formatCode>
                <c:ptCount val="2"/>
                <c:pt idx="0">
                  <c:v>108583.78378378379</c:v>
                </c:pt>
                <c:pt idx="1">
                  <c:v>118457.14285714286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82-7243-BD0A-3B63C7FA432B}"/>
            </c:ext>
          </c:extLst>
        </c:ser>
        <c:ser>
          <c:idx val="2"/>
          <c:order val="2"/>
          <c:tx>
            <c:strRef>
              <c:f>'Q1 &amp; Q2'!$D$3:$D$4</c:f>
              <c:strCache>
                <c:ptCount val="1"/>
                <c:pt idx="0">
                  <c:v>West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 &amp; Q2'!$A$5:$A$6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 &amp; Q2'!$D$5:$D$6</c:f>
              <c:numCache>
                <c:formatCode>#,##0</c:formatCode>
                <c:ptCount val="2"/>
                <c:pt idx="0">
                  <c:v>148230.4347826087</c:v>
                </c:pt>
                <c:pt idx="1">
                  <c:v>175200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82-7243-BD0A-3B63C7FA432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77029311"/>
        <c:axId val="477030959"/>
      </c:barChart>
      <c:catAx>
        <c:axId val="477029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Brick?</a:t>
                </a:r>
              </a:p>
            </c:rich>
          </c:tx>
          <c:layout>
            <c:manualLayout>
              <c:xMode val="edge"/>
              <c:yMode val="edge"/>
              <c:x val="0.50583973906002866"/>
              <c:y val="0.94747680345374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030959"/>
        <c:crosses val="autoZero"/>
        <c:auto val="0"/>
        <c:lblAlgn val="ctr"/>
        <c:lblOffset val="100"/>
        <c:noMultiLvlLbl val="0"/>
      </c:catAx>
      <c:valAx>
        <c:axId val="47703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029311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2.1971828386756466E-2"/>
                <c:y val="0.43296567044101086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Average Home Price ($000s) 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531873968998442"/>
          <c:y val="0.1730433525932753"/>
          <c:w val="0.52349543916360186"/>
          <c:h val="3.159925260226414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[HousePricesAnalysis.xlsx]Q1 &amp; Q2!PivotTable2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Square Footage by</a:t>
            </a:r>
          </a:p>
          <a:p>
            <a:pPr>
              <a:defRPr/>
            </a:pPr>
            <a:r>
              <a:rPr lang="en-US" b="1"/>
              <a:t>Building Material</a:t>
            </a:r>
            <a:r>
              <a:rPr lang="en-US" b="1" baseline="0"/>
              <a:t> and Geography</a:t>
            </a:r>
            <a:endParaRPr lang="en-US" b="1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728612950726523"/>
          <c:y val="0.14395761209756491"/>
          <c:w val="0.81233107600217791"/>
          <c:h val="0.789702127009449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'Q1 &amp; Q2'!$B$12:$B$13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 &amp; Q2'!$A$14:$A$15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 &amp; Q2'!$B$14:$B$15</c:f>
              <c:numCache>
                <c:formatCode>#,##0</c:formatCode>
                <c:ptCount val="2"/>
                <c:pt idx="0">
                  <c:v>2001.5384615384614</c:v>
                </c:pt>
                <c:pt idx="1">
                  <c:v>2031.0526315789473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20-AA47-B5E7-361FBAE327FB}"/>
            </c:ext>
          </c:extLst>
        </c:ser>
        <c:ser>
          <c:idx val="1"/>
          <c:order val="1"/>
          <c:tx>
            <c:strRef>
              <c:f>'Q1 &amp; Q2'!$C$12:$C$13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 &amp; Q2'!$A$14:$A$15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 &amp; Q2'!$C$14:$C$15</c:f>
              <c:numCache>
                <c:formatCode>#,##0</c:formatCode>
                <c:ptCount val="2"/>
                <c:pt idx="0">
                  <c:v>1928.1081081081081</c:v>
                </c:pt>
                <c:pt idx="1">
                  <c:v>1857.1428571428571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20-AA47-B5E7-361FBAE327FB}"/>
            </c:ext>
          </c:extLst>
        </c:ser>
        <c:ser>
          <c:idx val="2"/>
          <c:order val="2"/>
          <c:tx>
            <c:strRef>
              <c:f>'Q1 &amp; Q2'!$D$12:$D$13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 &amp; Q2'!$A$14:$A$15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 &amp; Q2'!$D$14:$D$15</c:f>
              <c:numCache>
                <c:formatCode>#,##0</c:formatCode>
                <c:ptCount val="2"/>
                <c:pt idx="0">
                  <c:v>2073.478260869565</c:v>
                </c:pt>
                <c:pt idx="1">
                  <c:v>2091.25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20-AA47-B5E7-361FBAE327F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86712975"/>
        <c:axId val="424919423"/>
      </c:barChart>
      <c:catAx>
        <c:axId val="1686712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Brick?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919423"/>
        <c:crosses val="autoZero"/>
        <c:auto val="1"/>
        <c:lblAlgn val="ctr"/>
        <c:lblOffset val="100"/>
        <c:noMultiLvlLbl val="0"/>
      </c:catAx>
      <c:valAx>
        <c:axId val="42491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Average Sq.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71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2455628514571918"/>
          <c:y val="0.15047192814243179"/>
          <c:w val="0.56627623474788535"/>
          <c:h val="6.37649425019694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'House Prices'!$C$1</c:f>
              <c:strCache>
                <c:ptCount val="1"/>
                <c:pt idx="0">
                  <c:v>SqFt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 cmpd="tri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716207349081367"/>
                  <c:y val="-0.107938538932633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'House Prices'!$C$2:$C$129</c:f>
              <c:numCache>
                <c:formatCode>General</c:formatCode>
                <c:ptCount val="128"/>
                <c:pt idx="0">
                  <c:v>1790</c:v>
                </c:pt>
                <c:pt idx="1">
                  <c:v>2030</c:v>
                </c:pt>
                <c:pt idx="2">
                  <c:v>1740</c:v>
                </c:pt>
                <c:pt idx="3">
                  <c:v>1980</c:v>
                </c:pt>
                <c:pt idx="4">
                  <c:v>2130</c:v>
                </c:pt>
                <c:pt idx="5">
                  <c:v>1780</c:v>
                </c:pt>
                <c:pt idx="6">
                  <c:v>1830</c:v>
                </c:pt>
                <c:pt idx="7">
                  <c:v>2160</c:v>
                </c:pt>
                <c:pt idx="8">
                  <c:v>2110</c:v>
                </c:pt>
                <c:pt idx="9">
                  <c:v>1730</c:v>
                </c:pt>
                <c:pt idx="10">
                  <c:v>2030</c:v>
                </c:pt>
                <c:pt idx="11">
                  <c:v>1870</c:v>
                </c:pt>
                <c:pt idx="12">
                  <c:v>1910</c:v>
                </c:pt>
                <c:pt idx="13">
                  <c:v>2150</c:v>
                </c:pt>
                <c:pt idx="14">
                  <c:v>2590</c:v>
                </c:pt>
                <c:pt idx="15">
                  <c:v>1780</c:v>
                </c:pt>
                <c:pt idx="16">
                  <c:v>2190</c:v>
                </c:pt>
                <c:pt idx="17">
                  <c:v>1990</c:v>
                </c:pt>
                <c:pt idx="18">
                  <c:v>1700</c:v>
                </c:pt>
                <c:pt idx="19">
                  <c:v>1920</c:v>
                </c:pt>
                <c:pt idx="20">
                  <c:v>1790</c:v>
                </c:pt>
                <c:pt idx="21">
                  <c:v>2000</c:v>
                </c:pt>
                <c:pt idx="22">
                  <c:v>1690</c:v>
                </c:pt>
                <c:pt idx="23">
                  <c:v>1820</c:v>
                </c:pt>
                <c:pt idx="24">
                  <c:v>2210</c:v>
                </c:pt>
                <c:pt idx="25">
                  <c:v>2290</c:v>
                </c:pt>
                <c:pt idx="26">
                  <c:v>2000</c:v>
                </c:pt>
                <c:pt idx="27">
                  <c:v>1700</c:v>
                </c:pt>
                <c:pt idx="28">
                  <c:v>1600</c:v>
                </c:pt>
                <c:pt idx="29">
                  <c:v>2040</c:v>
                </c:pt>
                <c:pt idx="30">
                  <c:v>2250</c:v>
                </c:pt>
                <c:pt idx="31">
                  <c:v>1930</c:v>
                </c:pt>
                <c:pt idx="32">
                  <c:v>2250</c:v>
                </c:pt>
                <c:pt idx="33">
                  <c:v>2280</c:v>
                </c:pt>
                <c:pt idx="34">
                  <c:v>2000</c:v>
                </c:pt>
                <c:pt idx="35">
                  <c:v>2080</c:v>
                </c:pt>
                <c:pt idx="36">
                  <c:v>1880</c:v>
                </c:pt>
                <c:pt idx="37">
                  <c:v>2420</c:v>
                </c:pt>
                <c:pt idx="38">
                  <c:v>1720</c:v>
                </c:pt>
                <c:pt idx="39">
                  <c:v>1740</c:v>
                </c:pt>
                <c:pt idx="40">
                  <c:v>1560</c:v>
                </c:pt>
                <c:pt idx="41">
                  <c:v>1840</c:v>
                </c:pt>
                <c:pt idx="42">
                  <c:v>1990</c:v>
                </c:pt>
                <c:pt idx="43">
                  <c:v>1920</c:v>
                </c:pt>
                <c:pt idx="44">
                  <c:v>1940</c:v>
                </c:pt>
                <c:pt idx="45">
                  <c:v>1810</c:v>
                </c:pt>
                <c:pt idx="46">
                  <c:v>1990</c:v>
                </c:pt>
                <c:pt idx="47">
                  <c:v>2050</c:v>
                </c:pt>
                <c:pt idx="48">
                  <c:v>1980</c:v>
                </c:pt>
                <c:pt idx="49">
                  <c:v>1700</c:v>
                </c:pt>
                <c:pt idx="50">
                  <c:v>2100</c:v>
                </c:pt>
                <c:pt idx="51">
                  <c:v>1860</c:v>
                </c:pt>
                <c:pt idx="52">
                  <c:v>2150</c:v>
                </c:pt>
                <c:pt idx="53">
                  <c:v>2100</c:v>
                </c:pt>
                <c:pt idx="54">
                  <c:v>1650</c:v>
                </c:pt>
                <c:pt idx="55">
                  <c:v>1720</c:v>
                </c:pt>
                <c:pt idx="56">
                  <c:v>2190</c:v>
                </c:pt>
                <c:pt idx="57">
                  <c:v>2240</c:v>
                </c:pt>
                <c:pt idx="58">
                  <c:v>1840</c:v>
                </c:pt>
                <c:pt idx="59">
                  <c:v>2090</c:v>
                </c:pt>
                <c:pt idx="60">
                  <c:v>2200</c:v>
                </c:pt>
                <c:pt idx="61">
                  <c:v>1610</c:v>
                </c:pt>
                <c:pt idx="62">
                  <c:v>2220</c:v>
                </c:pt>
                <c:pt idx="63">
                  <c:v>1910</c:v>
                </c:pt>
                <c:pt idx="64">
                  <c:v>1860</c:v>
                </c:pt>
                <c:pt idx="65">
                  <c:v>1450</c:v>
                </c:pt>
                <c:pt idx="66">
                  <c:v>2210</c:v>
                </c:pt>
                <c:pt idx="67">
                  <c:v>2040</c:v>
                </c:pt>
                <c:pt idx="68">
                  <c:v>2140</c:v>
                </c:pt>
                <c:pt idx="69">
                  <c:v>2080</c:v>
                </c:pt>
                <c:pt idx="70">
                  <c:v>1950</c:v>
                </c:pt>
                <c:pt idx="71">
                  <c:v>2160</c:v>
                </c:pt>
                <c:pt idx="72">
                  <c:v>1650</c:v>
                </c:pt>
                <c:pt idx="73">
                  <c:v>2040</c:v>
                </c:pt>
                <c:pt idx="74">
                  <c:v>2140</c:v>
                </c:pt>
                <c:pt idx="75">
                  <c:v>1900</c:v>
                </c:pt>
                <c:pt idx="76">
                  <c:v>1930</c:v>
                </c:pt>
                <c:pt idx="77">
                  <c:v>2280</c:v>
                </c:pt>
                <c:pt idx="78">
                  <c:v>2130</c:v>
                </c:pt>
                <c:pt idx="79">
                  <c:v>1780</c:v>
                </c:pt>
                <c:pt idx="80">
                  <c:v>2190</c:v>
                </c:pt>
                <c:pt idx="81">
                  <c:v>2140</c:v>
                </c:pt>
                <c:pt idx="82">
                  <c:v>2050</c:v>
                </c:pt>
                <c:pt idx="83">
                  <c:v>2410</c:v>
                </c:pt>
                <c:pt idx="84">
                  <c:v>1520</c:v>
                </c:pt>
                <c:pt idx="85">
                  <c:v>2250</c:v>
                </c:pt>
                <c:pt idx="86">
                  <c:v>1900</c:v>
                </c:pt>
                <c:pt idx="87">
                  <c:v>1880</c:v>
                </c:pt>
                <c:pt idx="88">
                  <c:v>1930</c:v>
                </c:pt>
                <c:pt idx="89">
                  <c:v>2010</c:v>
                </c:pt>
                <c:pt idx="90">
                  <c:v>1920</c:v>
                </c:pt>
                <c:pt idx="91">
                  <c:v>2150</c:v>
                </c:pt>
                <c:pt idx="92">
                  <c:v>2110</c:v>
                </c:pt>
                <c:pt idx="93">
                  <c:v>2080</c:v>
                </c:pt>
                <c:pt idx="94">
                  <c:v>2150</c:v>
                </c:pt>
                <c:pt idx="95">
                  <c:v>1970</c:v>
                </c:pt>
                <c:pt idx="96">
                  <c:v>2440</c:v>
                </c:pt>
                <c:pt idx="97">
                  <c:v>2000</c:v>
                </c:pt>
                <c:pt idx="98">
                  <c:v>2060</c:v>
                </c:pt>
                <c:pt idx="99">
                  <c:v>2080</c:v>
                </c:pt>
                <c:pt idx="100">
                  <c:v>2010</c:v>
                </c:pt>
                <c:pt idx="101">
                  <c:v>2260</c:v>
                </c:pt>
                <c:pt idx="102">
                  <c:v>2410</c:v>
                </c:pt>
                <c:pt idx="103">
                  <c:v>2440</c:v>
                </c:pt>
                <c:pt idx="104">
                  <c:v>1910</c:v>
                </c:pt>
                <c:pt idx="105">
                  <c:v>2530</c:v>
                </c:pt>
                <c:pt idx="106">
                  <c:v>2130</c:v>
                </c:pt>
                <c:pt idx="107">
                  <c:v>1890</c:v>
                </c:pt>
                <c:pt idx="108">
                  <c:v>1990</c:v>
                </c:pt>
                <c:pt idx="109">
                  <c:v>2110</c:v>
                </c:pt>
                <c:pt idx="110">
                  <c:v>1710</c:v>
                </c:pt>
                <c:pt idx="111">
                  <c:v>1740</c:v>
                </c:pt>
                <c:pt idx="112">
                  <c:v>1940</c:v>
                </c:pt>
                <c:pt idx="113">
                  <c:v>2000</c:v>
                </c:pt>
                <c:pt idx="114">
                  <c:v>2010</c:v>
                </c:pt>
                <c:pt idx="115">
                  <c:v>1900</c:v>
                </c:pt>
                <c:pt idx="116">
                  <c:v>2290</c:v>
                </c:pt>
                <c:pt idx="117">
                  <c:v>1920</c:v>
                </c:pt>
                <c:pt idx="118">
                  <c:v>1950</c:v>
                </c:pt>
                <c:pt idx="119">
                  <c:v>1920</c:v>
                </c:pt>
                <c:pt idx="120">
                  <c:v>1930</c:v>
                </c:pt>
                <c:pt idx="121">
                  <c:v>1930</c:v>
                </c:pt>
                <c:pt idx="122">
                  <c:v>2060</c:v>
                </c:pt>
                <c:pt idx="123">
                  <c:v>1900</c:v>
                </c:pt>
                <c:pt idx="124">
                  <c:v>2160</c:v>
                </c:pt>
                <c:pt idx="125">
                  <c:v>2070</c:v>
                </c:pt>
                <c:pt idx="126">
                  <c:v>2020</c:v>
                </c:pt>
                <c:pt idx="127">
                  <c:v>2250</c:v>
                </c:pt>
              </c:numCache>
            </c:numRef>
          </c:xVal>
          <c:yVal>
            <c:numRef>
              <c:f>'House Prices'!$B$2:$B$129</c:f>
              <c:numCache>
                <c:formatCode>General</c:formatCode>
                <c:ptCount val="128"/>
                <c:pt idx="0">
                  <c:v>114300</c:v>
                </c:pt>
                <c:pt idx="1">
                  <c:v>114200</c:v>
                </c:pt>
                <c:pt idx="2">
                  <c:v>114800</c:v>
                </c:pt>
                <c:pt idx="3">
                  <c:v>94700</c:v>
                </c:pt>
                <c:pt idx="4">
                  <c:v>119800</c:v>
                </c:pt>
                <c:pt idx="5">
                  <c:v>114600</c:v>
                </c:pt>
                <c:pt idx="6">
                  <c:v>151600</c:v>
                </c:pt>
                <c:pt idx="7">
                  <c:v>150700</c:v>
                </c:pt>
                <c:pt idx="8">
                  <c:v>119200</c:v>
                </c:pt>
                <c:pt idx="9">
                  <c:v>104000</c:v>
                </c:pt>
                <c:pt idx="10">
                  <c:v>132500</c:v>
                </c:pt>
                <c:pt idx="11">
                  <c:v>123000</c:v>
                </c:pt>
                <c:pt idx="12">
                  <c:v>102600</c:v>
                </c:pt>
                <c:pt idx="13">
                  <c:v>126300</c:v>
                </c:pt>
                <c:pt idx="14">
                  <c:v>176800</c:v>
                </c:pt>
                <c:pt idx="15">
                  <c:v>145800</c:v>
                </c:pt>
                <c:pt idx="16">
                  <c:v>147100</c:v>
                </c:pt>
                <c:pt idx="17">
                  <c:v>83600</c:v>
                </c:pt>
                <c:pt idx="18">
                  <c:v>111400</c:v>
                </c:pt>
                <c:pt idx="19">
                  <c:v>167200</c:v>
                </c:pt>
                <c:pt idx="20">
                  <c:v>116200</c:v>
                </c:pt>
                <c:pt idx="21">
                  <c:v>113800</c:v>
                </c:pt>
                <c:pt idx="22">
                  <c:v>91700</c:v>
                </c:pt>
                <c:pt idx="23">
                  <c:v>106100</c:v>
                </c:pt>
                <c:pt idx="24">
                  <c:v>156400</c:v>
                </c:pt>
                <c:pt idx="25">
                  <c:v>149300</c:v>
                </c:pt>
                <c:pt idx="26">
                  <c:v>137000</c:v>
                </c:pt>
                <c:pt idx="27">
                  <c:v>99300</c:v>
                </c:pt>
                <c:pt idx="28">
                  <c:v>69100</c:v>
                </c:pt>
                <c:pt idx="29">
                  <c:v>188000</c:v>
                </c:pt>
                <c:pt idx="30">
                  <c:v>182000</c:v>
                </c:pt>
                <c:pt idx="31">
                  <c:v>112300</c:v>
                </c:pt>
                <c:pt idx="32">
                  <c:v>135000</c:v>
                </c:pt>
                <c:pt idx="33">
                  <c:v>139600</c:v>
                </c:pt>
                <c:pt idx="34">
                  <c:v>117800</c:v>
                </c:pt>
                <c:pt idx="35">
                  <c:v>117100</c:v>
                </c:pt>
                <c:pt idx="36">
                  <c:v>117500</c:v>
                </c:pt>
                <c:pt idx="37">
                  <c:v>147000</c:v>
                </c:pt>
                <c:pt idx="38">
                  <c:v>131300</c:v>
                </c:pt>
                <c:pt idx="39">
                  <c:v>108200</c:v>
                </c:pt>
                <c:pt idx="40">
                  <c:v>106600</c:v>
                </c:pt>
                <c:pt idx="41">
                  <c:v>133600</c:v>
                </c:pt>
                <c:pt idx="42">
                  <c:v>105600</c:v>
                </c:pt>
                <c:pt idx="43">
                  <c:v>154000</c:v>
                </c:pt>
                <c:pt idx="44">
                  <c:v>166500</c:v>
                </c:pt>
                <c:pt idx="45">
                  <c:v>103200</c:v>
                </c:pt>
                <c:pt idx="46">
                  <c:v>129800</c:v>
                </c:pt>
                <c:pt idx="47">
                  <c:v>90300</c:v>
                </c:pt>
                <c:pt idx="48">
                  <c:v>115900</c:v>
                </c:pt>
                <c:pt idx="49">
                  <c:v>107500</c:v>
                </c:pt>
                <c:pt idx="50">
                  <c:v>151100</c:v>
                </c:pt>
                <c:pt idx="51">
                  <c:v>91100</c:v>
                </c:pt>
                <c:pt idx="52">
                  <c:v>117400</c:v>
                </c:pt>
                <c:pt idx="53">
                  <c:v>130800</c:v>
                </c:pt>
                <c:pt idx="54">
                  <c:v>81300</c:v>
                </c:pt>
                <c:pt idx="55">
                  <c:v>125700</c:v>
                </c:pt>
                <c:pt idx="56">
                  <c:v>140900</c:v>
                </c:pt>
                <c:pt idx="57">
                  <c:v>152300</c:v>
                </c:pt>
                <c:pt idx="58">
                  <c:v>138100</c:v>
                </c:pt>
                <c:pt idx="59">
                  <c:v>155400</c:v>
                </c:pt>
                <c:pt idx="60">
                  <c:v>180900</c:v>
                </c:pt>
                <c:pt idx="61">
                  <c:v>100900</c:v>
                </c:pt>
                <c:pt idx="62">
                  <c:v>161300</c:v>
                </c:pt>
                <c:pt idx="63">
                  <c:v>120500</c:v>
                </c:pt>
                <c:pt idx="64">
                  <c:v>130300</c:v>
                </c:pt>
                <c:pt idx="65">
                  <c:v>111100</c:v>
                </c:pt>
                <c:pt idx="66">
                  <c:v>126200</c:v>
                </c:pt>
                <c:pt idx="67">
                  <c:v>151900</c:v>
                </c:pt>
                <c:pt idx="68">
                  <c:v>93600</c:v>
                </c:pt>
                <c:pt idx="69">
                  <c:v>165600</c:v>
                </c:pt>
                <c:pt idx="70">
                  <c:v>166700</c:v>
                </c:pt>
                <c:pt idx="71">
                  <c:v>157600</c:v>
                </c:pt>
                <c:pt idx="72">
                  <c:v>107300</c:v>
                </c:pt>
                <c:pt idx="73">
                  <c:v>125700</c:v>
                </c:pt>
                <c:pt idx="74">
                  <c:v>144200</c:v>
                </c:pt>
                <c:pt idx="75">
                  <c:v>106900</c:v>
                </c:pt>
                <c:pt idx="76">
                  <c:v>129800</c:v>
                </c:pt>
                <c:pt idx="77">
                  <c:v>176500</c:v>
                </c:pt>
                <c:pt idx="78">
                  <c:v>121300</c:v>
                </c:pt>
                <c:pt idx="79">
                  <c:v>143600</c:v>
                </c:pt>
                <c:pt idx="80">
                  <c:v>143400</c:v>
                </c:pt>
                <c:pt idx="81">
                  <c:v>184300</c:v>
                </c:pt>
                <c:pt idx="82">
                  <c:v>164800</c:v>
                </c:pt>
                <c:pt idx="83">
                  <c:v>147700</c:v>
                </c:pt>
                <c:pt idx="84">
                  <c:v>90500</c:v>
                </c:pt>
                <c:pt idx="85">
                  <c:v>188300</c:v>
                </c:pt>
                <c:pt idx="86">
                  <c:v>102700</c:v>
                </c:pt>
                <c:pt idx="87">
                  <c:v>172500</c:v>
                </c:pt>
                <c:pt idx="88">
                  <c:v>127700</c:v>
                </c:pt>
                <c:pt idx="89">
                  <c:v>97800</c:v>
                </c:pt>
                <c:pt idx="90">
                  <c:v>143100</c:v>
                </c:pt>
                <c:pt idx="91">
                  <c:v>116500</c:v>
                </c:pt>
                <c:pt idx="92">
                  <c:v>142600</c:v>
                </c:pt>
                <c:pt idx="93">
                  <c:v>157100</c:v>
                </c:pt>
                <c:pt idx="94">
                  <c:v>160600</c:v>
                </c:pt>
                <c:pt idx="95">
                  <c:v>152500</c:v>
                </c:pt>
                <c:pt idx="96">
                  <c:v>133300</c:v>
                </c:pt>
                <c:pt idx="97">
                  <c:v>126800</c:v>
                </c:pt>
                <c:pt idx="98">
                  <c:v>145500</c:v>
                </c:pt>
                <c:pt idx="99">
                  <c:v>171000</c:v>
                </c:pt>
                <c:pt idx="100">
                  <c:v>103200</c:v>
                </c:pt>
                <c:pt idx="101">
                  <c:v>123100</c:v>
                </c:pt>
                <c:pt idx="102">
                  <c:v>136800</c:v>
                </c:pt>
                <c:pt idx="103">
                  <c:v>211200</c:v>
                </c:pt>
                <c:pt idx="104">
                  <c:v>82300</c:v>
                </c:pt>
                <c:pt idx="105">
                  <c:v>146900</c:v>
                </c:pt>
                <c:pt idx="106">
                  <c:v>108500</c:v>
                </c:pt>
                <c:pt idx="107">
                  <c:v>134000</c:v>
                </c:pt>
                <c:pt idx="108">
                  <c:v>117000</c:v>
                </c:pt>
                <c:pt idx="109">
                  <c:v>108700</c:v>
                </c:pt>
                <c:pt idx="110">
                  <c:v>111600</c:v>
                </c:pt>
                <c:pt idx="111">
                  <c:v>114900</c:v>
                </c:pt>
                <c:pt idx="112">
                  <c:v>123600</c:v>
                </c:pt>
                <c:pt idx="113">
                  <c:v>115700</c:v>
                </c:pt>
                <c:pt idx="114">
                  <c:v>124500</c:v>
                </c:pt>
                <c:pt idx="115">
                  <c:v>102500</c:v>
                </c:pt>
                <c:pt idx="116">
                  <c:v>199500</c:v>
                </c:pt>
                <c:pt idx="117">
                  <c:v>117800</c:v>
                </c:pt>
                <c:pt idx="118">
                  <c:v>150200</c:v>
                </c:pt>
                <c:pt idx="119">
                  <c:v>109700</c:v>
                </c:pt>
                <c:pt idx="120">
                  <c:v>110400</c:v>
                </c:pt>
                <c:pt idx="121">
                  <c:v>105600</c:v>
                </c:pt>
                <c:pt idx="122">
                  <c:v>144800</c:v>
                </c:pt>
                <c:pt idx="123">
                  <c:v>119700</c:v>
                </c:pt>
                <c:pt idx="124">
                  <c:v>147900</c:v>
                </c:pt>
                <c:pt idx="125">
                  <c:v>113500</c:v>
                </c:pt>
                <c:pt idx="126">
                  <c:v>149900</c:v>
                </c:pt>
                <c:pt idx="127">
                  <c:v>124600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8F-D541-A831-4F7DE598E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676303"/>
        <c:axId val="2061702447"/>
      </c:scatterChart>
      <c:valAx>
        <c:axId val="2061676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702447"/>
        <c:crosses val="autoZero"/>
        <c:crossBetween val="midCat"/>
      </c:valAx>
      <c:valAx>
        <c:axId val="206170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676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'House Prices'!$D$1</c:f>
              <c:strCache>
                <c:ptCount val="1"/>
                <c:pt idx="0">
                  <c:v>Bedrooms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4925" cap="rnd" cmpd="tri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441453602023989"/>
                  <c:y val="-0.141349706690071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'House Prices'!$D$2:$D$129</c:f>
              <c:numCache>
                <c:formatCode>General</c:formatCode>
                <c:ptCount val="128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3</c:v>
                </c:pt>
                <c:pt idx="28">
                  <c:v>2</c:v>
                </c:pt>
                <c:pt idx="29">
                  <c:v>4</c:v>
                </c:pt>
                <c:pt idx="30">
                  <c:v>4</c:v>
                </c:pt>
                <c:pt idx="31">
                  <c:v>2</c:v>
                </c:pt>
                <c:pt idx="32">
                  <c:v>3</c:v>
                </c:pt>
                <c:pt idx="33">
                  <c:v>5</c:v>
                </c:pt>
                <c:pt idx="34">
                  <c:v>2</c:v>
                </c:pt>
                <c:pt idx="35">
                  <c:v>3</c:v>
                </c:pt>
                <c:pt idx="36">
                  <c:v>2</c:v>
                </c:pt>
                <c:pt idx="37">
                  <c:v>4</c:v>
                </c:pt>
                <c:pt idx="38">
                  <c:v>3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2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2</c:v>
                </c:pt>
                <c:pt idx="47">
                  <c:v>3</c:v>
                </c:pt>
                <c:pt idx="48">
                  <c:v>2</c:v>
                </c:pt>
                <c:pt idx="49">
                  <c:v>3</c:v>
                </c:pt>
                <c:pt idx="50">
                  <c:v>3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3</c:v>
                </c:pt>
                <c:pt idx="55">
                  <c:v>2</c:v>
                </c:pt>
                <c:pt idx="56">
                  <c:v>3</c:v>
                </c:pt>
                <c:pt idx="57">
                  <c:v>4</c:v>
                </c:pt>
                <c:pt idx="58">
                  <c:v>3</c:v>
                </c:pt>
                <c:pt idx="59">
                  <c:v>4</c:v>
                </c:pt>
                <c:pt idx="60">
                  <c:v>3</c:v>
                </c:pt>
                <c:pt idx="61">
                  <c:v>2</c:v>
                </c:pt>
                <c:pt idx="62">
                  <c:v>4</c:v>
                </c:pt>
                <c:pt idx="63">
                  <c:v>2</c:v>
                </c:pt>
                <c:pt idx="64">
                  <c:v>3</c:v>
                </c:pt>
                <c:pt idx="65">
                  <c:v>2</c:v>
                </c:pt>
                <c:pt idx="66">
                  <c:v>3</c:v>
                </c:pt>
                <c:pt idx="67">
                  <c:v>4</c:v>
                </c:pt>
                <c:pt idx="68">
                  <c:v>3</c:v>
                </c:pt>
                <c:pt idx="69">
                  <c:v>4</c:v>
                </c:pt>
                <c:pt idx="70">
                  <c:v>3</c:v>
                </c:pt>
                <c:pt idx="71">
                  <c:v>4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2</c:v>
                </c:pt>
                <c:pt idx="76">
                  <c:v>3</c:v>
                </c:pt>
                <c:pt idx="77">
                  <c:v>4</c:v>
                </c:pt>
                <c:pt idx="78">
                  <c:v>3</c:v>
                </c:pt>
                <c:pt idx="79">
                  <c:v>4</c:v>
                </c:pt>
                <c:pt idx="80">
                  <c:v>3</c:v>
                </c:pt>
                <c:pt idx="81">
                  <c:v>4</c:v>
                </c:pt>
                <c:pt idx="82">
                  <c:v>2</c:v>
                </c:pt>
                <c:pt idx="83">
                  <c:v>3</c:v>
                </c:pt>
                <c:pt idx="84">
                  <c:v>2</c:v>
                </c:pt>
                <c:pt idx="85">
                  <c:v>4</c:v>
                </c:pt>
                <c:pt idx="86">
                  <c:v>4</c:v>
                </c:pt>
                <c:pt idx="87">
                  <c:v>3</c:v>
                </c:pt>
                <c:pt idx="88">
                  <c:v>3</c:v>
                </c:pt>
                <c:pt idx="89">
                  <c:v>2</c:v>
                </c:pt>
                <c:pt idx="90">
                  <c:v>4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4</c:v>
                </c:pt>
                <c:pt idx="95">
                  <c:v>2</c:v>
                </c:pt>
                <c:pt idx="96">
                  <c:v>3</c:v>
                </c:pt>
                <c:pt idx="97">
                  <c:v>2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4</c:v>
                </c:pt>
                <c:pt idx="104">
                  <c:v>3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3</c:v>
                </c:pt>
                <c:pt idx="114">
                  <c:v>4</c:v>
                </c:pt>
                <c:pt idx="115">
                  <c:v>3</c:v>
                </c:pt>
                <c:pt idx="116">
                  <c:v>5</c:v>
                </c:pt>
                <c:pt idx="117">
                  <c:v>3</c:v>
                </c:pt>
                <c:pt idx="118">
                  <c:v>3</c:v>
                </c:pt>
                <c:pt idx="119">
                  <c:v>2</c:v>
                </c:pt>
                <c:pt idx="120">
                  <c:v>2</c:v>
                </c:pt>
                <c:pt idx="121">
                  <c:v>3</c:v>
                </c:pt>
                <c:pt idx="122">
                  <c:v>2</c:v>
                </c:pt>
                <c:pt idx="123">
                  <c:v>3</c:v>
                </c:pt>
                <c:pt idx="124">
                  <c:v>4</c:v>
                </c:pt>
                <c:pt idx="125">
                  <c:v>2</c:v>
                </c:pt>
                <c:pt idx="126">
                  <c:v>3</c:v>
                </c:pt>
                <c:pt idx="127">
                  <c:v>3</c:v>
                </c:pt>
              </c:numCache>
            </c:numRef>
          </c:xVal>
          <c:yVal>
            <c:numRef>
              <c:f>'House Prices'!$B$2:$B$129</c:f>
              <c:numCache>
                <c:formatCode>General</c:formatCode>
                <c:ptCount val="128"/>
                <c:pt idx="0">
                  <c:v>114300</c:v>
                </c:pt>
                <c:pt idx="1">
                  <c:v>114200</c:v>
                </c:pt>
                <c:pt idx="2">
                  <c:v>114800</c:v>
                </c:pt>
                <c:pt idx="3">
                  <c:v>94700</c:v>
                </c:pt>
                <c:pt idx="4">
                  <c:v>119800</c:v>
                </c:pt>
                <c:pt idx="5">
                  <c:v>114600</c:v>
                </c:pt>
                <c:pt idx="6">
                  <c:v>151600</c:v>
                </c:pt>
                <c:pt idx="7">
                  <c:v>150700</c:v>
                </c:pt>
                <c:pt idx="8">
                  <c:v>119200</c:v>
                </c:pt>
                <c:pt idx="9">
                  <c:v>104000</c:v>
                </c:pt>
                <c:pt idx="10">
                  <c:v>132500</c:v>
                </c:pt>
                <c:pt idx="11">
                  <c:v>123000</c:v>
                </c:pt>
                <c:pt idx="12">
                  <c:v>102600</c:v>
                </c:pt>
                <c:pt idx="13">
                  <c:v>126300</c:v>
                </c:pt>
                <c:pt idx="14">
                  <c:v>176800</c:v>
                </c:pt>
                <c:pt idx="15">
                  <c:v>145800</c:v>
                </c:pt>
                <c:pt idx="16">
                  <c:v>147100</c:v>
                </c:pt>
                <c:pt idx="17">
                  <c:v>83600</c:v>
                </c:pt>
                <c:pt idx="18">
                  <c:v>111400</c:v>
                </c:pt>
                <c:pt idx="19">
                  <c:v>167200</c:v>
                </c:pt>
                <c:pt idx="20">
                  <c:v>116200</c:v>
                </c:pt>
                <c:pt idx="21">
                  <c:v>113800</c:v>
                </c:pt>
                <c:pt idx="22">
                  <c:v>91700</c:v>
                </c:pt>
                <c:pt idx="23">
                  <c:v>106100</c:v>
                </c:pt>
                <c:pt idx="24">
                  <c:v>156400</c:v>
                </c:pt>
                <c:pt idx="25">
                  <c:v>149300</c:v>
                </c:pt>
                <c:pt idx="26">
                  <c:v>137000</c:v>
                </c:pt>
                <c:pt idx="27">
                  <c:v>99300</c:v>
                </c:pt>
                <c:pt idx="28">
                  <c:v>69100</c:v>
                </c:pt>
                <c:pt idx="29">
                  <c:v>188000</c:v>
                </c:pt>
                <c:pt idx="30">
                  <c:v>182000</c:v>
                </c:pt>
                <c:pt idx="31">
                  <c:v>112300</c:v>
                </c:pt>
                <c:pt idx="32">
                  <c:v>135000</c:v>
                </c:pt>
                <c:pt idx="33">
                  <c:v>139600</c:v>
                </c:pt>
                <c:pt idx="34">
                  <c:v>117800</c:v>
                </c:pt>
                <c:pt idx="35">
                  <c:v>117100</c:v>
                </c:pt>
                <c:pt idx="36">
                  <c:v>117500</c:v>
                </c:pt>
                <c:pt idx="37">
                  <c:v>147000</c:v>
                </c:pt>
                <c:pt idx="38">
                  <c:v>131300</c:v>
                </c:pt>
                <c:pt idx="39">
                  <c:v>108200</c:v>
                </c:pt>
                <c:pt idx="40">
                  <c:v>106600</c:v>
                </c:pt>
                <c:pt idx="41">
                  <c:v>133600</c:v>
                </c:pt>
                <c:pt idx="42">
                  <c:v>105600</c:v>
                </c:pt>
                <c:pt idx="43">
                  <c:v>154000</c:v>
                </c:pt>
                <c:pt idx="44">
                  <c:v>166500</c:v>
                </c:pt>
                <c:pt idx="45">
                  <c:v>103200</c:v>
                </c:pt>
                <c:pt idx="46">
                  <c:v>129800</c:v>
                </c:pt>
                <c:pt idx="47">
                  <c:v>90300</c:v>
                </c:pt>
                <c:pt idx="48">
                  <c:v>115900</c:v>
                </c:pt>
                <c:pt idx="49">
                  <c:v>107500</c:v>
                </c:pt>
                <c:pt idx="50">
                  <c:v>151100</c:v>
                </c:pt>
                <c:pt idx="51">
                  <c:v>91100</c:v>
                </c:pt>
                <c:pt idx="52">
                  <c:v>117400</c:v>
                </c:pt>
                <c:pt idx="53">
                  <c:v>130800</c:v>
                </c:pt>
                <c:pt idx="54">
                  <c:v>81300</c:v>
                </c:pt>
                <c:pt idx="55">
                  <c:v>125700</c:v>
                </c:pt>
                <c:pt idx="56">
                  <c:v>140900</c:v>
                </c:pt>
                <c:pt idx="57">
                  <c:v>152300</c:v>
                </c:pt>
                <c:pt idx="58">
                  <c:v>138100</c:v>
                </c:pt>
                <c:pt idx="59">
                  <c:v>155400</c:v>
                </c:pt>
                <c:pt idx="60">
                  <c:v>180900</c:v>
                </c:pt>
                <c:pt idx="61">
                  <c:v>100900</c:v>
                </c:pt>
                <c:pt idx="62">
                  <c:v>161300</c:v>
                </c:pt>
                <c:pt idx="63">
                  <c:v>120500</c:v>
                </c:pt>
                <c:pt idx="64">
                  <c:v>130300</c:v>
                </c:pt>
                <c:pt idx="65">
                  <c:v>111100</c:v>
                </c:pt>
                <c:pt idx="66">
                  <c:v>126200</c:v>
                </c:pt>
                <c:pt idx="67">
                  <c:v>151900</c:v>
                </c:pt>
                <c:pt idx="68">
                  <c:v>93600</c:v>
                </c:pt>
                <c:pt idx="69">
                  <c:v>165600</c:v>
                </c:pt>
                <c:pt idx="70">
                  <c:v>166700</c:v>
                </c:pt>
                <c:pt idx="71">
                  <c:v>157600</c:v>
                </c:pt>
                <c:pt idx="72">
                  <c:v>107300</c:v>
                </c:pt>
                <c:pt idx="73">
                  <c:v>125700</c:v>
                </c:pt>
                <c:pt idx="74">
                  <c:v>144200</c:v>
                </c:pt>
                <c:pt idx="75">
                  <c:v>106900</c:v>
                </c:pt>
                <c:pt idx="76">
                  <c:v>129800</c:v>
                </c:pt>
                <c:pt idx="77">
                  <c:v>176500</c:v>
                </c:pt>
                <c:pt idx="78">
                  <c:v>121300</c:v>
                </c:pt>
                <c:pt idx="79">
                  <c:v>143600</c:v>
                </c:pt>
                <c:pt idx="80">
                  <c:v>143400</c:v>
                </c:pt>
                <c:pt idx="81">
                  <c:v>184300</c:v>
                </c:pt>
                <c:pt idx="82">
                  <c:v>164800</c:v>
                </c:pt>
                <c:pt idx="83">
                  <c:v>147700</c:v>
                </c:pt>
                <c:pt idx="84">
                  <c:v>90500</c:v>
                </c:pt>
                <c:pt idx="85">
                  <c:v>188300</c:v>
                </c:pt>
                <c:pt idx="86">
                  <c:v>102700</c:v>
                </c:pt>
                <c:pt idx="87">
                  <c:v>172500</c:v>
                </c:pt>
                <c:pt idx="88">
                  <c:v>127700</c:v>
                </c:pt>
                <c:pt idx="89">
                  <c:v>97800</c:v>
                </c:pt>
                <c:pt idx="90">
                  <c:v>143100</c:v>
                </c:pt>
                <c:pt idx="91">
                  <c:v>116500</c:v>
                </c:pt>
                <c:pt idx="92">
                  <c:v>142600</c:v>
                </c:pt>
                <c:pt idx="93">
                  <c:v>157100</c:v>
                </c:pt>
                <c:pt idx="94">
                  <c:v>160600</c:v>
                </c:pt>
                <c:pt idx="95">
                  <c:v>152500</c:v>
                </c:pt>
                <c:pt idx="96">
                  <c:v>133300</c:v>
                </c:pt>
                <c:pt idx="97">
                  <c:v>126800</c:v>
                </c:pt>
                <c:pt idx="98">
                  <c:v>145500</c:v>
                </c:pt>
                <c:pt idx="99">
                  <c:v>171000</c:v>
                </c:pt>
                <c:pt idx="100">
                  <c:v>103200</c:v>
                </c:pt>
                <c:pt idx="101">
                  <c:v>123100</c:v>
                </c:pt>
                <c:pt idx="102">
                  <c:v>136800</c:v>
                </c:pt>
                <c:pt idx="103">
                  <c:v>211200</c:v>
                </c:pt>
                <c:pt idx="104">
                  <c:v>82300</c:v>
                </c:pt>
                <c:pt idx="105">
                  <c:v>146900</c:v>
                </c:pt>
                <c:pt idx="106">
                  <c:v>108500</c:v>
                </c:pt>
                <c:pt idx="107">
                  <c:v>134000</c:v>
                </c:pt>
                <c:pt idx="108">
                  <c:v>117000</c:v>
                </c:pt>
                <c:pt idx="109">
                  <c:v>108700</c:v>
                </c:pt>
                <c:pt idx="110">
                  <c:v>111600</c:v>
                </c:pt>
                <c:pt idx="111">
                  <c:v>114900</c:v>
                </c:pt>
                <c:pt idx="112">
                  <c:v>123600</c:v>
                </c:pt>
                <c:pt idx="113">
                  <c:v>115700</c:v>
                </c:pt>
                <c:pt idx="114">
                  <c:v>124500</c:v>
                </c:pt>
                <c:pt idx="115">
                  <c:v>102500</c:v>
                </c:pt>
                <c:pt idx="116">
                  <c:v>199500</c:v>
                </c:pt>
                <c:pt idx="117">
                  <c:v>117800</c:v>
                </c:pt>
                <c:pt idx="118">
                  <c:v>150200</c:v>
                </c:pt>
                <c:pt idx="119">
                  <c:v>109700</c:v>
                </c:pt>
                <c:pt idx="120">
                  <c:v>110400</c:v>
                </c:pt>
                <c:pt idx="121">
                  <c:v>105600</c:v>
                </c:pt>
                <c:pt idx="122">
                  <c:v>144800</c:v>
                </c:pt>
                <c:pt idx="123">
                  <c:v>119700</c:v>
                </c:pt>
                <c:pt idx="124">
                  <c:v>147900</c:v>
                </c:pt>
                <c:pt idx="125">
                  <c:v>113500</c:v>
                </c:pt>
                <c:pt idx="126">
                  <c:v>149900</c:v>
                </c:pt>
                <c:pt idx="127">
                  <c:v>124600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53-E24E-89A9-7C16F5F19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676303"/>
        <c:axId val="2061702447"/>
      </c:scatterChart>
      <c:valAx>
        <c:axId val="2061676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702447"/>
        <c:crosses val="autoZero"/>
        <c:crossBetween val="midCat"/>
      </c:valAx>
      <c:valAx>
        <c:axId val="206170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676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'House Prices'!$F$1</c:f>
              <c:strCache>
                <c:ptCount val="1"/>
                <c:pt idx="0">
                  <c:v>Offers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'House Prices'!$F$2:$F$129</c:f>
              <c:numCache>
                <c:formatCode>General</c:formatCode>
                <c:ptCount val="128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4</c:v>
                </c:pt>
                <c:pt idx="13">
                  <c:v>5</c:v>
                </c:pt>
                <c:pt idx="14">
                  <c:v>4</c:v>
                </c:pt>
                <c:pt idx="15">
                  <c:v>1</c:v>
                </c:pt>
                <c:pt idx="16">
                  <c:v>4</c:v>
                </c:pt>
                <c:pt idx="17">
                  <c:v>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3</c:v>
                </c:pt>
                <c:pt idx="29">
                  <c:v>1</c:v>
                </c:pt>
                <c:pt idx="30">
                  <c:v>3</c:v>
                </c:pt>
                <c:pt idx="31">
                  <c:v>2</c:v>
                </c:pt>
                <c:pt idx="32">
                  <c:v>3</c:v>
                </c:pt>
                <c:pt idx="33">
                  <c:v>4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4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2</c:v>
                </c:pt>
                <c:pt idx="42">
                  <c:v>3</c:v>
                </c:pt>
                <c:pt idx="43">
                  <c:v>1</c:v>
                </c:pt>
                <c:pt idx="44">
                  <c:v>2</c:v>
                </c:pt>
                <c:pt idx="45">
                  <c:v>3</c:v>
                </c:pt>
                <c:pt idx="46">
                  <c:v>2</c:v>
                </c:pt>
                <c:pt idx="47">
                  <c:v>6</c:v>
                </c:pt>
                <c:pt idx="48">
                  <c:v>2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4</c:v>
                </c:pt>
                <c:pt idx="53">
                  <c:v>3</c:v>
                </c:pt>
                <c:pt idx="54">
                  <c:v>3</c:v>
                </c:pt>
                <c:pt idx="55">
                  <c:v>2</c:v>
                </c:pt>
                <c:pt idx="56">
                  <c:v>3</c:v>
                </c:pt>
                <c:pt idx="57">
                  <c:v>3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1</c:v>
                </c:pt>
                <c:pt idx="66">
                  <c:v>4</c:v>
                </c:pt>
                <c:pt idx="67">
                  <c:v>3</c:v>
                </c:pt>
                <c:pt idx="68">
                  <c:v>4</c:v>
                </c:pt>
                <c:pt idx="69">
                  <c:v>3</c:v>
                </c:pt>
                <c:pt idx="70">
                  <c:v>3</c:v>
                </c:pt>
                <c:pt idx="71">
                  <c:v>1</c:v>
                </c:pt>
                <c:pt idx="72">
                  <c:v>3</c:v>
                </c:pt>
                <c:pt idx="73">
                  <c:v>2</c:v>
                </c:pt>
                <c:pt idx="74">
                  <c:v>3</c:v>
                </c:pt>
                <c:pt idx="75">
                  <c:v>2</c:v>
                </c:pt>
                <c:pt idx="76">
                  <c:v>2</c:v>
                </c:pt>
                <c:pt idx="77">
                  <c:v>3</c:v>
                </c:pt>
                <c:pt idx="78">
                  <c:v>3</c:v>
                </c:pt>
                <c:pt idx="79">
                  <c:v>1</c:v>
                </c:pt>
                <c:pt idx="80">
                  <c:v>4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3</c:v>
                </c:pt>
                <c:pt idx="85">
                  <c:v>2</c:v>
                </c:pt>
                <c:pt idx="86">
                  <c:v>4</c:v>
                </c:pt>
                <c:pt idx="87">
                  <c:v>1</c:v>
                </c:pt>
                <c:pt idx="88">
                  <c:v>2</c:v>
                </c:pt>
                <c:pt idx="89">
                  <c:v>4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3</c:v>
                </c:pt>
                <c:pt idx="95">
                  <c:v>1</c:v>
                </c:pt>
                <c:pt idx="96">
                  <c:v>3</c:v>
                </c:pt>
                <c:pt idx="97">
                  <c:v>1</c:v>
                </c:pt>
                <c:pt idx="98">
                  <c:v>1</c:v>
                </c:pt>
                <c:pt idx="99">
                  <c:v>2</c:v>
                </c:pt>
                <c:pt idx="100">
                  <c:v>5</c:v>
                </c:pt>
                <c:pt idx="101">
                  <c:v>5</c:v>
                </c:pt>
                <c:pt idx="102">
                  <c:v>4</c:v>
                </c:pt>
                <c:pt idx="103">
                  <c:v>3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1</c:v>
                </c:pt>
                <c:pt idx="108">
                  <c:v>3</c:v>
                </c:pt>
                <c:pt idx="109">
                  <c:v>3</c:v>
                </c:pt>
                <c:pt idx="110">
                  <c:v>1</c:v>
                </c:pt>
                <c:pt idx="111">
                  <c:v>2</c:v>
                </c:pt>
                <c:pt idx="112">
                  <c:v>2</c:v>
                </c:pt>
                <c:pt idx="113">
                  <c:v>3</c:v>
                </c:pt>
                <c:pt idx="114">
                  <c:v>2</c:v>
                </c:pt>
                <c:pt idx="115">
                  <c:v>3</c:v>
                </c:pt>
                <c:pt idx="116">
                  <c:v>1</c:v>
                </c:pt>
                <c:pt idx="117">
                  <c:v>2</c:v>
                </c:pt>
                <c:pt idx="118">
                  <c:v>3</c:v>
                </c:pt>
                <c:pt idx="119">
                  <c:v>4</c:v>
                </c:pt>
                <c:pt idx="120">
                  <c:v>3</c:v>
                </c:pt>
                <c:pt idx="121">
                  <c:v>3</c:v>
                </c:pt>
                <c:pt idx="122">
                  <c:v>1</c:v>
                </c:pt>
                <c:pt idx="123">
                  <c:v>3</c:v>
                </c:pt>
                <c:pt idx="124">
                  <c:v>3</c:v>
                </c:pt>
                <c:pt idx="125">
                  <c:v>2</c:v>
                </c:pt>
                <c:pt idx="126">
                  <c:v>1</c:v>
                </c:pt>
                <c:pt idx="127">
                  <c:v>4</c:v>
                </c:pt>
              </c:numCache>
            </c:numRef>
          </c:xVal>
          <c:yVal>
            <c:numRef>
              <c:f>'House Prices'!$B$2:$B$129</c:f>
              <c:numCache>
                <c:formatCode>General</c:formatCode>
                <c:ptCount val="128"/>
                <c:pt idx="0">
                  <c:v>114300</c:v>
                </c:pt>
                <c:pt idx="1">
                  <c:v>114200</c:v>
                </c:pt>
                <c:pt idx="2">
                  <c:v>114800</c:v>
                </c:pt>
                <c:pt idx="3">
                  <c:v>94700</c:v>
                </c:pt>
                <c:pt idx="4">
                  <c:v>119800</c:v>
                </c:pt>
                <c:pt idx="5">
                  <c:v>114600</c:v>
                </c:pt>
                <c:pt idx="6">
                  <c:v>151600</c:v>
                </c:pt>
                <c:pt idx="7">
                  <c:v>150700</c:v>
                </c:pt>
                <c:pt idx="8">
                  <c:v>119200</c:v>
                </c:pt>
                <c:pt idx="9">
                  <c:v>104000</c:v>
                </c:pt>
                <c:pt idx="10">
                  <c:v>132500</c:v>
                </c:pt>
                <c:pt idx="11">
                  <c:v>123000</c:v>
                </c:pt>
                <c:pt idx="12">
                  <c:v>102600</c:v>
                </c:pt>
                <c:pt idx="13">
                  <c:v>126300</c:v>
                </c:pt>
                <c:pt idx="14">
                  <c:v>176800</c:v>
                </c:pt>
                <c:pt idx="15">
                  <c:v>145800</c:v>
                </c:pt>
                <c:pt idx="16">
                  <c:v>147100</c:v>
                </c:pt>
                <c:pt idx="17">
                  <c:v>83600</c:v>
                </c:pt>
                <c:pt idx="18">
                  <c:v>111400</c:v>
                </c:pt>
                <c:pt idx="19">
                  <c:v>167200</c:v>
                </c:pt>
                <c:pt idx="20">
                  <c:v>116200</c:v>
                </c:pt>
                <c:pt idx="21">
                  <c:v>113800</c:v>
                </c:pt>
                <c:pt idx="22">
                  <c:v>91700</c:v>
                </c:pt>
                <c:pt idx="23">
                  <c:v>106100</c:v>
                </c:pt>
                <c:pt idx="24">
                  <c:v>156400</c:v>
                </c:pt>
                <c:pt idx="25">
                  <c:v>149300</c:v>
                </c:pt>
                <c:pt idx="26">
                  <c:v>137000</c:v>
                </c:pt>
                <c:pt idx="27">
                  <c:v>99300</c:v>
                </c:pt>
                <c:pt idx="28">
                  <c:v>69100</c:v>
                </c:pt>
                <c:pt idx="29">
                  <c:v>188000</c:v>
                </c:pt>
                <c:pt idx="30">
                  <c:v>182000</c:v>
                </c:pt>
                <c:pt idx="31">
                  <c:v>112300</c:v>
                </c:pt>
                <c:pt idx="32">
                  <c:v>135000</c:v>
                </c:pt>
                <c:pt idx="33">
                  <c:v>139600</c:v>
                </c:pt>
                <c:pt idx="34">
                  <c:v>117800</c:v>
                </c:pt>
                <c:pt idx="35">
                  <c:v>117100</c:v>
                </c:pt>
                <c:pt idx="36">
                  <c:v>117500</c:v>
                </c:pt>
                <c:pt idx="37">
                  <c:v>147000</c:v>
                </c:pt>
                <c:pt idx="38">
                  <c:v>131300</c:v>
                </c:pt>
                <c:pt idx="39">
                  <c:v>108200</c:v>
                </c:pt>
                <c:pt idx="40">
                  <c:v>106600</c:v>
                </c:pt>
                <c:pt idx="41">
                  <c:v>133600</c:v>
                </c:pt>
                <c:pt idx="42">
                  <c:v>105600</c:v>
                </c:pt>
                <c:pt idx="43">
                  <c:v>154000</c:v>
                </c:pt>
                <c:pt idx="44">
                  <c:v>166500</c:v>
                </c:pt>
                <c:pt idx="45">
                  <c:v>103200</c:v>
                </c:pt>
                <c:pt idx="46">
                  <c:v>129800</c:v>
                </c:pt>
                <c:pt idx="47">
                  <c:v>90300</c:v>
                </c:pt>
                <c:pt idx="48">
                  <c:v>115900</c:v>
                </c:pt>
                <c:pt idx="49">
                  <c:v>107500</c:v>
                </c:pt>
                <c:pt idx="50">
                  <c:v>151100</c:v>
                </c:pt>
                <c:pt idx="51">
                  <c:v>91100</c:v>
                </c:pt>
                <c:pt idx="52">
                  <c:v>117400</c:v>
                </c:pt>
                <c:pt idx="53">
                  <c:v>130800</c:v>
                </c:pt>
                <c:pt idx="54">
                  <c:v>81300</c:v>
                </c:pt>
                <c:pt idx="55">
                  <c:v>125700</c:v>
                </c:pt>
                <c:pt idx="56">
                  <c:v>140900</c:v>
                </c:pt>
                <c:pt idx="57">
                  <c:v>152300</c:v>
                </c:pt>
                <c:pt idx="58">
                  <c:v>138100</c:v>
                </c:pt>
                <c:pt idx="59">
                  <c:v>155400</c:v>
                </c:pt>
                <c:pt idx="60">
                  <c:v>180900</c:v>
                </c:pt>
                <c:pt idx="61">
                  <c:v>100900</c:v>
                </c:pt>
                <c:pt idx="62">
                  <c:v>161300</c:v>
                </c:pt>
                <c:pt idx="63">
                  <c:v>120500</c:v>
                </c:pt>
                <c:pt idx="64">
                  <c:v>130300</c:v>
                </c:pt>
                <c:pt idx="65">
                  <c:v>111100</c:v>
                </c:pt>
                <c:pt idx="66">
                  <c:v>126200</c:v>
                </c:pt>
                <c:pt idx="67">
                  <c:v>151900</c:v>
                </c:pt>
                <c:pt idx="68">
                  <c:v>93600</c:v>
                </c:pt>
                <c:pt idx="69">
                  <c:v>165600</c:v>
                </c:pt>
                <c:pt idx="70">
                  <c:v>166700</c:v>
                </c:pt>
                <c:pt idx="71">
                  <c:v>157600</c:v>
                </c:pt>
                <c:pt idx="72">
                  <c:v>107300</c:v>
                </c:pt>
                <c:pt idx="73">
                  <c:v>125700</c:v>
                </c:pt>
                <c:pt idx="74">
                  <c:v>144200</c:v>
                </c:pt>
                <c:pt idx="75">
                  <c:v>106900</c:v>
                </c:pt>
                <c:pt idx="76">
                  <c:v>129800</c:v>
                </c:pt>
                <c:pt idx="77">
                  <c:v>176500</c:v>
                </c:pt>
                <c:pt idx="78">
                  <c:v>121300</c:v>
                </c:pt>
                <c:pt idx="79">
                  <c:v>143600</c:v>
                </c:pt>
                <c:pt idx="80">
                  <c:v>143400</c:v>
                </c:pt>
                <c:pt idx="81">
                  <c:v>184300</c:v>
                </c:pt>
                <c:pt idx="82">
                  <c:v>164800</c:v>
                </c:pt>
                <c:pt idx="83">
                  <c:v>147700</c:v>
                </c:pt>
                <c:pt idx="84">
                  <c:v>90500</c:v>
                </c:pt>
                <c:pt idx="85">
                  <c:v>188300</c:v>
                </c:pt>
                <c:pt idx="86">
                  <c:v>102700</c:v>
                </c:pt>
                <c:pt idx="87">
                  <c:v>172500</c:v>
                </c:pt>
                <c:pt idx="88">
                  <c:v>127700</c:v>
                </c:pt>
                <c:pt idx="89">
                  <c:v>97800</c:v>
                </c:pt>
                <c:pt idx="90">
                  <c:v>143100</c:v>
                </c:pt>
                <c:pt idx="91">
                  <c:v>116500</c:v>
                </c:pt>
                <c:pt idx="92">
                  <c:v>142600</c:v>
                </c:pt>
                <c:pt idx="93">
                  <c:v>157100</c:v>
                </c:pt>
                <c:pt idx="94">
                  <c:v>160600</c:v>
                </c:pt>
                <c:pt idx="95">
                  <c:v>152500</c:v>
                </c:pt>
                <c:pt idx="96">
                  <c:v>133300</c:v>
                </c:pt>
                <c:pt idx="97">
                  <c:v>126800</c:v>
                </c:pt>
                <c:pt idx="98">
                  <c:v>145500</c:v>
                </c:pt>
                <c:pt idx="99">
                  <c:v>171000</c:v>
                </c:pt>
                <c:pt idx="100">
                  <c:v>103200</c:v>
                </c:pt>
                <c:pt idx="101">
                  <c:v>123100</c:v>
                </c:pt>
                <c:pt idx="102">
                  <c:v>136800</c:v>
                </c:pt>
                <c:pt idx="103">
                  <c:v>211200</c:v>
                </c:pt>
                <c:pt idx="104">
                  <c:v>82300</c:v>
                </c:pt>
                <c:pt idx="105">
                  <c:v>146900</c:v>
                </c:pt>
                <c:pt idx="106">
                  <c:v>108500</c:v>
                </c:pt>
                <c:pt idx="107">
                  <c:v>134000</c:v>
                </c:pt>
                <c:pt idx="108">
                  <c:v>117000</c:v>
                </c:pt>
                <c:pt idx="109">
                  <c:v>108700</c:v>
                </c:pt>
                <c:pt idx="110">
                  <c:v>111600</c:v>
                </c:pt>
                <c:pt idx="111">
                  <c:v>114900</c:v>
                </c:pt>
                <c:pt idx="112">
                  <c:v>123600</c:v>
                </c:pt>
                <c:pt idx="113">
                  <c:v>115700</c:v>
                </c:pt>
                <c:pt idx="114">
                  <c:v>124500</c:v>
                </c:pt>
                <c:pt idx="115">
                  <c:v>102500</c:v>
                </c:pt>
                <c:pt idx="116">
                  <c:v>199500</c:v>
                </c:pt>
                <c:pt idx="117">
                  <c:v>117800</c:v>
                </c:pt>
                <c:pt idx="118">
                  <c:v>150200</c:v>
                </c:pt>
                <c:pt idx="119">
                  <c:v>109700</c:v>
                </c:pt>
                <c:pt idx="120">
                  <c:v>110400</c:v>
                </c:pt>
                <c:pt idx="121">
                  <c:v>105600</c:v>
                </c:pt>
                <c:pt idx="122">
                  <c:v>144800</c:v>
                </c:pt>
                <c:pt idx="123">
                  <c:v>119700</c:v>
                </c:pt>
                <c:pt idx="124">
                  <c:v>147900</c:v>
                </c:pt>
                <c:pt idx="125">
                  <c:v>113500</c:v>
                </c:pt>
                <c:pt idx="126">
                  <c:v>149900</c:v>
                </c:pt>
                <c:pt idx="127">
                  <c:v>124600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04-FF42-9140-E38AE90AC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676303"/>
        <c:axId val="2061702447"/>
      </c:scatterChart>
      <c:valAx>
        <c:axId val="2061676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702447"/>
        <c:crosses val="autoZero"/>
        <c:crossBetween val="midCat"/>
      </c:valAx>
      <c:valAx>
        <c:axId val="206170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676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'House Prices'!$E$1</c:f>
              <c:strCache>
                <c:ptCount val="1"/>
                <c:pt idx="0">
                  <c:v>Bathrooms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'House Prices'!$E$2:$E$129</c:f>
              <c:numCache>
                <c:formatCode>General</c:formatCode>
                <c:ptCount val="12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3</c:v>
                </c:pt>
                <c:pt idx="30">
                  <c:v>3</c:v>
                </c:pt>
                <c:pt idx="31">
                  <c:v>2</c:v>
                </c:pt>
                <c:pt idx="32">
                  <c:v>3</c:v>
                </c:pt>
                <c:pt idx="33">
                  <c:v>3</c:v>
                </c:pt>
                <c:pt idx="34">
                  <c:v>2</c:v>
                </c:pt>
                <c:pt idx="35">
                  <c:v>3</c:v>
                </c:pt>
                <c:pt idx="36">
                  <c:v>2</c:v>
                </c:pt>
                <c:pt idx="37">
                  <c:v>3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2</c:v>
                </c:pt>
                <c:pt idx="43">
                  <c:v>2</c:v>
                </c:pt>
                <c:pt idx="44">
                  <c:v>3</c:v>
                </c:pt>
                <c:pt idx="45">
                  <c:v>2</c:v>
                </c:pt>
                <c:pt idx="46">
                  <c:v>3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3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3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2</c:v>
                </c:pt>
                <c:pt idx="62">
                  <c:v>3</c:v>
                </c:pt>
                <c:pt idx="63">
                  <c:v>3</c:v>
                </c:pt>
                <c:pt idx="64">
                  <c:v>2</c:v>
                </c:pt>
                <c:pt idx="65">
                  <c:v>2</c:v>
                </c:pt>
                <c:pt idx="66">
                  <c:v>3</c:v>
                </c:pt>
                <c:pt idx="67">
                  <c:v>3</c:v>
                </c:pt>
                <c:pt idx="68">
                  <c:v>2</c:v>
                </c:pt>
                <c:pt idx="69">
                  <c:v>3</c:v>
                </c:pt>
                <c:pt idx="70">
                  <c:v>3</c:v>
                </c:pt>
                <c:pt idx="71">
                  <c:v>2</c:v>
                </c:pt>
                <c:pt idx="72">
                  <c:v>2</c:v>
                </c:pt>
                <c:pt idx="73">
                  <c:v>3</c:v>
                </c:pt>
                <c:pt idx="74">
                  <c:v>3</c:v>
                </c:pt>
                <c:pt idx="75">
                  <c:v>2</c:v>
                </c:pt>
                <c:pt idx="76">
                  <c:v>2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3</c:v>
                </c:pt>
                <c:pt idx="81">
                  <c:v>3</c:v>
                </c:pt>
                <c:pt idx="82">
                  <c:v>2</c:v>
                </c:pt>
                <c:pt idx="83">
                  <c:v>3</c:v>
                </c:pt>
                <c:pt idx="84">
                  <c:v>2</c:v>
                </c:pt>
                <c:pt idx="85">
                  <c:v>3</c:v>
                </c:pt>
                <c:pt idx="86">
                  <c:v>2</c:v>
                </c:pt>
                <c:pt idx="87">
                  <c:v>3</c:v>
                </c:pt>
                <c:pt idx="88">
                  <c:v>3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3</c:v>
                </c:pt>
                <c:pt idx="94">
                  <c:v>3</c:v>
                </c:pt>
                <c:pt idx="95">
                  <c:v>2</c:v>
                </c:pt>
                <c:pt idx="96">
                  <c:v>3</c:v>
                </c:pt>
                <c:pt idx="97">
                  <c:v>2</c:v>
                </c:pt>
                <c:pt idx="98">
                  <c:v>2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2</c:v>
                </c:pt>
                <c:pt idx="105">
                  <c:v>3</c:v>
                </c:pt>
                <c:pt idx="106">
                  <c:v>2</c:v>
                </c:pt>
                <c:pt idx="107">
                  <c:v>2</c:v>
                </c:pt>
                <c:pt idx="108">
                  <c:v>3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3</c:v>
                </c:pt>
                <c:pt idx="115">
                  <c:v>3</c:v>
                </c:pt>
                <c:pt idx="116">
                  <c:v>4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3</c:v>
                </c:pt>
                <c:pt idx="121">
                  <c:v>3</c:v>
                </c:pt>
                <c:pt idx="122">
                  <c:v>2</c:v>
                </c:pt>
                <c:pt idx="123">
                  <c:v>3</c:v>
                </c:pt>
                <c:pt idx="124">
                  <c:v>3</c:v>
                </c:pt>
                <c:pt idx="125">
                  <c:v>2</c:v>
                </c:pt>
                <c:pt idx="126">
                  <c:v>3</c:v>
                </c:pt>
                <c:pt idx="127">
                  <c:v>3</c:v>
                </c:pt>
              </c:numCache>
            </c:numRef>
          </c:xVal>
          <c:yVal>
            <c:numRef>
              <c:f>'House Prices'!$B$2:$B$129</c:f>
              <c:numCache>
                <c:formatCode>General</c:formatCode>
                <c:ptCount val="128"/>
                <c:pt idx="0">
                  <c:v>114300</c:v>
                </c:pt>
                <c:pt idx="1">
                  <c:v>114200</c:v>
                </c:pt>
                <c:pt idx="2">
                  <c:v>114800</c:v>
                </c:pt>
                <c:pt idx="3">
                  <c:v>94700</c:v>
                </c:pt>
                <c:pt idx="4">
                  <c:v>119800</c:v>
                </c:pt>
                <c:pt idx="5">
                  <c:v>114600</c:v>
                </c:pt>
                <c:pt idx="6">
                  <c:v>151600</c:v>
                </c:pt>
                <c:pt idx="7">
                  <c:v>150700</c:v>
                </c:pt>
                <c:pt idx="8">
                  <c:v>119200</c:v>
                </c:pt>
                <c:pt idx="9">
                  <c:v>104000</c:v>
                </c:pt>
                <c:pt idx="10">
                  <c:v>132500</c:v>
                </c:pt>
                <c:pt idx="11">
                  <c:v>123000</c:v>
                </c:pt>
                <c:pt idx="12">
                  <c:v>102600</c:v>
                </c:pt>
                <c:pt idx="13">
                  <c:v>126300</c:v>
                </c:pt>
                <c:pt idx="14">
                  <c:v>176800</c:v>
                </c:pt>
                <c:pt idx="15">
                  <c:v>145800</c:v>
                </c:pt>
                <c:pt idx="16">
                  <c:v>147100</c:v>
                </c:pt>
                <c:pt idx="17">
                  <c:v>83600</c:v>
                </c:pt>
                <c:pt idx="18">
                  <c:v>111400</c:v>
                </c:pt>
                <c:pt idx="19">
                  <c:v>167200</c:v>
                </c:pt>
                <c:pt idx="20">
                  <c:v>116200</c:v>
                </c:pt>
                <c:pt idx="21">
                  <c:v>113800</c:v>
                </c:pt>
                <c:pt idx="22">
                  <c:v>91700</c:v>
                </c:pt>
                <c:pt idx="23">
                  <c:v>106100</c:v>
                </c:pt>
                <c:pt idx="24">
                  <c:v>156400</c:v>
                </c:pt>
                <c:pt idx="25">
                  <c:v>149300</c:v>
                </c:pt>
                <c:pt idx="26">
                  <c:v>137000</c:v>
                </c:pt>
                <c:pt idx="27">
                  <c:v>99300</c:v>
                </c:pt>
                <c:pt idx="28">
                  <c:v>69100</c:v>
                </c:pt>
                <c:pt idx="29">
                  <c:v>188000</c:v>
                </c:pt>
                <c:pt idx="30">
                  <c:v>182000</c:v>
                </c:pt>
                <c:pt idx="31">
                  <c:v>112300</c:v>
                </c:pt>
                <c:pt idx="32">
                  <c:v>135000</c:v>
                </c:pt>
                <c:pt idx="33">
                  <c:v>139600</c:v>
                </c:pt>
                <c:pt idx="34">
                  <c:v>117800</c:v>
                </c:pt>
                <c:pt idx="35">
                  <c:v>117100</c:v>
                </c:pt>
                <c:pt idx="36">
                  <c:v>117500</c:v>
                </c:pt>
                <c:pt idx="37">
                  <c:v>147000</c:v>
                </c:pt>
                <c:pt idx="38">
                  <c:v>131300</c:v>
                </c:pt>
                <c:pt idx="39">
                  <c:v>108200</c:v>
                </c:pt>
                <c:pt idx="40">
                  <c:v>106600</c:v>
                </c:pt>
                <c:pt idx="41">
                  <c:v>133600</c:v>
                </c:pt>
                <c:pt idx="42">
                  <c:v>105600</c:v>
                </c:pt>
                <c:pt idx="43">
                  <c:v>154000</c:v>
                </c:pt>
                <c:pt idx="44">
                  <c:v>166500</c:v>
                </c:pt>
                <c:pt idx="45">
                  <c:v>103200</c:v>
                </c:pt>
                <c:pt idx="46">
                  <c:v>129800</c:v>
                </c:pt>
                <c:pt idx="47">
                  <c:v>90300</c:v>
                </c:pt>
                <c:pt idx="48">
                  <c:v>115900</c:v>
                </c:pt>
                <c:pt idx="49">
                  <c:v>107500</c:v>
                </c:pt>
                <c:pt idx="50">
                  <c:v>151100</c:v>
                </c:pt>
                <c:pt idx="51">
                  <c:v>91100</c:v>
                </c:pt>
                <c:pt idx="52">
                  <c:v>117400</c:v>
                </c:pt>
                <c:pt idx="53">
                  <c:v>130800</c:v>
                </c:pt>
                <c:pt idx="54">
                  <c:v>81300</c:v>
                </c:pt>
                <c:pt idx="55">
                  <c:v>125700</c:v>
                </c:pt>
                <c:pt idx="56">
                  <c:v>140900</c:v>
                </c:pt>
                <c:pt idx="57">
                  <c:v>152300</c:v>
                </c:pt>
                <c:pt idx="58">
                  <c:v>138100</c:v>
                </c:pt>
                <c:pt idx="59">
                  <c:v>155400</c:v>
                </c:pt>
                <c:pt idx="60">
                  <c:v>180900</c:v>
                </c:pt>
                <c:pt idx="61">
                  <c:v>100900</c:v>
                </c:pt>
                <c:pt idx="62">
                  <c:v>161300</c:v>
                </c:pt>
                <c:pt idx="63">
                  <c:v>120500</c:v>
                </c:pt>
                <c:pt idx="64">
                  <c:v>130300</c:v>
                </c:pt>
                <c:pt idx="65">
                  <c:v>111100</c:v>
                </c:pt>
                <c:pt idx="66">
                  <c:v>126200</c:v>
                </c:pt>
                <c:pt idx="67">
                  <c:v>151900</c:v>
                </c:pt>
                <c:pt idx="68">
                  <c:v>93600</c:v>
                </c:pt>
                <c:pt idx="69">
                  <c:v>165600</c:v>
                </c:pt>
                <c:pt idx="70">
                  <c:v>166700</c:v>
                </c:pt>
                <c:pt idx="71">
                  <c:v>157600</c:v>
                </c:pt>
                <c:pt idx="72">
                  <c:v>107300</c:v>
                </c:pt>
                <c:pt idx="73">
                  <c:v>125700</c:v>
                </c:pt>
                <c:pt idx="74">
                  <c:v>144200</c:v>
                </c:pt>
                <c:pt idx="75">
                  <c:v>106900</c:v>
                </c:pt>
                <c:pt idx="76">
                  <c:v>129800</c:v>
                </c:pt>
                <c:pt idx="77">
                  <c:v>176500</c:v>
                </c:pt>
                <c:pt idx="78">
                  <c:v>121300</c:v>
                </c:pt>
                <c:pt idx="79">
                  <c:v>143600</c:v>
                </c:pt>
                <c:pt idx="80">
                  <c:v>143400</c:v>
                </c:pt>
                <c:pt idx="81">
                  <c:v>184300</c:v>
                </c:pt>
                <c:pt idx="82">
                  <c:v>164800</c:v>
                </c:pt>
                <c:pt idx="83">
                  <c:v>147700</c:v>
                </c:pt>
                <c:pt idx="84">
                  <c:v>90500</c:v>
                </c:pt>
                <c:pt idx="85">
                  <c:v>188300</c:v>
                </c:pt>
                <c:pt idx="86">
                  <c:v>102700</c:v>
                </c:pt>
                <c:pt idx="87">
                  <c:v>172500</c:v>
                </c:pt>
                <c:pt idx="88">
                  <c:v>127700</c:v>
                </c:pt>
                <c:pt idx="89">
                  <c:v>97800</c:v>
                </c:pt>
                <c:pt idx="90">
                  <c:v>143100</c:v>
                </c:pt>
                <c:pt idx="91">
                  <c:v>116500</c:v>
                </c:pt>
                <c:pt idx="92">
                  <c:v>142600</c:v>
                </c:pt>
                <c:pt idx="93">
                  <c:v>157100</c:v>
                </c:pt>
                <c:pt idx="94">
                  <c:v>160600</c:v>
                </c:pt>
                <c:pt idx="95">
                  <c:v>152500</c:v>
                </c:pt>
                <c:pt idx="96">
                  <c:v>133300</c:v>
                </c:pt>
                <c:pt idx="97">
                  <c:v>126800</c:v>
                </c:pt>
                <c:pt idx="98">
                  <c:v>145500</c:v>
                </c:pt>
                <c:pt idx="99">
                  <c:v>171000</c:v>
                </c:pt>
                <c:pt idx="100">
                  <c:v>103200</c:v>
                </c:pt>
                <c:pt idx="101">
                  <c:v>123100</c:v>
                </c:pt>
                <c:pt idx="102">
                  <c:v>136800</c:v>
                </c:pt>
                <c:pt idx="103">
                  <c:v>211200</c:v>
                </c:pt>
                <c:pt idx="104">
                  <c:v>82300</c:v>
                </c:pt>
                <c:pt idx="105">
                  <c:v>146900</c:v>
                </c:pt>
                <c:pt idx="106">
                  <c:v>108500</c:v>
                </c:pt>
                <c:pt idx="107">
                  <c:v>134000</c:v>
                </c:pt>
                <c:pt idx="108">
                  <c:v>117000</c:v>
                </c:pt>
                <c:pt idx="109">
                  <c:v>108700</c:v>
                </c:pt>
                <c:pt idx="110">
                  <c:v>111600</c:v>
                </c:pt>
                <c:pt idx="111">
                  <c:v>114900</c:v>
                </c:pt>
                <c:pt idx="112">
                  <c:v>123600</c:v>
                </c:pt>
                <c:pt idx="113">
                  <c:v>115700</c:v>
                </c:pt>
                <c:pt idx="114">
                  <c:v>124500</c:v>
                </c:pt>
                <c:pt idx="115">
                  <c:v>102500</c:v>
                </c:pt>
                <c:pt idx="116">
                  <c:v>199500</c:v>
                </c:pt>
                <c:pt idx="117">
                  <c:v>117800</c:v>
                </c:pt>
                <c:pt idx="118">
                  <c:v>150200</c:v>
                </c:pt>
                <c:pt idx="119">
                  <c:v>109700</c:v>
                </c:pt>
                <c:pt idx="120">
                  <c:v>110400</c:v>
                </c:pt>
                <c:pt idx="121">
                  <c:v>105600</c:v>
                </c:pt>
                <c:pt idx="122">
                  <c:v>144800</c:v>
                </c:pt>
                <c:pt idx="123">
                  <c:v>119700</c:v>
                </c:pt>
                <c:pt idx="124">
                  <c:v>147900</c:v>
                </c:pt>
                <c:pt idx="125">
                  <c:v>113500</c:v>
                </c:pt>
                <c:pt idx="126">
                  <c:v>149900</c:v>
                </c:pt>
                <c:pt idx="127">
                  <c:v>124600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73-204B-9DA8-77C8A10A7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676303"/>
        <c:axId val="2061702447"/>
      </c:scatterChart>
      <c:valAx>
        <c:axId val="2061676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702447"/>
        <c:crosses val="autoZero"/>
        <c:crossBetween val="midCat"/>
      </c:valAx>
      <c:valAx>
        <c:axId val="206170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676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503115</xdr:colOff>
      <xdr:row>2</xdr:row>
      <xdr:rowOff>5862</xdr:rowOff>
    </xdr:from>
    <xdr:to>
      <xdr:col>11</xdr:col>
      <xdr:colOff>9770</xdr:colOff>
      <xdr:row>20</xdr:row>
      <xdr:rowOff>156309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9B762E-938C-046A-A892-3A7DB53D35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522653</xdr:colOff>
      <xdr:row>22</xdr:row>
      <xdr:rowOff>93783</xdr:rowOff>
    </xdr:from>
    <xdr:to>
      <xdr:col>10</xdr:col>
      <xdr:colOff>830383</xdr:colOff>
      <xdr:row>43</xdr:row>
      <xdr:rowOff>48846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0968B9-F68D-D02E-6202-BFEFDDD715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203954</xdr:colOff>
      <xdr:row>22</xdr:row>
      <xdr:rowOff>2826</xdr:rowOff>
    </xdr:from>
    <xdr:to>
      <xdr:col>4</xdr:col>
      <xdr:colOff>223327</xdr:colOff>
      <xdr:row>36</xdr:row>
      <xdr:rowOff>33822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88FB12-8896-604A-8AB9-9F189B0A56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10763</xdr:colOff>
      <xdr:row>22</xdr:row>
      <xdr:rowOff>10763</xdr:rowOff>
    </xdr:from>
    <xdr:to>
      <xdr:col>10</xdr:col>
      <xdr:colOff>256153</xdr:colOff>
      <xdr:row>36</xdr:row>
      <xdr:rowOff>41759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8ED0B1-B099-EC4E-A6A5-8E0542D388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172203</xdr:colOff>
      <xdr:row>37</xdr:row>
      <xdr:rowOff>10763</xdr:rowOff>
    </xdr:from>
    <xdr:to>
      <xdr:col>4</xdr:col>
      <xdr:colOff>191576</xdr:colOff>
      <xdr:row>51</xdr:row>
      <xdr:rowOff>41759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A2714DF-73EF-6442-9DEC-B691D74BD6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37</xdr:row>
      <xdr:rowOff>10763</xdr:rowOff>
    </xdr:from>
    <xdr:to>
      <xdr:col>10</xdr:col>
      <xdr:colOff>245390</xdr:colOff>
      <xdr:row>51</xdr:row>
      <xdr:rowOff>41759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E73F47E-9B54-9941-95BD-2DAF13C17B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46.822573148151" createdVersion="8" refreshedVersion="8" minRefreshableVersion="3" recordCount="128" xr:uid="{A33531BA-AF0E-214B-8EDC-3C7A3CAF69EA}">
  <cacheSource type="worksheet">
    <worksheetSource ref="B1:K129" sheet="House Prices"/>
  </cacheSource>
  <cacheFields count="7">
    <cacheField name="Price" numFmtId="0">
      <sharedItems containsSemiMixedTypes="0" containsString="0" containsNumber="1" containsInteger="1" minValue="69100" maxValue="211200" count="123">
        <n v="114300"/>
        <n v="114200"/>
        <n v="114800"/>
        <n v="94700"/>
        <n v="119800"/>
        <n v="114600"/>
        <n v="151600"/>
        <n v="150700"/>
        <n v="119200"/>
        <n v="104000"/>
        <n v="132500"/>
        <n v="123000"/>
        <n v="102600"/>
        <n v="126300"/>
        <n v="176800"/>
        <n v="145800"/>
        <n v="147100"/>
        <n v="83600"/>
        <n v="111400"/>
        <n v="167200"/>
        <n v="116200"/>
        <n v="113800"/>
        <n v="91700"/>
        <n v="106100"/>
        <n v="156400"/>
        <n v="149300"/>
        <n v="137000"/>
        <n v="99300"/>
        <n v="69100"/>
        <n v="188000"/>
        <n v="182000"/>
        <n v="112300"/>
        <n v="135000"/>
        <n v="139600"/>
        <n v="117800"/>
        <n v="117100"/>
        <n v="117500"/>
        <n v="147000"/>
        <n v="131300"/>
        <n v="108200"/>
        <n v="106600"/>
        <n v="133600"/>
        <n v="105600"/>
        <n v="154000"/>
        <n v="166500"/>
        <n v="103200"/>
        <n v="129800"/>
        <n v="90300"/>
        <n v="115900"/>
        <n v="107500"/>
        <n v="151100"/>
        <n v="91100"/>
        <n v="117400"/>
        <n v="130800"/>
        <n v="81300"/>
        <n v="125700"/>
        <n v="140900"/>
        <n v="152300"/>
        <n v="138100"/>
        <n v="155400"/>
        <n v="180900"/>
        <n v="100900"/>
        <n v="161300"/>
        <n v="120500"/>
        <n v="130300"/>
        <n v="111100"/>
        <n v="126200"/>
        <n v="151900"/>
        <n v="93600"/>
        <n v="165600"/>
        <n v="166700"/>
        <n v="157600"/>
        <n v="107300"/>
        <n v="144200"/>
        <n v="106900"/>
        <n v="176500"/>
        <n v="121300"/>
        <n v="143600"/>
        <n v="143400"/>
        <n v="184300"/>
        <n v="164800"/>
        <n v="147700"/>
        <n v="90500"/>
        <n v="188300"/>
        <n v="102700"/>
        <n v="172500"/>
        <n v="127700"/>
        <n v="97800"/>
        <n v="143100"/>
        <n v="116500"/>
        <n v="142600"/>
        <n v="157100"/>
        <n v="160600"/>
        <n v="152500"/>
        <n v="133300"/>
        <n v="126800"/>
        <n v="145500"/>
        <n v="171000"/>
        <n v="123100"/>
        <n v="136800"/>
        <n v="211200"/>
        <n v="82300"/>
        <n v="146900"/>
        <n v="108500"/>
        <n v="134000"/>
        <n v="117000"/>
        <n v="108700"/>
        <n v="111600"/>
        <n v="114900"/>
        <n v="123600"/>
        <n v="115700"/>
        <n v="124500"/>
        <n v="102500"/>
        <n v="199500"/>
        <n v="150200"/>
        <n v="109700"/>
        <n v="110400"/>
        <n v="144800"/>
        <n v="119700"/>
        <n v="147900"/>
        <n v="113500"/>
        <n v="149900"/>
        <n v="124600"/>
      </sharedItems>
    </cacheField>
    <cacheField name="SqFt" numFmtId="0">
      <sharedItems containsSemiMixedTypes="0" containsString="0" containsNumber="1" containsInteger="1" minValue="1450" maxValue="2590" count="61">
        <n v="1790"/>
        <n v="2030"/>
        <n v="1740"/>
        <n v="1980"/>
        <n v="2130"/>
        <n v="1780"/>
        <n v="1830"/>
        <n v="2160"/>
        <n v="2110"/>
        <n v="1730"/>
        <n v="1870"/>
        <n v="1910"/>
        <n v="2150"/>
        <n v="2590"/>
        <n v="2190"/>
        <n v="1990"/>
        <n v="1700"/>
        <n v="1920"/>
        <n v="2000"/>
        <n v="1690"/>
        <n v="1820"/>
        <n v="2210"/>
        <n v="2290"/>
        <n v="1600"/>
        <n v="2040"/>
        <n v="2250"/>
        <n v="1930"/>
        <n v="2280"/>
        <n v="2080"/>
        <n v="1880"/>
        <n v="2420"/>
        <n v="1720"/>
        <n v="1560"/>
        <n v="1840"/>
        <n v="1940"/>
        <n v="1810"/>
        <n v="2050"/>
        <n v="2100"/>
        <n v="1860"/>
        <n v="1650"/>
        <n v="2240"/>
        <n v="2090"/>
        <n v="2200"/>
        <n v="1610"/>
        <n v="2220"/>
        <n v="1450"/>
        <n v="2140"/>
        <n v="1950"/>
        <n v="1900"/>
        <n v="2410"/>
        <n v="1520"/>
        <n v="2010"/>
        <n v="1970"/>
        <n v="2440"/>
        <n v="2060"/>
        <n v="2260"/>
        <n v="2530"/>
        <n v="1890"/>
        <n v="1710"/>
        <n v="2070"/>
        <n v="2020"/>
      </sharedItems>
    </cacheField>
    <cacheField name="Bedrooms" numFmtId="0">
      <sharedItems containsSemiMixedTypes="0" containsString="0" containsNumber="1" containsInteger="1" minValue="2" maxValue="5"/>
    </cacheField>
    <cacheField name="Bathrooms" numFmtId="0">
      <sharedItems containsSemiMixedTypes="0" containsString="0" containsNumber="1" containsInteger="1" minValue="2" maxValue="4"/>
    </cacheField>
    <cacheField name="Offers" numFmtId="0">
      <sharedItems containsSemiMixedTypes="0" containsString="0" containsNumber="1" containsInteger="1" minValue="1" maxValue="6"/>
    </cacheField>
    <cacheField name="Brick" numFmtId="0">
      <sharedItems count="2">
        <s v="No"/>
        <s v="Yes"/>
      </sharedItems>
    </cacheField>
    <cacheField name="Neighborhood" numFmtId="0">
      <sharedItems count="3">
        <s v="East"/>
        <s v="North"/>
        <s v="We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">
  <r>
    <x v="0"/>
    <x v="0"/>
    <n v="2"/>
    <n v="2"/>
    <n v="2"/>
    <x v="0"/>
    <x v="0"/>
  </r>
  <r>
    <x v="1"/>
    <x v="1"/>
    <n v="4"/>
    <n v="2"/>
    <n v="3"/>
    <x v="0"/>
    <x v="0"/>
  </r>
  <r>
    <x v="2"/>
    <x v="2"/>
    <n v="3"/>
    <n v="2"/>
    <n v="1"/>
    <x v="0"/>
    <x v="0"/>
  </r>
  <r>
    <x v="3"/>
    <x v="3"/>
    <n v="3"/>
    <n v="2"/>
    <n v="3"/>
    <x v="0"/>
    <x v="0"/>
  </r>
  <r>
    <x v="4"/>
    <x v="4"/>
    <n v="3"/>
    <n v="3"/>
    <n v="3"/>
    <x v="0"/>
    <x v="0"/>
  </r>
  <r>
    <x v="5"/>
    <x v="5"/>
    <n v="3"/>
    <n v="2"/>
    <n v="2"/>
    <x v="0"/>
    <x v="1"/>
  </r>
  <r>
    <x v="6"/>
    <x v="6"/>
    <n v="3"/>
    <n v="3"/>
    <n v="3"/>
    <x v="1"/>
    <x v="2"/>
  </r>
  <r>
    <x v="7"/>
    <x v="7"/>
    <n v="4"/>
    <n v="2"/>
    <n v="2"/>
    <x v="0"/>
    <x v="2"/>
  </r>
  <r>
    <x v="8"/>
    <x v="8"/>
    <n v="4"/>
    <n v="2"/>
    <n v="3"/>
    <x v="0"/>
    <x v="0"/>
  </r>
  <r>
    <x v="9"/>
    <x v="9"/>
    <n v="3"/>
    <n v="3"/>
    <n v="3"/>
    <x v="0"/>
    <x v="0"/>
  </r>
  <r>
    <x v="10"/>
    <x v="1"/>
    <n v="3"/>
    <n v="2"/>
    <n v="3"/>
    <x v="1"/>
    <x v="0"/>
  </r>
  <r>
    <x v="11"/>
    <x v="10"/>
    <n v="2"/>
    <n v="2"/>
    <n v="2"/>
    <x v="1"/>
    <x v="0"/>
  </r>
  <r>
    <x v="12"/>
    <x v="11"/>
    <n v="3"/>
    <n v="2"/>
    <n v="4"/>
    <x v="0"/>
    <x v="1"/>
  </r>
  <r>
    <x v="13"/>
    <x v="12"/>
    <n v="3"/>
    <n v="3"/>
    <n v="5"/>
    <x v="1"/>
    <x v="1"/>
  </r>
  <r>
    <x v="14"/>
    <x v="13"/>
    <n v="4"/>
    <n v="3"/>
    <n v="4"/>
    <x v="0"/>
    <x v="2"/>
  </r>
  <r>
    <x v="15"/>
    <x v="5"/>
    <n v="4"/>
    <n v="2"/>
    <n v="1"/>
    <x v="0"/>
    <x v="2"/>
  </r>
  <r>
    <x v="16"/>
    <x v="14"/>
    <n v="3"/>
    <n v="3"/>
    <n v="4"/>
    <x v="1"/>
    <x v="0"/>
  </r>
  <r>
    <x v="17"/>
    <x v="15"/>
    <n v="3"/>
    <n v="3"/>
    <n v="4"/>
    <x v="0"/>
    <x v="1"/>
  </r>
  <r>
    <x v="18"/>
    <x v="16"/>
    <n v="2"/>
    <n v="2"/>
    <n v="1"/>
    <x v="1"/>
    <x v="0"/>
  </r>
  <r>
    <x v="19"/>
    <x v="17"/>
    <n v="3"/>
    <n v="3"/>
    <n v="2"/>
    <x v="1"/>
    <x v="2"/>
  </r>
  <r>
    <x v="20"/>
    <x v="0"/>
    <n v="3"/>
    <n v="2"/>
    <n v="3"/>
    <x v="0"/>
    <x v="0"/>
  </r>
  <r>
    <x v="21"/>
    <x v="18"/>
    <n v="3"/>
    <n v="2"/>
    <n v="4"/>
    <x v="0"/>
    <x v="1"/>
  </r>
  <r>
    <x v="22"/>
    <x v="19"/>
    <n v="3"/>
    <n v="2"/>
    <n v="3"/>
    <x v="0"/>
    <x v="1"/>
  </r>
  <r>
    <x v="23"/>
    <x v="20"/>
    <n v="3"/>
    <n v="2"/>
    <n v="3"/>
    <x v="1"/>
    <x v="1"/>
  </r>
  <r>
    <x v="24"/>
    <x v="21"/>
    <n v="4"/>
    <n v="3"/>
    <n v="2"/>
    <x v="1"/>
    <x v="0"/>
  </r>
  <r>
    <x v="25"/>
    <x v="22"/>
    <n v="4"/>
    <n v="3"/>
    <n v="3"/>
    <x v="0"/>
    <x v="1"/>
  </r>
  <r>
    <x v="26"/>
    <x v="18"/>
    <n v="4"/>
    <n v="2"/>
    <n v="3"/>
    <x v="0"/>
    <x v="2"/>
  </r>
  <r>
    <x v="27"/>
    <x v="16"/>
    <n v="3"/>
    <n v="2"/>
    <n v="2"/>
    <x v="0"/>
    <x v="0"/>
  </r>
  <r>
    <x v="28"/>
    <x v="23"/>
    <n v="2"/>
    <n v="2"/>
    <n v="3"/>
    <x v="0"/>
    <x v="1"/>
  </r>
  <r>
    <x v="29"/>
    <x v="24"/>
    <n v="4"/>
    <n v="3"/>
    <n v="1"/>
    <x v="1"/>
    <x v="2"/>
  </r>
  <r>
    <x v="30"/>
    <x v="25"/>
    <n v="4"/>
    <n v="3"/>
    <n v="3"/>
    <x v="1"/>
    <x v="2"/>
  </r>
  <r>
    <x v="31"/>
    <x v="26"/>
    <n v="2"/>
    <n v="2"/>
    <n v="2"/>
    <x v="1"/>
    <x v="1"/>
  </r>
  <r>
    <x v="32"/>
    <x v="25"/>
    <n v="3"/>
    <n v="3"/>
    <n v="3"/>
    <x v="1"/>
    <x v="0"/>
  </r>
  <r>
    <x v="33"/>
    <x v="27"/>
    <n v="5"/>
    <n v="3"/>
    <n v="4"/>
    <x v="1"/>
    <x v="0"/>
  </r>
  <r>
    <x v="34"/>
    <x v="18"/>
    <n v="2"/>
    <n v="2"/>
    <n v="3"/>
    <x v="0"/>
    <x v="1"/>
  </r>
  <r>
    <x v="35"/>
    <x v="28"/>
    <n v="3"/>
    <n v="3"/>
    <n v="3"/>
    <x v="0"/>
    <x v="1"/>
  </r>
  <r>
    <x v="36"/>
    <x v="29"/>
    <n v="2"/>
    <n v="2"/>
    <n v="2"/>
    <x v="0"/>
    <x v="1"/>
  </r>
  <r>
    <x v="37"/>
    <x v="30"/>
    <n v="4"/>
    <n v="3"/>
    <n v="4"/>
    <x v="0"/>
    <x v="2"/>
  </r>
  <r>
    <x v="38"/>
    <x v="31"/>
    <n v="3"/>
    <n v="2"/>
    <n v="1"/>
    <x v="0"/>
    <x v="2"/>
  </r>
  <r>
    <x v="39"/>
    <x v="2"/>
    <n v="3"/>
    <n v="2"/>
    <n v="2"/>
    <x v="0"/>
    <x v="1"/>
  </r>
  <r>
    <x v="40"/>
    <x v="32"/>
    <n v="2"/>
    <n v="2"/>
    <n v="1"/>
    <x v="0"/>
    <x v="0"/>
  </r>
  <r>
    <x v="41"/>
    <x v="33"/>
    <n v="4"/>
    <n v="3"/>
    <n v="2"/>
    <x v="0"/>
    <x v="2"/>
  </r>
  <r>
    <x v="42"/>
    <x v="15"/>
    <n v="2"/>
    <n v="2"/>
    <n v="3"/>
    <x v="0"/>
    <x v="0"/>
  </r>
  <r>
    <x v="43"/>
    <x v="17"/>
    <n v="3"/>
    <n v="2"/>
    <n v="1"/>
    <x v="1"/>
    <x v="0"/>
  </r>
  <r>
    <x v="44"/>
    <x v="34"/>
    <n v="3"/>
    <n v="3"/>
    <n v="2"/>
    <x v="1"/>
    <x v="2"/>
  </r>
  <r>
    <x v="45"/>
    <x v="35"/>
    <n v="3"/>
    <n v="2"/>
    <n v="3"/>
    <x v="0"/>
    <x v="0"/>
  </r>
  <r>
    <x v="46"/>
    <x v="15"/>
    <n v="2"/>
    <n v="3"/>
    <n v="2"/>
    <x v="0"/>
    <x v="1"/>
  </r>
  <r>
    <x v="47"/>
    <x v="36"/>
    <n v="3"/>
    <n v="2"/>
    <n v="6"/>
    <x v="0"/>
    <x v="1"/>
  </r>
  <r>
    <x v="48"/>
    <x v="3"/>
    <n v="2"/>
    <n v="2"/>
    <n v="2"/>
    <x v="0"/>
    <x v="0"/>
  </r>
  <r>
    <x v="49"/>
    <x v="16"/>
    <n v="3"/>
    <n v="2"/>
    <n v="3"/>
    <x v="1"/>
    <x v="1"/>
  </r>
  <r>
    <x v="50"/>
    <x v="37"/>
    <n v="3"/>
    <n v="2"/>
    <n v="3"/>
    <x v="1"/>
    <x v="0"/>
  </r>
  <r>
    <x v="51"/>
    <x v="38"/>
    <n v="2"/>
    <n v="2"/>
    <n v="3"/>
    <x v="0"/>
    <x v="1"/>
  </r>
  <r>
    <x v="52"/>
    <x v="12"/>
    <n v="2"/>
    <n v="3"/>
    <n v="4"/>
    <x v="0"/>
    <x v="1"/>
  </r>
  <r>
    <x v="53"/>
    <x v="37"/>
    <n v="3"/>
    <n v="2"/>
    <n v="3"/>
    <x v="0"/>
    <x v="1"/>
  </r>
  <r>
    <x v="54"/>
    <x v="39"/>
    <n v="3"/>
    <n v="2"/>
    <n v="3"/>
    <x v="0"/>
    <x v="1"/>
  </r>
  <r>
    <x v="55"/>
    <x v="31"/>
    <n v="2"/>
    <n v="2"/>
    <n v="2"/>
    <x v="1"/>
    <x v="0"/>
  </r>
  <r>
    <x v="56"/>
    <x v="14"/>
    <n v="3"/>
    <n v="2"/>
    <n v="3"/>
    <x v="1"/>
    <x v="0"/>
  </r>
  <r>
    <x v="57"/>
    <x v="40"/>
    <n v="4"/>
    <n v="3"/>
    <n v="3"/>
    <x v="0"/>
    <x v="2"/>
  </r>
  <r>
    <x v="58"/>
    <x v="33"/>
    <n v="3"/>
    <n v="3"/>
    <n v="1"/>
    <x v="0"/>
    <x v="2"/>
  </r>
  <r>
    <x v="59"/>
    <x v="41"/>
    <n v="4"/>
    <n v="2"/>
    <n v="1"/>
    <x v="0"/>
    <x v="2"/>
  </r>
  <r>
    <x v="60"/>
    <x v="42"/>
    <n v="3"/>
    <n v="3"/>
    <n v="1"/>
    <x v="0"/>
    <x v="2"/>
  </r>
  <r>
    <x v="61"/>
    <x v="43"/>
    <n v="2"/>
    <n v="2"/>
    <n v="2"/>
    <x v="0"/>
    <x v="1"/>
  </r>
  <r>
    <x v="62"/>
    <x v="44"/>
    <n v="4"/>
    <n v="3"/>
    <n v="2"/>
    <x v="0"/>
    <x v="2"/>
  </r>
  <r>
    <x v="63"/>
    <x v="11"/>
    <n v="2"/>
    <n v="3"/>
    <n v="2"/>
    <x v="0"/>
    <x v="0"/>
  </r>
  <r>
    <x v="64"/>
    <x v="38"/>
    <n v="3"/>
    <n v="2"/>
    <n v="2"/>
    <x v="0"/>
    <x v="2"/>
  </r>
  <r>
    <x v="65"/>
    <x v="45"/>
    <n v="2"/>
    <n v="2"/>
    <n v="1"/>
    <x v="1"/>
    <x v="1"/>
  </r>
  <r>
    <x v="66"/>
    <x v="21"/>
    <n v="3"/>
    <n v="3"/>
    <n v="4"/>
    <x v="0"/>
    <x v="1"/>
  </r>
  <r>
    <x v="67"/>
    <x v="24"/>
    <n v="4"/>
    <n v="3"/>
    <n v="3"/>
    <x v="0"/>
    <x v="0"/>
  </r>
  <r>
    <x v="68"/>
    <x v="46"/>
    <n v="3"/>
    <n v="2"/>
    <n v="4"/>
    <x v="0"/>
    <x v="1"/>
  </r>
  <r>
    <x v="69"/>
    <x v="28"/>
    <n v="4"/>
    <n v="3"/>
    <n v="3"/>
    <x v="0"/>
    <x v="2"/>
  </r>
  <r>
    <x v="70"/>
    <x v="47"/>
    <n v="3"/>
    <n v="3"/>
    <n v="3"/>
    <x v="1"/>
    <x v="2"/>
  </r>
  <r>
    <x v="71"/>
    <x v="7"/>
    <n v="4"/>
    <n v="2"/>
    <n v="1"/>
    <x v="0"/>
    <x v="2"/>
  </r>
  <r>
    <x v="72"/>
    <x v="39"/>
    <n v="3"/>
    <n v="2"/>
    <n v="3"/>
    <x v="0"/>
    <x v="1"/>
  </r>
  <r>
    <x v="55"/>
    <x v="24"/>
    <n v="3"/>
    <n v="3"/>
    <n v="2"/>
    <x v="0"/>
    <x v="0"/>
  </r>
  <r>
    <x v="73"/>
    <x v="46"/>
    <n v="3"/>
    <n v="3"/>
    <n v="3"/>
    <x v="0"/>
    <x v="2"/>
  </r>
  <r>
    <x v="74"/>
    <x v="48"/>
    <n v="2"/>
    <n v="2"/>
    <n v="2"/>
    <x v="0"/>
    <x v="1"/>
  </r>
  <r>
    <x v="46"/>
    <x v="26"/>
    <n v="3"/>
    <n v="2"/>
    <n v="2"/>
    <x v="0"/>
    <x v="2"/>
  </r>
  <r>
    <x v="75"/>
    <x v="27"/>
    <n v="4"/>
    <n v="3"/>
    <n v="3"/>
    <x v="1"/>
    <x v="2"/>
  </r>
  <r>
    <x v="76"/>
    <x v="4"/>
    <n v="3"/>
    <n v="2"/>
    <n v="3"/>
    <x v="0"/>
    <x v="1"/>
  </r>
  <r>
    <x v="77"/>
    <x v="5"/>
    <n v="4"/>
    <n v="2"/>
    <n v="1"/>
    <x v="0"/>
    <x v="2"/>
  </r>
  <r>
    <x v="78"/>
    <x v="14"/>
    <n v="3"/>
    <n v="3"/>
    <n v="4"/>
    <x v="1"/>
    <x v="0"/>
  </r>
  <r>
    <x v="79"/>
    <x v="46"/>
    <n v="4"/>
    <n v="3"/>
    <n v="2"/>
    <x v="1"/>
    <x v="2"/>
  </r>
  <r>
    <x v="80"/>
    <x v="36"/>
    <n v="2"/>
    <n v="2"/>
    <n v="1"/>
    <x v="1"/>
    <x v="2"/>
  </r>
  <r>
    <x v="81"/>
    <x v="49"/>
    <n v="3"/>
    <n v="3"/>
    <n v="2"/>
    <x v="0"/>
    <x v="0"/>
  </r>
  <r>
    <x v="82"/>
    <x v="50"/>
    <n v="2"/>
    <n v="2"/>
    <n v="3"/>
    <x v="0"/>
    <x v="1"/>
  </r>
  <r>
    <x v="83"/>
    <x v="25"/>
    <n v="4"/>
    <n v="3"/>
    <n v="2"/>
    <x v="1"/>
    <x v="2"/>
  </r>
  <r>
    <x v="84"/>
    <x v="48"/>
    <n v="4"/>
    <n v="2"/>
    <n v="4"/>
    <x v="0"/>
    <x v="1"/>
  </r>
  <r>
    <x v="85"/>
    <x v="29"/>
    <n v="3"/>
    <n v="3"/>
    <n v="1"/>
    <x v="1"/>
    <x v="2"/>
  </r>
  <r>
    <x v="86"/>
    <x v="26"/>
    <n v="3"/>
    <n v="3"/>
    <n v="2"/>
    <x v="0"/>
    <x v="1"/>
  </r>
  <r>
    <x v="87"/>
    <x v="51"/>
    <n v="2"/>
    <n v="2"/>
    <n v="4"/>
    <x v="0"/>
    <x v="1"/>
  </r>
  <r>
    <x v="88"/>
    <x v="17"/>
    <n v="4"/>
    <n v="2"/>
    <n v="2"/>
    <x v="0"/>
    <x v="2"/>
  </r>
  <r>
    <x v="89"/>
    <x v="12"/>
    <n v="3"/>
    <n v="2"/>
    <n v="2"/>
    <x v="0"/>
    <x v="0"/>
  </r>
  <r>
    <x v="90"/>
    <x v="8"/>
    <n v="3"/>
    <n v="2"/>
    <n v="2"/>
    <x v="0"/>
    <x v="2"/>
  </r>
  <r>
    <x v="91"/>
    <x v="28"/>
    <n v="3"/>
    <n v="3"/>
    <n v="2"/>
    <x v="0"/>
    <x v="0"/>
  </r>
  <r>
    <x v="92"/>
    <x v="12"/>
    <n v="4"/>
    <n v="3"/>
    <n v="3"/>
    <x v="1"/>
    <x v="2"/>
  </r>
  <r>
    <x v="93"/>
    <x v="52"/>
    <n v="2"/>
    <n v="2"/>
    <n v="1"/>
    <x v="1"/>
    <x v="2"/>
  </r>
  <r>
    <x v="94"/>
    <x v="53"/>
    <n v="3"/>
    <n v="3"/>
    <n v="3"/>
    <x v="0"/>
    <x v="0"/>
  </r>
  <r>
    <x v="95"/>
    <x v="18"/>
    <n v="2"/>
    <n v="2"/>
    <n v="1"/>
    <x v="1"/>
    <x v="0"/>
  </r>
  <r>
    <x v="96"/>
    <x v="54"/>
    <n v="3"/>
    <n v="2"/>
    <n v="1"/>
    <x v="0"/>
    <x v="2"/>
  </r>
  <r>
    <x v="97"/>
    <x v="28"/>
    <n v="3"/>
    <n v="3"/>
    <n v="2"/>
    <x v="1"/>
    <x v="2"/>
  </r>
  <r>
    <x v="45"/>
    <x v="51"/>
    <n v="3"/>
    <n v="2"/>
    <n v="5"/>
    <x v="0"/>
    <x v="1"/>
  </r>
  <r>
    <x v="98"/>
    <x v="55"/>
    <n v="3"/>
    <n v="3"/>
    <n v="5"/>
    <x v="0"/>
    <x v="0"/>
  </r>
  <r>
    <x v="99"/>
    <x v="49"/>
    <n v="3"/>
    <n v="3"/>
    <n v="4"/>
    <x v="0"/>
    <x v="0"/>
  </r>
  <r>
    <x v="100"/>
    <x v="53"/>
    <n v="4"/>
    <n v="3"/>
    <n v="3"/>
    <x v="1"/>
    <x v="2"/>
  </r>
  <r>
    <x v="101"/>
    <x v="11"/>
    <n v="3"/>
    <n v="2"/>
    <n v="4"/>
    <x v="0"/>
    <x v="0"/>
  </r>
  <r>
    <x v="102"/>
    <x v="56"/>
    <n v="4"/>
    <n v="3"/>
    <n v="4"/>
    <x v="0"/>
    <x v="2"/>
  </r>
  <r>
    <x v="103"/>
    <x v="4"/>
    <n v="3"/>
    <n v="2"/>
    <n v="4"/>
    <x v="0"/>
    <x v="1"/>
  </r>
  <r>
    <x v="104"/>
    <x v="57"/>
    <n v="3"/>
    <n v="2"/>
    <n v="1"/>
    <x v="1"/>
    <x v="0"/>
  </r>
  <r>
    <x v="105"/>
    <x v="15"/>
    <n v="3"/>
    <n v="3"/>
    <n v="3"/>
    <x v="1"/>
    <x v="0"/>
  </r>
  <r>
    <x v="106"/>
    <x v="8"/>
    <n v="3"/>
    <n v="2"/>
    <n v="3"/>
    <x v="0"/>
    <x v="0"/>
  </r>
  <r>
    <x v="107"/>
    <x v="58"/>
    <n v="2"/>
    <n v="2"/>
    <n v="1"/>
    <x v="0"/>
    <x v="1"/>
  </r>
  <r>
    <x v="108"/>
    <x v="2"/>
    <n v="2"/>
    <n v="2"/>
    <n v="2"/>
    <x v="0"/>
    <x v="1"/>
  </r>
  <r>
    <x v="109"/>
    <x v="34"/>
    <n v="2"/>
    <n v="2"/>
    <n v="2"/>
    <x v="1"/>
    <x v="0"/>
  </r>
  <r>
    <x v="110"/>
    <x v="18"/>
    <n v="3"/>
    <n v="2"/>
    <n v="3"/>
    <x v="1"/>
    <x v="1"/>
  </r>
  <r>
    <x v="111"/>
    <x v="51"/>
    <n v="4"/>
    <n v="3"/>
    <n v="2"/>
    <x v="0"/>
    <x v="0"/>
  </r>
  <r>
    <x v="112"/>
    <x v="48"/>
    <n v="3"/>
    <n v="3"/>
    <n v="3"/>
    <x v="0"/>
    <x v="1"/>
  </r>
  <r>
    <x v="113"/>
    <x v="22"/>
    <n v="5"/>
    <n v="4"/>
    <n v="1"/>
    <x v="1"/>
    <x v="2"/>
  </r>
  <r>
    <x v="34"/>
    <x v="17"/>
    <n v="3"/>
    <n v="2"/>
    <n v="2"/>
    <x v="0"/>
    <x v="1"/>
  </r>
  <r>
    <x v="114"/>
    <x v="47"/>
    <n v="3"/>
    <n v="2"/>
    <n v="3"/>
    <x v="1"/>
    <x v="1"/>
  </r>
  <r>
    <x v="115"/>
    <x v="17"/>
    <n v="2"/>
    <n v="2"/>
    <n v="4"/>
    <x v="0"/>
    <x v="1"/>
  </r>
  <r>
    <x v="116"/>
    <x v="26"/>
    <n v="2"/>
    <n v="3"/>
    <n v="3"/>
    <x v="0"/>
    <x v="1"/>
  </r>
  <r>
    <x v="42"/>
    <x v="26"/>
    <n v="3"/>
    <n v="3"/>
    <n v="3"/>
    <x v="0"/>
    <x v="0"/>
  </r>
  <r>
    <x v="117"/>
    <x v="54"/>
    <n v="2"/>
    <n v="2"/>
    <n v="1"/>
    <x v="1"/>
    <x v="0"/>
  </r>
  <r>
    <x v="118"/>
    <x v="48"/>
    <n v="3"/>
    <n v="3"/>
    <n v="3"/>
    <x v="1"/>
    <x v="0"/>
  </r>
  <r>
    <x v="119"/>
    <x v="7"/>
    <n v="4"/>
    <n v="3"/>
    <n v="3"/>
    <x v="1"/>
    <x v="0"/>
  </r>
  <r>
    <x v="120"/>
    <x v="59"/>
    <n v="2"/>
    <n v="2"/>
    <n v="2"/>
    <x v="0"/>
    <x v="1"/>
  </r>
  <r>
    <x v="121"/>
    <x v="60"/>
    <n v="3"/>
    <n v="3"/>
    <n v="1"/>
    <x v="0"/>
    <x v="2"/>
  </r>
  <r>
    <x v="122"/>
    <x v="25"/>
    <n v="3"/>
    <n v="3"/>
    <n v="4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49D18D-F3A3-694F-BA44-29E31ACA620A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1" rowHeaderCaption="Brick?">
  <location ref="A3:D6" firstHeaderRow="1" firstDataRow="2" firstDataCol="1"/>
  <pivotFields count="7">
    <pivotField dataField="1" showAll="0">
      <items count="124">
        <item x="28"/>
        <item x="54"/>
        <item x="101"/>
        <item x="17"/>
        <item x="47"/>
        <item x="82"/>
        <item x="51"/>
        <item x="22"/>
        <item x="68"/>
        <item x="3"/>
        <item x="87"/>
        <item x="27"/>
        <item x="61"/>
        <item x="112"/>
        <item x="12"/>
        <item x="84"/>
        <item x="45"/>
        <item x="9"/>
        <item x="42"/>
        <item x="23"/>
        <item x="40"/>
        <item x="74"/>
        <item x="72"/>
        <item x="49"/>
        <item x="39"/>
        <item x="103"/>
        <item x="106"/>
        <item x="115"/>
        <item x="116"/>
        <item x="65"/>
        <item x="18"/>
        <item x="107"/>
        <item x="31"/>
        <item x="120"/>
        <item x="21"/>
        <item x="1"/>
        <item x="0"/>
        <item x="5"/>
        <item x="2"/>
        <item x="108"/>
        <item x="110"/>
        <item x="48"/>
        <item x="20"/>
        <item x="89"/>
        <item x="105"/>
        <item x="35"/>
        <item x="52"/>
        <item x="36"/>
        <item x="34"/>
        <item x="8"/>
        <item x="118"/>
        <item x="4"/>
        <item x="63"/>
        <item x="76"/>
        <item x="11"/>
        <item x="98"/>
        <item x="109"/>
        <item x="111"/>
        <item x="122"/>
        <item x="55"/>
        <item x="66"/>
        <item x="13"/>
        <item x="95"/>
        <item x="86"/>
        <item x="46"/>
        <item x="64"/>
        <item x="53"/>
        <item x="38"/>
        <item x="10"/>
        <item x="94"/>
        <item x="41"/>
        <item x="104"/>
        <item x="32"/>
        <item x="99"/>
        <item x="26"/>
        <item x="58"/>
        <item x="33"/>
        <item x="56"/>
        <item x="90"/>
        <item x="88"/>
        <item x="78"/>
        <item x="77"/>
        <item x="73"/>
        <item x="117"/>
        <item x="96"/>
        <item x="15"/>
        <item x="102"/>
        <item x="37"/>
        <item x="16"/>
        <item x="81"/>
        <item x="119"/>
        <item x="25"/>
        <item x="121"/>
        <item x="114"/>
        <item x="7"/>
        <item x="50"/>
        <item x="6"/>
        <item x="67"/>
        <item x="57"/>
        <item x="93"/>
        <item x="43"/>
        <item x="59"/>
        <item x="24"/>
        <item x="91"/>
        <item x="71"/>
        <item x="92"/>
        <item x="62"/>
        <item x="80"/>
        <item x="69"/>
        <item x="44"/>
        <item x="70"/>
        <item x="19"/>
        <item x="97"/>
        <item x="85"/>
        <item x="75"/>
        <item x="14"/>
        <item x="60"/>
        <item x="30"/>
        <item x="79"/>
        <item x="29"/>
        <item x="83"/>
        <item x="113"/>
        <item x="100"/>
        <item t="default"/>
      </items>
    </pivotField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4">
        <item x="0"/>
        <item x="1"/>
        <item x="2"/>
        <item t="default"/>
      </items>
    </pivotField>
  </pivotFields>
  <rowFields count="1">
    <field x="5"/>
  </rowFields>
  <rowItems count="2">
    <i>
      <x/>
    </i>
    <i>
      <x v="1"/>
    </i>
  </rowItems>
  <colFields count="1">
    <field x="6"/>
  </colFields>
  <colItems count="3">
    <i>
      <x/>
    </i>
    <i>
      <x v="1"/>
    </i>
    <i>
      <x v="2"/>
    </i>
  </colItems>
  <dataFields count="1">
    <dataField name="Average of Price" fld="0" subtotal="average" baseField="0" baseItem="0" numFmtId="3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30163A-19B4-EA48-AE1A-E60CA018B175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3">
  <location ref="A12:D15" firstHeaderRow="1" firstDataRow="2" firstDataCol="1"/>
  <pivotFields count="7">
    <pivotField showAll="0"/>
    <pivotField dataField="1" showAll="0">
      <items count="62">
        <item x="45"/>
        <item x="50"/>
        <item x="32"/>
        <item x="23"/>
        <item x="43"/>
        <item x="39"/>
        <item x="19"/>
        <item x="16"/>
        <item x="58"/>
        <item x="31"/>
        <item x="9"/>
        <item x="2"/>
        <item x="5"/>
        <item x="0"/>
        <item x="35"/>
        <item x="20"/>
        <item x="6"/>
        <item x="33"/>
        <item x="38"/>
        <item x="10"/>
        <item x="29"/>
        <item x="57"/>
        <item x="48"/>
        <item x="11"/>
        <item x="17"/>
        <item x="26"/>
        <item x="34"/>
        <item x="47"/>
        <item x="52"/>
        <item x="3"/>
        <item x="15"/>
        <item x="18"/>
        <item x="51"/>
        <item x="60"/>
        <item x="1"/>
        <item x="24"/>
        <item x="36"/>
        <item x="54"/>
        <item x="59"/>
        <item x="28"/>
        <item x="41"/>
        <item x="37"/>
        <item x="8"/>
        <item x="4"/>
        <item x="46"/>
        <item x="12"/>
        <item x="7"/>
        <item x="14"/>
        <item x="42"/>
        <item x="21"/>
        <item x="44"/>
        <item x="40"/>
        <item x="25"/>
        <item x="55"/>
        <item x="27"/>
        <item x="22"/>
        <item x="49"/>
        <item x="30"/>
        <item x="53"/>
        <item x="56"/>
        <item x="13"/>
        <item t="default"/>
      </items>
    </pivotField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4">
        <item x="0"/>
        <item x="1"/>
        <item x="2"/>
        <item t="default"/>
      </items>
    </pivotField>
  </pivotFields>
  <rowFields count="1">
    <field x="5"/>
  </rowFields>
  <rowItems count="2">
    <i>
      <x/>
    </i>
    <i>
      <x v="1"/>
    </i>
  </rowItems>
  <colFields count="1">
    <field x="6"/>
  </colFields>
  <colItems count="3">
    <i>
      <x/>
    </i>
    <i>
      <x v="1"/>
    </i>
    <i>
      <x v="2"/>
    </i>
  </colItems>
  <dataFields count="1">
    <dataField name="Average of SqFt" fld="1" subtotal="average" baseField="0" baseItem="0" numFmtId="3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zoomScale="120" zoomScaleNormal="120" workbookViewId="0">
      <selection activeCell="E48" sqref="E48"/>
    </sheetView>
  </sheetViews>
  <sheetFormatPr defaultColWidth="8.86328125" defaultRowHeight="14.25" x14ac:dyDescent="0.45"/>
  <cols>
    <col min="4" max="4" width="10" bestFit="1" customWidth="1"/>
    <col min="5" max="5" width="10.3984375" bestFit="1" customWidth="1"/>
    <col min="9" max="9" width="15.132812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</v>
      </c>
      <c r="B2">
        <v>114300</v>
      </c>
      <c r="C2">
        <v>1790</v>
      </c>
      <c r="D2">
        <v>2</v>
      </c>
      <c r="E2">
        <v>2</v>
      </c>
      <c r="F2">
        <v>2</v>
      </c>
      <c r="G2">
        <v>0</v>
      </c>
      <c r="H2">
        <f>IF(K2="East",1,0)</f>
        <v>1</v>
      </c>
      <c r="I2">
        <f>IF(K2="North",1,0)</f>
        <v>0</v>
      </c>
      <c r="J2" t="s">
        <v>11</v>
      </c>
      <c r="K2" t="s">
        <v>7</v>
      </c>
    </row>
    <row r="3" spans="1:11" x14ac:dyDescent="0.45">
      <c r="A3">
        <v>2</v>
      </c>
      <c r="B3">
        <v>114200</v>
      </c>
      <c r="C3">
        <v>2030</v>
      </c>
      <c r="D3">
        <v>4</v>
      </c>
      <c r="E3">
        <v>2</v>
      </c>
      <c r="F3">
        <v>3</v>
      </c>
      <c r="G3">
        <v>0</v>
      </c>
      <c r="H3">
        <f t="shared" ref="H3:H66" si="0">IF(K3="East",1,0)</f>
        <v>1</v>
      </c>
      <c r="I3">
        <f t="shared" ref="I3:I66" si="1">IF(K3="North",1,0)</f>
        <v>0</v>
      </c>
      <c r="J3" t="s">
        <v>11</v>
      </c>
      <c r="K3" t="s">
        <v>7</v>
      </c>
    </row>
    <row r="4" spans="1:11" x14ac:dyDescent="0.45">
      <c r="A4">
        <v>3</v>
      </c>
      <c r="B4">
        <v>114800</v>
      </c>
      <c r="C4">
        <v>1740</v>
      </c>
      <c r="D4">
        <v>3</v>
      </c>
      <c r="E4">
        <v>2</v>
      </c>
      <c r="F4">
        <v>1</v>
      </c>
      <c r="G4">
        <v>0</v>
      </c>
      <c r="H4">
        <f t="shared" si="0"/>
        <v>1</v>
      </c>
      <c r="I4">
        <f t="shared" si="1"/>
        <v>0</v>
      </c>
      <c r="J4" t="s">
        <v>11</v>
      </c>
      <c r="K4" t="s">
        <v>7</v>
      </c>
    </row>
    <row r="5" spans="1:11" x14ac:dyDescent="0.45">
      <c r="A5">
        <v>4</v>
      </c>
      <c r="B5">
        <v>94700</v>
      </c>
      <c r="C5">
        <v>1980</v>
      </c>
      <c r="D5">
        <v>3</v>
      </c>
      <c r="E5">
        <v>2</v>
      </c>
      <c r="F5">
        <v>3</v>
      </c>
      <c r="G5">
        <v>0</v>
      </c>
      <c r="H5">
        <f t="shared" si="0"/>
        <v>1</v>
      </c>
      <c r="I5">
        <f t="shared" si="1"/>
        <v>0</v>
      </c>
      <c r="J5" t="s">
        <v>11</v>
      </c>
      <c r="K5" t="s">
        <v>7</v>
      </c>
    </row>
    <row r="6" spans="1:11" x14ac:dyDescent="0.45">
      <c r="A6">
        <v>5</v>
      </c>
      <c r="B6">
        <v>119800</v>
      </c>
      <c r="C6">
        <v>2130</v>
      </c>
      <c r="D6">
        <v>3</v>
      </c>
      <c r="E6">
        <v>3</v>
      </c>
      <c r="F6">
        <v>3</v>
      </c>
      <c r="G6">
        <v>0</v>
      </c>
      <c r="H6">
        <f t="shared" si="0"/>
        <v>1</v>
      </c>
      <c r="I6">
        <f t="shared" si="1"/>
        <v>0</v>
      </c>
      <c r="J6" t="s">
        <v>11</v>
      </c>
      <c r="K6" t="s">
        <v>7</v>
      </c>
    </row>
    <row r="7" spans="1:11" x14ac:dyDescent="0.45">
      <c r="A7">
        <v>6</v>
      </c>
      <c r="B7">
        <v>114600</v>
      </c>
      <c r="C7">
        <v>1780</v>
      </c>
      <c r="D7">
        <v>3</v>
      </c>
      <c r="E7">
        <v>2</v>
      </c>
      <c r="F7">
        <v>2</v>
      </c>
      <c r="G7">
        <v>0</v>
      </c>
      <c r="H7">
        <f t="shared" si="0"/>
        <v>0</v>
      </c>
      <c r="I7">
        <f t="shared" si="1"/>
        <v>1</v>
      </c>
      <c r="J7" t="s">
        <v>11</v>
      </c>
      <c r="K7" t="s">
        <v>8</v>
      </c>
    </row>
    <row r="8" spans="1:11" x14ac:dyDescent="0.45">
      <c r="A8">
        <v>7</v>
      </c>
      <c r="B8">
        <v>151600</v>
      </c>
      <c r="C8">
        <v>1830</v>
      </c>
      <c r="D8">
        <v>3</v>
      </c>
      <c r="E8">
        <v>3</v>
      </c>
      <c r="F8">
        <v>3</v>
      </c>
      <c r="G8">
        <v>1</v>
      </c>
      <c r="H8">
        <f t="shared" si="0"/>
        <v>0</v>
      </c>
      <c r="I8">
        <f t="shared" si="1"/>
        <v>0</v>
      </c>
      <c r="J8" t="s">
        <v>12</v>
      </c>
      <c r="K8" t="s">
        <v>13</v>
      </c>
    </row>
    <row r="9" spans="1:11" x14ac:dyDescent="0.45">
      <c r="A9">
        <v>8</v>
      </c>
      <c r="B9">
        <v>150700</v>
      </c>
      <c r="C9">
        <v>2160</v>
      </c>
      <c r="D9">
        <v>4</v>
      </c>
      <c r="E9">
        <v>2</v>
      </c>
      <c r="F9">
        <v>2</v>
      </c>
      <c r="G9">
        <v>0</v>
      </c>
      <c r="H9">
        <f t="shared" si="0"/>
        <v>0</v>
      </c>
      <c r="I9">
        <f t="shared" si="1"/>
        <v>0</v>
      </c>
      <c r="J9" t="s">
        <v>11</v>
      </c>
      <c r="K9" t="s">
        <v>13</v>
      </c>
    </row>
    <row r="10" spans="1:11" x14ac:dyDescent="0.45">
      <c r="A10">
        <v>9</v>
      </c>
      <c r="B10">
        <v>119200</v>
      </c>
      <c r="C10">
        <v>2110</v>
      </c>
      <c r="D10">
        <v>4</v>
      </c>
      <c r="E10">
        <v>2</v>
      </c>
      <c r="F10">
        <v>3</v>
      </c>
      <c r="G10">
        <v>0</v>
      </c>
      <c r="H10">
        <f t="shared" si="0"/>
        <v>1</v>
      </c>
      <c r="I10">
        <f t="shared" si="1"/>
        <v>0</v>
      </c>
      <c r="J10" t="s">
        <v>11</v>
      </c>
      <c r="K10" t="s">
        <v>7</v>
      </c>
    </row>
    <row r="11" spans="1:11" x14ac:dyDescent="0.45">
      <c r="A11">
        <v>10</v>
      </c>
      <c r="B11">
        <v>104000</v>
      </c>
      <c r="C11">
        <v>1730</v>
      </c>
      <c r="D11">
        <v>3</v>
      </c>
      <c r="E11">
        <v>3</v>
      </c>
      <c r="F11">
        <v>3</v>
      </c>
      <c r="G11">
        <v>0</v>
      </c>
      <c r="H11">
        <f t="shared" si="0"/>
        <v>1</v>
      </c>
      <c r="I11">
        <f t="shared" si="1"/>
        <v>0</v>
      </c>
      <c r="J11" t="s">
        <v>11</v>
      </c>
      <c r="K11" t="s">
        <v>7</v>
      </c>
    </row>
    <row r="12" spans="1:11" x14ac:dyDescent="0.45">
      <c r="A12">
        <v>11</v>
      </c>
      <c r="B12">
        <v>132500</v>
      </c>
      <c r="C12">
        <v>2030</v>
      </c>
      <c r="D12">
        <v>3</v>
      </c>
      <c r="E12">
        <v>2</v>
      </c>
      <c r="F12">
        <v>3</v>
      </c>
      <c r="G12">
        <v>1</v>
      </c>
      <c r="H12">
        <f t="shared" si="0"/>
        <v>1</v>
      </c>
      <c r="I12">
        <f t="shared" si="1"/>
        <v>0</v>
      </c>
      <c r="J12" t="s">
        <v>12</v>
      </c>
      <c r="K12" t="s">
        <v>7</v>
      </c>
    </row>
    <row r="13" spans="1:11" x14ac:dyDescent="0.45">
      <c r="A13">
        <v>12</v>
      </c>
      <c r="B13">
        <v>123000</v>
      </c>
      <c r="C13">
        <v>1870</v>
      </c>
      <c r="D13">
        <v>2</v>
      </c>
      <c r="E13">
        <v>2</v>
      </c>
      <c r="F13">
        <v>2</v>
      </c>
      <c r="G13">
        <v>1</v>
      </c>
      <c r="H13">
        <f t="shared" si="0"/>
        <v>1</v>
      </c>
      <c r="I13">
        <f t="shared" si="1"/>
        <v>0</v>
      </c>
      <c r="J13" t="s">
        <v>12</v>
      </c>
      <c r="K13" t="s">
        <v>7</v>
      </c>
    </row>
    <row r="14" spans="1:11" x14ac:dyDescent="0.45">
      <c r="A14">
        <v>13</v>
      </c>
      <c r="B14">
        <v>102600</v>
      </c>
      <c r="C14">
        <v>1910</v>
      </c>
      <c r="D14">
        <v>3</v>
      </c>
      <c r="E14">
        <v>2</v>
      </c>
      <c r="F14">
        <v>4</v>
      </c>
      <c r="G14">
        <v>0</v>
      </c>
      <c r="H14">
        <f t="shared" si="0"/>
        <v>0</v>
      </c>
      <c r="I14">
        <f t="shared" si="1"/>
        <v>1</v>
      </c>
      <c r="J14" t="s">
        <v>11</v>
      </c>
      <c r="K14" t="s">
        <v>8</v>
      </c>
    </row>
    <row r="15" spans="1:11" x14ac:dyDescent="0.45">
      <c r="A15">
        <v>14</v>
      </c>
      <c r="B15">
        <v>126300</v>
      </c>
      <c r="C15">
        <v>2150</v>
      </c>
      <c r="D15">
        <v>3</v>
      </c>
      <c r="E15">
        <v>3</v>
      </c>
      <c r="F15">
        <v>5</v>
      </c>
      <c r="G15">
        <v>1</v>
      </c>
      <c r="H15">
        <f t="shared" si="0"/>
        <v>0</v>
      </c>
      <c r="I15">
        <f t="shared" si="1"/>
        <v>1</v>
      </c>
      <c r="J15" t="s">
        <v>12</v>
      </c>
      <c r="K15" t="s">
        <v>8</v>
      </c>
    </row>
    <row r="16" spans="1:11" x14ac:dyDescent="0.45">
      <c r="A16">
        <v>15</v>
      </c>
      <c r="B16">
        <v>176800</v>
      </c>
      <c r="C16">
        <v>2590</v>
      </c>
      <c r="D16">
        <v>4</v>
      </c>
      <c r="E16">
        <v>3</v>
      </c>
      <c r="F16">
        <v>4</v>
      </c>
      <c r="G16">
        <v>0</v>
      </c>
      <c r="H16">
        <f t="shared" si="0"/>
        <v>0</v>
      </c>
      <c r="I16">
        <f t="shared" si="1"/>
        <v>0</v>
      </c>
      <c r="J16" t="s">
        <v>11</v>
      </c>
      <c r="K16" t="s">
        <v>13</v>
      </c>
    </row>
    <row r="17" spans="1:11" x14ac:dyDescent="0.45">
      <c r="A17">
        <v>16</v>
      </c>
      <c r="B17">
        <v>145800</v>
      </c>
      <c r="C17">
        <v>1780</v>
      </c>
      <c r="D17">
        <v>4</v>
      </c>
      <c r="E17">
        <v>2</v>
      </c>
      <c r="F17">
        <v>1</v>
      </c>
      <c r="G17">
        <v>0</v>
      </c>
      <c r="H17">
        <f t="shared" si="0"/>
        <v>0</v>
      </c>
      <c r="I17">
        <f t="shared" si="1"/>
        <v>0</v>
      </c>
      <c r="J17" t="s">
        <v>11</v>
      </c>
      <c r="K17" t="s">
        <v>13</v>
      </c>
    </row>
    <row r="18" spans="1:11" x14ac:dyDescent="0.45">
      <c r="A18">
        <v>17</v>
      </c>
      <c r="B18">
        <v>147100</v>
      </c>
      <c r="C18">
        <v>2190</v>
      </c>
      <c r="D18">
        <v>3</v>
      </c>
      <c r="E18">
        <v>3</v>
      </c>
      <c r="F18">
        <v>4</v>
      </c>
      <c r="G18">
        <v>1</v>
      </c>
      <c r="H18">
        <f t="shared" si="0"/>
        <v>1</v>
      </c>
      <c r="I18">
        <f t="shared" si="1"/>
        <v>0</v>
      </c>
      <c r="J18" t="s">
        <v>12</v>
      </c>
      <c r="K18" t="s">
        <v>7</v>
      </c>
    </row>
    <row r="19" spans="1:11" x14ac:dyDescent="0.45">
      <c r="A19">
        <v>18</v>
      </c>
      <c r="B19">
        <v>83600</v>
      </c>
      <c r="C19">
        <v>1990</v>
      </c>
      <c r="D19">
        <v>3</v>
      </c>
      <c r="E19">
        <v>3</v>
      </c>
      <c r="F19">
        <v>4</v>
      </c>
      <c r="G19">
        <v>0</v>
      </c>
      <c r="H19">
        <f t="shared" si="0"/>
        <v>0</v>
      </c>
      <c r="I19">
        <f t="shared" si="1"/>
        <v>1</v>
      </c>
      <c r="J19" t="s">
        <v>11</v>
      </c>
      <c r="K19" t="s">
        <v>8</v>
      </c>
    </row>
    <row r="20" spans="1:11" x14ac:dyDescent="0.45">
      <c r="A20">
        <v>19</v>
      </c>
      <c r="B20">
        <v>111400</v>
      </c>
      <c r="C20">
        <v>1700</v>
      </c>
      <c r="D20">
        <v>2</v>
      </c>
      <c r="E20">
        <v>2</v>
      </c>
      <c r="F20">
        <v>1</v>
      </c>
      <c r="G20">
        <v>1</v>
      </c>
      <c r="H20">
        <f t="shared" si="0"/>
        <v>1</v>
      </c>
      <c r="I20">
        <f t="shared" si="1"/>
        <v>0</v>
      </c>
      <c r="J20" t="s">
        <v>12</v>
      </c>
      <c r="K20" t="s">
        <v>7</v>
      </c>
    </row>
    <row r="21" spans="1:11" x14ac:dyDescent="0.45">
      <c r="A21">
        <v>20</v>
      </c>
      <c r="B21">
        <v>167200</v>
      </c>
      <c r="C21">
        <v>1920</v>
      </c>
      <c r="D21">
        <v>3</v>
      </c>
      <c r="E21">
        <v>3</v>
      </c>
      <c r="F21">
        <v>2</v>
      </c>
      <c r="G21">
        <v>1</v>
      </c>
      <c r="H21">
        <f t="shared" si="0"/>
        <v>0</v>
      </c>
      <c r="I21">
        <f t="shared" si="1"/>
        <v>0</v>
      </c>
      <c r="J21" t="s">
        <v>12</v>
      </c>
      <c r="K21" t="s">
        <v>13</v>
      </c>
    </row>
    <row r="22" spans="1:11" x14ac:dyDescent="0.45">
      <c r="A22">
        <v>21</v>
      </c>
      <c r="B22">
        <v>116200</v>
      </c>
      <c r="C22">
        <v>1790</v>
      </c>
      <c r="D22">
        <v>3</v>
      </c>
      <c r="E22">
        <v>2</v>
      </c>
      <c r="F22">
        <v>3</v>
      </c>
      <c r="G22">
        <v>0</v>
      </c>
      <c r="H22">
        <f t="shared" si="0"/>
        <v>1</v>
      </c>
      <c r="I22">
        <f t="shared" si="1"/>
        <v>0</v>
      </c>
      <c r="J22" t="s">
        <v>11</v>
      </c>
      <c r="K22" t="s">
        <v>7</v>
      </c>
    </row>
    <row r="23" spans="1:11" x14ac:dyDescent="0.45">
      <c r="A23">
        <v>22</v>
      </c>
      <c r="B23">
        <v>113800</v>
      </c>
      <c r="C23">
        <v>2000</v>
      </c>
      <c r="D23">
        <v>3</v>
      </c>
      <c r="E23">
        <v>2</v>
      </c>
      <c r="F23">
        <v>4</v>
      </c>
      <c r="G23">
        <v>0</v>
      </c>
      <c r="H23">
        <f t="shared" si="0"/>
        <v>0</v>
      </c>
      <c r="I23">
        <f t="shared" si="1"/>
        <v>1</v>
      </c>
      <c r="J23" t="s">
        <v>11</v>
      </c>
      <c r="K23" t="s">
        <v>8</v>
      </c>
    </row>
    <row r="24" spans="1:11" x14ac:dyDescent="0.45">
      <c r="A24">
        <v>23</v>
      </c>
      <c r="B24">
        <v>91700</v>
      </c>
      <c r="C24">
        <v>1690</v>
      </c>
      <c r="D24">
        <v>3</v>
      </c>
      <c r="E24">
        <v>2</v>
      </c>
      <c r="F24">
        <v>3</v>
      </c>
      <c r="G24">
        <v>0</v>
      </c>
      <c r="H24">
        <f t="shared" si="0"/>
        <v>0</v>
      </c>
      <c r="I24">
        <f t="shared" si="1"/>
        <v>1</v>
      </c>
      <c r="J24" t="s">
        <v>11</v>
      </c>
      <c r="K24" t="s">
        <v>8</v>
      </c>
    </row>
    <row r="25" spans="1:11" x14ac:dyDescent="0.45">
      <c r="A25">
        <v>24</v>
      </c>
      <c r="B25">
        <v>106100</v>
      </c>
      <c r="C25">
        <v>1820</v>
      </c>
      <c r="D25">
        <v>3</v>
      </c>
      <c r="E25">
        <v>2</v>
      </c>
      <c r="F25">
        <v>3</v>
      </c>
      <c r="G25">
        <v>1</v>
      </c>
      <c r="H25">
        <f t="shared" si="0"/>
        <v>0</v>
      </c>
      <c r="I25">
        <f t="shared" si="1"/>
        <v>1</v>
      </c>
      <c r="J25" t="s">
        <v>12</v>
      </c>
      <c r="K25" t="s">
        <v>8</v>
      </c>
    </row>
    <row r="26" spans="1:11" x14ac:dyDescent="0.45">
      <c r="A26">
        <v>25</v>
      </c>
      <c r="B26">
        <v>156400</v>
      </c>
      <c r="C26">
        <v>2210</v>
      </c>
      <c r="D26">
        <v>4</v>
      </c>
      <c r="E26">
        <v>3</v>
      </c>
      <c r="F26">
        <v>2</v>
      </c>
      <c r="G26">
        <v>1</v>
      </c>
      <c r="H26">
        <f t="shared" si="0"/>
        <v>1</v>
      </c>
      <c r="I26">
        <f t="shared" si="1"/>
        <v>0</v>
      </c>
      <c r="J26" t="s">
        <v>12</v>
      </c>
      <c r="K26" t="s">
        <v>7</v>
      </c>
    </row>
    <row r="27" spans="1:11" x14ac:dyDescent="0.45">
      <c r="A27">
        <v>26</v>
      </c>
      <c r="B27">
        <v>149300</v>
      </c>
      <c r="C27">
        <v>2290</v>
      </c>
      <c r="D27">
        <v>4</v>
      </c>
      <c r="E27">
        <v>3</v>
      </c>
      <c r="F27">
        <v>3</v>
      </c>
      <c r="G27">
        <v>0</v>
      </c>
      <c r="H27">
        <f t="shared" si="0"/>
        <v>0</v>
      </c>
      <c r="I27">
        <f t="shared" si="1"/>
        <v>1</v>
      </c>
      <c r="J27" t="s">
        <v>11</v>
      </c>
      <c r="K27" t="s">
        <v>8</v>
      </c>
    </row>
    <row r="28" spans="1:11" x14ac:dyDescent="0.45">
      <c r="A28">
        <v>27</v>
      </c>
      <c r="B28">
        <v>137000</v>
      </c>
      <c r="C28">
        <v>2000</v>
      </c>
      <c r="D28">
        <v>4</v>
      </c>
      <c r="E28">
        <v>2</v>
      </c>
      <c r="F28">
        <v>3</v>
      </c>
      <c r="G28">
        <v>0</v>
      </c>
      <c r="H28">
        <f t="shared" si="0"/>
        <v>0</v>
      </c>
      <c r="I28">
        <f t="shared" si="1"/>
        <v>0</v>
      </c>
      <c r="J28" t="s">
        <v>11</v>
      </c>
      <c r="K28" t="s">
        <v>13</v>
      </c>
    </row>
    <row r="29" spans="1:11" x14ac:dyDescent="0.45">
      <c r="A29">
        <v>28</v>
      </c>
      <c r="B29">
        <v>99300</v>
      </c>
      <c r="C29">
        <v>1700</v>
      </c>
      <c r="D29">
        <v>3</v>
      </c>
      <c r="E29">
        <v>2</v>
      </c>
      <c r="F29">
        <v>2</v>
      </c>
      <c r="G29">
        <v>0</v>
      </c>
      <c r="H29">
        <f t="shared" si="0"/>
        <v>1</v>
      </c>
      <c r="I29">
        <f t="shared" si="1"/>
        <v>0</v>
      </c>
      <c r="J29" t="s">
        <v>11</v>
      </c>
      <c r="K29" t="s">
        <v>7</v>
      </c>
    </row>
    <row r="30" spans="1:11" x14ac:dyDescent="0.45">
      <c r="A30">
        <v>29</v>
      </c>
      <c r="B30">
        <v>69100</v>
      </c>
      <c r="C30">
        <v>1600</v>
      </c>
      <c r="D30">
        <v>2</v>
      </c>
      <c r="E30">
        <v>2</v>
      </c>
      <c r="F30">
        <v>3</v>
      </c>
      <c r="G30">
        <v>0</v>
      </c>
      <c r="H30">
        <f t="shared" si="0"/>
        <v>0</v>
      </c>
      <c r="I30">
        <f t="shared" si="1"/>
        <v>1</v>
      </c>
      <c r="J30" t="s">
        <v>11</v>
      </c>
      <c r="K30" t="s">
        <v>8</v>
      </c>
    </row>
    <row r="31" spans="1:11" x14ac:dyDescent="0.45">
      <c r="A31">
        <v>30</v>
      </c>
      <c r="B31">
        <v>188000</v>
      </c>
      <c r="C31">
        <v>2040</v>
      </c>
      <c r="D31">
        <v>4</v>
      </c>
      <c r="E31">
        <v>3</v>
      </c>
      <c r="F31">
        <v>1</v>
      </c>
      <c r="G31">
        <v>1</v>
      </c>
      <c r="H31">
        <f t="shared" si="0"/>
        <v>0</v>
      </c>
      <c r="I31">
        <f t="shared" si="1"/>
        <v>0</v>
      </c>
      <c r="J31" t="s">
        <v>12</v>
      </c>
      <c r="K31" t="s">
        <v>13</v>
      </c>
    </row>
    <row r="32" spans="1:11" x14ac:dyDescent="0.45">
      <c r="A32">
        <v>31</v>
      </c>
      <c r="B32">
        <v>182000</v>
      </c>
      <c r="C32">
        <v>2250</v>
      </c>
      <c r="D32">
        <v>4</v>
      </c>
      <c r="E32">
        <v>3</v>
      </c>
      <c r="F32">
        <v>3</v>
      </c>
      <c r="G32">
        <v>1</v>
      </c>
      <c r="H32">
        <f t="shared" si="0"/>
        <v>0</v>
      </c>
      <c r="I32">
        <f t="shared" si="1"/>
        <v>0</v>
      </c>
      <c r="J32" t="s">
        <v>12</v>
      </c>
      <c r="K32" t="s">
        <v>13</v>
      </c>
    </row>
    <row r="33" spans="1:11" x14ac:dyDescent="0.45">
      <c r="A33">
        <v>32</v>
      </c>
      <c r="B33">
        <v>112300</v>
      </c>
      <c r="C33">
        <v>1930</v>
      </c>
      <c r="D33">
        <v>2</v>
      </c>
      <c r="E33">
        <v>2</v>
      </c>
      <c r="F33">
        <v>2</v>
      </c>
      <c r="G33">
        <v>1</v>
      </c>
      <c r="H33">
        <f t="shared" si="0"/>
        <v>0</v>
      </c>
      <c r="I33">
        <f t="shared" si="1"/>
        <v>1</v>
      </c>
      <c r="J33" t="s">
        <v>12</v>
      </c>
      <c r="K33" t="s">
        <v>8</v>
      </c>
    </row>
    <row r="34" spans="1:11" x14ac:dyDescent="0.45">
      <c r="A34">
        <v>33</v>
      </c>
      <c r="B34">
        <v>135000</v>
      </c>
      <c r="C34">
        <v>2250</v>
      </c>
      <c r="D34">
        <v>3</v>
      </c>
      <c r="E34">
        <v>3</v>
      </c>
      <c r="F34">
        <v>3</v>
      </c>
      <c r="G34">
        <v>1</v>
      </c>
      <c r="H34">
        <f t="shared" si="0"/>
        <v>1</v>
      </c>
      <c r="I34">
        <f t="shared" si="1"/>
        <v>0</v>
      </c>
      <c r="J34" t="s">
        <v>12</v>
      </c>
      <c r="K34" t="s">
        <v>7</v>
      </c>
    </row>
    <row r="35" spans="1:11" x14ac:dyDescent="0.45">
      <c r="A35">
        <v>34</v>
      </c>
      <c r="B35">
        <v>139600</v>
      </c>
      <c r="C35">
        <v>2280</v>
      </c>
      <c r="D35">
        <v>5</v>
      </c>
      <c r="E35">
        <v>3</v>
      </c>
      <c r="F35">
        <v>4</v>
      </c>
      <c r="G35">
        <v>1</v>
      </c>
      <c r="H35">
        <f t="shared" si="0"/>
        <v>1</v>
      </c>
      <c r="I35">
        <f t="shared" si="1"/>
        <v>0</v>
      </c>
      <c r="J35" t="s">
        <v>12</v>
      </c>
      <c r="K35" t="s">
        <v>7</v>
      </c>
    </row>
    <row r="36" spans="1:11" x14ac:dyDescent="0.45">
      <c r="A36">
        <v>35</v>
      </c>
      <c r="B36">
        <v>117800</v>
      </c>
      <c r="C36">
        <v>2000</v>
      </c>
      <c r="D36">
        <v>2</v>
      </c>
      <c r="E36">
        <v>2</v>
      </c>
      <c r="F36">
        <v>3</v>
      </c>
      <c r="G36">
        <v>0</v>
      </c>
      <c r="H36">
        <f t="shared" si="0"/>
        <v>0</v>
      </c>
      <c r="I36">
        <f t="shared" si="1"/>
        <v>1</v>
      </c>
      <c r="J36" t="s">
        <v>11</v>
      </c>
      <c r="K36" t="s">
        <v>8</v>
      </c>
    </row>
    <row r="37" spans="1:11" x14ac:dyDescent="0.45">
      <c r="A37">
        <v>36</v>
      </c>
      <c r="B37">
        <v>117100</v>
      </c>
      <c r="C37">
        <v>2080</v>
      </c>
      <c r="D37">
        <v>3</v>
      </c>
      <c r="E37">
        <v>3</v>
      </c>
      <c r="F37">
        <v>3</v>
      </c>
      <c r="G37">
        <v>0</v>
      </c>
      <c r="H37">
        <f t="shared" si="0"/>
        <v>0</v>
      </c>
      <c r="I37">
        <f t="shared" si="1"/>
        <v>1</v>
      </c>
      <c r="J37" t="s">
        <v>11</v>
      </c>
      <c r="K37" t="s">
        <v>8</v>
      </c>
    </row>
    <row r="38" spans="1:11" x14ac:dyDescent="0.45">
      <c r="A38">
        <v>37</v>
      </c>
      <c r="B38">
        <v>117500</v>
      </c>
      <c r="C38">
        <v>1880</v>
      </c>
      <c r="D38">
        <v>2</v>
      </c>
      <c r="E38">
        <v>2</v>
      </c>
      <c r="F38">
        <v>2</v>
      </c>
      <c r="G38">
        <v>0</v>
      </c>
      <c r="H38">
        <f t="shared" si="0"/>
        <v>0</v>
      </c>
      <c r="I38">
        <f t="shared" si="1"/>
        <v>1</v>
      </c>
      <c r="J38" t="s">
        <v>11</v>
      </c>
      <c r="K38" t="s">
        <v>8</v>
      </c>
    </row>
    <row r="39" spans="1:11" x14ac:dyDescent="0.45">
      <c r="A39">
        <v>38</v>
      </c>
      <c r="B39">
        <v>147000</v>
      </c>
      <c r="C39">
        <v>2420</v>
      </c>
      <c r="D39">
        <v>4</v>
      </c>
      <c r="E39">
        <v>3</v>
      </c>
      <c r="F39">
        <v>4</v>
      </c>
      <c r="G39">
        <v>0</v>
      </c>
      <c r="H39">
        <f t="shared" si="0"/>
        <v>0</v>
      </c>
      <c r="I39">
        <f t="shared" si="1"/>
        <v>0</v>
      </c>
      <c r="J39" t="s">
        <v>11</v>
      </c>
      <c r="K39" t="s">
        <v>13</v>
      </c>
    </row>
    <row r="40" spans="1:11" x14ac:dyDescent="0.45">
      <c r="A40">
        <v>39</v>
      </c>
      <c r="B40">
        <v>131300</v>
      </c>
      <c r="C40">
        <v>1720</v>
      </c>
      <c r="D40">
        <v>3</v>
      </c>
      <c r="E40">
        <v>2</v>
      </c>
      <c r="F40">
        <v>1</v>
      </c>
      <c r="G40">
        <v>0</v>
      </c>
      <c r="H40">
        <f t="shared" si="0"/>
        <v>0</v>
      </c>
      <c r="I40">
        <f t="shared" si="1"/>
        <v>0</v>
      </c>
      <c r="J40" t="s">
        <v>11</v>
      </c>
      <c r="K40" t="s">
        <v>13</v>
      </c>
    </row>
    <row r="41" spans="1:11" x14ac:dyDescent="0.45">
      <c r="A41">
        <v>40</v>
      </c>
      <c r="B41">
        <v>108200</v>
      </c>
      <c r="C41">
        <v>1740</v>
      </c>
      <c r="D41">
        <v>3</v>
      </c>
      <c r="E41">
        <v>2</v>
      </c>
      <c r="F41">
        <v>2</v>
      </c>
      <c r="G41">
        <v>0</v>
      </c>
      <c r="H41">
        <f t="shared" si="0"/>
        <v>0</v>
      </c>
      <c r="I41">
        <f t="shared" si="1"/>
        <v>1</v>
      </c>
      <c r="J41" t="s">
        <v>11</v>
      </c>
      <c r="K41" t="s">
        <v>8</v>
      </c>
    </row>
    <row r="42" spans="1:11" x14ac:dyDescent="0.45">
      <c r="A42">
        <v>41</v>
      </c>
      <c r="B42">
        <v>106600</v>
      </c>
      <c r="C42">
        <v>1560</v>
      </c>
      <c r="D42">
        <v>2</v>
      </c>
      <c r="E42">
        <v>2</v>
      </c>
      <c r="F42">
        <v>1</v>
      </c>
      <c r="G42">
        <v>0</v>
      </c>
      <c r="H42">
        <f t="shared" si="0"/>
        <v>1</v>
      </c>
      <c r="I42">
        <f t="shared" si="1"/>
        <v>0</v>
      </c>
      <c r="J42" t="s">
        <v>11</v>
      </c>
      <c r="K42" t="s">
        <v>7</v>
      </c>
    </row>
    <row r="43" spans="1:11" x14ac:dyDescent="0.45">
      <c r="A43">
        <v>42</v>
      </c>
      <c r="B43">
        <v>133600</v>
      </c>
      <c r="C43">
        <v>1840</v>
      </c>
      <c r="D43">
        <v>4</v>
      </c>
      <c r="E43">
        <v>3</v>
      </c>
      <c r="F43">
        <v>2</v>
      </c>
      <c r="G43">
        <v>0</v>
      </c>
      <c r="H43">
        <f t="shared" si="0"/>
        <v>0</v>
      </c>
      <c r="I43">
        <f t="shared" si="1"/>
        <v>0</v>
      </c>
      <c r="J43" t="s">
        <v>11</v>
      </c>
      <c r="K43" t="s">
        <v>13</v>
      </c>
    </row>
    <row r="44" spans="1:11" x14ac:dyDescent="0.45">
      <c r="A44">
        <v>43</v>
      </c>
      <c r="B44">
        <v>105600</v>
      </c>
      <c r="C44">
        <v>1990</v>
      </c>
      <c r="D44">
        <v>2</v>
      </c>
      <c r="E44">
        <v>2</v>
      </c>
      <c r="F44">
        <v>3</v>
      </c>
      <c r="G44">
        <v>0</v>
      </c>
      <c r="H44">
        <f t="shared" si="0"/>
        <v>1</v>
      </c>
      <c r="I44">
        <f t="shared" si="1"/>
        <v>0</v>
      </c>
      <c r="J44" t="s">
        <v>11</v>
      </c>
      <c r="K44" t="s">
        <v>7</v>
      </c>
    </row>
    <row r="45" spans="1:11" x14ac:dyDescent="0.45">
      <c r="A45">
        <v>44</v>
      </c>
      <c r="B45">
        <v>154000</v>
      </c>
      <c r="C45">
        <v>1920</v>
      </c>
      <c r="D45">
        <v>3</v>
      </c>
      <c r="E45">
        <v>2</v>
      </c>
      <c r="F45">
        <v>1</v>
      </c>
      <c r="G45">
        <v>1</v>
      </c>
      <c r="H45">
        <f t="shared" si="0"/>
        <v>1</v>
      </c>
      <c r="I45">
        <f t="shared" si="1"/>
        <v>0</v>
      </c>
      <c r="J45" t="s">
        <v>12</v>
      </c>
      <c r="K45" t="s">
        <v>7</v>
      </c>
    </row>
    <row r="46" spans="1:11" x14ac:dyDescent="0.45">
      <c r="A46">
        <v>45</v>
      </c>
      <c r="B46">
        <v>166500</v>
      </c>
      <c r="C46">
        <v>1940</v>
      </c>
      <c r="D46">
        <v>3</v>
      </c>
      <c r="E46">
        <v>3</v>
      </c>
      <c r="F46">
        <v>2</v>
      </c>
      <c r="G46">
        <v>1</v>
      </c>
      <c r="H46">
        <f t="shared" si="0"/>
        <v>0</v>
      </c>
      <c r="I46">
        <f t="shared" si="1"/>
        <v>0</v>
      </c>
      <c r="J46" t="s">
        <v>12</v>
      </c>
      <c r="K46" t="s">
        <v>13</v>
      </c>
    </row>
    <row r="47" spans="1:11" x14ac:dyDescent="0.45">
      <c r="A47">
        <v>46</v>
      </c>
      <c r="B47">
        <v>103200</v>
      </c>
      <c r="C47">
        <v>1810</v>
      </c>
      <c r="D47">
        <v>3</v>
      </c>
      <c r="E47">
        <v>2</v>
      </c>
      <c r="F47">
        <v>3</v>
      </c>
      <c r="G47">
        <v>0</v>
      </c>
      <c r="H47">
        <f t="shared" si="0"/>
        <v>1</v>
      </c>
      <c r="I47">
        <f t="shared" si="1"/>
        <v>0</v>
      </c>
      <c r="J47" t="s">
        <v>11</v>
      </c>
      <c r="K47" t="s">
        <v>7</v>
      </c>
    </row>
    <row r="48" spans="1:11" x14ac:dyDescent="0.45">
      <c r="A48">
        <v>47</v>
      </c>
      <c r="B48">
        <v>129800</v>
      </c>
      <c r="C48">
        <v>1990</v>
      </c>
      <c r="D48">
        <v>2</v>
      </c>
      <c r="E48">
        <v>3</v>
      </c>
      <c r="F48">
        <v>2</v>
      </c>
      <c r="G48">
        <v>0</v>
      </c>
      <c r="H48">
        <f t="shared" si="0"/>
        <v>0</v>
      </c>
      <c r="I48">
        <f t="shared" si="1"/>
        <v>1</v>
      </c>
      <c r="J48" t="s">
        <v>11</v>
      </c>
      <c r="K48" t="s">
        <v>8</v>
      </c>
    </row>
    <row r="49" spans="1:11" x14ac:dyDescent="0.45">
      <c r="A49">
        <v>48</v>
      </c>
      <c r="B49">
        <v>90300</v>
      </c>
      <c r="C49">
        <v>2050</v>
      </c>
      <c r="D49">
        <v>3</v>
      </c>
      <c r="E49">
        <v>2</v>
      </c>
      <c r="F49">
        <v>6</v>
      </c>
      <c r="G49">
        <v>0</v>
      </c>
      <c r="H49">
        <f t="shared" si="0"/>
        <v>0</v>
      </c>
      <c r="I49">
        <f t="shared" si="1"/>
        <v>1</v>
      </c>
      <c r="J49" t="s">
        <v>11</v>
      </c>
      <c r="K49" t="s">
        <v>8</v>
      </c>
    </row>
    <row r="50" spans="1:11" x14ac:dyDescent="0.45">
      <c r="A50">
        <v>49</v>
      </c>
      <c r="B50">
        <v>115900</v>
      </c>
      <c r="C50">
        <v>1980</v>
      </c>
      <c r="D50">
        <v>2</v>
      </c>
      <c r="E50">
        <v>2</v>
      </c>
      <c r="F50">
        <v>2</v>
      </c>
      <c r="G50">
        <v>0</v>
      </c>
      <c r="H50">
        <f t="shared" si="0"/>
        <v>1</v>
      </c>
      <c r="I50">
        <f t="shared" si="1"/>
        <v>0</v>
      </c>
      <c r="J50" t="s">
        <v>11</v>
      </c>
      <c r="K50" t="s">
        <v>7</v>
      </c>
    </row>
    <row r="51" spans="1:11" x14ac:dyDescent="0.45">
      <c r="A51">
        <v>50</v>
      </c>
      <c r="B51">
        <v>107500</v>
      </c>
      <c r="C51">
        <v>1700</v>
      </c>
      <c r="D51">
        <v>3</v>
      </c>
      <c r="E51">
        <v>2</v>
      </c>
      <c r="F51">
        <v>3</v>
      </c>
      <c r="G51">
        <v>1</v>
      </c>
      <c r="H51">
        <f t="shared" si="0"/>
        <v>0</v>
      </c>
      <c r="I51">
        <f t="shared" si="1"/>
        <v>1</v>
      </c>
      <c r="J51" t="s">
        <v>12</v>
      </c>
      <c r="K51" t="s">
        <v>8</v>
      </c>
    </row>
    <row r="52" spans="1:11" x14ac:dyDescent="0.45">
      <c r="A52">
        <v>51</v>
      </c>
      <c r="B52">
        <v>151100</v>
      </c>
      <c r="C52">
        <v>2100</v>
      </c>
      <c r="D52">
        <v>3</v>
      </c>
      <c r="E52">
        <v>2</v>
      </c>
      <c r="F52">
        <v>3</v>
      </c>
      <c r="G52">
        <v>1</v>
      </c>
      <c r="H52">
        <f t="shared" si="0"/>
        <v>1</v>
      </c>
      <c r="I52">
        <f t="shared" si="1"/>
        <v>0</v>
      </c>
      <c r="J52" t="s">
        <v>12</v>
      </c>
      <c r="K52" t="s">
        <v>7</v>
      </c>
    </row>
    <row r="53" spans="1:11" x14ac:dyDescent="0.45">
      <c r="A53">
        <v>52</v>
      </c>
      <c r="B53">
        <v>91100</v>
      </c>
      <c r="C53">
        <v>1860</v>
      </c>
      <c r="D53">
        <v>2</v>
      </c>
      <c r="E53">
        <v>2</v>
      </c>
      <c r="F53">
        <v>3</v>
      </c>
      <c r="G53">
        <v>0</v>
      </c>
      <c r="H53">
        <f t="shared" si="0"/>
        <v>0</v>
      </c>
      <c r="I53">
        <f t="shared" si="1"/>
        <v>1</v>
      </c>
      <c r="J53" t="s">
        <v>11</v>
      </c>
      <c r="K53" t="s">
        <v>8</v>
      </c>
    </row>
    <row r="54" spans="1:11" x14ac:dyDescent="0.45">
      <c r="A54">
        <v>53</v>
      </c>
      <c r="B54">
        <v>117400</v>
      </c>
      <c r="C54">
        <v>2150</v>
      </c>
      <c r="D54">
        <v>2</v>
      </c>
      <c r="E54">
        <v>3</v>
      </c>
      <c r="F54">
        <v>4</v>
      </c>
      <c r="G54">
        <v>0</v>
      </c>
      <c r="H54">
        <f t="shared" si="0"/>
        <v>0</v>
      </c>
      <c r="I54">
        <f t="shared" si="1"/>
        <v>1</v>
      </c>
      <c r="J54" t="s">
        <v>11</v>
      </c>
      <c r="K54" t="s">
        <v>8</v>
      </c>
    </row>
    <row r="55" spans="1:11" x14ac:dyDescent="0.45">
      <c r="A55">
        <v>54</v>
      </c>
      <c r="B55">
        <v>130800</v>
      </c>
      <c r="C55">
        <v>2100</v>
      </c>
      <c r="D55">
        <v>3</v>
      </c>
      <c r="E55">
        <v>2</v>
      </c>
      <c r="F55">
        <v>3</v>
      </c>
      <c r="G55">
        <v>0</v>
      </c>
      <c r="H55">
        <f t="shared" si="0"/>
        <v>0</v>
      </c>
      <c r="I55">
        <f t="shared" si="1"/>
        <v>1</v>
      </c>
      <c r="J55" t="s">
        <v>11</v>
      </c>
      <c r="K55" t="s">
        <v>8</v>
      </c>
    </row>
    <row r="56" spans="1:11" x14ac:dyDescent="0.45">
      <c r="A56">
        <v>55</v>
      </c>
      <c r="B56">
        <v>81300</v>
      </c>
      <c r="C56">
        <v>1650</v>
      </c>
      <c r="D56">
        <v>3</v>
      </c>
      <c r="E56">
        <v>2</v>
      </c>
      <c r="F56">
        <v>3</v>
      </c>
      <c r="G56">
        <v>0</v>
      </c>
      <c r="H56">
        <f t="shared" si="0"/>
        <v>0</v>
      </c>
      <c r="I56">
        <f t="shared" si="1"/>
        <v>1</v>
      </c>
      <c r="J56" t="s">
        <v>11</v>
      </c>
      <c r="K56" t="s">
        <v>8</v>
      </c>
    </row>
    <row r="57" spans="1:11" x14ac:dyDescent="0.45">
      <c r="A57">
        <v>56</v>
      </c>
      <c r="B57">
        <v>125700</v>
      </c>
      <c r="C57">
        <v>1720</v>
      </c>
      <c r="D57">
        <v>2</v>
      </c>
      <c r="E57">
        <v>2</v>
      </c>
      <c r="F57">
        <v>2</v>
      </c>
      <c r="G57">
        <v>1</v>
      </c>
      <c r="H57">
        <f t="shared" si="0"/>
        <v>1</v>
      </c>
      <c r="I57">
        <f t="shared" si="1"/>
        <v>0</v>
      </c>
      <c r="J57" t="s">
        <v>12</v>
      </c>
      <c r="K57" t="s">
        <v>7</v>
      </c>
    </row>
    <row r="58" spans="1:11" x14ac:dyDescent="0.45">
      <c r="A58">
        <v>57</v>
      </c>
      <c r="B58">
        <v>140900</v>
      </c>
      <c r="C58">
        <v>2190</v>
      </c>
      <c r="D58">
        <v>3</v>
      </c>
      <c r="E58">
        <v>2</v>
      </c>
      <c r="F58">
        <v>3</v>
      </c>
      <c r="G58">
        <v>1</v>
      </c>
      <c r="H58">
        <f t="shared" si="0"/>
        <v>1</v>
      </c>
      <c r="I58">
        <f t="shared" si="1"/>
        <v>0</v>
      </c>
      <c r="J58" t="s">
        <v>12</v>
      </c>
      <c r="K58" t="s">
        <v>7</v>
      </c>
    </row>
    <row r="59" spans="1:11" x14ac:dyDescent="0.45">
      <c r="A59">
        <v>58</v>
      </c>
      <c r="B59">
        <v>152300</v>
      </c>
      <c r="C59">
        <v>2240</v>
      </c>
      <c r="D59">
        <v>4</v>
      </c>
      <c r="E59">
        <v>3</v>
      </c>
      <c r="F59">
        <v>3</v>
      </c>
      <c r="G59">
        <v>0</v>
      </c>
      <c r="H59">
        <f t="shared" si="0"/>
        <v>0</v>
      </c>
      <c r="I59">
        <f t="shared" si="1"/>
        <v>0</v>
      </c>
      <c r="J59" t="s">
        <v>11</v>
      </c>
      <c r="K59" t="s">
        <v>13</v>
      </c>
    </row>
    <row r="60" spans="1:11" x14ac:dyDescent="0.45">
      <c r="A60">
        <v>59</v>
      </c>
      <c r="B60">
        <v>138100</v>
      </c>
      <c r="C60">
        <v>1840</v>
      </c>
      <c r="D60">
        <v>3</v>
      </c>
      <c r="E60">
        <v>3</v>
      </c>
      <c r="F60">
        <v>1</v>
      </c>
      <c r="G60">
        <v>0</v>
      </c>
      <c r="H60">
        <f t="shared" si="0"/>
        <v>0</v>
      </c>
      <c r="I60">
        <f t="shared" si="1"/>
        <v>0</v>
      </c>
      <c r="J60" t="s">
        <v>11</v>
      </c>
      <c r="K60" t="s">
        <v>13</v>
      </c>
    </row>
    <row r="61" spans="1:11" x14ac:dyDescent="0.45">
      <c r="A61">
        <v>60</v>
      </c>
      <c r="B61">
        <v>155400</v>
      </c>
      <c r="C61">
        <v>2090</v>
      </c>
      <c r="D61">
        <v>4</v>
      </c>
      <c r="E61">
        <v>2</v>
      </c>
      <c r="F61">
        <v>1</v>
      </c>
      <c r="G61">
        <v>0</v>
      </c>
      <c r="H61">
        <f t="shared" si="0"/>
        <v>0</v>
      </c>
      <c r="I61">
        <f t="shared" si="1"/>
        <v>0</v>
      </c>
      <c r="J61" t="s">
        <v>11</v>
      </c>
      <c r="K61" t="s">
        <v>13</v>
      </c>
    </row>
    <row r="62" spans="1:11" x14ac:dyDescent="0.45">
      <c r="A62">
        <v>61</v>
      </c>
      <c r="B62">
        <v>180900</v>
      </c>
      <c r="C62">
        <v>2200</v>
      </c>
      <c r="D62">
        <v>3</v>
      </c>
      <c r="E62">
        <v>3</v>
      </c>
      <c r="F62">
        <v>1</v>
      </c>
      <c r="G62">
        <v>0</v>
      </c>
      <c r="H62">
        <f t="shared" si="0"/>
        <v>0</v>
      </c>
      <c r="I62">
        <f t="shared" si="1"/>
        <v>0</v>
      </c>
      <c r="J62" t="s">
        <v>11</v>
      </c>
      <c r="K62" t="s">
        <v>13</v>
      </c>
    </row>
    <row r="63" spans="1:11" x14ac:dyDescent="0.45">
      <c r="A63">
        <v>62</v>
      </c>
      <c r="B63">
        <v>100900</v>
      </c>
      <c r="C63">
        <v>1610</v>
      </c>
      <c r="D63">
        <v>2</v>
      </c>
      <c r="E63">
        <v>2</v>
      </c>
      <c r="F63">
        <v>2</v>
      </c>
      <c r="G63">
        <v>0</v>
      </c>
      <c r="H63">
        <f t="shared" si="0"/>
        <v>0</v>
      </c>
      <c r="I63">
        <f t="shared" si="1"/>
        <v>1</v>
      </c>
      <c r="J63" t="s">
        <v>11</v>
      </c>
      <c r="K63" t="s">
        <v>8</v>
      </c>
    </row>
    <row r="64" spans="1:11" x14ac:dyDescent="0.45">
      <c r="A64">
        <v>63</v>
      </c>
      <c r="B64">
        <v>161300</v>
      </c>
      <c r="C64">
        <v>2220</v>
      </c>
      <c r="D64">
        <v>4</v>
      </c>
      <c r="E64">
        <v>3</v>
      </c>
      <c r="F64">
        <v>2</v>
      </c>
      <c r="G64">
        <v>0</v>
      </c>
      <c r="H64">
        <f t="shared" si="0"/>
        <v>0</v>
      </c>
      <c r="I64">
        <f t="shared" si="1"/>
        <v>0</v>
      </c>
      <c r="J64" t="s">
        <v>11</v>
      </c>
      <c r="K64" t="s">
        <v>13</v>
      </c>
    </row>
    <row r="65" spans="1:11" x14ac:dyDescent="0.45">
      <c r="A65">
        <v>64</v>
      </c>
      <c r="B65">
        <v>120500</v>
      </c>
      <c r="C65">
        <v>1910</v>
      </c>
      <c r="D65">
        <v>2</v>
      </c>
      <c r="E65">
        <v>3</v>
      </c>
      <c r="F65">
        <v>2</v>
      </c>
      <c r="G65">
        <v>0</v>
      </c>
      <c r="H65">
        <f t="shared" si="0"/>
        <v>1</v>
      </c>
      <c r="I65">
        <f t="shared" si="1"/>
        <v>0</v>
      </c>
      <c r="J65" t="s">
        <v>11</v>
      </c>
      <c r="K65" t="s">
        <v>7</v>
      </c>
    </row>
    <row r="66" spans="1:11" x14ac:dyDescent="0.45">
      <c r="A66">
        <v>65</v>
      </c>
      <c r="B66">
        <v>130300</v>
      </c>
      <c r="C66">
        <v>1860</v>
      </c>
      <c r="D66">
        <v>3</v>
      </c>
      <c r="E66">
        <v>2</v>
      </c>
      <c r="F66">
        <v>2</v>
      </c>
      <c r="G66">
        <v>0</v>
      </c>
      <c r="H66">
        <f t="shared" si="0"/>
        <v>0</v>
      </c>
      <c r="I66">
        <f t="shared" si="1"/>
        <v>0</v>
      </c>
      <c r="J66" t="s">
        <v>11</v>
      </c>
      <c r="K66" t="s">
        <v>13</v>
      </c>
    </row>
    <row r="67" spans="1:11" x14ac:dyDescent="0.45">
      <c r="A67">
        <v>66</v>
      </c>
      <c r="B67">
        <v>111100</v>
      </c>
      <c r="C67">
        <v>1450</v>
      </c>
      <c r="D67">
        <v>2</v>
      </c>
      <c r="E67">
        <v>2</v>
      </c>
      <c r="F67">
        <v>1</v>
      </c>
      <c r="G67">
        <v>1</v>
      </c>
      <c r="H67">
        <f t="shared" ref="H67:H129" si="2">IF(K67="East",1,0)</f>
        <v>0</v>
      </c>
      <c r="I67">
        <f t="shared" ref="I67:I129" si="3">IF(K67="North",1,0)</f>
        <v>1</v>
      </c>
      <c r="J67" t="s">
        <v>12</v>
      </c>
      <c r="K67" t="s">
        <v>8</v>
      </c>
    </row>
    <row r="68" spans="1:11" x14ac:dyDescent="0.45">
      <c r="A68">
        <v>67</v>
      </c>
      <c r="B68">
        <v>126200</v>
      </c>
      <c r="C68">
        <v>2210</v>
      </c>
      <c r="D68">
        <v>3</v>
      </c>
      <c r="E68">
        <v>3</v>
      </c>
      <c r="F68">
        <v>4</v>
      </c>
      <c r="G68">
        <v>0</v>
      </c>
      <c r="H68">
        <f t="shared" si="2"/>
        <v>0</v>
      </c>
      <c r="I68">
        <f t="shared" si="3"/>
        <v>1</v>
      </c>
      <c r="J68" t="s">
        <v>11</v>
      </c>
      <c r="K68" t="s">
        <v>8</v>
      </c>
    </row>
    <row r="69" spans="1:11" x14ac:dyDescent="0.45">
      <c r="A69">
        <v>68</v>
      </c>
      <c r="B69">
        <v>151900</v>
      </c>
      <c r="C69">
        <v>2040</v>
      </c>
      <c r="D69">
        <v>4</v>
      </c>
      <c r="E69">
        <v>3</v>
      </c>
      <c r="F69">
        <v>3</v>
      </c>
      <c r="G69">
        <v>0</v>
      </c>
      <c r="H69">
        <f t="shared" si="2"/>
        <v>1</v>
      </c>
      <c r="I69">
        <f t="shared" si="3"/>
        <v>0</v>
      </c>
      <c r="J69" t="s">
        <v>11</v>
      </c>
      <c r="K69" t="s">
        <v>7</v>
      </c>
    </row>
    <row r="70" spans="1:11" x14ac:dyDescent="0.45">
      <c r="A70">
        <v>69</v>
      </c>
      <c r="B70">
        <v>93600</v>
      </c>
      <c r="C70">
        <v>2140</v>
      </c>
      <c r="D70">
        <v>3</v>
      </c>
      <c r="E70">
        <v>2</v>
      </c>
      <c r="F70">
        <v>4</v>
      </c>
      <c r="G70">
        <v>0</v>
      </c>
      <c r="H70">
        <f t="shared" si="2"/>
        <v>0</v>
      </c>
      <c r="I70">
        <f t="shared" si="3"/>
        <v>1</v>
      </c>
      <c r="J70" t="s">
        <v>11</v>
      </c>
      <c r="K70" t="s">
        <v>8</v>
      </c>
    </row>
    <row r="71" spans="1:11" x14ac:dyDescent="0.45">
      <c r="A71">
        <v>70</v>
      </c>
      <c r="B71">
        <v>165600</v>
      </c>
      <c r="C71">
        <v>2080</v>
      </c>
      <c r="D71">
        <v>4</v>
      </c>
      <c r="E71">
        <v>3</v>
      </c>
      <c r="F71">
        <v>3</v>
      </c>
      <c r="G71">
        <v>0</v>
      </c>
      <c r="H71">
        <f t="shared" si="2"/>
        <v>0</v>
      </c>
      <c r="I71">
        <f t="shared" si="3"/>
        <v>0</v>
      </c>
      <c r="J71" t="s">
        <v>11</v>
      </c>
      <c r="K71" t="s">
        <v>13</v>
      </c>
    </row>
    <row r="72" spans="1:11" x14ac:dyDescent="0.45">
      <c r="A72">
        <v>71</v>
      </c>
      <c r="B72">
        <v>166700</v>
      </c>
      <c r="C72">
        <v>1950</v>
      </c>
      <c r="D72">
        <v>3</v>
      </c>
      <c r="E72">
        <v>3</v>
      </c>
      <c r="F72">
        <v>3</v>
      </c>
      <c r="G72">
        <v>1</v>
      </c>
      <c r="H72">
        <f t="shared" si="2"/>
        <v>0</v>
      </c>
      <c r="I72">
        <f t="shared" si="3"/>
        <v>0</v>
      </c>
      <c r="J72" t="s">
        <v>12</v>
      </c>
      <c r="K72" t="s">
        <v>13</v>
      </c>
    </row>
    <row r="73" spans="1:11" x14ac:dyDescent="0.45">
      <c r="A73">
        <v>72</v>
      </c>
      <c r="B73">
        <v>157600</v>
      </c>
      <c r="C73">
        <v>2160</v>
      </c>
      <c r="D73">
        <v>4</v>
      </c>
      <c r="E73">
        <v>2</v>
      </c>
      <c r="F73">
        <v>1</v>
      </c>
      <c r="G73">
        <v>0</v>
      </c>
      <c r="H73">
        <f t="shared" si="2"/>
        <v>0</v>
      </c>
      <c r="I73">
        <f t="shared" si="3"/>
        <v>0</v>
      </c>
      <c r="J73" t="s">
        <v>11</v>
      </c>
      <c r="K73" t="s">
        <v>13</v>
      </c>
    </row>
    <row r="74" spans="1:11" x14ac:dyDescent="0.45">
      <c r="A74">
        <v>73</v>
      </c>
      <c r="B74">
        <v>107300</v>
      </c>
      <c r="C74">
        <v>1650</v>
      </c>
      <c r="D74">
        <v>3</v>
      </c>
      <c r="E74">
        <v>2</v>
      </c>
      <c r="F74">
        <v>3</v>
      </c>
      <c r="G74">
        <v>0</v>
      </c>
      <c r="H74">
        <f t="shared" si="2"/>
        <v>0</v>
      </c>
      <c r="I74">
        <f t="shared" si="3"/>
        <v>1</v>
      </c>
      <c r="J74" t="s">
        <v>11</v>
      </c>
      <c r="K74" t="s">
        <v>8</v>
      </c>
    </row>
    <row r="75" spans="1:11" x14ac:dyDescent="0.45">
      <c r="A75">
        <v>74</v>
      </c>
      <c r="B75">
        <v>125700</v>
      </c>
      <c r="C75">
        <v>2040</v>
      </c>
      <c r="D75">
        <v>3</v>
      </c>
      <c r="E75">
        <v>3</v>
      </c>
      <c r="F75">
        <v>2</v>
      </c>
      <c r="G75">
        <v>0</v>
      </c>
      <c r="H75">
        <f t="shared" si="2"/>
        <v>1</v>
      </c>
      <c r="I75">
        <f t="shared" si="3"/>
        <v>0</v>
      </c>
      <c r="J75" t="s">
        <v>11</v>
      </c>
      <c r="K75" t="s">
        <v>7</v>
      </c>
    </row>
    <row r="76" spans="1:11" x14ac:dyDescent="0.45">
      <c r="A76">
        <v>75</v>
      </c>
      <c r="B76">
        <v>144200</v>
      </c>
      <c r="C76">
        <v>2140</v>
      </c>
      <c r="D76">
        <v>3</v>
      </c>
      <c r="E76">
        <v>3</v>
      </c>
      <c r="F76">
        <v>3</v>
      </c>
      <c r="G76">
        <v>0</v>
      </c>
      <c r="H76">
        <f t="shared" si="2"/>
        <v>0</v>
      </c>
      <c r="I76">
        <f t="shared" si="3"/>
        <v>0</v>
      </c>
      <c r="J76" t="s">
        <v>11</v>
      </c>
      <c r="K76" t="s">
        <v>13</v>
      </c>
    </row>
    <row r="77" spans="1:11" x14ac:dyDescent="0.45">
      <c r="A77">
        <v>76</v>
      </c>
      <c r="B77">
        <v>106900</v>
      </c>
      <c r="C77">
        <v>1900</v>
      </c>
      <c r="D77">
        <v>2</v>
      </c>
      <c r="E77">
        <v>2</v>
      </c>
      <c r="F77">
        <v>2</v>
      </c>
      <c r="G77">
        <v>0</v>
      </c>
      <c r="H77">
        <f t="shared" si="2"/>
        <v>0</v>
      </c>
      <c r="I77">
        <f t="shared" si="3"/>
        <v>1</v>
      </c>
      <c r="J77" t="s">
        <v>11</v>
      </c>
      <c r="K77" t="s">
        <v>8</v>
      </c>
    </row>
    <row r="78" spans="1:11" x14ac:dyDescent="0.45">
      <c r="A78">
        <v>77</v>
      </c>
      <c r="B78">
        <v>129800</v>
      </c>
      <c r="C78">
        <v>1930</v>
      </c>
      <c r="D78">
        <v>3</v>
      </c>
      <c r="E78">
        <v>2</v>
      </c>
      <c r="F78">
        <v>2</v>
      </c>
      <c r="G78">
        <v>0</v>
      </c>
      <c r="H78">
        <f t="shared" si="2"/>
        <v>0</v>
      </c>
      <c r="I78">
        <f t="shared" si="3"/>
        <v>0</v>
      </c>
      <c r="J78" t="s">
        <v>11</v>
      </c>
      <c r="K78" t="s">
        <v>13</v>
      </c>
    </row>
    <row r="79" spans="1:11" x14ac:dyDescent="0.45">
      <c r="A79">
        <v>78</v>
      </c>
      <c r="B79">
        <v>176500</v>
      </c>
      <c r="C79">
        <v>2280</v>
      </c>
      <c r="D79">
        <v>4</v>
      </c>
      <c r="E79">
        <v>3</v>
      </c>
      <c r="F79">
        <v>3</v>
      </c>
      <c r="G79">
        <v>1</v>
      </c>
      <c r="H79">
        <f t="shared" si="2"/>
        <v>0</v>
      </c>
      <c r="I79">
        <f t="shared" si="3"/>
        <v>0</v>
      </c>
      <c r="J79" t="s">
        <v>12</v>
      </c>
      <c r="K79" t="s">
        <v>13</v>
      </c>
    </row>
    <row r="80" spans="1:11" x14ac:dyDescent="0.45">
      <c r="A80">
        <v>79</v>
      </c>
      <c r="B80">
        <v>121300</v>
      </c>
      <c r="C80">
        <v>2130</v>
      </c>
      <c r="D80">
        <v>3</v>
      </c>
      <c r="E80">
        <v>2</v>
      </c>
      <c r="F80">
        <v>3</v>
      </c>
      <c r="G80">
        <v>0</v>
      </c>
      <c r="H80">
        <f t="shared" si="2"/>
        <v>0</v>
      </c>
      <c r="I80">
        <f t="shared" si="3"/>
        <v>1</v>
      </c>
      <c r="J80" t="s">
        <v>11</v>
      </c>
      <c r="K80" t="s">
        <v>8</v>
      </c>
    </row>
    <row r="81" spans="1:11" x14ac:dyDescent="0.45">
      <c r="A81">
        <v>80</v>
      </c>
      <c r="B81">
        <v>143600</v>
      </c>
      <c r="C81">
        <v>1780</v>
      </c>
      <c r="D81">
        <v>4</v>
      </c>
      <c r="E81">
        <v>2</v>
      </c>
      <c r="F81">
        <v>1</v>
      </c>
      <c r="G81">
        <v>0</v>
      </c>
      <c r="H81">
        <f t="shared" si="2"/>
        <v>0</v>
      </c>
      <c r="I81">
        <f t="shared" si="3"/>
        <v>0</v>
      </c>
      <c r="J81" t="s">
        <v>11</v>
      </c>
      <c r="K81" t="s">
        <v>13</v>
      </c>
    </row>
    <row r="82" spans="1:11" x14ac:dyDescent="0.45">
      <c r="A82">
        <v>81</v>
      </c>
      <c r="B82">
        <v>143400</v>
      </c>
      <c r="C82">
        <v>2190</v>
      </c>
      <c r="D82">
        <v>3</v>
      </c>
      <c r="E82">
        <v>3</v>
      </c>
      <c r="F82">
        <v>4</v>
      </c>
      <c r="G82">
        <v>1</v>
      </c>
      <c r="H82">
        <f t="shared" si="2"/>
        <v>1</v>
      </c>
      <c r="I82">
        <f t="shared" si="3"/>
        <v>0</v>
      </c>
      <c r="J82" t="s">
        <v>12</v>
      </c>
      <c r="K82" t="s">
        <v>7</v>
      </c>
    </row>
    <row r="83" spans="1:11" x14ac:dyDescent="0.45">
      <c r="A83">
        <v>82</v>
      </c>
      <c r="B83">
        <v>184300</v>
      </c>
      <c r="C83">
        <v>2140</v>
      </c>
      <c r="D83">
        <v>4</v>
      </c>
      <c r="E83">
        <v>3</v>
      </c>
      <c r="F83">
        <v>2</v>
      </c>
      <c r="G83">
        <v>1</v>
      </c>
      <c r="H83">
        <f t="shared" si="2"/>
        <v>0</v>
      </c>
      <c r="I83">
        <f t="shared" si="3"/>
        <v>0</v>
      </c>
      <c r="J83" t="s">
        <v>12</v>
      </c>
      <c r="K83" t="s">
        <v>13</v>
      </c>
    </row>
    <row r="84" spans="1:11" x14ac:dyDescent="0.45">
      <c r="A84">
        <v>83</v>
      </c>
      <c r="B84">
        <v>164800</v>
      </c>
      <c r="C84">
        <v>2050</v>
      </c>
      <c r="D84">
        <v>2</v>
      </c>
      <c r="E84">
        <v>2</v>
      </c>
      <c r="F84">
        <v>1</v>
      </c>
      <c r="G84">
        <v>1</v>
      </c>
      <c r="H84">
        <f t="shared" si="2"/>
        <v>0</v>
      </c>
      <c r="I84">
        <f t="shared" si="3"/>
        <v>0</v>
      </c>
      <c r="J84" t="s">
        <v>12</v>
      </c>
      <c r="K84" t="s">
        <v>13</v>
      </c>
    </row>
    <row r="85" spans="1:11" x14ac:dyDescent="0.45">
      <c r="A85">
        <v>84</v>
      </c>
      <c r="B85">
        <v>147700</v>
      </c>
      <c r="C85">
        <v>2410</v>
      </c>
      <c r="D85">
        <v>3</v>
      </c>
      <c r="E85">
        <v>3</v>
      </c>
      <c r="F85">
        <v>2</v>
      </c>
      <c r="G85">
        <v>0</v>
      </c>
      <c r="H85">
        <f t="shared" si="2"/>
        <v>1</v>
      </c>
      <c r="I85">
        <f t="shared" si="3"/>
        <v>0</v>
      </c>
      <c r="J85" t="s">
        <v>11</v>
      </c>
      <c r="K85" t="s">
        <v>7</v>
      </c>
    </row>
    <row r="86" spans="1:11" x14ac:dyDescent="0.45">
      <c r="A86">
        <v>85</v>
      </c>
      <c r="B86">
        <v>90500</v>
      </c>
      <c r="C86">
        <v>1520</v>
      </c>
      <c r="D86">
        <v>2</v>
      </c>
      <c r="E86">
        <v>2</v>
      </c>
      <c r="F86">
        <v>3</v>
      </c>
      <c r="G86">
        <v>0</v>
      </c>
      <c r="H86">
        <f t="shared" si="2"/>
        <v>0</v>
      </c>
      <c r="I86">
        <f t="shared" si="3"/>
        <v>1</v>
      </c>
      <c r="J86" t="s">
        <v>11</v>
      </c>
      <c r="K86" t="s">
        <v>8</v>
      </c>
    </row>
    <row r="87" spans="1:11" x14ac:dyDescent="0.45">
      <c r="A87">
        <v>86</v>
      </c>
      <c r="B87">
        <v>188300</v>
      </c>
      <c r="C87">
        <v>2250</v>
      </c>
      <c r="D87">
        <v>4</v>
      </c>
      <c r="E87">
        <v>3</v>
      </c>
      <c r="F87">
        <v>2</v>
      </c>
      <c r="G87">
        <v>1</v>
      </c>
      <c r="H87">
        <f t="shared" si="2"/>
        <v>0</v>
      </c>
      <c r="I87">
        <f t="shared" si="3"/>
        <v>0</v>
      </c>
      <c r="J87" t="s">
        <v>12</v>
      </c>
      <c r="K87" t="s">
        <v>13</v>
      </c>
    </row>
    <row r="88" spans="1:11" x14ac:dyDescent="0.45">
      <c r="A88">
        <v>87</v>
      </c>
      <c r="B88">
        <v>102700</v>
      </c>
      <c r="C88">
        <v>1900</v>
      </c>
      <c r="D88">
        <v>4</v>
      </c>
      <c r="E88">
        <v>2</v>
      </c>
      <c r="F88">
        <v>4</v>
      </c>
      <c r="G88">
        <v>0</v>
      </c>
      <c r="H88">
        <f t="shared" si="2"/>
        <v>0</v>
      </c>
      <c r="I88">
        <f t="shared" si="3"/>
        <v>1</v>
      </c>
      <c r="J88" t="s">
        <v>11</v>
      </c>
      <c r="K88" t="s">
        <v>8</v>
      </c>
    </row>
    <row r="89" spans="1:11" x14ac:dyDescent="0.45">
      <c r="A89">
        <v>88</v>
      </c>
      <c r="B89">
        <v>172500</v>
      </c>
      <c r="C89">
        <v>1880</v>
      </c>
      <c r="D89">
        <v>3</v>
      </c>
      <c r="E89">
        <v>3</v>
      </c>
      <c r="F89">
        <v>1</v>
      </c>
      <c r="G89">
        <v>1</v>
      </c>
      <c r="H89">
        <f t="shared" si="2"/>
        <v>0</v>
      </c>
      <c r="I89">
        <f t="shared" si="3"/>
        <v>0</v>
      </c>
      <c r="J89" t="s">
        <v>12</v>
      </c>
      <c r="K89" t="s">
        <v>13</v>
      </c>
    </row>
    <row r="90" spans="1:11" x14ac:dyDescent="0.45">
      <c r="A90">
        <v>89</v>
      </c>
      <c r="B90">
        <v>127700</v>
      </c>
      <c r="C90">
        <v>1930</v>
      </c>
      <c r="D90">
        <v>3</v>
      </c>
      <c r="E90">
        <v>3</v>
      </c>
      <c r="F90">
        <v>2</v>
      </c>
      <c r="G90">
        <v>0</v>
      </c>
      <c r="H90">
        <f t="shared" si="2"/>
        <v>0</v>
      </c>
      <c r="I90">
        <f t="shared" si="3"/>
        <v>1</v>
      </c>
      <c r="J90" t="s">
        <v>11</v>
      </c>
      <c r="K90" t="s">
        <v>8</v>
      </c>
    </row>
    <row r="91" spans="1:11" x14ac:dyDescent="0.45">
      <c r="A91">
        <v>90</v>
      </c>
      <c r="B91">
        <v>97800</v>
      </c>
      <c r="C91">
        <v>2010</v>
      </c>
      <c r="D91">
        <v>2</v>
      </c>
      <c r="E91">
        <v>2</v>
      </c>
      <c r="F91">
        <v>4</v>
      </c>
      <c r="G91">
        <v>0</v>
      </c>
      <c r="H91">
        <f t="shared" si="2"/>
        <v>0</v>
      </c>
      <c r="I91">
        <f t="shared" si="3"/>
        <v>1</v>
      </c>
      <c r="J91" t="s">
        <v>11</v>
      </c>
      <c r="K91" t="s">
        <v>8</v>
      </c>
    </row>
    <row r="92" spans="1:11" x14ac:dyDescent="0.45">
      <c r="A92">
        <v>91</v>
      </c>
      <c r="B92">
        <v>143100</v>
      </c>
      <c r="C92">
        <v>1920</v>
      </c>
      <c r="D92">
        <v>4</v>
      </c>
      <c r="E92">
        <v>2</v>
      </c>
      <c r="F92">
        <v>2</v>
      </c>
      <c r="G92">
        <v>0</v>
      </c>
      <c r="H92">
        <f t="shared" si="2"/>
        <v>0</v>
      </c>
      <c r="I92">
        <f t="shared" si="3"/>
        <v>0</v>
      </c>
      <c r="J92" t="s">
        <v>11</v>
      </c>
      <c r="K92" t="s">
        <v>13</v>
      </c>
    </row>
    <row r="93" spans="1:11" x14ac:dyDescent="0.45">
      <c r="A93">
        <v>92</v>
      </c>
      <c r="B93">
        <v>116500</v>
      </c>
      <c r="C93">
        <v>2150</v>
      </c>
      <c r="D93">
        <v>3</v>
      </c>
      <c r="E93">
        <v>2</v>
      </c>
      <c r="F93">
        <v>2</v>
      </c>
      <c r="G93">
        <v>0</v>
      </c>
      <c r="H93">
        <f t="shared" si="2"/>
        <v>1</v>
      </c>
      <c r="I93">
        <f t="shared" si="3"/>
        <v>0</v>
      </c>
      <c r="J93" t="s">
        <v>11</v>
      </c>
      <c r="K93" t="s">
        <v>7</v>
      </c>
    </row>
    <row r="94" spans="1:11" x14ac:dyDescent="0.45">
      <c r="A94">
        <v>93</v>
      </c>
      <c r="B94">
        <v>142600</v>
      </c>
      <c r="C94">
        <v>2110</v>
      </c>
      <c r="D94">
        <v>3</v>
      </c>
      <c r="E94">
        <v>2</v>
      </c>
      <c r="F94">
        <v>2</v>
      </c>
      <c r="G94">
        <v>0</v>
      </c>
      <c r="H94">
        <f t="shared" si="2"/>
        <v>0</v>
      </c>
      <c r="I94">
        <f t="shared" si="3"/>
        <v>0</v>
      </c>
      <c r="J94" t="s">
        <v>11</v>
      </c>
      <c r="K94" t="s">
        <v>13</v>
      </c>
    </row>
    <row r="95" spans="1:11" x14ac:dyDescent="0.45">
      <c r="A95">
        <v>94</v>
      </c>
      <c r="B95">
        <v>157100</v>
      </c>
      <c r="C95">
        <v>2080</v>
      </c>
      <c r="D95">
        <v>3</v>
      </c>
      <c r="E95">
        <v>3</v>
      </c>
      <c r="F95">
        <v>2</v>
      </c>
      <c r="G95">
        <v>0</v>
      </c>
      <c r="H95">
        <f t="shared" si="2"/>
        <v>1</v>
      </c>
      <c r="I95">
        <f t="shared" si="3"/>
        <v>0</v>
      </c>
      <c r="J95" t="s">
        <v>11</v>
      </c>
      <c r="K95" t="s">
        <v>7</v>
      </c>
    </row>
    <row r="96" spans="1:11" x14ac:dyDescent="0.45">
      <c r="A96">
        <v>95</v>
      </c>
      <c r="B96">
        <v>160600</v>
      </c>
      <c r="C96">
        <v>2150</v>
      </c>
      <c r="D96">
        <v>4</v>
      </c>
      <c r="E96">
        <v>3</v>
      </c>
      <c r="F96">
        <v>3</v>
      </c>
      <c r="G96">
        <v>1</v>
      </c>
      <c r="H96">
        <f t="shared" si="2"/>
        <v>0</v>
      </c>
      <c r="I96">
        <f t="shared" si="3"/>
        <v>0</v>
      </c>
      <c r="J96" t="s">
        <v>12</v>
      </c>
      <c r="K96" t="s">
        <v>13</v>
      </c>
    </row>
    <row r="97" spans="1:11" x14ac:dyDescent="0.45">
      <c r="A97">
        <v>96</v>
      </c>
      <c r="B97">
        <v>152500</v>
      </c>
      <c r="C97">
        <v>1970</v>
      </c>
      <c r="D97">
        <v>2</v>
      </c>
      <c r="E97">
        <v>2</v>
      </c>
      <c r="F97">
        <v>1</v>
      </c>
      <c r="G97">
        <v>1</v>
      </c>
      <c r="H97">
        <f t="shared" si="2"/>
        <v>0</v>
      </c>
      <c r="I97">
        <f t="shared" si="3"/>
        <v>0</v>
      </c>
      <c r="J97" t="s">
        <v>12</v>
      </c>
      <c r="K97" t="s">
        <v>13</v>
      </c>
    </row>
    <row r="98" spans="1:11" x14ac:dyDescent="0.45">
      <c r="A98">
        <v>97</v>
      </c>
      <c r="B98">
        <v>133300</v>
      </c>
      <c r="C98">
        <v>2440</v>
      </c>
      <c r="D98">
        <v>3</v>
      </c>
      <c r="E98">
        <v>3</v>
      </c>
      <c r="F98">
        <v>3</v>
      </c>
      <c r="G98">
        <v>0</v>
      </c>
      <c r="H98">
        <f t="shared" si="2"/>
        <v>1</v>
      </c>
      <c r="I98">
        <f t="shared" si="3"/>
        <v>0</v>
      </c>
      <c r="J98" t="s">
        <v>11</v>
      </c>
      <c r="K98" t="s">
        <v>7</v>
      </c>
    </row>
    <row r="99" spans="1:11" x14ac:dyDescent="0.45">
      <c r="A99">
        <v>98</v>
      </c>
      <c r="B99">
        <v>126800</v>
      </c>
      <c r="C99">
        <v>2000</v>
      </c>
      <c r="D99">
        <v>2</v>
      </c>
      <c r="E99">
        <v>2</v>
      </c>
      <c r="F99">
        <v>1</v>
      </c>
      <c r="G99">
        <v>1</v>
      </c>
      <c r="H99">
        <f t="shared" si="2"/>
        <v>1</v>
      </c>
      <c r="I99">
        <f t="shared" si="3"/>
        <v>0</v>
      </c>
      <c r="J99" t="s">
        <v>12</v>
      </c>
      <c r="K99" t="s">
        <v>7</v>
      </c>
    </row>
    <row r="100" spans="1:11" x14ac:dyDescent="0.45">
      <c r="A100">
        <v>99</v>
      </c>
      <c r="B100">
        <v>145500</v>
      </c>
      <c r="C100">
        <v>2060</v>
      </c>
      <c r="D100">
        <v>3</v>
      </c>
      <c r="E100">
        <v>2</v>
      </c>
      <c r="F100">
        <v>1</v>
      </c>
      <c r="G100">
        <v>0</v>
      </c>
      <c r="H100">
        <f t="shared" si="2"/>
        <v>0</v>
      </c>
      <c r="I100">
        <f t="shared" si="3"/>
        <v>0</v>
      </c>
      <c r="J100" t="s">
        <v>11</v>
      </c>
      <c r="K100" t="s">
        <v>13</v>
      </c>
    </row>
    <row r="101" spans="1:11" x14ac:dyDescent="0.45">
      <c r="A101">
        <v>100</v>
      </c>
      <c r="B101">
        <v>171000</v>
      </c>
      <c r="C101">
        <v>2080</v>
      </c>
      <c r="D101">
        <v>3</v>
      </c>
      <c r="E101">
        <v>3</v>
      </c>
      <c r="F101">
        <v>2</v>
      </c>
      <c r="G101">
        <v>1</v>
      </c>
      <c r="H101">
        <f t="shared" si="2"/>
        <v>0</v>
      </c>
      <c r="I101">
        <f t="shared" si="3"/>
        <v>0</v>
      </c>
      <c r="J101" t="s">
        <v>12</v>
      </c>
      <c r="K101" t="s">
        <v>13</v>
      </c>
    </row>
    <row r="102" spans="1:11" x14ac:dyDescent="0.45">
      <c r="A102">
        <v>101</v>
      </c>
      <c r="B102">
        <v>103200</v>
      </c>
      <c r="C102">
        <v>2010</v>
      </c>
      <c r="D102">
        <v>3</v>
      </c>
      <c r="E102">
        <v>2</v>
      </c>
      <c r="F102">
        <v>5</v>
      </c>
      <c r="G102">
        <v>0</v>
      </c>
      <c r="H102">
        <f t="shared" si="2"/>
        <v>0</v>
      </c>
      <c r="I102">
        <f t="shared" si="3"/>
        <v>1</v>
      </c>
      <c r="J102" t="s">
        <v>11</v>
      </c>
      <c r="K102" t="s">
        <v>8</v>
      </c>
    </row>
    <row r="103" spans="1:11" x14ac:dyDescent="0.45">
      <c r="A103">
        <v>102</v>
      </c>
      <c r="B103">
        <v>123100</v>
      </c>
      <c r="C103">
        <v>2260</v>
      </c>
      <c r="D103">
        <v>3</v>
      </c>
      <c r="E103">
        <v>3</v>
      </c>
      <c r="F103">
        <v>5</v>
      </c>
      <c r="G103">
        <v>0</v>
      </c>
      <c r="H103">
        <f t="shared" si="2"/>
        <v>1</v>
      </c>
      <c r="I103">
        <f t="shared" si="3"/>
        <v>0</v>
      </c>
      <c r="J103" t="s">
        <v>11</v>
      </c>
      <c r="K103" t="s">
        <v>7</v>
      </c>
    </row>
    <row r="104" spans="1:11" x14ac:dyDescent="0.45">
      <c r="A104">
        <v>103</v>
      </c>
      <c r="B104">
        <v>136800</v>
      </c>
      <c r="C104">
        <v>2410</v>
      </c>
      <c r="D104">
        <v>3</v>
      </c>
      <c r="E104">
        <v>3</v>
      </c>
      <c r="F104">
        <v>4</v>
      </c>
      <c r="G104">
        <v>0</v>
      </c>
      <c r="H104">
        <f t="shared" si="2"/>
        <v>1</v>
      </c>
      <c r="I104">
        <f t="shared" si="3"/>
        <v>0</v>
      </c>
      <c r="J104" t="s">
        <v>11</v>
      </c>
      <c r="K104" t="s">
        <v>7</v>
      </c>
    </row>
    <row r="105" spans="1:11" x14ac:dyDescent="0.45">
      <c r="A105">
        <v>104</v>
      </c>
      <c r="B105">
        <v>211200</v>
      </c>
      <c r="C105">
        <v>2440</v>
      </c>
      <c r="D105">
        <v>4</v>
      </c>
      <c r="E105">
        <v>3</v>
      </c>
      <c r="F105">
        <v>3</v>
      </c>
      <c r="G105">
        <v>1</v>
      </c>
      <c r="H105">
        <f t="shared" si="2"/>
        <v>0</v>
      </c>
      <c r="I105">
        <f t="shared" si="3"/>
        <v>0</v>
      </c>
      <c r="J105" t="s">
        <v>12</v>
      </c>
      <c r="K105" t="s">
        <v>13</v>
      </c>
    </row>
    <row r="106" spans="1:11" x14ac:dyDescent="0.45">
      <c r="A106">
        <v>105</v>
      </c>
      <c r="B106">
        <v>82300</v>
      </c>
      <c r="C106">
        <v>1910</v>
      </c>
      <c r="D106">
        <v>3</v>
      </c>
      <c r="E106">
        <v>2</v>
      </c>
      <c r="F106">
        <v>4</v>
      </c>
      <c r="G106">
        <v>0</v>
      </c>
      <c r="H106">
        <f t="shared" si="2"/>
        <v>1</v>
      </c>
      <c r="I106">
        <f t="shared" si="3"/>
        <v>0</v>
      </c>
      <c r="J106" t="s">
        <v>11</v>
      </c>
      <c r="K106" t="s">
        <v>7</v>
      </c>
    </row>
    <row r="107" spans="1:11" x14ac:dyDescent="0.45">
      <c r="A107">
        <v>106</v>
      </c>
      <c r="B107">
        <v>146900</v>
      </c>
      <c r="C107">
        <v>2530</v>
      </c>
      <c r="D107">
        <v>4</v>
      </c>
      <c r="E107">
        <v>3</v>
      </c>
      <c r="F107">
        <v>4</v>
      </c>
      <c r="G107">
        <v>0</v>
      </c>
      <c r="H107">
        <f t="shared" si="2"/>
        <v>0</v>
      </c>
      <c r="I107">
        <f t="shared" si="3"/>
        <v>0</v>
      </c>
      <c r="J107" t="s">
        <v>11</v>
      </c>
      <c r="K107" t="s">
        <v>13</v>
      </c>
    </row>
    <row r="108" spans="1:11" x14ac:dyDescent="0.45">
      <c r="A108">
        <v>107</v>
      </c>
      <c r="B108">
        <v>108500</v>
      </c>
      <c r="C108">
        <v>2130</v>
      </c>
      <c r="D108">
        <v>3</v>
      </c>
      <c r="E108">
        <v>2</v>
      </c>
      <c r="F108">
        <v>4</v>
      </c>
      <c r="G108">
        <v>0</v>
      </c>
      <c r="H108">
        <f t="shared" si="2"/>
        <v>0</v>
      </c>
      <c r="I108">
        <f t="shared" si="3"/>
        <v>1</v>
      </c>
      <c r="J108" t="s">
        <v>11</v>
      </c>
      <c r="K108" t="s">
        <v>8</v>
      </c>
    </row>
    <row r="109" spans="1:11" x14ac:dyDescent="0.45">
      <c r="A109">
        <v>108</v>
      </c>
      <c r="B109">
        <v>134000</v>
      </c>
      <c r="C109">
        <v>1890</v>
      </c>
      <c r="D109">
        <v>3</v>
      </c>
      <c r="E109">
        <v>2</v>
      </c>
      <c r="F109">
        <v>1</v>
      </c>
      <c r="G109">
        <v>1</v>
      </c>
      <c r="H109">
        <f t="shared" si="2"/>
        <v>1</v>
      </c>
      <c r="I109">
        <f t="shared" si="3"/>
        <v>0</v>
      </c>
      <c r="J109" t="s">
        <v>12</v>
      </c>
      <c r="K109" t="s">
        <v>7</v>
      </c>
    </row>
    <row r="110" spans="1:11" x14ac:dyDescent="0.45">
      <c r="A110">
        <v>109</v>
      </c>
      <c r="B110">
        <v>117000</v>
      </c>
      <c r="C110">
        <v>1990</v>
      </c>
      <c r="D110">
        <v>3</v>
      </c>
      <c r="E110">
        <v>3</v>
      </c>
      <c r="F110">
        <v>3</v>
      </c>
      <c r="G110">
        <v>1</v>
      </c>
      <c r="H110">
        <f t="shared" si="2"/>
        <v>1</v>
      </c>
      <c r="I110">
        <f t="shared" si="3"/>
        <v>0</v>
      </c>
      <c r="J110" t="s">
        <v>12</v>
      </c>
      <c r="K110" t="s">
        <v>7</v>
      </c>
    </row>
    <row r="111" spans="1:11" x14ac:dyDescent="0.45">
      <c r="A111">
        <v>110</v>
      </c>
      <c r="B111">
        <v>108700</v>
      </c>
      <c r="C111">
        <v>2110</v>
      </c>
      <c r="D111">
        <v>3</v>
      </c>
      <c r="E111">
        <v>2</v>
      </c>
      <c r="F111">
        <v>3</v>
      </c>
      <c r="G111">
        <v>0</v>
      </c>
      <c r="H111">
        <f t="shared" si="2"/>
        <v>1</v>
      </c>
      <c r="I111">
        <f t="shared" si="3"/>
        <v>0</v>
      </c>
      <c r="J111" t="s">
        <v>11</v>
      </c>
      <c r="K111" t="s">
        <v>7</v>
      </c>
    </row>
    <row r="112" spans="1:11" x14ac:dyDescent="0.45">
      <c r="A112">
        <v>111</v>
      </c>
      <c r="B112">
        <v>111600</v>
      </c>
      <c r="C112">
        <v>1710</v>
      </c>
      <c r="D112">
        <v>2</v>
      </c>
      <c r="E112">
        <v>2</v>
      </c>
      <c r="F112">
        <v>1</v>
      </c>
      <c r="G112">
        <v>0</v>
      </c>
      <c r="H112">
        <f t="shared" si="2"/>
        <v>0</v>
      </c>
      <c r="I112">
        <f t="shared" si="3"/>
        <v>1</v>
      </c>
      <c r="J112" t="s">
        <v>11</v>
      </c>
      <c r="K112" t="s">
        <v>8</v>
      </c>
    </row>
    <row r="113" spans="1:11" x14ac:dyDescent="0.45">
      <c r="A113">
        <v>112</v>
      </c>
      <c r="B113">
        <v>114900</v>
      </c>
      <c r="C113">
        <v>1740</v>
      </c>
      <c r="D113">
        <v>2</v>
      </c>
      <c r="E113">
        <v>2</v>
      </c>
      <c r="F113">
        <v>2</v>
      </c>
      <c r="G113">
        <v>0</v>
      </c>
      <c r="H113">
        <f t="shared" si="2"/>
        <v>0</v>
      </c>
      <c r="I113">
        <f t="shared" si="3"/>
        <v>1</v>
      </c>
      <c r="J113" t="s">
        <v>11</v>
      </c>
      <c r="K113" t="s">
        <v>8</v>
      </c>
    </row>
    <row r="114" spans="1:11" x14ac:dyDescent="0.45">
      <c r="A114">
        <v>113</v>
      </c>
      <c r="B114">
        <v>123600</v>
      </c>
      <c r="C114">
        <v>1940</v>
      </c>
      <c r="D114">
        <v>2</v>
      </c>
      <c r="E114">
        <v>2</v>
      </c>
      <c r="F114">
        <v>2</v>
      </c>
      <c r="G114">
        <v>1</v>
      </c>
      <c r="H114">
        <f t="shared" si="2"/>
        <v>1</v>
      </c>
      <c r="I114">
        <f t="shared" si="3"/>
        <v>0</v>
      </c>
      <c r="J114" t="s">
        <v>12</v>
      </c>
      <c r="K114" t="s">
        <v>7</v>
      </c>
    </row>
    <row r="115" spans="1:11" x14ac:dyDescent="0.45">
      <c r="A115">
        <v>114</v>
      </c>
      <c r="B115">
        <v>115700</v>
      </c>
      <c r="C115">
        <v>2000</v>
      </c>
      <c r="D115">
        <v>3</v>
      </c>
      <c r="E115">
        <v>2</v>
      </c>
      <c r="F115">
        <v>3</v>
      </c>
      <c r="G115">
        <v>1</v>
      </c>
      <c r="H115">
        <f t="shared" si="2"/>
        <v>0</v>
      </c>
      <c r="I115">
        <f t="shared" si="3"/>
        <v>1</v>
      </c>
      <c r="J115" t="s">
        <v>12</v>
      </c>
      <c r="K115" t="s">
        <v>8</v>
      </c>
    </row>
    <row r="116" spans="1:11" x14ac:dyDescent="0.45">
      <c r="A116">
        <v>115</v>
      </c>
      <c r="B116">
        <v>124500</v>
      </c>
      <c r="C116">
        <v>2010</v>
      </c>
      <c r="D116">
        <v>4</v>
      </c>
      <c r="E116">
        <v>3</v>
      </c>
      <c r="F116">
        <v>2</v>
      </c>
      <c r="G116">
        <v>0</v>
      </c>
      <c r="H116">
        <f t="shared" si="2"/>
        <v>1</v>
      </c>
      <c r="I116">
        <f t="shared" si="3"/>
        <v>0</v>
      </c>
      <c r="J116" t="s">
        <v>11</v>
      </c>
      <c r="K116" t="s">
        <v>7</v>
      </c>
    </row>
    <row r="117" spans="1:11" x14ac:dyDescent="0.45">
      <c r="A117">
        <v>116</v>
      </c>
      <c r="B117">
        <v>102500</v>
      </c>
      <c r="C117">
        <v>1900</v>
      </c>
      <c r="D117">
        <v>3</v>
      </c>
      <c r="E117">
        <v>3</v>
      </c>
      <c r="F117">
        <v>3</v>
      </c>
      <c r="G117">
        <v>0</v>
      </c>
      <c r="H117">
        <f t="shared" si="2"/>
        <v>0</v>
      </c>
      <c r="I117">
        <f t="shared" si="3"/>
        <v>1</v>
      </c>
      <c r="J117" t="s">
        <v>11</v>
      </c>
      <c r="K117" t="s">
        <v>8</v>
      </c>
    </row>
    <row r="118" spans="1:11" x14ac:dyDescent="0.45">
      <c r="A118">
        <v>117</v>
      </c>
      <c r="B118">
        <v>199500</v>
      </c>
      <c r="C118">
        <v>2290</v>
      </c>
      <c r="D118">
        <v>5</v>
      </c>
      <c r="E118">
        <v>4</v>
      </c>
      <c r="F118">
        <v>1</v>
      </c>
      <c r="G118">
        <v>1</v>
      </c>
      <c r="H118">
        <f t="shared" si="2"/>
        <v>0</v>
      </c>
      <c r="I118">
        <f t="shared" si="3"/>
        <v>0</v>
      </c>
      <c r="J118" t="s">
        <v>12</v>
      </c>
      <c r="K118" t="s">
        <v>13</v>
      </c>
    </row>
    <row r="119" spans="1:11" x14ac:dyDescent="0.45">
      <c r="A119">
        <v>118</v>
      </c>
      <c r="B119">
        <v>117800</v>
      </c>
      <c r="C119">
        <v>1920</v>
      </c>
      <c r="D119">
        <v>3</v>
      </c>
      <c r="E119">
        <v>2</v>
      </c>
      <c r="F119">
        <v>2</v>
      </c>
      <c r="G119">
        <v>0</v>
      </c>
      <c r="H119">
        <f t="shared" si="2"/>
        <v>0</v>
      </c>
      <c r="I119">
        <f t="shared" si="3"/>
        <v>1</v>
      </c>
      <c r="J119" t="s">
        <v>11</v>
      </c>
      <c r="K119" t="s">
        <v>8</v>
      </c>
    </row>
    <row r="120" spans="1:11" x14ac:dyDescent="0.45">
      <c r="A120">
        <v>119</v>
      </c>
      <c r="B120">
        <v>150200</v>
      </c>
      <c r="C120">
        <v>1950</v>
      </c>
      <c r="D120">
        <v>3</v>
      </c>
      <c r="E120">
        <v>2</v>
      </c>
      <c r="F120">
        <v>3</v>
      </c>
      <c r="G120">
        <v>1</v>
      </c>
      <c r="H120">
        <f t="shared" si="2"/>
        <v>0</v>
      </c>
      <c r="I120">
        <f t="shared" si="3"/>
        <v>1</v>
      </c>
      <c r="J120" t="s">
        <v>12</v>
      </c>
      <c r="K120" t="s">
        <v>8</v>
      </c>
    </row>
    <row r="121" spans="1:11" x14ac:dyDescent="0.45">
      <c r="A121">
        <v>120</v>
      </c>
      <c r="B121">
        <v>109700</v>
      </c>
      <c r="C121">
        <v>1920</v>
      </c>
      <c r="D121">
        <v>2</v>
      </c>
      <c r="E121">
        <v>2</v>
      </c>
      <c r="F121">
        <v>4</v>
      </c>
      <c r="G121">
        <v>0</v>
      </c>
      <c r="H121">
        <f t="shared" si="2"/>
        <v>0</v>
      </c>
      <c r="I121">
        <f t="shared" si="3"/>
        <v>1</v>
      </c>
      <c r="J121" t="s">
        <v>11</v>
      </c>
      <c r="K121" t="s">
        <v>8</v>
      </c>
    </row>
    <row r="122" spans="1:11" x14ac:dyDescent="0.45">
      <c r="A122">
        <v>121</v>
      </c>
      <c r="B122">
        <v>110400</v>
      </c>
      <c r="C122">
        <v>1930</v>
      </c>
      <c r="D122">
        <v>2</v>
      </c>
      <c r="E122">
        <v>3</v>
      </c>
      <c r="F122">
        <v>3</v>
      </c>
      <c r="G122">
        <v>0</v>
      </c>
      <c r="H122">
        <f t="shared" si="2"/>
        <v>0</v>
      </c>
      <c r="I122">
        <f t="shared" si="3"/>
        <v>1</v>
      </c>
      <c r="J122" t="s">
        <v>11</v>
      </c>
      <c r="K122" t="s">
        <v>8</v>
      </c>
    </row>
    <row r="123" spans="1:11" x14ac:dyDescent="0.45">
      <c r="A123">
        <v>122</v>
      </c>
      <c r="B123">
        <v>105600</v>
      </c>
      <c r="C123">
        <v>1930</v>
      </c>
      <c r="D123">
        <v>3</v>
      </c>
      <c r="E123">
        <v>3</v>
      </c>
      <c r="F123">
        <v>3</v>
      </c>
      <c r="G123">
        <v>0</v>
      </c>
      <c r="H123">
        <f t="shared" si="2"/>
        <v>1</v>
      </c>
      <c r="I123">
        <f t="shared" si="3"/>
        <v>0</v>
      </c>
      <c r="J123" t="s">
        <v>11</v>
      </c>
      <c r="K123" t="s">
        <v>7</v>
      </c>
    </row>
    <row r="124" spans="1:11" x14ac:dyDescent="0.45">
      <c r="A124">
        <v>123</v>
      </c>
      <c r="B124">
        <v>144800</v>
      </c>
      <c r="C124">
        <v>2060</v>
      </c>
      <c r="D124">
        <v>2</v>
      </c>
      <c r="E124">
        <v>2</v>
      </c>
      <c r="F124">
        <v>1</v>
      </c>
      <c r="G124">
        <v>1</v>
      </c>
      <c r="H124">
        <f t="shared" si="2"/>
        <v>1</v>
      </c>
      <c r="I124">
        <f t="shared" si="3"/>
        <v>0</v>
      </c>
      <c r="J124" t="s">
        <v>12</v>
      </c>
      <c r="K124" t="s">
        <v>7</v>
      </c>
    </row>
    <row r="125" spans="1:11" x14ac:dyDescent="0.45">
      <c r="A125">
        <v>124</v>
      </c>
      <c r="B125">
        <v>119700</v>
      </c>
      <c r="C125">
        <v>1900</v>
      </c>
      <c r="D125">
        <v>3</v>
      </c>
      <c r="E125">
        <v>3</v>
      </c>
      <c r="F125">
        <v>3</v>
      </c>
      <c r="G125">
        <v>1</v>
      </c>
      <c r="H125">
        <f t="shared" si="2"/>
        <v>1</v>
      </c>
      <c r="I125">
        <f t="shared" si="3"/>
        <v>0</v>
      </c>
      <c r="J125" t="s">
        <v>12</v>
      </c>
      <c r="K125" t="s">
        <v>7</v>
      </c>
    </row>
    <row r="126" spans="1:11" x14ac:dyDescent="0.45">
      <c r="A126">
        <v>125</v>
      </c>
      <c r="B126">
        <v>147900</v>
      </c>
      <c r="C126">
        <v>2160</v>
      </c>
      <c r="D126">
        <v>4</v>
      </c>
      <c r="E126">
        <v>3</v>
      </c>
      <c r="F126">
        <v>3</v>
      </c>
      <c r="G126">
        <v>1</v>
      </c>
      <c r="H126">
        <f t="shared" si="2"/>
        <v>1</v>
      </c>
      <c r="I126">
        <f t="shared" si="3"/>
        <v>0</v>
      </c>
      <c r="J126" t="s">
        <v>12</v>
      </c>
      <c r="K126" t="s">
        <v>7</v>
      </c>
    </row>
    <row r="127" spans="1:11" x14ac:dyDescent="0.45">
      <c r="A127">
        <v>126</v>
      </c>
      <c r="B127">
        <v>113500</v>
      </c>
      <c r="C127">
        <v>2070</v>
      </c>
      <c r="D127">
        <v>2</v>
      </c>
      <c r="E127">
        <v>2</v>
      </c>
      <c r="F127">
        <v>2</v>
      </c>
      <c r="G127">
        <v>0</v>
      </c>
      <c r="H127">
        <f t="shared" si="2"/>
        <v>0</v>
      </c>
      <c r="I127">
        <f t="shared" si="3"/>
        <v>1</v>
      </c>
      <c r="J127" t="s">
        <v>11</v>
      </c>
      <c r="K127" t="s">
        <v>8</v>
      </c>
    </row>
    <row r="128" spans="1:11" x14ac:dyDescent="0.45">
      <c r="A128">
        <v>127</v>
      </c>
      <c r="B128">
        <v>149900</v>
      </c>
      <c r="C128">
        <v>2020</v>
      </c>
      <c r="D128">
        <v>3</v>
      </c>
      <c r="E128">
        <v>3</v>
      </c>
      <c r="F128">
        <v>1</v>
      </c>
      <c r="G128">
        <v>0</v>
      </c>
      <c r="H128">
        <f t="shared" si="2"/>
        <v>0</v>
      </c>
      <c r="I128">
        <f t="shared" si="3"/>
        <v>0</v>
      </c>
      <c r="J128" t="s">
        <v>11</v>
      </c>
      <c r="K128" t="s">
        <v>13</v>
      </c>
    </row>
    <row r="129" spans="1:11" x14ac:dyDescent="0.45">
      <c r="A129">
        <v>128</v>
      </c>
      <c r="B129">
        <v>124600</v>
      </c>
      <c r="C129">
        <v>2250</v>
      </c>
      <c r="D129">
        <v>3</v>
      </c>
      <c r="E129">
        <v>3</v>
      </c>
      <c r="F129">
        <v>4</v>
      </c>
      <c r="G129">
        <v>0</v>
      </c>
      <c r="H129">
        <f t="shared" si="2"/>
        <v>0</v>
      </c>
      <c r="I129">
        <f t="shared" si="3"/>
        <v>1</v>
      </c>
      <c r="J129" t="s">
        <v>11</v>
      </c>
      <c r="K129" t="s">
        <v>8</v>
      </c>
    </row>
  </sheetData>
  <autoFilter ref="A1:I12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EA76-1977-224A-81DB-DAF693006246}">
  <dimension ref="A3:D15"/>
  <sheetViews>
    <sheetView zoomScale="130" zoomScaleNormal="130" workbookViewId="0">
      <selection activeCell="B51" sqref="B51"/>
    </sheetView>
  </sheetViews>
  <sheetFormatPr defaultColWidth="11.3984375" defaultRowHeight="14.25" x14ac:dyDescent="0.45"/>
  <cols>
    <col min="1" max="1" width="13" bestFit="1" customWidth="1"/>
    <col min="2" max="2" width="14.86328125" bestFit="1" customWidth="1"/>
    <col min="3" max="4" width="7.73046875" bestFit="1" customWidth="1"/>
    <col min="5" max="5" width="10" bestFit="1" customWidth="1"/>
  </cols>
  <sheetData>
    <row r="3" spans="1:4" x14ac:dyDescent="0.45">
      <c r="A3" s="1" t="s">
        <v>14</v>
      </c>
      <c r="B3" s="1" t="s">
        <v>15</v>
      </c>
    </row>
    <row r="4" spans="1:4" x14ac:dyDescent="0.45">
      <c r="A4" s="1" t="s">
        <v>16</v>
      </c>
      <c r="B4" t="s">
        <v>7</v>
      </c>
      <c r="C4" t="s">
        <v>8</v>
      </c>
      <c r="D4" t="s">
        <v>13</v>
      </c>
    </row>
    <row r="5" spans="1:4" x14ac:dyDescent="0.45">
      <c r="A5" s="2" t="s">
        <v>11</v>
      </c>
      <c r="B5" s="3">
        <v>117750</v>
      </c>
      <c r="C5" s="3">
        <v>108583.78378378379</v>
      </c>
      <c r="D5" s="3">
        <v>148230.4347826087</v>
      </c>
    </row>
    <row r="6" spans="1:4" x14ac:dyDescent="0.45">
      <c r="A6" s="2" t="s">
        <v>12</v>
      </c>
      <c r="B6" s="3">
        <v>135468.42105263157</v>
      </c>
      <c r="C6" s="3">
        <v>118457.14285714286</v>
      </c>
      <c r="D6" s="3">
        <v>175200</v>
      </c>
    </row>
    <row r="12" spans="1:4" x14ac:dyDescent="0.45">
      <c r="A12" s="1" t="s">
        <v>17</v>
      </c>
      <c r="B12" s="1" t="s">
        <v>15</v>
      </c>
    </row>
    <row r="13" spans="1:4" x14ac:dyDescent="0.45">
      <c r="A13" s="1" t="s">
        <v>18</v>
      </c>
      <c r="B13" t="s">
        <v>7</v>
      </c>
      <c r="C13" t="s">
        <v>8</v>
      </c>
      <c r="D13" t="s">
        <v>13</v>
      </c>
    </row>
    <row r="14" spans="1:4" x14ac:dyDescent="0.45">
      <c r="A14" s="2" t="s">
        <v>11</v>
      </c>
      <c r="B14" s="3">
        <v>2001.5384615384614</v>
      </c>
      <c r="C14" s="3">
        <v>1928.1081081081081</v>
      </c>
      <c r="D14" s="3">
        <v>2073.478260869565</v>
      </c>
    </row>
    <row r="15" spans="1:4" x14ac:dyDescent="0.45">
      <c r="A15" s="2" t="s">
        <v>12</v>
      </c>
      <c r="B15" s="3">
        <v>2031.0526315789473</v>
      </c>
      <c r="C15" s="3">
        <v>1857.1428571428571</v>
      </c>
      <c r="D15" s="3">
        <v>2091.25</v>
      </c>
    </row>
  </sheetData>
  <pageMargins left="0.7" right="0.7" top="0.75" bottom="0.75" header="0.3" footer="0.3"/>
  <pageSetup orientation="portrait" horizontalDpi="0" verticalDpi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A0EB-5355-234E-875E-AF08A1F01929}">
  <dimension ref="A1:F6"/>
  <sheetViews>
    <sheetView zoomScale="170" zoomScaleNormal="170" workbookViewId="0">
      <selection sqref="A1:F6"/>
    </sheetView>
  </sheetViews>
  <sheetFormatPr defaultColWidth="11.3984375" defaultRowHeight="14.25" x14ac:dyDescent="0.45"/>
  <sheetData>
    <row r="1" spans="1:6" x14ac:dyDescent="0.45">
      <c r="A1" s="5"/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45">
      <c r="A2" t="s">
        <v>1</v>
      </c>
      <c r="B2">
        <v>1</v>
      </c>
    </row>
    <row r="3" spans="1:6" x14ac:dyDescent="0.45">
      <c r="A3" t="s">
        <v>2</v>
      </c>
      <c r="B3">
        <v>0.55298224255548378</v>
      </c>
      <c r="C3">
        <v>1</v>
      </c>
    </row>
    <row r="4" spans="1:6" x14ac:dyDescent="0.45">
      <c r="A4" t="s">
        <v>3</v>
      </c>
      <c r="B4">
        <v>0.5259260576398529</v>
      </c>
      <c r="C4">
        <v>0.48380711151742756</v>
      </c>
      <c r="D4">
        <v>1</v>
      </c>
    </row>
    <row r="5" spans="1:6" x14ac:dyDescent="0.45">
      <c r="A5" t="s">
        <v>4</v>
      </c>
      <c r="B5">
        <v>0.52325775818597375</v>
      </c>
      <c r="C5">
        <v>0.52274530089719973</v>
      </c>
      <c r="D5">
        <v>0.41455595594643563</v>
      </c>
      <c r="E5">
        <v>1</v>
      </c>
    </row>
    <row r="6" spans="1:6" ht="14.65" thickBot="1" x14ac:dyDescent="0.5">
      <c r="A6" s="4" t="s">
        <v>5</v>
      </c>
      <c r="B6" s="4">
        <v>-0.31363588286179822</v>
      </c>
      <c r="C6" s="4">
        <v>0.33692335192189249</v>
      </c>
      <c r="D6" s="4">
        <v>0.11427060981307544</v>
      </c>
      <c r="E6" s="4">
        <v>0.14379340360973222</v>
      </c>
      <c r="F6" s="4">
        <v>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53F5E-664B-D242-8E5D-332A3C201534}">
  <dimension ref="A1:I21"/>
  <sheetViews>
    <sheetView zoomScale="140" zoomScaleNormal="140" workbookViewId="0">
      <selection activeCell="C57" sqref="C57"/>
    </sheetView>
  </sheetViews>
  <sheetFormatPr defaultColWidth="11.3984375" defaultRowHeight="14.25" x14ac:dyDescent="0.45"/>
  <cols>
    <col min="1" max="1" width="16.265625" bestFit="1" customWidth="1"/>
    <col min="2" max="2" width="14" bestFit="1" customWidth="1"/>
    <col min="3" max="4" width="14.73046875" bestFit="1" customWidth="1"/>
    <col min="5" max="5" width="7.3984375" bestFit="1" customWidth="1"/>
    <col min="6" max="6" width="12.265625" bestFit="1" customWidth="1"/>
    <col min="7" max="7" width="10.1328125" bestFit="1" customWidth="1"/>
    <col min="8" max="9" width="11.73046875" bestFit="1" customWidth="1"/>
  </cols>
  <sheetData>
    <row r="1" spans="1:9" x14ac:dyDescent="0.45">
      <c r="A1" t="s">
        <v>19</v>
      </c>
    </row>
    <row r="2" spans="1:9" ht="14.65" thickBot="1" x14ac:dyDescent="0.5"/>
    <row r="3" spans="1:9" x14ac:dyDescent="0.45">
      <c r="A3" s="6" t="s">
        <v>20</v>
      </c>
      <c r="B3" s="6"/>
    </row>
    <row r="4" spans="1:9" x14ac:dyDescent="0.45">
      <c r="A4" t="s">
        <v>21</v>
      </c>
      <c r="B4" s="11">
        <v>0.8355730661585723</v>
      </c>
    </row>
    <row r="5" spans="1:9" x14ac:dyDescent="0.45">
      <c r="A5" t="s">
        <v>22</v>
      </c>
      <c r="B5" s="11">
        <v>0.69818234888963782</v>
      </c>
    </row>
    <row r="6" spans="1:9" x14ac:dyDescent="0.45">
      <c r="A6" t="s">
        <v>23</v>
      </c>
      <c r="B6" s="11">
        <v>0.68836714072344718</v>
      </c>
    </row>
    <row r="7" spans="1:9" x14ac:dyDescent="0.45">
      <c r="A7" t="s">
        <v>24</v>
      </c>
      <c r="B7" s="7">
        <v>14999.245515071971</v>
      </c>
    </row>
    <row r="8" spans="1:9" ht="14.65" thickBot="1" x14ac:dyDescent="0.5">
      <c r="A8" s="4" t="s">
        <v>25</v>
      </c>
      <c r="B8" s="8">
        <v>128</v>
      </c>
    </row>
    <row r="10" spans="1:9" ht="14.65" thickBot="1" x14ac:dyDescent="0.5">
      <c r="A10" t="s">
        <v>26</v>
      </c>
    </row>
    <row r="11" spans="1:9" x14ac:dyDescent="0.45">
      <c r="A11" s="5"/>
      <c r="B11" s="5" t="s">
        <v>27</v>
      </c>
      <c r="C11" s="5" t="s">
        <v>28</v>
      </c>
      <c r="D11" s="5" t="s">
        <v>29</v>
      </c>
      <c r="E11" s="5" t="s">
        <v>30</v>
      </c>
      <c r="F11" s="12" t="s">
        <v>31</v>
      </c>
    </row>
    <row r="12" spans="1:9" x14ac:dyDescent="0.45">
      <c r="A12" t="s">
        <v>32</v>
      </c>
      <c r="B12" s="7">
        <v>4</v>
      </c>
      <c r="C12" s="7">
        <v>64012998276.241989</v>
      </c>
      <c r="D12" s="7">
        <v>16003249569.060497</v>
      </c>
      <c r="E12" s="9">
        <v>71.132709267908254</v>
      </c>
      <c r="F12" s="13">
        <v>4.4374906430685926E-31</v>
      </c>
    </row>
    <row r="13" spans="1:9" x14ac:dyDescent="0.45">
      <c r="A13" t="s">
        <v>33</v>
      </c>
      <c r="B13" s="7">
        <v>123</v>
      </c>
      <c r="C13" s="7">
        <v>27672216020.633015</v>
      </c>
      <c r="D13" s="7">
        <v>224977366.02140662</v>
      </c>
      <c r="E13" s="9"/>
      <c r="F13" s="9"/>
    </row>
    <row r="14" spans="1:9" ht="14.65" thickBot="1" x14ac:dyDescent="0.5">
      <c r="A14" s="4" t="s">
        <v>34</v>
      </c>
      <c r="B14" s="8">
        <v>127</v>
      </c>
      <c r="C14" s="8">
        <v>91685214296.875</v>
      </c>
      <c r="D14" s="8"/>
      <c r="E14" s="10"/>
      <c r="F14" s="10"/>
    </row>
    <row r="15" spans="1:9" ht="14.65" thickBot="1" x14ac:dyDescent="0.5"/>
    <row r="16" spans="1:9" x14ac:dyDescent="0.45">
      <c r="A16" s="5"/>
      <c r="B16" s="12" t="s">
        <v>35</v>
      </c>
      <c r="C16" s="5" t="s">
        <v>24</v>
      </c>
      <c r="D16" s="5" t="s">
        <v>36</v>
      </c>
      <c r="E16" s="12" t="s">
        <v>37</v>
      </c>
      <c r="F16" s="5" t="s">
        <v>38</v>
      </c>
      <c r="G16" s="5" t="s">
        <v>39</v>
      </c>
      <c r="H16" s="5" t="s">
        <v>40</v>
      </c>
      <c r="I16" s="5" t="s">
        <v>41</v>
      </c>
    </row>
    <row r="17" spans="1:9" x14ac:dyDescent="0.45">
      <c r="A17" t="s">
        <v>42</v>
      </c>
      <c r="B17" s="15">
        <v>-17347.376948520294</v>
      </c>
      <c r="C17" s="7">
        <v>12724.896305655866</v>
      </c>
      <c r="D17" s="9">
        <v>-1.3632627356507308</v>
      </c>
      <c r="E17" s="13">
        <v>0.17528993623470759</v>
      </c>
      <c r="F17" s="7">
        <v>-42535.528959736395</v>
      </c>
      <c r="G17" s="7">
        <v>7840.7750626958077</v>
      </c>
      <c r="H17" s="7">
        <v>-42535.528959736395</v>
      </c>
      <c r="I17" s="7">
        <v>7840.7750626958077</v>
      </c>
    </row>
    <row r="18" spans="1:9" x14ac:dyDescent="0.45">
      <c r="A18" t="s">
        <v>2</v>
      </c>
      <c r="B18" s="15">
        <v>61.839946100358851</v>
      </c>
      <c r="C18" s="7">
        <v>8.2637738430117942</v>
      </c>
      <c r="D18" s="9">
        <v>7.4832573198567616</v>
      </c>
      <c r="E18" s="13">
        <v>1.2021088466551735E-11</v>
      </c>
      <c r="F18" s="7">
        <v>45.482312470639137</v>
      </c>
      <c r="G18" s="7">
        <v>78.197579730078559</v>
      </c>
      <c r="H18" s="7">
        <v>45.482312470639137</v>
      </c>
      <c r="I18" s="7">
        <v>78.197579730078559</v>
      </c>
    </row>
    <row r="19" spans="1:9" x14ac:dyDescent="0.45">
      <c r="A19" t="s">
        <v>3</v>
      </c>
      <c r="B19" s="15">
        <v>9319.7526020610549</v>
      </c>
      <c r="C19" s="7">
        <v>2148.7544402078074</v>
      </c>
      <c r="D19" s="9">
        <v>4.3372813699269122</v>
      </c>
      <c r="E19" s="13">
        <v>2.9731074623226852E-5</v>
      </c>
      <c r="F19" s="7">
        <v>5066.4249383477118</v>
      </c>
      <c r="G19" s="7">
        <v>13573.080265774399</v>
      </c>
      <c r="H19" s="7">
        <v>5066.4249383477118</v>
      </c>
      <c r="I19" s="7">
        <v>13573.080265774399</v>
      </c>
    </row>
    <row r="20" spans="1:9" x14ac:dyDescent="0.45">
      <c r="A20" t="s">
        <v>4</v>
      </c>
      <c r="B20" s="15">
        <v>12646.347486400027</v>
      </c>
      <c r="C20" s="7">
        <v>3109.6620286097505</v>
      </c>
      <c r="D20" s="9">
        <v>4.0667916223853702</v>
      </c>
      <c r="E20" s="13">
        <v>8.4484906707596116E-5</v>
      </c>
      <c r="F20" s="7">
        <v>6490.9621694041634</v>
      </c>
      <c r="G20" s="7">
        <v>18801.732803395891</v>
      </c>
      <c r="H20" s="7">
        <v>6490.9621694041634</v>
      </c>
      <c r="I20" s="7">
        <v>18801.732803395891</v>
      </c>
    </row>
    <row r="21" spans="1:9" ht="14.65" thickBot="1" x14ac:dyDescent="0.5">
      <c r="A21" s="4" t="s">
        <v>5</v>
      </c>
      <c r="B21" s="16">
        <v>-13601.011412285299</v>
      </c>
      <c r="C21" s="8">
        <v>1324.8186585487847</v>
      </c>
      <c r="D21" s="10">
        <v>-10.266319337005669</v>
      </c>
      <c r="E21" s="14">
        <v>3.0884342022559867E-18</v>
      </c>
      <c r="F21" s="8">
        <v>-16223.408715750182</v>
      </c>
      <c r="G21" s="8">
        <v>-10978.614108820417</v>
      </c>
      <c r="H21" s="8">
        <v>-16223.408715750182</v>
      </c>
      <c r="I21" s="8">
        <v>-10978.614108820417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0524-17B9-AE4B-AAEF-601EECB717DF}">
  <dimension ref="A1:M41"/>
  <sheetViews>
    <sheetView zoomScale="150" zoomScaleNormal="150" workbookViewId="0">
      <selection activeCell="C3" sqref="C3"/>
    </sheetView>
  </sheetViews>
  <sheetFormatPr defaultColWidth="11.3984375" defaultRowHeight="14.25" x14ac:dyDescent="0.45"/>
  <cols>
    <col min="2" max="2" width="12.1328125" bestFit="1" customWidth="1"/>
    <col min="3" max="3" width="17.265625" bestFit="1" customWidth="1"/>
    <col min="4" max="4" width="15.86328125" customWidth="1"/>
    <col min="5" max="8" width="11.265625" bestFit="1" customWidth="1"/>
    <col min="9" max="10" width="11.1328125" bestFit="1" customWidth="1"/>
  </cols>
  <sheetData>
    <row r="1" spans="1:13" x14ac:dyDescent="0.45">
      <c r="A1" t="s">
        <v>19</v>
      </c>
    </row>
    <row r="2" spans="1:13" ht="14.65" thickBot="1" x14ac:dyDescent="0.5"/>
    <row r="3" spans="1:13" x14ac:dyDescent="0.45">
      <c r="A3" s="6" t="s">
        <v>20</v>
      </c>
      <c r="B3" s="6"/>
    </row>
    <row r="4" spans="1:13" x14ac:dyDescent="0.45">
      <c r="A4" t="s">
        <v>21</v>
      </c>
      <c r="B4" s="21">
        <v>0.93199840609781759</v>
      </c>
    </row>
    <row r="5" spans="1:13" x14ac:dyDescent="0.45">
      <c r="A5" s="20" t="s">
        <v>22</v>
      </c>
      <c r="B5" s="22">
        <v>0.8686210289688725</v>
      </c>
    </row>
    <row r="6" spans="1:13" x14ac:dyDescent="0.45">
      <c r="A6" t="s">
        <v>23</v>
      </c>
      <c r="B6" s="21">
        <v>0.86095725565872339</v>
      </c>
    </row>
    <row r="7" spans="1:13" x14ac:dyDescent="0.45">
      <c r="A7" t="s">
        <v>24</v>
      </c>
      <c r="B7" s="21">
        <v>10018.94418634513</v>
      </c>
    </row>
    <row r="8" spans="1:13" ht="14.65" thickBot="1" x14ac:dyDescent="0.5">
      <c r="A8" s="4" t="s">
        <v>25</v>
      </c>
      <c r="B8" s="4">
        <v>128</v>
      </c>
    </row>
    <row r="10" spans="1:13" ht="14.65" thickBot="1" x14ac:dyDescent="0.5">
      <c r="A10" t="s">
        <v>26</v>
      </c>
    </row>
    <row r="11" spans="1:13" x14ac:dyDescent="0.45">
      <c r="A11" s="5"/>
      <c r="B11" s="5" t="s">
        <v>27</v>
      </c>
      <c r="C11" s="5" t="s">
        <v>28</v>
      </c>
      <c r="D11" s="5" t="s">
        <v>29</v>
      </c>
      <c r="E11" s="5" t="s">
        <v>30</v>
      </c>
      <c r="F11" s="12" t="s">
        <v>31</v>
      </c>
    </row>
    <row r="12" spans="1:13" x14ac:dyDescent="0.45">
      <c r="A12" t="s">
        <v>32</v>
      </c>
      <c r="B12">
        <v>7</v>
      </c>
      <c r="C12" s="9">
        <v>79639705183.783142</v>
      </c>
      <c r="D12" s="7">
        <v>11377100740.540449</v>
      </c>
      <c r="E12" s="9">
        <v>113.34116939739862</v>
      </c>
      <c r="F12" s="18">
        <v>8.2465957349202968E-50</v>
      </c>
    </row>
    <row r="13" spans="1:13" x14ac:dyDescent="0.45">
      <c r="A13" t="s">
        <v>33</v>
      </c>
      <c r="B13">
        <v>120</v>
      </c>
      <c r="C13" s="9">
        <v>12045509113.091866</v>
      </c>
      <c r="D13" s="7">
        <v>100379242.60909888</v>
      </c>
      <c r="E13" s="9"/>
      <c r="F13" s="9"/>
    </row>
    <row r="14" spans="1:13" ht="14.65" thickBot="1" x14ac:dyDescent="0.5">
      <c r="A14" s="4" t="s">
        <v>34</v>
      </c>
      <c r="B14" s="4">
        <v>127</v>
      </c>
      <c r="C14" s="10">
        <v>91685214296.875</v>
      </c>
      <c r="D14" s="10"/>
      <c r="E14" s="10"/>
      <c r="F14" s="10"/>
    </row>
    <row r="15" spans="1:13" ht="14.65" thickBot="1" x14ac:dyDescent="0.5"/>
    <row r="16" spans="1:13" x14ac:dyDescent="0.45">
      <c r="A16" s="5"/>
      <c r="B16" s="12" t="s">
        <v>35</v>
      </c>
      <c r="C16" s="5" t="s">
        <v>24</v>
      </c>
      <c r="D16" s="5" t="s">
        <v>36</v>
      </c>
      <c r="E16" s="12" t="s">
        <v>37</v>
      </c>
      <c r="F16" s="5" t="s">
        <v>38</v>
      </c>
      <c r="G16" s="5" t="s">
        <v>39</v>
      </c>
      <c r="H16" s="5" t="s">
        <v>40</v>
      </c>
      <c r="I16" s="5" t="s">
        <v>41</v>
      </c>
      <c r="J16" s="17" t="s">
        <v>43</v>
      </c>
      <c r="K16" s="28" t="s">
        <v>35</v>
      </c>
      <c r="L16" s="17" t="s">
        <v>44</v>
      </c>
      <c r="M16" s="17" t="s">
        <v>45</v>
      </c>
    </row>
    <row r="17" spans="1:13" x14ac:dyDescent="0.45">
      <c r="A17" t="s">
        <v>42</v>
      </c>
      <c r="B17" s="15">
        <v>22840.535538009124</v>
      </c>
      <c r="C17" s="7">
        <v>10236.301513302102</v>
      </c>
      <c r="D17" s="9">
        <v>2.2313269600673431</v>
      </c>
      <c r="E17" s="18">
        <v>2.7516783909760353E-2</v>
      </c>
      <c r="F17" s="9">
        <v>2573.3709362308873</v>
      </c>
      <c r="G17" s="9">
        <v>43107.700139787361</v>
      </c>
      <c r="H17" s="9">
        <v>2573.3709362308873</v>
      </c>
      <c r="I17" s="9">
        <v>43107.700139787361</v>
      </c>
      <c r="J17" t="s">
        <v>42</v>
      </c>
      <c r="K17" s="29">
        <v>22840.535538009124</v>
      </c>
      <c r="L17" s="7">
        <v>1</v>
      </c>
      <c r="M17" s="23">
        <f>L17*B17</f>
        <v>22840.535538009124</v>
      </c>
    </row>
    <row r="18" spans="1:13" x14ac:dyDescent="0.45">
      <c r="A18" t="s">
        <v>2</v>
      </c>
      <c r="B18" s="15">
        <v>52.993740809974895</v>
      </c>
      <c r="C18" s="7">
        <v>5.7342401956402123</v>
      </c>
      <c r="D18" s="9">
        <v>9.2416325444941165</v>
      </c>
      <c r="E18" s="18">
        <v>1.0990040091285061E-15</v>
      </c>
      <c r="F18" s="9">
        <v>41.640344296580949</v>
      </c>
      <c r="G18" s="9">
        <v>64.347137323368841</v>
      </c>
      <c r="H18" s="9">
        <v>41.640344296580949</v>
      </c>
      <c r="I18" s="9">
        <v>64.347137323368841</v>
      </c>
      <c r="J18" t="s">
        <v>2</v>
      </c>
      <c r="K18" s="29">
        <v>52.993740809974895</v>
      </c>
      <c r="L18" s="23">
        <v>1500</v>
      </c>
      <c r="M18" s="23">
        <f t="shared" ref="M18:M24" si="0">L18*B18</f>
        <v>79490.611214962337</v>
      </c>
    </row>
    <row r="19" spans="1:13" x14ac:dyDescent="0.45">
      <c r="A19" t="s">
        <v>3</v>
      </c>
      <c r="B19" s="15">
        <v>4246.7938916511876</v>
      </c>
      <c r="C19" s="7">
        <v>1597.9108474538241</v>
      </c>
      <c r="D19" s="9">
        <v>2.6577164166688028</v>
      </c>
      <c r="E19" s="18">
        <v>8.938949983092288E-3</v>
      </c>
      <c r="F19" s="9">
        <v>1083.0416201663106</v>
      </c>
      <c r="G19" s="9">
        <v>7410.5461631360649</v>
      </c>
      <c r="H19" s="9">
        <v>1083.0416201663106</v>
      </c>
      <c r="I19" s="9">
        <v>7410.5461631360649</v>
      </c>
      <c r="J19" t="s">
        <v>3</v>
      </c>
      <c r="K19" s="29">
        <v>4246.7938916511876</v>
      </c>
      <c r="L19" s="23">
        <v>3</v>
      </c>
      <c r="M19" s="23">
        <f t="shared" si="0"/>
        <v>12740.381674953562</v>
      </c>
    </row>
    <row r="20" spans="1:13" x14ac:dyDescent="0.45">
      <c r="A20" t="s">
        <v>4</v>
      </c>
      <c r="B20" s="15">
        <v>7883.2784929280097</v>
      </c>
      <c r="C20" s="7">
        <v>2117.0354061492185</v>
      </c>
      <c r="D20" s="9">
        <v>3.7237348369469641</v>
      </c>
      <c r="E20" s="18">
        <v>3.0041175379889537E-4</v>
      </c>
      <c r="F20" s="9">
        <v>3691.695723657117</v>
      </c>
      <c r="G20" s="9">
        <v>12074.861262198901</v>
      </c>
      <c r="H20" s="9">
        <v>3691.695723657117</v>
      </c>
      <c r="I20" s="9">
        <v>12074.861262198901</v>
      </c>
      <c r="J20" t="s">
        <v>4</v>
      </c>
      <c r="K20" s="29">
        <v>7883.2784929280097</v>
      </c>
      <c r="L20" s="23">
        <v>1</v>
      </c>
      <c r="M20" s="23">
        <f t="shared" si="0"/>
        <v>7883.2784929280097</v>
      </c>
    </row>
    <row r="21" spans="1:13" x14ac:dyDescent="0.45">
      <c r="A21" t="s">
        <v>5</v>
      </c>
      <c r="B21" s="15">
        <v>-8267.4883183055354</v>
      </c>
      <c r="C21" s="7">
        <v>1084.7767993781977</v>
      </c>
      <c r="D21" s="9">
        <v>-7.6213727312793953</v>
      </c>
      <c r="E21" s="18">
        <v>6.469066418655307E-12</v>
      </c>
      <c r="F21" s="9">
        <v>-10415.270886122446</v>
      </c>
      <c r="G21" s="9">
        <v>-6119.7057504886261</v>
      </c>
      <c r="H21" s="9">
        <v>-10415.270886122446</v>
      </c>
      <c r="I21" s="9">
        <v>-6119.7057504886261</v>
      </c>
      <c r="J21" t="s">
        <v>5</v>
      </c>
      <c r="K21" s="29">
        <v>-8267.4883183055354</v>
      </c>
      <c r="L21" s="23">
        <v>1</v>
      </c>
      <c r="M21" s="23">
        <f t="shared" si="0"/>
        <v>-8267.4883183055354</v>
      </c>
    </row>
    <row r="22" spans="1:13" x14ac:dyDescent="0.45">
      <c r="A22" t="s">
        <v>6</v>
      </c>
      <c r="B22" s="15">
        <v>17297.349527515486</v>
      </c>
      <c r="C22" s="7">
        <v>1981.6163712497544</v>
      </c>
      <c r="D22" s="9">
        <v>8.7289092775341235</v>
      </c>
      <c r="E22" s="18">
        <v>1.7829484870869906E-14</v>
      </c>
      <c r="F22" s="9">
        <v>13373.887022868963</v>
      </c>
      <c r="G22" s="9">
        <v>21220.812032162008</v>
      </c>
      <c r="H22" s="9">
        <v>13373.887022868963</v>
      </c>
      <c r="I22" s="9">
        <v>21220.812032162008</v>
      </c>
      <c r="J22" t="s">
        <v>6</v>
      </c>
      <c r="K22" s="29">
        <v>17297.349527515486</v>
      </c>
      <c r="L22" s="23">
        <v>1</v>
      </c>
      <c r="M22" s="23">
        <f t="shared" si="0"/>
        <v>17297.349527515486</v>
      </c>
    </row>
    <row r="23" spans="1:13" x14ac:dyDescent="0.45">
      <c r="A23" t="s">
        <v>7</v>
      </c>
      <c r="B23" s="15">
        <v>-22241.616470136236</v>
      </c>
      <c r="C23" s="7">
        <v>2531.7582365030871</v>
      </c>
      <c r="D23" s="9">
        <v>-8.7850475410546238</v>
      </c>
      <c r="E23" s="18">
        <v>1.3159777130046009E-14</v>
      </c>
      <c r="F23" s="9">
        <v>-27254.321580906602</v>
      </c>
      <c r="G23" s="9">
        <v>-17228.911359365869</v>
      </c>
      <c r="H23" s="9">
        <v>-27254.321580906602</v>
      </c>
      <c r="I23" s="9">
        <v>-17228.911359365869</v>
      </c>
      <c r="J23" t="s">
        <v>7</v>
      </c>
      <c r="K23" s="29">
        <v>-22241.616470136236</v>
      </c>
      <c r="L23" s="23">
        <v>1</v>
      </c>
      <c r="M23" s="23">
        <f t="shared" si="0"/>
        <v>-22241.616470136236</v>
      </c>
    </row>
    <row r="24" spans="1:13" ht="14.65" thickBot="1" x14ac:dyDescent="0.5">
      <c r="A24" s="4" t="s">
        <v>8</v>
      </c>
      <c r="B24" s="16">
        <v>-20681.037350684248</v>
      </c>
      <c r="C24" s="8">
        <v>3148.9537921560959</v>
      </c>
      <c r="D24" s="10">
        <v>-6.5675899729617484</v>
      </c>
      <c r="E24" s="19">
        <v>1.3779549246451179E-9</v>
      </c>
      <c r="F24" s="10">
        <v>-26915.746707973758</v>
      </c>
      <c r="G24" s="10">
        <v>-14446.327993394738</v>
      </c>
      <c r="H24" s="10">
        <v>-26915.746707973758</v>
      </c>
      <c r="I24" s="10">
        <v>-14446.327993394738</v>
      </c>
      <c r="J24" s="30" t="s">
        <v>8</v>
      </c>
      <c r="K24" s="31">
        <v>-20681.037350684248</v>
      </c>
      <c r="L24" s="24">
        <v>0</v>
      </c>
      <c r="M24" s="24">
        <f t="shared" si="0"/>
        <v>0</v>
      </c>
    </row>
    <row r="25" spans="1:13" x14ac:dyDescent="0.45">
      <c r="M25" s="25">
        <f>SUM(M17:M24)</f>
        <v>109743.05165992674</v>
      </c>
    </row>
    <row r="28" spans="1:13" x14ac:dyDescent="0.45">
      <c r="D28" t="s">
        <v>46</v>
      </c>
    </row>
    <row r="29" spans="1:13" x14ac:dyDescent="0.45">
      <c r="D29" s="26">
        <f>M25</f>
        <v>109743.05165992674</v>
      </c>
      <c r="E29" s="27">
        <v>1</v>
      </c>
      <c r="F29" s="27">
        <f>E29+1</f>
        <v>2</v>
      </c>
      <c r="G29" s="27">
        <f t="shared" ref="G29:H29" si="1">F29+1</f>
        <v>3</v>
      </c>
      <c r="H29" s="27">
        <f t="shared" si="1"/>
        <v>4</v>
      </c>
    </row>
    <row r="30" spans="1:13" x14ac:dyDescent="0.45">
      <c r="D30" s="23">
        <v>1500</v>
      </c>
      <c r="E30" s="23">
        <f t="dataTable" ref="E30:H41" dt2D="1" dtr="1" r1="L20" r2="L18"/>
        <v>109743.05165992674</v>
      </c>
      <c r="F30" s="23">
        <v>117626.33015285476</v>
      </c>
      <c r="G30" s="23">
        <v>125509.60864578275</v>
      </c>
      <c r="H30" s="23">
        <v>133392.88713871074</v>
      </c>
    </row>
    <row r="31" spans="1:13" x14ac:dyDescent="0.45">
      <c r="D31" s="23">
        <f>D30+100</f>
        <v>1600</v>
      </c>
      <c r="E31" s="23">
        <v>115042.42574092423</v>
      </c>
      <c r="F31" s="23">
        <v>122925.70423385224</v>
      </c>
      <c r="G31" s="23">
        <v>130808.98272678026</v>
      </c>
      <c r="H31" s="23">
        <v>138692.26121970828</v>
      </c>
    </row>
    <row r="32" spans="1:13" x14ac:dyDescent="0.45">
      <c r="D32" s="23">
        <f t="shared" ref="D32:D41" si="2">D31+100</f>
        <v>1700</v>
      </c>
      <c r="E32" s="23">
        <v>120341.79982192171</v>
      </c>
      <c r="F32" s="23">
        <v>128225.07831484973</v>
      </c>
      <c r="G32" s="23">
        <v>136108.35680777775</v>
      </c>
      <c r="H32" s="23">
        <v>143991.63530070576</v>
      </c>
    </row>
    <row r="33" spans="4:8" x14ac:dyDescent="0.45">
      <c r="D33" s="23">
        <f t="shared" si="2"/>
        <v>1800</v>
      </c>
      <c r="E33" s="23">
        <v>125641.1739029192</v>
      </c>
      <c r="F33" s="23">
        <v>133524.45239584721</v>
      </c>
      <c r="G33" s="23">
        <v>141407.73088877523</v>
      </c>
      <c r="H33" s="23">
        <v>149291.00938170325</v>
      </c>
    </row>
    <row r="34" spans="4:8" x14ac:dyDescent="0.45">
      <c r="D34" s="23">
        <f t="shared" si="2"/>
        <v>1900</v>
      </c>
      <c r="E34" s="23">
        <v>130940.54798391668</v>
      </c>
      <c r="F34" s="23">
        <v>138823.8264768447</v>
      </c>
      <c r="G34" s="23">
        <v>146707.10496977271</v>
      </c>
      <c r="H34" s="23">
        <v>154590.38346270073</v>
      </c>
    </row>
    <row r="35" spans="4:8" x14ac:dyDescent="0.45">
      <c r="D35" s="23">
        <f t="shared" si="2"/>
        <v>2000</v>
      </c>
      <c r="E35" s="23">
        <v>136239.92206491416</v>
      </c>
      <c r="F35" s="23">
        <v>144123.20055784218</v>
      </c>
      <c r="G35" s="23">
        <v>152006.4790507702</v>
      </c>
      <c r="H35" s="23">
        <v>159889.75754369822</v>
      </c>
    </row>
    <row r="36" spans="4:8" x14ac:dyDescent="0.45">
      <c r="D36" s="23">
        <f t="shared" si="2"/>
        <v>2100</v>
      </c>
      <c r="E36" s="23">
        <v>141539.29614591171</v>
      </c>
      <c r="F36" s="23">
        <v>149422.57463883972</v>
      </c>
      <c r="G36" s="23">
        <v>157305.85313176768</v>
      </c>
      <c r="H36" s="23">
        <v>165189.1316246957</v>
      </c>
    </row>
    <row r="37" spans="4:8" x14ac:dyDescent="0.45">
      <c r="D37" s="23">
        <f t="shared" si="2"/>
        <v>2200</v>
      </c>
      <c r="E37" s="23">
        <v>146838.67022690919</v>
      </c>
      <c r="F37" s="23">
        <v>154721.94871983721</v>
      </c>
      <c r="G37" s="23">
        <v>162605.22721276517</v>
      </c>
      <c r="H37" s="23">
        <v>170488.50570569318</v>
      </c>
    </row>
    <row r="38" spans="4:8" x14ac:dyDescent="0.45">
      <c r="D38" s="23">
        <f t="shared" si="2"/>
        <v>2300</v>
      </c>
      <c r="E38" s="23">
        <v>152138.04430790668</v>
      </c>
      <c r="F38" s="23">
        <v>160021.32280083469</v>
      </c>
      <c r="G38" s="23">
        <v>167904.60129376265</v>
      </c>
      <c r="H38" s="23">
        <v>175787.87978669067</v>
      </c>
    </row>
    <row r="39" spans="4:8" x14ac:dyDescent="0.45">
      <c r="D39" s="23">
        <f t="shared" si="2"/>
        <v>2400</v>
      </c>
      <c r="E39" s="23">
        <v>157437.41838890416</v>
      </c>
      <c r="F39" s="23">
        <v>165320.69688183218</v>
      </c>
      <c r="G39" s="23">
        <v>173203.97537476014</v>
      </c>
      <c r="H39" s="23">
        <v>181087.25386768815</v>
      </c>
    </row>
    <row r="40" spans="4:8" x14ac:dyDescent="0.45">
      <c r="D40" s="23">
        <f t="shared" si="2"/>
        <v>2500</v>
      </c>
      <c r="E40" s="23">
        <v>162736.79246990164</v>
      </c>
      <c r="F40" s="23">
        <v>170620.07096282966</v>
      </c>
      <c r="G40" s="23">
        <v>178503.34945575762</v>
      </c>
      <c r="H40" s="23">
        <v>186386.62794868564</v>
      </c>
    </row>
    <row r="41" spans="4:8" x14ac:dyDescent="0.45">
      <c r="D41" s="23">
        <f t="shared" si="2"/>
        <v>2600</v>
      </c>
      <c r="E41" s="23">
        <v>168036.16655089913</v>
      </c>
      <c r="F41" s="23">
        <v>175919.44504382715</v>
      </c>
      <c r="G41" s="23">
        <v>183802.72353675516</v>
      </c>
      <c r="H41" s="23">
        <v>191686.00202968318</v>
      </c>
    </row>
  </sheetData>
  <conditionalFormatting sqref="E30:H4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{CB4E60C1-793E-654E-8117-15D0E173BA73}</x14:id>
        </ext>
      </extLst>
    </cfRule>
  </conditionalFormatting>
  <pageMargins left="0.7" right="0.7" top="0.75" bottom="0.75" header="0.3" footer="0.3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4E60C1-793E-654E-8117-15D0E173BA7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E30:H41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House Prices</vt:lpstr>
      <vt:lpstr>Q1 &amp; Q2</vt:lpstr>
      <vt:lpstr>Q3</vt:lpstr>
      <vt:lpstr>Q4</vt:lpstr>
      <vt:lpstr>Q5 &amp; Q6</vt:lpstr>
      <vt:lpstr>Bathrooms</vt:lpstr>
      <vt:lpstr>Bedrooms</vt:lpstr>
      <vt:lpstr>Brick</vt:lpstr>
      <vt:lpstr>ID</vt:lpstr>
      <vt:lpstr>Neighborhood</vt:lpstr>
      <vt:lpstr>Offers</vt:lpstr>
      <vt:lpstr>Price</vt:lpstr>
      <vt:lpstr>SqFt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Donald Harter</dc:creator>
  <cp:keywords/>
  <dc:description/>
  <cp:lastModifiedBy>Sean Deery</cp:lastModifiedBy>
  <cp:revision/>
  <dcterms:created xsi:type="dcterms:W3CDTF">2015-11-25T15:25:24Z</dcterms:created>
  <dcterms:modified xsi:type="dcterms:W3CDTF">2023-05-24T00:59:56Z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