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B1 - Faria et al, HIV-1 subtypes analysis/2° submission (PLoS Path)/SI_Files/"/>
    </mc:Choice>
  </mc:AlternateContent>
  <xr:revisionPtr revIDLastSave="0" documentId="13_ncr:1_{49033FEF-D3E2-8E4E-9F8D-82AD15A36A69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H6" i="1" s="1"/>
  <c r="E7" i="1"/>
  <c r="I7" i="1" s="1"/>
  <c r="E8" i="1"/>
  <c r="I8" i="1" s="1"/>
  <c r="E9" i="1"/>
  <c r="E10" i="1"/>
  <c r="E11" i="1"/>
  <c r="H11" i="1" s="1"/>
  <c r="E12" i="1"/>
  <c r="I12" i="1" s="1"/>
  <c r="E13" i="1"/>
  <c r="E14" i="1"/>
  <c r="E15" i="1"/>
  <c r="H15" i="1" s="1"/>
  <c r="E16" i="1"/>
  <c r="H16" i="1" s="1"/>
  <c r="E17" i="1"/>
  <c r="E18" i="1"/>
  <c r="E19" i="1"/>
  <c r="E20" i="1"/>
  <c r="H20" i="1" s="1"/>
  <c r="E21" i="1"/>
  <c r="H21" i="1" s="1"/>
  <c r="E22" i="1"/>
  <c r="H22" i="1" s="1"/>
  <c r="E23" i="1"/>
  <c r="H23" i="1" s="1"/>
  <c r="B25" i="1"/>
  <c r="C25" i="1"/>
  <c r="F25" i="1"/>
  <c r="G25" i="1"/>
  <c r="H5" i="1"/>
  <c r="H9" i="1"/>
  <c r="H10" i="1"/>
  <c r="H13" i="1"/>
  <c r="H14" i="1"/>
  <c r="H17" i="1"/>
  <c r="H18" i="1"/>
  <c r="H19" i="1"/>
  <c r="I5" i="1"/>
  <c r="I9" i="1"/>
  <c r="I10" i="1"/>
  <c r="I11" i="1"/>
  <c r="I13" i="1"/>
  <c r="I14" i="1"/>
  <c r="I17" i="1"/>
  <c r="I18" i="1"/>
  <c r="I19" i="1"/>
  <c r="I20" i="1"/>
  <c r="D25" i="1"/>
  <c r="B24" i="1"/>
  <c r="C24" i="1"/>
  <c r="F24" i="1"/>
  <c r="G24" i="1"/>
  <c r="D24" i="1"/>
  <c r="I6" i="1" l="1"/>
  <c r="I22" i="1"/>
  <c r="H12" i="1"/>
  <c r="H8" i="1"/>
  <c r="I16" i="1"/>
  <c r="H7" i="1"/>
  <c r="I15" i="1"/>
  <c r="E25" i="1"/>
  <c r="H4" i="1"/>
  <c r="H25" i="1" s="1"/>
  <c r="I4" i="1"/>
  <c r="E24" i="1"/>
  <c r="I21" i="1"/>
  <c r="I23" i="1"/>
  <c r="I25" i="1" s="1"/>
  <c r="H24" i="1" l="1"/>
  <c r="I24" i="1"/>
</calcChain>
</file>

<file path=xl/sharedStrings.xml><?xml version="1.0" encoding="utf-8"?>
<sst xmlns="http://schemas.openxmlformats.org/spreadsheetml/2006/main" count="36" uniqueCount="29">
  <si>
    <t>Locations</t>
  </si>
  <si>
    <t>Total</t>
  </si>
  <si>
    <t>Burundi, Bujumbura</t>
  </si>
  <si>
    <t>Kenya, Kilifi</t>
  </si>
  <si>
    <t>Kenya, Kisumu</t>
  </si>
  <si>
    <t>Kenya, Mombasa</t>
  </si>
  <si>
    <t>Kenya, Nairobi</t>
  </si>
  <si>
    <t>Rwanda, Kigali</t>
  </si>
  <si>
    <t xml:space="preserve">Tanzania, Dar es Salaam </t>
  </si>
  <si>
    <t>Tanzania, Kagera</t>
  </si>
  <si>
    <t>Tanzania, Kilimanjaro</t>
  </si>
  <si>
    <t>Uganda, Fort Portal</t>
  </si>
  <si>
    <t>Uganda, Kampala</t>
  </si>
  <si>
    <t>Uganda, Mbale</t>
  </si>
  <si>
    <t>Uganda, Entebbe</t>
  </si>
  <si>
    <t>Uganda, Masaka</t>
  </si>
  <si>
    <t>Uganda, Kyamulibwa</t>
  </si>
  <si>
    <t>Uganda, Rakai</t>
  </si>
  <si>
    <t>DRC, Kinshasa</t>
  </si>
  <si>
    <t>DRC, Matadi</t>
  </si>
  <si>
    <t>DRC, MbuyiMayi</t>
  </si>
  <si>
    <t>DRC, Lubumbashi</t>
  </si>
  <si>
    <t>Average per location</t>
  </si>
  <si>
    <t>Pre</t>
  </si>
  <si>
    <t>Pos</t>
  </si>
  <si>
    <t>Subtype C</t>
  </si>
  <si>
    <t>All subtypes</t>
  </si>
  <si>
    <t>Table S3. Characteristics of the Central and East African data set used for genetic analysis.</t>
  </si>
  <si>
    <t>Subtype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</si>
</sst>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0" fillId="0" borderId="3" xfId="0" applyBorder="1"/>
    <xf numFmtId="0" fontId="5" fillId="0" borderId="2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3" sqref="D3"/>
    </sheetView>
  </sheetViews>
  <sheetFormatPr baseColWidth="10" defaultRowHeight="16" x14ac:dyDescent="0.2"/>
  <cols>
    <col min="1" max="1" width="25.1640625" customWidth="1"/>
    <col min="2" max="9" width="6.1640625" customWidth="1"/>
  </cols>
  <sheetData>
    <row r="1" spans="1:9" x14ac:dyDescent="0.2">
      <c r="A1" s="13" t="s">
        <v>27</v>
      </c>
    </row>
    <row r="2" spans="1:9" x14ac:dyDescent="0.2">
      <c r="A2" s="8"/>
      <c r="B2" s="14" t="s">
        <v>25</v>
      </c>
      <c r="C2" s="14"/>
      <c r="D2" s="14" t="s">
        <v>28</v>
      </c>
      <c r="E2" s="14"/>
      <c r="F2" s="14" t="s">
        <v>25</v>
      </c>
      <c r="G2" s="14"/>
      <c r="H2" s="14" t="s">
        <v>26</v>
      </c>
      <c r="I2" s="14"/>
    </row>
    <row r="3" spans="1:9" x14ac:dyDescent="0.2">
      <c r="A3" s="9" t="s">
        <v>0</v>
      </c>
      <c r="B3" s="5" t="s">
        <v>23</v>
      </c>
      <c r="C3" s="5" t="s">
        <v>24</v>
      </c>
      <c r="D3" s="5" t="s">
        <v>23</v>
      </c>
      <c r="E3" s="5" t="s">
        <v>24</v>
      </c>
      <c r="F3" s="5" t="s">
        <v>23</v>
      </c>
      <c r="G3" s="5" t="s">
        <v>24</v>
      </c>
      <c r="H3" s="5" t="s">
        <v>23</v>
      </c>
      <c r="I3" s="5" t="s">
        <v>24</v>
      </c>
    </row>
    <row r="4" spans="1:9" x14ac:dyDescent="0.2">
      <c r="A4" s="3" t="s">
        <v>2</v>
      </c>
      <c r="B4" s="1">
        <v>182</v>
      </c>
      <c r="C4" s="1">
        <v>28</v>
      </c>
      <c r="D4" s="1">
        <v>14</v>
      </c>
      <c r="E4" s="1">
        <f>IF(D4&gt;30,30,D4)</f>
        <v>14</v>
      </c>
      <c r="F4" s="1">
        <v>2</v>
      </c>
      <c r="G4" s="1">
        <v>2</v>
      </c>
      <c r="H4" s="1">
        <f t="shared" ref="H4:H23" si="0">SUM(B4:F4)</f>
        <v>240</v>
      </c>
      <c r="I4" s="10">
        <f t="shared" ref="I4:I23" si="1">E4+C4+G4</f>
        <v>44</v>
      </c>
    </row>
    <row r="5" spans="1:9" x14ac:dyDescent="0.2">
      <c r="A5" s="3" t="s">
        <v>3</v>
      </c>
      <c r="B5" s="1">
        <v>7</v>
      </c>
      <c r="C5" s="1">
        <v>7</v>
      </c>
      <c r="D5" s="1">
        <v>54</v>
      </c>
      <c r="E5" s="1">
        <f t="shared" ref="E5:E23" si="2">IF(D5&gt;30,30,D5)</f>
        <v>30</v>
      </c>
      <c r="F5" s="1">
        <v>5</v>
      </c>
      <c r="G5" s="1">
        <v>5</v>
      </c>
      <c r="H5" s="1">
        <f t="shared" si="0"/>
        <v>103</v>
      </c>
      <c r="I5" s="10">
        <f t="shared" si="1"/>
        <v>42</v>
      </c>
    </row>
    <row r="6" spans="1:9" x14ac:dyDescent="0.2">
      <c r="A6" s="3" t="s">
        <v>4</v>
      </c>
      <c r="B6" s="1">
        <v>25</v>
      </c>
      <c r="C6" s="1">
        <v>25</v>
      </c>
      <c r="D6" s="1">
        <v>189</v>
      </c>
      <c r="E6" s="1">
        <f t="shared" si="2"/>
        <v>30</v>
      </c>
      <c r="F6" s="1">
        <v>46</v>
      </c>
      <c r="G6" s="1">
        <v>46</v>
      </c>
      <c r="H6" s="1">
        <f t="shared" si="0"/>
        <v>315</v>
      </c>
      <c r="I6" s="10">
        <f t="shared" si="1"/>
        <v>101</v>
      </c>
    </row>
    <row r="7" spans="1:9" x14ac:dyDescent="0.2">
      <c r="A7" s="3" t="s">
        <v>5</v>
      </c>
      <c r="B7" s="1">
        <v>14</v>
      </c>
      <c r="C7" s="1">
        <v>14</v>
      </c>
      <c r="D7" s="1">
        <v>97</v>
      </c>
      <c r="E7" s="1">
        <f t="shared" si="2"/>
        <v>30</v>
      </c>
      <c r="F7" s="1">
        <v>12</v>
      </c>
      <c r="G7" s="1">
        <v>12</v>
      </c>
      <c r="H7" s="1">
        <f t="shared" si="0"/>
        <v>167</v>
      </c>
      <c r="I7" s="10">
        <f t="shared" si="1"/>
        <v>56</v>
      </c>
    </row>
    <row r="8" spans="1:9" x14ac:dyDescent="0.2">
      <c r="A8" s="3" t="s">
        <v>6</v>
      </c>
      <c r="B8" s="1">
        <v>21</v>
      </c>
      <c r="C8" s="1">
        <v>21</v>
      </c>
      <c r="D8" s="1">
        <v>131</v>
      </c>
      <c r="E8" s="1">
        <f t="shared" si="2"/>
        <v>30</v>
      </c>
      <c r="F8" s="1">
        <v>12</v>
      </c>
      <c r="G8" s="1">
        <v>12</v>
      </c>
      <c r="H8" s="1">
        <f t="shared" si="0"/>
        <v>215</v>
      </c>
      <c r="I8" s="10">
        <f t="shared" si="1"/>
        <v>63</v>
      </c>
    </row>
    <row r="9" spans="1:9" x14ac:dyDescent="0.2">
      <c r="A9" s="3" t="s">
        <v>7</v>
      </c>
      <c r="B9" s="1">
        <v>24</v>
      </c>
      <c r="C9" s="1">
        <v>24</v>
      </c>
      <c r="D9" s="1">
        <v>94</v>
      </c>
      <c r="E9" s="1">
        <f t="shared" si="2"/>
        <v>30</v>
      </c>
      <c r="F9" s="1">
        <v>4</v>
      </c>
      <c r="G9" s="1">
        <v>4</v>
      </c>
      <c r="H9" s="1">
        <f t="shared" si="0"/>
        <v>176</v>
      </c>
      <c r="I9" s="10">
        <f t="shared" si="1"/>
        <v>58</v>
      </c>
    </row>
    <row r="10" spans="1:9" x14ac:dyDescent="0.2">
      <c r="A10" s="3" t="s">
        <v>8</v>
      </c>
      <c r="B10" s="1">
        <v>28</v>
      </c>
      <c r="C10" s="1">
        <v>28</v>
      </c>
      <c r="D10" s="1">
        <v>30</v>
      </c>
      <c r="E10" s="1">
        <f t="shared" si="2"/>
        <v>30</v>
      </c>
      <c r="F10" s="1">
        <v>4</v>
      </c>
      <c r="G10" s="1">
        <v>4</v>
      </c>
      <c r="H10" s="1">
        <f t="shared" si="0"/>
        <v>120</v>
      </c>
      <c r="I10" s="10">
        <f t="shared" si="1"/>
        <v>62</v>
      </c>
    </row>
    <row r="11" spans="1:9" x14ac:dyDescent="0.2">
      <c r="A11" s="3" t="s">
        <v>9</v>
      </c>
      <c r="B11" s="1">
        <v>18</v>
      </c>
      <c r="C11" s="1">
        <v>18</v>
      </c>
      <c r="D11" s="1">
        <v>18</v>
      </c>
      <c r="E11" s="1">
        <f t="shared" si="2"/>
        <v>18</v>
      </c>
      <c r="F11" s="1">
        <v>10</v>
      </c>
      <c r="G11" s="1">
        <v>10</v>
      </c>
      <c r="H11" s="1">
        <f t="shared" si="0"/>
        <v>82</v>
      </c>
      <c r="I11" s="10">
        <f t="shared" si="1"/>
        <v>46</v>
      </c>
    </row>
    <row r="12" spans="1:9" x14ac:dyDescent="0.2">
      <c r="A12" s="3" t="s">
        <v>10</v>
      </c>
      <c r="B12" s="1">
        <v>23</v>
      </c>
      <c r="C12" s="1">
        <v>23</v>
      </c>
      <c r="D12" s="1">
        <v>31</v>
      </c>
      <c r="E12" s="1">
        <f t="shared" si="2"/>
        <v>30</v>
      </c>
      <c r="F12" s="1">
        <v>9</v>
      </c>
      <c r="G12" s="1">
        <v>9</v>
      </c>
      <c r="H12" s="1">
        <f t="shared" si="0"/>
        <v>116</v>
      </c>
      <c r="I12" s="10">
        <f t="shared" si="1"/>
        <v>62</v>
      </c>
    </row>
    <row r="13" spans="1:9" x14ac:dyDescent="0.2">
      <c r="A13" s="3" t="s">
        <v>11</v>
      </c>
      <c r="B13" s="1">
        <v>5</v>
      </c>
      <c r="C13" s="1">
        <v>5</v>
      </c>
      <c r="D13" s="1">
        <v>66</v>
      </c>
      <c r="E13" s="1">
        <f t="shared" si="2"/>
        <v>30</v>
      </c>
      <c r="F13" s="1">
        <v>39</v>
      </c>
      <c r="G13" s="1">
        <v>39</v>
      </c>
      <c r="H13" s="1">
        <f t="shared" si="0"/>
        <v>145</v>
      </c>
      <c r="I13" s="10">
        <f t="shared" si="1"/>
        <v>74</v>
      </c>
    </row>
    <row r="14" spans="1:9" x14ac:dyDescent="0.2">
      <c r="A14" s="3" t="s">
        <v>12</v>
      </c>
      <c r="B14" s="1">
        <v>6</v>
      </c>
      <c r="C14" s="1">
        <v>6</v>
      </c>
      <c r="D14" s="1">
        <v>95</v>
      </c>
      <c r="E14" s="1">
        <f t="shared" si="2"/>
        <v>30</v>
      </c>
      <c r="F14" s="1">
        <v>47</v>
      </c>
      <c r="G14" s="1">
        <v>47</v>
      </c>
      <c r="H14" s="1">
        <f t="shared" si="0"/>
        <v>184</v>
      </c>
      <c r="I14" s="10">
        <f t="shared" si="1"/>
        <v>83</v>
      </c>
    </row>
    <row r="15" spans="1:9" x14ac:dyDescent="0.2">
      <c r="A15" s="3" t="s">
        <v>13</v>
      </c>
      <c r="B15" s="1">
        <v>2</v>
      </c>
      <c r="C15" s="1">
        <v>2</v>
      </c>
      <c r="D15" s="1">
        <v>90</v>
      </c>
      <c r="E15" s="1">
        <f t="shared" si="2"/>
        <v>30</v>
      </c>
      <c r="F15" s="1">
        <v>46</v>
      </c>
      <c r="G15" s="1">
        <v>46</v>
      </c>
      <c r="H15" s="1">
        <f t="shared" si="0"/>
        <v>170</v>
      </c>
      <c r="I15" s="10">
        <f t="shared" si="1"/>
        <v>78</v>
      </c>
    </row>
    <row r="16" spans="1:9" x14ac:dyDescent="0.2">
      <c r="A16" s="3" t="s">
        <v>14</v>
      </c>
      <c r="B16" s="1">
        <v>6</v>
      </c>
      <c r="C16" s="1">
        <v>6</v>
      </c>
      <c r="D16" s="1">
        <v>50</v>
      </c>
      <c r="E16" s="1">
        <f t="shared" si="2"/>
        <v>30</v>
      </c>
      <c r="F16" s="1">
        <v>34</v>
      </c>
      <c r="G16" s="1">
        <v>34</v>
      </c>
      <c r="H16" s="1">
        <f t="shared" si="0"/>
        <v>126</v>
      </c>
      <c r="I16" s="10">
        <f t="shared" si="1"/>
        <v>70</v>
      </c>
    </row>
    <row r="17" spans="1:9" x14ac:dyDescent="0.2">
      <c r="A17" s="3" t="s">
        <v>15</v>
      </c>
      <c r="B17" s="1">
        <v>4</v>
      </c>
      <c r="C17" s="1">
        <v>4</v>
      </c>
      <c r="D17" s="1">
        <v>31</v>
      </c>
      <c r="E17" s="1">
        <f t="shared" si="2"/>
        <v>30</v>
      </c>
      <c r="F17" s="1">
        <v>54</v>
      </c>
      <c r="G17" s="1">
        <v>54</v>
      </c>
      <c r="H17" s="1">
        <f t="shared" si="0"/>
        <v>123</v>
      </c>
      <c r="I17" s="10">
        <f t="shared" si="1"/>
        <v>88</v>
      </c>
    </row>
    <row r="18" spans="1:9" x14ac:dyDescent="0.2">
      <c r="A18" s="3" t="s">
        <v>16</v>
      </c>
      <c r="B18" s="1">
        <v>1</v>
      </c>
      <c r="C18" s="1">
        <v>1</v>
      </c>
      <c r="D18" s="1">
        <v>36</v>
      </c>
      <c r="E18" s="1">
        <f t="shared" si="2"/>
        <v>30</v>
      </c>
      <c r="F18" s="1">
        <v>104</v>
      </c>
      <c r="G18" s="1">
        <v>54</v>
      </c>
      <c r="H18" s="1">
        <f t="shared" si="0"/>
        <v>172</v>
      </c>
      <c r="I18" s="10">
        <f t="shared" si="1"/>
        <v>85</v>
      </c>
    </row>
    <row r="19" spans="1:9" x14ac:dyDescent="0.2">
      <c r="A19" s="3" t="s">
        <v>17</v>
      </c>
      <c r="B19" s="1">
        <v>1</v>
      </c>
      <c r="C19" s="1">
        <v>1</v>
      </c>
      <c r="D19" s="1">
        <v>22</v>
      </c>
      <c r="E19" s="1">
        <f t="shared" si="2"/>
        <v>22</v>
      </c>
      <c r="F19" s="1">
        <v>54</v>
      </c>
      <c r="G19" s="1">
        <v>54</v>
      </c>
      <c r="H19" s="1">
        <f t="shared" si="0"/>
        <v>100</v>
      </c>
      <c r="I19" s="10">
        <f t="shared" si="1"/>
        <v>77</v>
      </c>
    </row>
    <row r="20" spans="1:9" x14ac:dyDescent="0.2">
      <c r="A20" s="3" t="s">
        <v>18</v>
      </c>
      <c r="B20" s="1">
        <v>19</v>
      </c>
      <c r="C20" s="1">
        <v>19</v>
      </c>
      <c r="D20" s="1">
        <v>39</v>
      </c>
      <c r="E20" s="1">
        <f t="shared" si="2"/>
        <v>30</v>
      </c>
      <c r="F20" s="1">
        <v>11</v>
      </c>
      <c r="G20" s="1">
        <v>11</v>
      </c>
      <c r="H20" s="1">
        <f t="shared" si="0"/>
        <v>118</v>
      </c>
      <c r="I20" s="10">
        <f t="shared" si="1"/>
        <v>60</v>
      </c>
    </row>
    <row r="21" spans="1:9" x14ac:dyDescent="0.2">
      <c r="A21" s="3" t="s">
        <v>19</v>
      </c>
      <c r="B21" s="1">
        <v>4</v>
      </c>
      <c r="C21" s="1">
        <v>4</v>
      </c>
      <c r="D21" s="1">
        <v>18</v>
      </c>
      <c r="E21" s="1">
        <f t="shared" si="2"/>
        <v>18</v>
      </c>
      <c r="F21" s="1">
        <v>1</v>
      </c>
      <c r="G21" s="1">
        <v>1</v>
      </c>
      <c r="H21" s="1">
        <f t="shared" si="0"/>
        <v>45</v>
      </c>
      <c r="I21" s="10">
        <f t="shared" si="1"/>
        <v>23</v>
      </c>
    </row>
    <row r="22" spans="1:9" x14ac:dyDescent="0.2">
      <c r="A22" s="4" t="s">
        <v>20</v>
      </c>
      <c r="B22" s="2">
        <v>22</v>
      </c>
      <c r="C22" s="1">
        <v>22</v>
      </c>
      <c r="D22" s="2">
        <v>8</v>
      </c>
      <c r="E22" s="1">
        <f t="shared" si="2"/>
        <v>8</v>
      </c>
      <c r="F22" s="2">
        <v>2</v>
      </c>
      <c r="G22" s="1">
        <v>2</v>
      </c>
      <c r="H22" s="1">
        <f t="shared" si="0"/>
        <v>62</v>
      </c>
      <c r="I22" s="10">
        <f t="shared" si="1"/>
        <v>32</v>
      </c>
    </row>
    <row r="23" spans="1:9" x14ac:dyDescent="0.2">
      <c r="A23" s="4" t="s">
        <v>21</v>
      </c>
      <c r="B23" s="2">
        <v>46</v>
      </c>
      <c r="C23" s="2">
        <v>46</v>
      </c>
      <c r="D23" s="2">
        <v>5</v>
      </c>
      <c r="E23" s="1">
        <f t="shared" si="2"/>
        <v>5</v>
      </c>
      <c r="F23" s="2">
        <v>1</v>
      </c>
      <c r="G23" s="2">
        <v>1</v>
      </c>
      <c r="H23" s="1">
        <f t="shared" si="0"/>
        <v>103</v>
      </c>
      <c r="I23" s="10">
        <f t="shared" si="1"/>
        <v>52</v>
      </c>
    </row>
    <row r="24" spans="1:9" x14ac:dyDescent="0.2">
      <c r="A24" s="7" t="s">
        <v>1</v>
      </c>
      <c r="B24" s="11">
        <f t="shared" ref="B24:C24" si="3">SUM(B4:B23)</f>
        <v>458</v>
      </c>
      <c r="C24" s="11">
        <f t="shared" si="3"/>
        <v>304</v>
      </c>
      <c r="D24" s="11">
        <f t="shared" ref="D24:I24" si="4">SUM(D4:D23)</f>
        <v>1118</v>
      </c>
      <c r="E24" s="11">
        <f t="shared" si="4"/>
        <v>505</v>
      </c>
      <c r="F24" s="11">
        <f t="shared" si="4"/>
        <v>497</v>
      </c>
      <c r="G24" s="11">
        <f t="shared" si="4"/>
        <v>447</v>
      </c>
      <c r="H24" s="11">
        <f t="shared" si="4"/>
        <v>2882</v>
      </c>
      <c r="I24" s="11">
        <f t="shared" si="4"/>
        <v>1256</v>
      </c>
    </row>
    <row r="25" spans="1:9" x14ac:dyDescent="0.2">
      <c r="A25" s="6" t="s">
        <v>22</v>
      </c>
      <c r="B25" s="12">
        <f t="shared" ref="B25:C25" si="5">AVERAGE(B4:B23)</f>
        <v>22.9</v>
      </c>
      <c r="C25" s="12">
        <f t="shared" si="5"/>
        <v>15.2</v>
      </c>
      <c r="D25" s="12">
        <f t="shared" ref="D25:I25" si="6">AVERAGE(D4:D23)</f>
        <v>55.9</v>
      </c>
      <c r="E25" s="12">
        <f t="shared" si="6"/>
        <v>25.25</v>
      </c>
      <c r="F25" s="12">
        <f t="shared" si="6"/>
        <v>24.85</v>
      </c>
      <c r="G25" s="12">
        <f t="shared" si="6"/>
        <v>22.35</v>
      </c>
      <c r="H25" s="12">
        <f t="shared" si="6"/>
        <v>144.1</v>
      </c>
      <c r="I25" s="12">
        <f t="shared" si="6"/>
        <v>62.8</v>
      </c>
    </row>
  </sheetData>
  <mergeCells count="4">
    <mergeCell ref="D2:E2"/>
    <mergeCell ref="B2:C2"/>
    <mergeCell ref="F2:G2"/>
    <mergeCell ref="H2:I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2016-07-07T23:13:07Z</dcterms:created>
  <dcterms:modified xsi:type="dcterms:W3CDTF">2019-03-27T14:40:16Z</dcterms:modified>
</cp:coreProperties>
</file>