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IS_FYP\"/>
    </mc:Choice>
  </mc:AlternateContent>
  <xr:revisionPtr revIDLastSave="0" documentId="13_ncr:1_{FF9EAA4A-98A2-4DFD-B4B6-D80174F59F10}" xr6:coauthVersionLast="36" xr6:coauthVersionMax="36" xr10:uidLastSave="{00000000-0000-0000-0000-000000000000}"/>
  <bookViews>
    <workbookView xWindow="0" yWindow="0" windowWidth="28800" windowHeight="12225" xr2:uid="{F79C229C-FAD1-4082-AF43-4358961D2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  <c r="H9" i="1"/>
  <c r="I9" i="1"/>
  <c r="J9" i="1"/>
  <c r="K9" i="1"/>
  <c r="L9" i="1"/>
  <c r="M9" i="1"/>
  <c r="N9" i="1"/>
  <c r="O9" i="1"/>
  <c r="P9" i="1"/>
  <c r="Q9" i="1"/>
  <c r="R9" i="1"/>
  <c r="S9" i="1"/>
  <c r="H10" i="1"/>
  <c r="I10" i="1"/>
  <c r="J10" i="1"/>
  <c r="K10" i="1"/>
  <c r="L10" i="1"/>
  <c r="M10" i="1"/>
  <c r="N10" i="1"/>
  <c r="O10" i="1"/>
  <c r="P10" i="1"/>
  <c r="Q10" i="1"/>
  <c r="R10" i="1"/>
  <c r="S10" i="1"/>
  <c r="H11" i="1"/>
  <c r="I11" i="1"/>
  <c r="J11" i="1"/>
  <c r="K11" i="1"/>
  <c r="L11" i="1"/>
  <c r="M11" i="1"/>
  <c r="N11" i="1"/>
  <c r="O11" i="1"/>
  <c r="P11" i="1"/>
  <c r="Q11" i="1"/>
  <c r="R11" i="1"/>
  <c r="S11" i="1"/>
  <c r="H12" i="1"/>
  <c r="I12" i="1"/>
  <c r="J12" i="1"/>
  <c r="K12" i="1"/>
  <c r="L12" i="1"/>
  <c r="M12" i="1"/>
  <c r="N12" i="1"/>
  <c r="O12" i="1"/>
  <c r="P12" i="1"/>
  <c r="Q12" i="1"/>
  <c r="R12" i="1"/>
  <c r="S12" i="1"/>
  <c r="H13" i="1"/>
  <c r="I13" i="1"/>
  <c r="J13" i="1"/>
  <c r="K13" i="1"/>
  <c r="L13" i="1"/>
  <c r="M13" i="1"/>
  <c r="N13" i="1"/>
  <c r="O13" i="1"/>
  <c r="P13" i="1"/>
  <c r="Q13" i="1"/>
  <c r="R13" i="1"/>
  <c r="S13" i="1"/>
  <c r="H14" i="1"/>
  <c r="I14" i="1"/>
  <c r="J14" i="1"/>
  <c r="K14" i="1"/>
  <c r="L14" i="1"/>
  <c r="M14" i="1"/>
  <c r="N14" i="1"/>
  <c r="O14" i="1"/>
  <c r="P14" i="1"/>
  <c r="Q14" i="1"/>
  <c r="R14" i="1"/>
  <c r="S14" i="1"/>
  <c r="H15" i="1"/>
  <c r="I15" i="1"/>
  <c r="J15" i="1"/>
  <c r="K15" i="1"/>
  <c r="L15" i="1"/>
  <c r="M15" i="1"/>
  <c r="N15" i="1"/>
  <c r="O15" i="1"/>
  <c r="P15" i="1"/>
  <c r="Q15" i="1"/>
  <c r="R15" i="1"/>
  <c r="S15" i="1"/>
  <c r="H16" i="1"/>
  <c r="I16" i="1"/>
  <c r="J16" i="1"/>
  <c r="K16" i="1"/>
  <c r="L16" i="1"/>
  <c r="M16" i="1"/>
  <c r="N16" i="1"/>
  <c r="O16" i="1"/>
  <c r="P16" i="1"/>
  <c r="Q16" i="1"/>
  <c r="R16" i="1"/>
  <c r="S16" i="1"/>
  <c r="H17" i="1"/>
  <c r="I17" i="1"/>
  <c r="J17" i="1"/>
  <c r="K17" i="1"/>
  <c r="L17" i="1"/>
  <c r="M17" i="1"/>
  <c r="N17" i="1"/>
  <c r="O17" i="1"/>
  <c r="P17" i="1"/>
  <c r="Q17" i="1"/>
  <c r="R17" i="1"/>
  <c r="S17" i="1"/>
  <c r="H18" i="1"/>
  <c r="I18" i="1"/>
  <c r="J18" i="1"/>
  <c r="K18" i="1"/>
  <c r="L18" i="1"/>
  <c r="M18" i="1"/>
  <c r="N18" i="1"/>
  <c r="O18" i="1"/>
  <c r="P18" i="1"/>
  <c r="Q18" i="1"/>
  <c r="R18" i="1"/>
  <c r="S18" i="1"/>
  <c r="G7" i="1"/>
  <c r="G8" i="1"/>
  <c r="G9" i="1"/>
  <c r="G10" i="1"/>
  <c r="G11" i="1"/>
  <c r="G12" i="1"/>
  <c r="G13" i="1"/>
  <c r="G14" i="1"/>
  <c r="G15" i="1"/>
  <c r="G16" i="1"/>
  <c r="G17" i="1"/>
  <c r="G18" i="1"/>
  <c r="G6" i="1"/>
  <c r="S5" i="1"/>
  <c r="R5" i="1"/>
  <c r="Q5" i="1"/>
  <c r="P5" i="1"/>
  <c r="O5" i="1"/>
  <c r="N5" i="1"/>
  <c r="M5" i="1"/>
  <c r="L5" i="1"/>
  <c r="K5" i="1"/>
  <c r="I5" i="1"/>
  <c r="J5" i="1"/>
  <c r="H5" i="1"/>
  <c r="G5" i="1"/>
  <c r="D2" i="1"/>
  <c r="E18" i="1"/>
  <c r="D18" i="1"/>
  <c r="E17" i="1"/>
  <c r="E10" i="1"/>
  <c r="E9" i="1"/>
  <c r="D11" i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8" i="1"/>
</calcChain>
</file>

<file path=xl/sharedStrings.xml><?xml version="1.0" encoding="utf-8"?>
<sst xmlns="http://schemas.openxmlformats.org/spreadsheetml/2006/main" count="38" uniqueCount="25">
  <si>
    <t>Project Name</t>
  </si>
  <si>
    <t>Project Duration</t>
  </si>
  <si>
    <t>Project start date</t>
  </si>
  <si>
    <t>Project end date</t>
  </si>
  <si>
    <t>Smart Attendance</t>
  </si>
  <si>
    <t>Task ID</t>
  </si>
  <si>
    <t>Task Name</t>
  </si>
  <si>
    <t>Duration</t>
  </si>
  <si>
    <t>Start</t>
  </si>
  <si>
    <t>End</t>
  </si>
  <si>
    <t>Resources Name</t>
  </si>
  <si>
    <t>Matee, Supervisor</t>
  </si>
  <si>
    <t>Proposal Development</t>
  </si>
  <si>
    <t>Literature overviews</t>
  </si>
  <si>
    <t>Planning and Methodology</t>
  </si>
  <si>
    <t>System requirement specifiction</t>
  </si>
  <si>
    <t>Functional and non-functional requirement</t>
  </si>
  <si>
    <t>use-case diagram</t>
  </si>
  <si>
    <t>Process flow</t>
  </si>
  <si>
    <t>Database design</t>
  </si>
  <si>
    <t>Final version</t>
  </si>
  <si>
    <t>Software Design Document</t>
  </si>
  <si>
    <t>Coding</t>
  </si>
  <si>
    <t>Testing</t>
  </si>
  <si>
    <t>221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</si>
</sst>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D8F4F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5" fontId="0" fillId="0" borderId="0" xfId="0" applyNumberFormat="1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15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5" fontId="1" fillId="0" borderId="1" xfId="0" applyNumberFormat="1" applyFont="1" applyBorder="1"/>
    <xf numFmtId="15" fontId="2" fillId="3" borderId="1" xfId="0" applyNumberFormat="1" applyFont="1" applyFill="1" applyBorder="1" applyAlignment="1">
      <alignment horizontal="left" textRotation="90" shrinkToFi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8F4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6291-99B3-4013-835F-6ECDA06EF4B1}">
  <dimension ref="A1:S18"/>
  <sheetViews>
    <sheetView tabSelected="1" workbookViewId="0">
      <selection activeCell="V5" sqref="V5"/>
    </sheetView>
  </sheetViews>
  <sheetFormatPr defaultRowHeight="15" x14ac:dyDescent="0.25"/>
  <cols>
    <col min="2" max="2" width="25.42578125" customWidth="1"/>
    <col min="3" max="3" width="11.28515625" customWidth="1"/>
    <col min="4" max="4" width="11.7109375" customWidth="1"/>
    <col min="5" max="5" width="10.140625" bestFit="1" customWidth="1"/>
    <col min="6" max="6" width="13.5703125" customWidth="1"/>
    <col min="7" max="7" width="4.28515625" customWidth="1"/>
    <col min="8" max="8" width="5.85546875" customWidth="1"/>
    <col min="9" max="9" width="7" customWidth="1"/>
    <col min="10" max="10" width="6.140625" customWidth="1"/>
    <col min="11" max="11" width="12.7109375" customWidth="1"/>
    <col min="12" max="12" width="4" customWidth="1"/>
    <col min="13" max="13" width="4.140625" customWidth="1"/>
    <col min="14" max="14" width="4.85546875" customWidth="1"/>
    <col min="15" max="15" width="6.5703125" customWidth="1"/>
    <col min="16" max="16" width="4" customWidth="1"/>
    <col min="17" max="17" width="5.28515625" customWidth="1"/>
    <col min="18" max="18" width="16.140625" customWidth="1"/>
    <col min="19" max="19" width="6.42578125" customWidth="1"/>
  </cols>
  <sheetData>
    <row r="1" spans="1:19" ht="44.25" customHeight="1" x14ac:dyDescent="0.25">
      <c r="B1" s="10" t="s">
        <v>0</v>
      </c>
      <c r="C1" s="10" t="s">
        <v>1</v>
      </c>
      <c r="D1" s="10" t="s">
        <v>2</v>
      </c>
      <c r="E1" s="10" t="s">
        <v>3</v>
      </c>
    </row>
    <row r="2" spans="1:19" x14ac:dyDescent="0.25">
      <c r="B2" t="s">
        <v>4</v>
      </c>
      <c r="C2">
        <v>221</v>
      </c>
      <c r="D2" s="4">
        <f>MIN(D6:D18)</f>
        <v>44089</v>
      </c>
      <c r="E2" s="3">
        <v>44393</v>
      </c>
    </row>
    <row r="4" spans="1:19" ht="10.5" customHeight="1" x14ac:dyDescent="0.25"/>
    <row r="5" spans="1:19" ht="45" x14ac:dyDescent="0.25">
      <c r="A5" s="7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2" t="s">
        <v>10</v>
      </c>
      <c r="G5" s="9">
        <f>D6</f>
        <v>44089</v>
      </c>
      <c r="H5" s="9">
        <f>D7</f>
        <v>44090</v>
      </c>
      <c r="I5" s="9">
        <f>D8</f>
        <v>44107</v>
      </c>
      <c r="J5" s="9">
        <f>D9</f>
        <v>44119</v>
      </c>
      <c r="K5" s="9">
        <f>D10</f>
        <v>44131</v>
      </c>
      <c r="L5" s="9">
        <f>D11</f>
        <v>44179</v>
      </c>
      <c r="M5" s="9">
        <f>+D12</f>
        <v>44188</v>
      </c>
      <c r="N5" s="9">
        <f>D13</f>
        <v>44211</v>
      </c>
      <c r="O5" s="9">
        <f>D14</f>
        <v>44219</v>
      </c>
      <c r="P5" s="9">
        <f>D15</f>
        <v>44231</v>
      </c>
      <c r="Q5" s="9">
        <f>D16</f>
        <v>44240</v>
      </c>
      <c r="R5" s="9">
        <f>D17</f>
        <v>44263</v>
      </c>
      <c r="S5" s="9">
        <f>E18</f>
        <v>44393</v>
      </c>
    </row>
    <row r="6" spans="1:19" ht="30" x14ac:dyDescent="0.25">
      <c r="A6">
        <v>1</v>
      </c>
      <c r="B6" s="5" t="s">
        <v>4</v>
      </c>
      <c r="C6" s="1" t="s">
        <v>24</v>
      </c>
      <c r="D6" s="6">
        <v>44089</v>
      </c>
      <c r="E6" s="6">
        <v>44329</v>
      </c>
      <c r="F6" s="5" t="s">
        <v>11</v>
      </c>
      <c r="G6" s="8" t="str">
        <f>IF(AND(G$5&gt;=$D6,G$5&lt;=$E6),"X","")</f>
        <v>X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 t="str">
        <f t="shared" ref="H6:S6" si="0">IF(AND(S$5&gt;=$D6,S$5&lt;=$E6),"X","")</f>
        <v/>
      </c>
    </row>
    <row r="7" spans="1:19" ht="30" x14ac:dyDescent="0.25">
      <c r="A7">
        <v>2</v>
      </c>
      <c r="B7" s="5" t="s">
        <v>12</v>
      </c>
      <c r="C7" s="1">
        <v>10</v>
      </c>
      <c r="D7" s="6">
        <v>44090</v>
      </c>
      <c r="E7" s="6">
        <v>44099</v>
      </c>
      <c r="F7" s="5" t="s">
        <v>11</v>
      </c>
      <c r="G7" s="8" t="str">
        <f t="shared" ref="G7:S18" si="1">IF(AND(G$5&gt;=$D7,G$5&lt;=$E7),"X","")</f>
        <v/>
      </c>
      <c r="H7" s="8" t="str">
        <f t="shared" si="1"/>
        <v>X</v>
      </c>
      <c r="I7" s="8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8" t="str">
        <f t="shared" si="1"/>
        <v/>
      </c>
      <c r="N7" s="8" t="str">
        <f t="shared" si="1"/>
        <v/>
      </c>
      <c r="O7" s="8" t="str">
        <f t="shared" si="1"/>
        <v/>
      </c>
      <c r="P7" s="8" t="str">
        <f t="shared" si="1"/>
        <v/>
      </c>
      <c r="Q7" s="8" t="str">
        <f t="shared" si="1"/>
        <v/>
      </c>
      <c r="R7" s="8" t="str">
        <f t="shared" si="1"/>
        <v/>
      </c>
      <c r="S7" s="8" t="str">
        <f t="shared" si="1"/>
        <v/>
      </c>
    </row>
    <row r="8" spans="1:19" ht="30" x14ac:dyDescent="0.25">
      <c r="A8">
        <v>3</v>
      </c>
      <c r="B8" s="5" t="s">
        <v>13</v>
      </c>
      <c r="C8" s="1">
        <v>8</v>
      </c>
      <c r="D8" s="6">
        <f>E7+8</f>
        <v>44107</v>
      </c>
      <c r="E8" s="6">
        <v>44115</v>
      </c>
      <c r="F8" s="5" t="s">
        <v>11</v>
      </c>
      <c r="G8" s="8" t="str">
        <f t="shared" si="1"/>
        <v/>
      </c>
      <c r="H8" s="8" t="str">
        <f t="shared" si="1"/>
        <v/>
      </c>
      <c r="I8" s="8" t="str">
        <f t="shared" si="1"/>
        <v>X</v>
      </c>
      <c r="J8" s="8" t="str">
        <f t="shared" si="1"/>
        <v/>
      </c>
      <c r="K8" s="8" t="str">
        <f t="shared" si="1"/>
        <v/>
      </c>
      <c r="L8" s="8" t="str">
        <f t="shared" si="1"/>
        <v/>
      </c>
      <c r="M8" s="8" t="str">
        <f t="shared" si="1"/>
        <v/>
      </c>
      <c r="N8" s="8" t="str">
        <f t="shared" si="1"/>
        <v/>
      </c>
      <c r="O8" s="8" t="str">
        <f t="shared" si="1"/>
        <v/>
      </c>
      <c r="P8" s="8" t="str">
        <f t="shared" si="1"/>
        <v/>
      </c>
      <c r="Q8" s="8" t="str">
        <f t="shared" si="1"/>
        <v/>
      </c>
      <c r="R8" s="8" t="str">
        <f t="shared" si="1"/>
        <v/>
      </c>
      <c r="S8" s="8" t="str">
        <f t="shared" si="1"/>
        <v/>
      </c>
    </row>
    <row r="9" spans="1:19" ht="30" x14ac:dyDescent="0.25">
      <c r="A9">
        <v>4</v>
      </c>
      <c r="B9" s="5" t="s">
        <v>14</v>
      </c>
      <c r="C9" s="1">
        <v>10</v>
      </c>
      <c r="D9" s="6">
        <v>44119</v>
      </c>
      <c r="E9" s="6">
        <f>D9+10</f>
        <v>44129</v>
      </c>
      <c r="F9" s="5" t="s">
        <v>11</v>
      </c>
      <c r="G9" s="8" t="str">
        <f t="shared" si="1"/>
        <v/>
      </c>
      <c r="H9" s="8" t="str">
        <f t="shared" si="1"/>
        <v/>
      </c>
      <c r="I9" s="8" t="str">
        <f t="shared" si="1"/>
        <v/>
      </c>
      <c r="J9" s="8" t="str">
        <f t="shared" si="1"/>
        <v>X</v>
      </c>
      <c r="K9" s="8" t="str">
        <f t="shared" si="1"/>
        <v/>
      </c>
      <c r="L9" s="8" t="str">
        <f t="shared" si="1"/>
        <v/>
      </c>
      <c r="M9" s="8" t="str">
        <f t="shared" si="1"/>
        <v/>
      </c>
      <c r="N9" s="8" t="str">
        <f t="shared" si="1"/>
        <v/>
      </c>
      <c r="O9" s="8" t="str">
        <f t="shared" si="1"/>
        <v/>
      </c>
      <c r="P9" s="8" t="str">
        <f t="shared" si="1"/>
        <v/>
      </c>
      <c r="Q9" s="8" t="str">
        <f t="shared" si="1"/>
        <v/>
      </c>
      <c r="R9" s="8" t="str">
        <f t="shared" si="1"/>
        <v/>
      </c>
      <c r="S9" s="8" t="str">
        <f t="shared" si="1"/>
        <v/>
      </c>
    </row>
    <row r="10" spans="1:19" ht="30" x14ac:dyDescent="0.25">
      <c r="A10">
        <v>5</v>
      </c>
      <c r="B10" s="5" t="s">
        <v>15</v>
      </c>
      <c r="C10" s="1">
        <v>45</v>
      </c>
      <c r="D10" s="6">
        <v>44131</v>
      </c>
      <c r="E10" s="6">
        <f>D10+45</f>
        <v>44176</v>
      </c>
      <c r="F10" s="5" t="s">
        <v>11</v>
      </c>
      <c r="G10" s="8" t="str">
        <f t="shared" si="1"/>
        <v/>
      </c>
      <c r="H10" s="8" t="str">
        <f t="shared" si="1"/>
        <v/>
      </c>
      <c r="I10" s="8" t="str">
        <f t="shared" si="1"/>
        <v/>
      </c>
      <c r="J10" s="8" t="str">
        <f t="shared" si="1"/>
        <v/>
      </c>
      <c r="K10" s="8" t="str">
        <f t="shared" si="1"/>
        <v>X</v>
      </c>
      <c r="L10" s="8" t="str">
        <f t="shared" si="1"/>
        <v/>
      </c>
      <c r="M10" s="8" t="str">
        <f t="shared" si="1"/>
        <v/>
      </c>
      <c r="N10" s="8" t="str">
        <f t="shared" si="1"/>
        <v/>
      </c>
      <c r="O10" s="8" t="str">
        <f t="shared" si="1"/>
        <v/>
      </c>
      <c r="P10" s="8" t="str">
        <f t="shared" si="1"/>
        <v/>
      </c>
      <c r="Q10" s="8" t="str">
        <f t="shared" si="1"/>
        <v/>
      </c>
      <c r="R10" s="8" t="str">
        <f t="shared" si="1"/>
        <v/>
      </c>
      <c r="S10" s="8" t="str">
        <f t="shared" si="1"/>
        <v/>
      </c>
    </row>
    <row r="11" spans="1:19" ht="30" x14ac:dyDescent="0.25">
      <c r="A11">
        <v>6</v>
      </c>
      <c r="B11" s="5" t="s">
        <v>16</v>
      </c>
      <c r="C11" s="1">
        <v>6</v>
      </c>
      <c r="D11" s="6">
        <f>E10+3</f>
        <v>44179</v>
      </c>
      <c r="E11" s="6">
        <f>D11+6</f>
        <v>44185</v>
      </c>
      <c r="F11" s="5" t="s">
        <v>11</v>
      </c>
      <c r="G11" s="8" t="str">
        <f t="shared" si="1"/>
        <v/>
      </c>
      <c r="H11" s="8" t="str">
        <f t="shared" si="1"/>
        <v/>
      </c>
      <c r="I11" s="8" t="str">
        <f t="shared" si="1"/>
        <v/>
      </c>
      <c r="J11" s="8" t="str">
        <f t="shared" si="1"/>
        <v/>
      </c>
      <c r="K11" s="8" t="str">
        <f t="shared" si="1"/>
        <v/>
      </c>
      <c r="L11" s="8" t="str">
        <f t="shared" si="1"/>
        <v>X</v>
      </c>
      <c r="M11" s="8" t="str">
        <f t="shared" si="1"/>
        <v/>
      </c>
      <c r="N11" s="8" t="str">
        <f t="shared" si="1"/>
        <v/>
      </c>
      <c r="O11" s="8" t="str">
        <f t="shared" si="1"/>
        <v/>
      </c>
      <c r="P11" s="8" t="str">
        <f t="shared" si="1"/>
        <v/>
      </c>
      <c r="Q11" s="8" t="str">
        <f t="shared" si="1"/>
        <v/>
      </c>
      <c r="R11" s="8" t="str">
        <f t="shared" si="1"/>
        <v/>
      </c>
      <c r="S11" s="8" t="str">
        <f t="shared" si="1"/>
        <v/>
      </c>
    </row>
    <row r="12" spans="1:19" ht="30" x14ac:dyDescent="0.25">
      <c r="A12">
        <v>7</v>
      </c>
      <c r="B12" s="5" t="s">
        <v>17</v>
      </c>
      <c r="C12" s="1">
        <v>20</v>
      </c>
      <c r="D12" s="6">
        <f>E11+3</f>
        <v>44188</v>
      </c>
      <c r="E12" s="6">
        <f>D12+20</f>
        <v>44208</v>
      </c>
      <c r="F12" s="5" t="s">
        <v>11</v>
      </c>
      <c r="G12" s="8" t="str">
        <f t="shared" si="1"/>
        <v/>
      </c>
      <c r="H12" s="8" t="str">
        <f t="shared" si="1"/>
        <v/>
      </c>
      <c r="I12" s="8" t="str">
        <f t="shared" si="1"/>
        <v/>
      </c>
      <c r="J12" s="8" t="str">
        <f t="shared" si="1"/>
        <v/>
      </c>
      <c r="K12" s="8" t="str">
        <f t="shared" si="1"/>
        <v/>
      </c>
      <c r="L12" s="8" t="str">
        <f t="shared" si="1"/>
        <v/>
      </c>
      <c r="M12" s="8" t="str">
        <f t="shared" si="1"/>
        <v>X</v>
      </c>
      <c r="N12" s="8" t="str">
        <f t="shared" si="1"/>
        <v/>
      </c>
      <c r="O12" s="8" t="str">
        <f t="shared" si="1"/>
        <v/>
      </c>
      <c r="P12" s="8" t="str">
        <f t="shared" si="1"/>
        <v/>
      </c>
      <c r="Q12" s="8" t="str">
        <f t="shared" si="1"/>
        <v/>
      </c>
      <c r="R12" s="8" t="str">
        <f t="shared" si="1"/>
        <v/>
      </c>
      <c r="S12" s="8" t="str">
        <f t="shared" si="1"/>
        <v/>
      </c>
    </row>
    <row r="13" spans="1:19" ht="30" x14ac:dyDescent="0.25">
      <c r="A13">
        <v>8</v>
      </c>
      <c r="B13" s="5" t="s">
        <v>18</v>
      </c>
      <c r="C13" s="1">
        <v>5</v>
      </c>
      <c r="D13" s="6">
        <f>E12+3</f>
        <v>44211</v>
      </c>
      <c r="E13" s="6">
        <f>D13+5</f>
        <v>44216</v>
      </c>
      <c r="F13" s="5" t="s">
        <v>11</v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>X</v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</row>
    <row r="14" spans="1:19" ht="30" x14ac:dyDescent="0.25">
      <c r="A14">
        <v>9</v>
      </c>
      <c r="B14" s="5" t="s">
        <v>19</v>
      </c>
      <c r="C14" s="1">
        <v>10</v>
      </c>
      <c r="D14" s="6">
        <f>E13+3</f>
        <v>44219</v>
      </c>
      <c r="E14" s="6">
        <f>D14+10</f>
        <v>44229</v>
      </c>
      <c r="F14" s="5" t="s">
        <v>11</v>
      </c>
      <c r="G14" s="8" t="str">
        <f t="shared" si="1"/>
        <v/>
      </c>
      <c r="H14" s="8" t="str">
        <f t="shared" si="1"/>
        <v/>
      </c>
      <c r="I14" s="8" t="str">
        <f t="shared" si="1"/>
        <v/>
      </c>
      <c r="J14" s="8" t="str">
        <f t="shared" si="1"/>
        <v/>
      </c>
      <c r="K14" s="8" t="str">
        <f t="shared" si="1"/>
        <v/>
      </c>
      <c r="L14" s="8" t="str">
        <f t="shared" si="1"/>
        <v/>
      </c>
      <c r="M14" s="8" t="str">
        <f t="shared" si="1"/>
        <v/>
      </c>
      <c r="N14" s="8" t="str">
        <f t="shared" si="1"/>
        <v/>
      </c>
      <c r="O14" s="8" t="str">
        <f t="shared" si="1"/>
        <v>X</v>
      </c>
      <c r="P14" s="8" t="str">
        <f t="shared" si="1"/>
        <v/>
      </c>
      <c r="Q14" s="8" t="str">
        <f t="shared" si="1"/>
        <v/>
      </c>
      <c r="R14" s="8" t="str">
        <f t="shared" si="1"/>
        <v/>
      </c>
      <c r="S14" s="8" t="str">
        <f t="shared" si="1"/>
        <v/>
      </c>
    </row>
    <row r="15" spans="1:19" ht="30" x14ac:dyDescent="0.25">
      <c r="A15">
        <v>10</v>
      </c>
      <c r="B15" s="5" t="s">
        <v>20</v>
      </c>
      <c r="C15" s="1">
        <v>5</v>
      </c>
      <c r="D15" s="6">
        <f>E14+2</f>
        <v>44231</v>
      </c>
      <c r="E15" s="6">
        <f>D15+5</f>
        <v>44236</v>
      </c>
      <c r="F15" s="5" t="s">
        <v>11</v>
      </c>
      <c r="G15" s="8" t="str">
        <f t="shared" si="1"/>
        <v/>
      </c>
      <c r="H15" s="8" t="str">
        <f t="shared" si="1"/>
        <v/>
      </c>
      <c r="I15" s="8" t="str">
        <f t="shared" si="1"/>
        <v/>
      </c>
      <c r="J15" s="8" t="str">
        <f t="shared" si="1"/>
        <v/>
      </c>
      <c r="K15" s="8" t="str">
        <f t="shared" si="1"/>
        <v/>
      </c>
      <c r="L15" s="8" t="str">
        <f t="shared" si="1"/>
        <v/>
      </c>
      <c r="M15" s="8" t="str">
        <f t="shared" si="1"/>
        <v/>
      </c>
      <c r="N15" s="8" t="str">
        <f t="shared" si="1"/>
        <v/>
      </c>
      <c r="O15" s="8" t="str">
        <f t="shared" si="1"/>
        <v/>
      </c>
      <c r="P15" s="8" t="str">
        <f t="shared" si="1"/>
        <v>X</v>
      </c>
      <c r="Q15" s="8" t="str">
        <f t="shared" si="1"/>
        <v/>
      </c>
      <c r="R15" s="8" t="str">
        <f t="shared" si="1"/>
        <v/>
      </c>
      <c r="S15" s="8" t="str">
        <f t="shared" si="1"/>
        <v/>
      </c>
    </row>
    <row r="16" spans="1:19" ht="30" x14ac:dyDescent="0.25">
      <c r="A16">
        <v>11</v>
      </c>
      <c r="B16" s="5" t="s">
        <v>21</v>
      </c>
      <c r="C16" s="1">
        <v>20</v>
      </c>
      <c r="D16" s="6">
        <f>E15+4</f>
        <v>44240</v>
      </c>
      <c r="E16" s="6">
        <f>D16+20</f>
        <v>44260</v>
      </c>
      <c r="F16" s="5" t="s">
        <v>11</v>
      </c>
      <c r="G16" s="8" t="str">
        <f t="shared" si="1"/>
        <v/>
      </c>
      <c r="H16" s="8" t="str">
        <f t="shared" si="1"/>
        <v/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8" t="str">
        <f t="shared" si="1"/>
        <v/>
      </c>
      <c r="N16" s="8" t="str">
        <f t="shared" si="1"/>
        <v/>
      </c>
      <c r="O16" s="8" t="str">
        <f t="shared" si="1"/>
        <v/>
      </c>
      <c r="P16" s="8" t="str">
        <f t="shared" si="1"/>
        <v/>
      </c>
      <c r="Q16" s="8" t="str">
        <f t="shared" si="1"/>
        <v>X</v>
      </c>
      <c r="R16" s="8" t="str">
        <f t="shared" si="1"/>
        <v/>
      </c>
      <c r="S16" s="8" t="str">
        <f t="shared" si="1"/>
        <v/>
      </c>
    </row>
    <row r="17" spans="1:19" ht="30" x14ac:dyDescent="0.25">
      <c r="A17">
        <v>12</v>
      </c>
      <c r="B17" s="5" t="s">
        <v>22</v>
      </c>
      <c r="C17" s="1">
        <v>120</v>
      </c>
      <c r="D17" s="4">
        <v>44263</v>
      </c>
      <c r="E17" s="4">
        <f>D17+120</f>
        <v>44383</v>
      </c>
      <c r="F17" s="5" t="s">
        <v>11</v>
      </c>
      <c r="G17" s="8" t="str">
        <f t="shared" si="1"/>
        <v/>
      </c>
      <c r="H17" s="8" t="str">
        <f t="shared" si="1"/>
        <v/>
      </c>
      <c r="I17" s="8" t="str">
        <f t="shared" si="1"/>
        <v/>
      </c>
      <c r="J17" s="8" t="str">
        <f t="shared" si="1"/>
        <v/>
      </c>
      <c r="K17" s="8" t="str">
        <f t="shared" si="1"/>
        <v/>
      </c>
      <c r="L17" s="8" t="str">
        <f t="shared" si="1"/>
        <v/>
      </c>
      <c r="M17" s="8" t="str">
        <f t="shared" si="1"/>
        <v/>
      </c>
      <c r="N17" s="8" t="str">
        <f t="shared" si="1"/>
        <v/>
      </c>
      <c r="O17" s="8" t="str">
        <f t="shared" si="1"/>
        <v/>
      </c>
      <c r="P17" s="8" t="str">
        <f t="shared" si="1"/>
        <v/>
      </c>
      <c r="Q17" s="8" t="str">
        <f t="shared" si="1"/>
        <v/>
      </c>
      <c r="R17" s="8" t="str">
        <f t="shared" si="1"/>
        <v>X</v>
      </c>
      <c r="S17" s="8" t="str">
        <f t="shared" si="1"/>
        <v/>
      </c>
    </row>
    <row r="18" spans="1:19" ht="30" x14ac:dyDescent="0.25">
      <c r="A18">
        <v>13</v>
      </c>
      <c r="B18" s="5" t="s">
        <v>23</v>
      </c>
      <c r="C18" s="1">
        <v>8</v>
      </c>
      <c r="D18" s="4">
        <f>E17+2</f>
        <v>44385</v>
      </c>
      <c r="E18" s="4">
        <f>D18+8</f>
        <v>44393</v>
      </c>
      <c r="F18" s="5" t="s">
        <v>11</v>
      </c>
      <c r="G18" s="8" t="str">
        <f t="shared" si="1"/>
        <v/>
      </c>
      <c r="H18" s="8" t="str">
        <f t="shared" si="1"/>
        <v/>
      </c>
      <c r="I18" s="8" t="str">
        <f t="shared" si="1"/>
        <v/>
      </c>
      <c r="J18" s="8" t="str">
        <f t="shared" si="1"/>
        <v/>
      </c>
      <c r="K18" s="8" t="str">
        <f t="shared" si="1"/>
        <v/>
      </c>
      <c r="L18" s="8" t="str">
        <f t="shared" si="1"/>
        <v/>
      </c>
      <c r="M18" s="8" t="str">
        <f t="shared" si="1"/>
        <v/>
      </c>
      <c r="N18" s="8" t="str">
        <f t="shared" si="1"/>
        <v/>
      </c>
      <c r="O18" s="8" t="str">
        <f t="shared" si="1"/>
        <v/>
      </c>
      <c r="P18" s="8" t="str">
        <f t="shared" si="1"/>
        <v/>
      </c>
      <c r="Q18" s="8" t="str">
        <f t="shared" si="1"/>
        <v/>
      </c>
      <c r="R18" s="8" t="str">
        <f t="shared" si="1"/>
        <v/>
      </c>
      <c r="S18" s="8" t="str">
        <f t="shared" si="1"/>
        <v>X</v>
      </c>
    </row>
  </sheetData>
  <conditionalFormatting sqref="G1:S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2021-01-09T08:08:36Z</dcterms:created>
  <dcterms:modified xsi:type="dcterms:W3CDTF">2021-01-09T12:29:05Z</dcterms:modified>
</cp:coreProperties>
</file>