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gro\Documents\Piru Functional Traits\"/>
    </mc:Choice>
  </mc:AlternateContent>
  <bookViews>
    <workbookView xWindow="0" yWindow="0" windowWidth="28800" windowHeight="12330" activeTab="3"/>
  </bookViews>
  <sheets>
    <sheet name="isotope run1" sheetId="1" r:id="rId1"/>
    <sheet name="isotope run2" sheetId="6" r:id="rId2"/>
    <sheet name="Sheet1" sheetId="5" r:id="rId3"/>
    <sheet name="isotope data" sheetId="4" r:id="rId4"/>
    <sheet name="cn" sheetId="2" r:id="rId5"/>
    <sheet name="standards" sheetId="3" r:id="rId6"/>
  </sheets>
  <calcPr calcId="162913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7" i="4" l="1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3" i="4"/>
  <c r="H14" i="4"/>
  <c r="I101" i="4" l="1"/>
  <c r="I4" i="4"/>
  <c r="I5" i="4"/>
  <c r="I6" i="4"/>
  <c r="I7" i="4"/>
  <c r="I8" i="4"/>
  <c r="I9" i="4"/>
  <c r="J9" i="4" s="1"/>
  <c r="I10" i="4"/>
  <c r="I11" i="4"/>
  <c r="I12" i="4"/>
  <c r="I13" i="4"/>
  <c r="I14" i="4"/>
  <c r="I15" i="4"/>
  <c r="I16" i="4"/>
  <c r="I17" i="4"/>
  <c r="J17" i="4" s="1"/>
  <c r="I18" i="4"/>
  <c r="I19" i="4"/>
  <c r="I20" i="4"/>
  <c r="I21" i="4"/>
  <c r="I22" i="4"/>
  <c r="I23" i="4"/>
  <c r="I24" i="4"/>
  <c r="I25" i="4"/>
  <c r="J25" i="4" s="1"/>
  <c r="I26" i="4"/>
  <c r="I27" i="4"/>
  <c r="I28" i="4"/>
  <c r="I29" i="4"/>
  <c r="I30" i="4"/>
  <c r="I31" i="4"/>
  <c r="I32" i="4"/>
  <c r="I33" i="4"/>
  <c r="J33" i="4" s="1"/>
  <c r="I34" i="4"/>
  <c r="I35" i="4"/>
  <c r="I36" i="4"/>
  <c r="I37" i="4"/>
  <c r="I38" i="4"/>
  <c r="I39" i="4"/>
  <c r="I40" i="4"/>
  <c r="I41" i="4"/>
  <c r="J41" i="4" s="1"/>
  <c r="I42" i="4"/>
  <c r="I43" i="4"/>
  <c r="I44" i="4"/>
  <c r="I45" i="4"/>
  <c r="I46" i="4"/>
  <c r="I47" i="4"/>
  <c r="I48" i="4"/>
  <c r="I49" i="4"/>
  <c r="J49" i="4" s="1"/>
  <c r="I50" i="4"/>
  <c r="I51" i="4"/>
  <c r="I52" i="4"/>
  <c r="I53" i="4"/>
  <c r="I54" i="4"/>
  <c r="I55" i="4"/>
  <c r="I56" i="4"/>
  <c r="I57" i="4"/>
  <c r="J57" i="4" s="1"/>
  <c r="I58" i="4"/>
  <c r="I59" i="4"/>
  <c r="I60" i="4"/>
  <c r="I61" i="4"/>
  <c r="I62" i="4"/>
  <c r="I63" i="4"/>
  <c r="I64" i="4"/>
  <c r="I65" i="4"/>
  <c r="J65" i="4" s="1"/>
  <c r="I66" i="4"/>
  <c r="I67" i="4"/>
  <c r="I68" i="4"/>
  <c r="I69" i="4"/>
  <c r="I70" i="4"/>
  <c r="I71" i="4"/>
  <c r="I72" i="4"/>
  <c r="I73" i="4"/>
  <c r="J73" i="4" s="1"/>
  <c r="I74" i="4"/>
  <c r="I75" i="4"/>
  <c r="I76" i="4"/>
  <c r="I77" i="4"/>
  <c r="I78" i="4"/>
  <c r="I79" i="4"/>
  <c r="I80" i="4"/>
  <c r="I81" i="4"/>
  <c r="J81" i="4" s="1"/>
  <c r="I82" i="4"/>
  <c r="I83" i="4"/>
  <c r="I84" i="4"/>
  <c r="I85" i="4"/>
  <c r="I86" i="4"/>
  <c r="I87" i="4"/>
  <c r="I88" i="4"/>
  <c r="I89" i="4"/>
  <c r="J89" i="4" s="1"/>
  <c r="I90" i="4"/>
  <c r="I91" i="4"/>
  <c r="I92" i="4"/>
  <c r="I93" i="4"/>
  <c r="I94" i="4"/>
  <c r="I95" i="4"/>
  <c r="I96" i="4"/>
  <c r="I97" i="4"/>
  <c r="J97" i="4" s="1"/>
  <c r="I98" i="4"/>
  <c r="I99" i="4"/>
  <c r="I100" i="4"/>
  <c r="I102" i="4"/>
  <c r="I103" i="4"/>
  <c r="I104" i="4"/>
  <c r="I105" i="4"/>
  <c r="I106" i="4"/>
  <c r="J106" i="4" s="1"/>
  <c r="I3" i="4"/>
  <c r="H4" i="4"/>
  <c r="H5" i="4"/>
  <c r="H6" i="4"/>
  <c r="H7" i="4"/>
  <c r="H8" i="4"/>
  <c r="H9" i="4"/>
  <c r="H10" i="4"/>
  <c r="H11" i="4"/>
  <c r="H12" i="4"/>
  <c r="H13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J95" i="4" l="1"/>
  <c r="J87" i="4"/>
  <c r="J79" i="4"/>
  <c r="J71" i="4"/>
  <c r="J63" i="4"/>
  <c r="J55" i="4"/>
  <c r="J47" i="4"/>
  <c r="J39" i="4"/>
  <c r="J31" i="4"/>
  <c r="J23" i="4"/>
  <c r="J15" i="4"/>
  <c r="J7" i="4"/>
  <c r="J103" i="4"/>
  <c r="J94" i="4"/>
  <c r="J86" i="4"/>
  <c r="J78" i="4"/>
  <c r="J70" i="4"/>
  <c r="J62" i="4"/>
  <c r="J54" i="4"/>
  <c r="J46" i="4"/>
  <c r="J38" i="4"/>
  <c r="J30" i="4"/>
  <c r="J22" i="4"/>
  <c r="J14" i="4"/>
  <c r="J6" i="4"/>
  <c r="J101" i="4"/>
  <c r="J105" i="4"/>
  <c r="J96" i="4"/>
  <c r="J88" i="4"/>
  <c r="J80" i="4"/>
  <c r="J72" i="4"/>
  <c r="J64" i="4"/>
  <c r="J56" i="4"/>
  <c r="J48" i="4"/>
  <c r="J40" i="4"/>
  <c r="J32" i="4"/>
  <c r="J24" i="4"/>
  <c r="J16" i="4"/>
  <c r="J8" i="4"/>
  <c r="J102" i="4"/>
  <c r="J93" i="4"/>
  <c r="J85" i="4"/>
  <c r="J77" i="4"/>
  <c r="J69" i="4"/>
  <c r="J61" i="4"/>
  <c r="J53" i="4"/>
  <c r="J45" i="4"/>
  <c r="J37" i="4"/>
  <c r="J29" i="4"/>
  <c r="J21" i="4"/>
  <c r="J13" i="4"/>
  <c r="J5" i="4"/>
  <c r="J100" i="4"/>
  <c r="J92" i="4"/>
  <c r="J84" i="4"/>
  <c r="J76" i="4"/>
  <c r="J68" i="4"/>
  <c r="J60" i="4"/>
  <c r="J52" i="4"/>
  <c r="J44" i="4"/>
  <c r="J36" i="4"/>
  <c r="J28" i="4"/>
  <c r="J20" i="4"/>
  <c r="J12" i="4"/>
  <c r="J4" i="4"/>
  <c r="J104" i="4"/>
  <c r="J99" i="4"/>
  <c r="J91" i="4"/>
  <c r="J83" i="4"/>
  <c r="J75" i="4"/>
  <c r="J67" i="4"/>
  <c r="J59" i="4"/>
  <c r="J51" i="4"/>
  <c r="J43" i="4"/>
  <c r="J35" i="4"/>
  <c r="J27" i="4"/>
  <c r="J19" i="4"/>
  <c r="J11" i="4"/>
  <c r="J3" i="4"/>
  <c r="J98" i="4"/>
  <c r="J90" i="4"/>
  <c r="J82" i="4"/>
  <c r="J74" i="4"/>
  <c r="J66" i="4"/>
  <c r="J58" i="4"/>
  <c r="J50" i="4"/>
  <c r="J42" i="4"/>
  <c r="J34" i="4"/>
  <c r="J26" i="4"/>
  <c r="J18" i="4"/>
  <c r="J10" i="4"/>
</calcChain>
</file>

<file path=xl/sharedStrings.xml><?xml version="1.0" encoding="utf-8"?>
<sst xmlns="http://schemas.openxmlformats.org/spreadsheetml/2006/main" count="1511" uniqueCount="414">
  <si>
    <t>Sample ID</t>
  </si>
  <si>
    <t>Amount (mg)</t>
  </si>
  <si>
    <t>Tray Name</t>
  </si>
  <si>
    <t>Well Id</t>
  </si>
  <si>
    <t>Rhus A</t>
  </si>
  <si>
    <t>Rhus B</t>
  </si>
  <si>
    <t>Rhus C</t>
  </si>
  <si>
    <t>Rhus D</t>
  </si>
  <si>
    <t>Rhus E</t>
  </si>
  <si>
    <t>Rhus F</t>
  </si>
  <si>
    <t>Quag C</t>
  </si>
  <si>
    <t>Stipa A</t>
  </si>
  <si>
    <t>Stipa B</t>
  </si>
  <si>
    <t>Stipa C</t>
  </si>
  <si>
    <t>Rye A</t>
  </si>
  <si>
    <t>Rye B</t>
  </si>
  <si>
    <t>Rye C</t>
  </si>
  <si>
    <t>Unk A #1</t>
  </si>
  <si>
    <t>Unk A #2</t>
  </si>
  <si>
    <t>Unk A #3</t>
  </si>
  <si>
    <t>Unk A #4</t>
  </si>
  <si>
    <t>Unk A #5</t>
  </si>
  <si>
    <t xml:space="preserve">bac. pil. A </t>
  </si>
  <si>
    <t xml:space="preserve">bac. pil. B </t>
  </si>
  <si>
    <t>bac. Pil. C</t>
  </si>
  <si>
    <t>gnaph A</t>
  </si>
  <si>
    <t>gnaph B</t>
  </si>
  <si>
    <t>gnaph C</t>
  </si>
  <si>
    <t>gnaph D</t>
  </si>
  <si>
    <t>gnaph E</t>
  </si>
  <si>
    <t>Eriodictyo A</t>
  </si>
  <si>
    <t>Eriodictyo B</t>
  </si>
  <si>
    <t>Eriodictyo C</t>
  </si>
  <si>
    <t>ERFA A</t>
  </si>
  <si>
    <t>ERFA B</t>
  </si>
  <si>
    <t>ERFA C</t>
  </si>
  <si>
    <t>ERFA D</t>
  </si>
  <si>
    <t>MAFA A</t>
  </si>
  <si>
    <t>MAFA B</t>
  </si>
  <si>
    <t>MAFA C</t>
  </si>
  <si>
    <t>Pea A</t>
  </si>
  <si>
    <t>Pea B</t>
  </si>
  <si>
    <t>Pea C</t>
  </si>
  <si>
    <t>Pea D</t>
  </si>
  <si>
    <t>Pea E</t>
  </si>
  <si>
    <t>Sal leu A</t>
  </si>
  <si>
    <t>Sal leu B</t>
  </si>
  <si>
    <t>Sal leu C</t>
  </si>
  <si>
    <t>Chamise A</t>
  </si>
  <si>
    <t>Chamise C</t>
  </si>
  <si>
    <t>Cean A</t>
  </si>
  <si>
    <t>Cean B</t>
  </si>
  <si>
    <t>Cean C</t>
  </si>
  <si>
    <t xml:space="preserve">Cean D </t>
  </si>
  <si>
    <t>Cean E</t>
  </si>
  <si>
    <t>Mirabilis A</t>
  </si>
  <si>
    <t>Mirabilis B</t>
  </si>
  <si>
    <t>Mirabilis C</t>
  </si>
  <si>
    <t>Mirabilis D</t>
  </si>
  <si>
    <t>Mirabilis E</t>
  </si>
  <si>
    <t>Ramnus il A</t>
  </si>
  <si>
    <t>Ramnus il B</t>
  </si>
  <si>
    <t>Ramnus il C</t>
  </si>
  <si>
    <t>Ramnus il D</t>
  </si>
  <si>
    <t>Ramnus il E</t>
  </si>
  <si>
    <t>HEAR A</t>
  </si>
  <si>
    <t>HEAR B</t>
  </si>
  <si>
    <t>Sambuscus A</t>
  </si>
  <si>
    <t>Sambuscs B</t>
  </si>
  <si>
    <t>Sal ap A</t>
  </si>
  <si>
    <t>Sal ap B</t>
  </si>
  <si>
    <t>Sal ap C</t>
  </si>
  <si>
    <t>Sal ap D</t>
  </si>
  <si>
    <t>Sambuscus D</t>
  </si>
  <si>
    <t>Unk B-2</t>
  </si>
  <si>
    <t>CA Sunflower A</t>
  </si>
  <si>
    <t>Sal mel B</t>
  </si>
  <si>
    <t>MAFA 1</t>
  </si>
  <si>
    <t>MAFA 2</t>
  </si>
  <si>
    <t>Cean 1</t>
  </si>
  <si>
    <t>Chamise B</t>
  </si>
  <si>
    <t>ERCA 4</t>
  </si>
  <si>
    <t>Sal mel A</t>
  </si>
  <si>
    <t>Sal mel C</t>
  </si>
  <si>
    <t>Sal mel D</t>
  </si>
  <si>
    <t>Sal mel E</t>
  </si>
  <si>
    <t>HEAR 3</t>
  </si>
  <si>
    <t>ERCA 3</t>
  </si>
  <si>
    <t>Unk B-1</t>
  </si>
  <si>
    <t>Rhus 1</t>
  </si>
  <si>
    <t>Coyote brush 1</t>
  </si>
  <si>
    <t>Art cal 3</t>
  </si>
  <si>
    <t>Coyote brush 3</t>
  </si>
  <si>
    <t>Stipa 1</t>
  </si>
  <si>
    <t>ERFA 1</t>
  </si>
  <si>
    <t>Unk B-4</t>
  </si>
  <si>
    <t>sal ap E</t>
  </si>
  <si>
    <t>elderberry 1</t>
  </si>
  <si>
    <t>Unk B-5</t>
  </si>
  <si>
    <t>scrub oak 1</t>
  </si>
  <si>
    <t>Cean 2</t>
  </si>
  <si>
    <t>sal leu 3</t>
  </si>
  <si>
    <t>sal leu 2</t>
  </si>
  <si>
    <t>HEAR 2</t>
  </si>
  <si>
    <t>Ramnus crocea 1</t>
  </si>
  <si>
    <t>Art cal 2</t>
  </si>
  <si>
    <t>Piru Isotope #1</t>
  </si>
  <si>
    <t>Piru Isotope #2</t>
  </si>
  <si>
    <t>A1</t>
  </si>
  <si>
    <t>B1</t>
  </si>
  <si>
    <t>C1</t>
  </si>
  <si>
    <t>D1</t>
  </si>
  <si>
    <t>E1</t>
  </si>
  <si>
    <t>F1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</si>
  <si>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</si>
  <si>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</si>
  <si>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</si>
  <si>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</si>
  <si>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</si>
  <si>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</si>
  <si>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</si>
  <si>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</si>
  <si>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</si>
  <si>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</si>
  <si>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</si>
  <si>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</si>
  <si>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</si>
  <si>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</si>
  <si>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</si>
  <si>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</si>
  <si>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</si>
  <si>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</si>
  <si>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</si>
  <si>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</si>
  <si>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</si>
  <si>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</si>
  <si>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</si>
  <si>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</si>
  <si>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</si>
  <si>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</si>
  <si>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C8</t>
  </si>
  <si>
    <t>C6</t>
  </si>
  <si>
    <t>C7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</si>
  <si>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</si>
  <si>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</si>
  <si>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</si>
  <si>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</si>
  <si>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</si>
  <si>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</si>
  <si>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</si>
  <si>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</si>
  <si>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</si>
  <si>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</si>
  <si>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</si>
  <si>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</si>
  <si>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</si>
  <si>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</si>
  <si>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</si>
  <si>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</si>
  <si>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</si>
  <si>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</si>
  <si>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</si>
  <si>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</si>
  <si>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</si>
  <si>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</si>
  <si>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</si>
  <si>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</si>
  <si>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</si>
  <si>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</si>
  <si>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</si>
  <si>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</si>
  <si>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</si>
  <si>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</si>
  <si>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</si>
  <si>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</si>
  <si>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</si>
  <si>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</si>
  <si>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</si>
  <si>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</si>
  <si>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</si>
  <si>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</si>
  <si>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</si>
  <si>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</si>
  <si>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</si>
  <si>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</si>
  <si>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</si>
  <si>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</si>
  <si>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</si>
  <si>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</si>
  <si>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</si>
  <si>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</si>
  <si>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</si>
  <si>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</si>
  <si>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</si>
  <si>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</si>
  <si>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</si>
  <si>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</si>
  <si>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</si>
  <si>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</si>
  <si>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</si>
  <si>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</si>
  <si>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</si>
  <si>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</si>
  <si>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</si>
  <si>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Counter</t>
  </si>
  <si>
    <t>Piru Plant Samples -- For isotope analysis (2mg)</t>
  </si>
  <si>
    <t>Piru Plant Samples -- For CN analysis (8mg)</t>
  </si>
  <si>
    <t>QUAG A</t>
  </si>
  <si>
    <t>QUAG B</t>
  </si>
  <si>
    <t>QUAG C</t>
  </si>
  <si>
    <t>QUAG D</t>
  </si>
  <si>
    <t>QUAG E</t>
  </si>
  <si>
    <t>QUAG 1</t>
  </si>
  <si>
    <t>Piru C/N #1</t>
  </si>
  <si>
    <t>Piru C/N #2</t>
  </si>
  <si>
    <t>Sal leu 3</t>
  </si>
  <si>
    <t>Sal leu 2</t>
  </si>
  <si>
    <t xml:space="preserve">Piru Plant Samples -- Standards for isotope analysis </t>
  </si>
  <si>
    <t>Piru isotope standards</t>
  </si>
  <si>
    <t>Count</t>
  </si>
  <si>
    <t xml:space="preserve">Well </t>
  </si>
  <si>
    <t>Mass (mg)</t>
  </si>
  <si>
    <t>Well</t>
  </si>
  <si>
    <t>Sample</t>
  </si>
  <si>
    <t>Amount</t>
  </si>
  <si>
    <t>Nitrogen (vs Air)</t>
  </si>
  <si>
    <t>Carbon (vs PDB)</t>
  </si>
  <si>
    <t>ID</t>
  </si>
  <si>
    <t>(ug)</t>
  </si>
  <si>
    <t>Wt.% N</t>
  </si>
  <si>
    <t>Wt.% C</t>
  </si>
  <si>
    <t>d15NNorm**</t>
  </si>
  <si>
    <t>d13CNorm**</t>
  </si>
  <si>
    <t>MAFA-A</t>
  </si>
  <si>
    <t>MAFA-B</t>
  </si>
  <si>
    <t>MAFA-C</t>
  </si>
  <si>
    <t>Pea-A</t>
  </si>
  <si>
    <t>Pea-B</t>
  </si>
  <si>
    <t>Pea-C</t>
  </si>
  <si>
    <t>Pea-D</t>
  </si>
  <si>
    <t>Pea-E</t>
  </si>
  <si>
    <t>Salleu-A</t>
  </si>
  <si>
    <t>Salleu-B</t>
  </si>
  <si>
    <t>Salleu-C</t>
  </si>
  <si>
    <t>Chamise-A</t>
  </si>
  <si>
    <t>Chamise-B</t>
  </si>
  <si>
    <t>Chamise-C</t>
  </si>
  <si>
    <t>Cean-A</t>
  </si>
  <si>
    <t>Cean-B</t>
  </si>
  <si>
    <t>Cean-C</t>
  </si>
  <si>
    <t>Cean-D</t>
  </si>
  <si>
    <t>Cean-E</t>
  </si>
  <si>
    <t>Mir-A</t>
  </si>
  <si>
    <t>Mir-B</t>
  </si>
  <si>
    <t>Mir-C</t>
  </si>
  <si>
    <t>Mir-D</t>
  </si>
  <si>
    <t>Mir-E</t>
  </si>
  <si>
    <t>Rhil-A</t>
  </si>
  <si>
    <t>Rhil-B</t>
  </si>
  <si>
    <t>Rhil-C</t>
  </si>
  <si>
    <t>Rhil-D</t>
  </si>
  <si>
    <t>Rhil-E</t>
  </si>
  <si>
    <t>HEAR-A</t>
  </si>
  <si>
    <t>HEAR-B</t>
  </si>
  <si>
    <t>Sam-A</t>
  </si>
  <si>
    <t>Sam-B</t>
  </si>
  <si>
    <t>QUAG-D</t>
  </si>
  <si>
    <t>QUAG-E</t>
  </si>
  <si>
    <t>Row Labels</t>
  </si>
  <si>
    <t>Grand Total</t>
  </si>
  <si>
    <t>species</t>
  </si>
  <si>
    <t>BAPI</t>
  </si>
  <si>
    <t>CEAN</t>
  </si>
  <si>
    <t>ERFA</t>
  </si>
  <si>
    <t>GNAPH</t>
  </si>
  <si>
    <t>HEAR</t>
  </si>
  <si>
    <t>MAFA</t>
  </si>
  <si>
    <t>ADFA</t>
  </si>
  <si>
    <t>Pea</t>
  </si>
  <si>
    <t>Mirabilis</t>
  </si>
  <si>
    <t>QUAG</t>
  </si>
  <si>
    <t>RHIL</t>
  </si>
  <si>
    <t>RHUS</t>
  </si>
  <si>
    <t>RYE</t>
  </si>
  <si>
    <t>SALE</t>
  </si>
  <si>
    <t>UnkA</t>
  </si>
  <si>
    <t>Average of d13CNorm**</t>
  </si>
  <si>
    <t>Average of d15NNorm**</t>
  </si>
  <si>
    <t>ERCA A</t>
  </si>
  <si>
    <t>ERCA B</t>
  </si>
  <si>
    <t>ERCA C</t>
  </si>
  <si>
    <t>Sambucus 1</t>
  </si>
  <si>
    <t>bac. Pil. 3</t>
  </si>
  <si>
    <t>bac. Pil. 1</t>
  </si>
  <si>
    <t xml:space="preserve">bac. Pil. A </t>
  </si>
  <si>
    <t xml:space="preserve">bac. Pil. B </t>
  </si>
  <si>
    <t>ARCA</t>
  </si>
  <si>
    <t>ERCA</t>
  </si>
  <si>
    <t>MIRABILIS</t>
  </si>
  <si>
    <t>PEA</t>
  </si>
  <si>
    <t>RHCR</t>
  </si>
  <si>
    <t>SAAP</t>
  </si>
  <si>
    <t>SAME</t>
  </si>
  <si>
    <t>QUBE</t>
  </si>
  <si>
    <t>STIPA</t>
  </si>
  <si>
    <t>UNK-A</t>
  </si>
  <si>
    <t>UNK-B</t>
  </si>
  <si>
    <t>ENCA</t>
  </si>
  <si>
    <t>Cean cuneatus 1</t>
  </si>
  <si>
    <t>Cean cuneatus 2</t>
  </si>
  <si>
    <t>CECU</t>
  </si>
  <si>
    <t>CEAN (greggi)</t>
  </si>
  <si>
    <t>SAAP-A</t>
  </si>
  <si>
    <t>SAAP-B</t>
  </si>
  <si>
    <t>SAAP-C</t>
  </si>
  <si>
    <t>SAAP-D</t>
  </si>
  <si>
    <t>SANI-D</t>
  </si>
  <si>
    <t>CASun-A</t>
  </si>
  <si>
    <t>ERCA-4</t>
  </si>
  <si>
    <t>SAME-B</t>
  </si>
  <si>
    <t>MAFA-1</t>
  </si>
  <si>
    <t>MAFA-2</t>
  </si>
  <si>
    <t>CEAN-1</t>
  </si>
  <si>
    <t>SAME-A</t>
  </si>
  <si>
    <t>SAME-C</t>
  </si>
  <si>
    <t>SAME-D</t>
  </si>
  <si>
    <t>SAME-E</t>
  </si>
  <si>
    <t>HEAR-3</t>
  </si>
  <si>
    <t>ERCA-3</t>
  </si>
  <si>
    <t>Rhus-1</t>
  </si>
  <si>
    <t>BAPI-1</t>
  </si>
  <si>
    <t>ARCA-3</t>
  </si>
  <si>
    <t>BAPI-3</t>
  </si>
  <si>
    <t>Stipa-1</t>
  </si>
  <si>
    <t>ERFA-1</t>
  </si>
  <si>
    <t>SAAP-E</t>
  </si>
  <si>
    <t>SANI-1</t>
  </si>
  <si>
    <t>UNKB-5</t>
  </si>
  <si>
    <t>QUBE-1</t>
  </si>
  <si>
    <t>CEAN-2</t>
  </si>
  <si>
    <t>QUAG-1</t>
  </si>
  <si>
    <t>SALE-3</t>
  </si>
  <si>
    <t>SALE-2</t>
  </si>
  <si>
    <t>HEAR-2</t>
  </si>
  <si>
    <t>RHCR-1</t>
  </si>
  <si>
    <t>ARCA-2</t>
  </si>
  <si>
    <t>SANI</t>
  </si>
  <si>
    <t>CASun</t>
  </si>
  <si>
    <t>Rhus</t>
  </si>
  <si>
    <t>Stipa</t>
  </si>
  <si>
    <t>UNKB</t>
  </si>
  <si>
    <t>d15N</t>
  </si>
  <si>
    <t>stdev</t>
  </si>
  <si>
    <t>N</t>
  </si>
  <si>
    <t>d13C</t>
  </si>
  <si>
    <t>C</t>
  </si>
  <si>
    <t>amnt C (ug)</t>
  </si>
  <si>
    <t>amnt N (ug)</t>
  </si>
  <si>
    <t>C:N</t>
  </si>
  <si>
    <t>Average of C:N</t>
  </si>
  <si>
    <t>Average of Wt.% C</t>
  </si>
  <si>
    <t>Average of Wt.% N</t>
  </si>
  <si>
    <t>ACGL-C</t>
  </si>
  <si>
    <t>ACGL-A</t>
  </si>
  <si>
    <t>ACGL-B</t>
  </si>
  <si>
    <t>ACGL-F</t>
  </si>
  <si>
    <t>ACGL-D</t>
  </si>
  <si>
    <t>YUCCA3</t>
  </si>
  <si>
    <t>YUCCA5</t>
  </si>
  <si>
    <t>YUCCA4</t>
  </si>
  <si>
    <t>YUCCA2</t>
  </si>
  <si>
    <t>YUCCA1</t>
  </si>
  <si>
    <t>CHCA-D</t>
  </si>
  <si>
    <t>CHCA-E</t>
  </si>
  <si>
    <t>CHCA-G</t>
  </si>
  <si>
    <t>CHCA-C</t>
  </si>
  <si>
    <t>CHCA-A</t>
  </si>
  <si>
    <t>GAFL2</t>
  </si>
  <si>
    <t>GAFL1</t>
  </si>
  <si>
    <t>GAFL3</t>
  </si>
  <si>
    <t>GAFL4</t>
  </si>
  <si>
    <t>MALA3</t>
  </si>
  <si>
    <t>MALA4</t>
  </si>
  <si>
    <t>MALA2</t>
  </si>
  <si>
    <t>MALA1</t>
  </si>
  <si>
    <t>Acetanilide</t>
  </si>
  <si>
    <t>acgl-c</t>
  </si>
  <si>
    <t>acgl-a</t>
  </si>
  <si>
    <t>acgl-b</t>
  </si>
  <si>
    <t>acgl-f</t>
  </si>
  <si>
    <t>acgl-d</t>
  </si>
  <si>
    <t>yucca3</t>
  </si>
  <si>
    <t>yucca5</t>
  </si>
  <si>
    <t>yucca4</t>
  </si>
  <si>
    <t>yucca2</t>
  </si>
  <si>
    <t>yucca1</t>
  </si>
  <si>
    <t>chca-d</t>
  </si>
  <si>
    <t>chca-e</t>
  </si>
  <si>
    <t>chca-g</t>
  </si>
  <si>
    <t>chca-c</t>
  </si>
  <si>
    <t>chca-a</t>
  </si>
  <si>
    <t>gafl2</t>
  </si>
  <si>
    <t>gafl1</t>
  </si>
  <si>
    <t>gafl3</t>
  </si>
  <si>
    <t>gafl4</t>
  </si>
  <si>
    <t>mala3</t>
  </si>
  <si>
    <t>mala4</t>
  </si>
  <si>
    <t>mala2</t>
  </si>
  <si>
    <t>mala1</t>
  </si>
  <si>
    <t>ACGL</t>
  </si>
  <si>
    <t>YUCCA</t>
  </si>
  <si>
    <t>CHCA</t>
  </si>
  <si>
    <t>GAFL</t>
  </si>
  <si>
    <t>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</si>
</sst>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/>
    <xf numFmtId="164" fontId="0" fillId="0" borderId="2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4" fillId="2" borderId="0" xfId="1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0" xfId="0" applyNumberFormat="1" applyFont="1" applyFill="1" applyBorder="1" applyAlignment="1">
      <alignment horizontal="center"/>
    </xf>
    <xf numFmtId="0" fontId="0" fillId="0" borderId="1" xfId="0" applyBorder="1"/>
    <xf numFmtId="0" fontId="2" fillId="3" borderId="1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erine Nigro" refreshedDate="43202.508962731481" createdVersion="6" refreshedVersion="6" minRefreshableVersion="3" recordCount="127">
  <cacheSource type="worksheet">
    <worksheetSource ref="A2:J129" sheet="isotope data"/>
  </cacheSource>
  <cacheFields count="10">
    <cacheField name="ID" numFmtId="0">
      <sharedItems/>
    </cacheField>
    <cacheField name="species" numFmtId="0">
      <sharedItems count="31">
        <s v="ADFA"/>
        <s v="ARCA"/>
        <s v="BAPI"/>
        <s v="CASun"/>
        <s v="CECU"/>
        <s v="CEAN"/>
        <s v="ERCA"/>
        <s v="ERFA"/>
        <s v="GNAPH"/>
        <s v="HEAR"/>
        <s v="MAFA"/>
        <s v="Mirabilis"/>
        <s v="Pea"/>
        <s v="QUAG"/>
        <s v="QUBE"/>
        <s v="RHCR"/>
        <s v="RHIL"/>
        <s v="RHUS"/>
        <s v="RYE"/>
        <s v="SAAP"/>
        <s v="SALE"/>
        <s v="SAME"/>
        <s v="SANI"/>
        <s v="Stipa"/>
        <s v="UnkA"/>
        <s v="UNKB"/>
        <s v="ACGL"/>
        <s v="YUCCA"/>
        <s v="CHCA"/>
        <s v="GAFL"/>
        <s v="MALA"/>
      </sharedItems>
    </cacheField>
    <cacheField name="(ug)" numFmtId="0">
      <sharedItems containsSemiMixedTypes="0" containsString="0" containsNumber="1" containsInteger="1" minValue="1822" maxValue="2929"/>
    </cacheField>
    <cacheField name="d15NNorm**" numFmtId="0">
      <sharedItems containsSemiMixedTypes="0" containsString="0" containsNumber="1" minValue="-4.6475003313714565" maxValue="7.156928214479839"/>
    </cacheField>
    <cacheField name="Wt.% N" numFmtId="0">
      <sharedItems containsSemiMixedTypes="0" containsString="0" containsNumber="1" minValue="0.64809663389540006" maxValue="5.6652955645957954"/>
    </cacheField>
    <cacheField name="d13CNorm**" numFmtId="0">
      <sharedItems containsSemiMixedTypes="0" containsString="0" containsNumber="1" minValue="-33.436817313586566" maxValue="-24.521091210749073"/>
    </cacheField>
    <cacheField name="Wt.% C" numFmtId="0">
      <sharedItems containsSemiMixedTypes="0" containsString="0" containsNumber="1" minValue="26.908470883555282" maxValue="53.12039834031112"/>
    </cacheField>
    <cacheField name="amnt N (ug)" numFmtId="0">
      <sharedItems containsSemiMixedTypes="0" containsString="0" containsNumber="1" minValue="12.709174990688796" maxValue="112.64359675629454"/>
    </cacheField>
    <cacheField name="amnt C (ug)" numFmtId="0">
      <sharedItems containsSemiMixedTypes="0" containsString="0" containsNumber="1" minValue="732.33420564861763" maxValue="1215.5745138258096"/>
    </cacheField>
    <cacheField name="C:N" numFmtId="0">
      <sharedItems containsSemiMixedTypes="0" containsString="0" containsNumber="1" minValue="7.5747384854020847" maxValue="72.23627172395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s v="Chamise-A"/>
    <x v="0"/>
    <n v="1956"/>
    <n v="-4.6475003313714565"/>
    <n v="1.2295959285552225"/>
    <n v="-27.533541537871997"/>
    <n v="50.347836360337041"/>
    <n v="24.050896362540151"/>
    <n v="984.80367920819253"/>
    <n v="40.946651815524348"/>
  </r>
  <r>
    <s v="Chamise-B"/>
    <x v="0"/>
    <n v="2184"/>
    <n v="-1.2336013551351779"/>
    <n v="1.5734068437474882"/>
    <n v="-26.327671604429288"/>
    <n v="50.127986944112479"/>
    <n v="34.363205467445148"/>
    <n v="1094.7952348594165"/>
    <n v="31.859520087455124"/>
  </r>
  <r>
    <s v="Chamise-C"/>
    <x v="0"/>
    <n v="2005"/>
    <n v="-1.3184737236523625"/>
    <n v="1.5259902891252544"/>
    <n v="-27.659696286340907"/>
    <n v="50.428477268730411"/>
    <n v="30.596105296961348"/>
    <n v="1011.0909692380447"/>
    <n v="33.046394612142393"/>
  </r>
  <r>
    <s v="ARCA-2"/>
    <x v="1"/>
    <n v="2109"/>
    <n v="-0.96611194597232197"/>
    <n v="2.4604225496973591"/>
    <n v="-26.421668828424586"/>
    <n v="44.487388405310817"/>
    <n v="51.890311573117302"/>
    <n v="938.23902146800515"/>
    <n v="18.081198455437228"/>
  </r>
  <r>
    <s v="ARCA-3"/>
    <x v="1"/>
    <n v="2226"/>
    <n v="-0.76687668226311412"/>
    <n v="2.0893482907393679"/>
    <n v="-28.055958351746028"/>
    <n v="45.604271876162528"/>
    <n v="46.508892951858329"/>
    <n v="1015.1510919633779"/>
    <n v="21.827031940196203"/>
  </r>
  <r>
    <s v="bac. pil. A "/>
    <x v="2"/>
    <n v="2185"/>
    <n v="-1.5690074291123037"/>
    <n v="1.9992124107865437"/>
    <n v="-28.484978319242305"/>
    <n v="43.91848225806298"/>
    <n v="43.682791175685978"/>
    <n v="959.61883733867614"/>
    <n v="21.967891966409049"/>
  </r>
  <r>
    <s v="bac. pil. B "/>
    <x v="2"/>
    <n v="1916"/>
    <n v="-1.5075104012608507"/>
    <n v="1.5237485373269439"/>
    <n v="-26.932637951489522"/>
    <n v="50.379891585929954"/>
    <n v="29.195021975184247"/>
    <n v="965.27872278641803"/>
    <n v="33.063127118277372"/>
  </r>
  <r>
    <s v="bac. Pil. C"/>
    <x v="2"/>
    <n v="2265"/>
    <n v="0.95086744110779631"/>
    <n v="2.450373434036158"/>
    <n v="-26.265915010434757"/>
    <n v="50.276493791227615"/>
    <n v="55.500958280918987"/>
    <n v="1138.7625843713056"/>
    <n v="20.517890494925162"/>
  </r>
  <r>
    <s v="BAPI-1"/>
    <x v="2"/>
    <n v="2143"/>
    <n v="0.94723867296228603"/>
    <n v="1.9470817353444725"/>
    <n v="-26.112481486139647"/>
    <n v="46.15553032879204"/>
    <n v="41.72596158843205"/>
    <n v="989.11301494601332"/>
    <n v="23.704978322662104"/>
  </r>
  <r>
    <s v="BAPI-3"/>
    <x v="2"/>
    <n v="1969"/>
    <n v="-0.34458366196031287"/>
    <n v="2.6095086288225953"/>
    <n v="-31.273880262600265"/>
    <n v="45.696794497356152"/>
    <n v="51.381224901516902"/>
    <n v="899.76988365294267"/>
    <n v="17.511647209219788"/>
  </r>
  <r>
    <s v="CASun-A"/>
    <x v="3"/>
    <n v="2253"/>
    <n v="-0.61029078568482464"/>
    <n v="2.3177147679820513"/>
    <n v="-30.80158177444434"/>
    <n v="37.471577977409154"/>
    <n v="52.218113722635621"/>
    <n v="844.23465183102826"/>
    <n v="16.167467410165518"/>
  </r>
  <r>
    <s v="CEAN-1"/>
    <x v="4"/>
    <n v="2339"/>
    <n v="-0.68882550803417597"/>
    <n v="1.594725633601318"/>
    <n v="-27.650997403806382"/>
    <n v="48.409485730127791"/>
    <n v="37.300632569934827"/>
    <n v="1132.297871227689"/>
    <n v="30.355996486245846"/>
  </r>
  <r>
    <s v="CEAN-2"/>
    <x v="4"/>
    <n v="1999"/>
    <n v="-0.96643159145879309"/>
    <n v="1.4443293630778435"/>
    <n v="-27.748610440556508"/>
    <n v="48.000371076121944"/>
    <n v="28.872143967926093"/>
    <n v="959.52741781167765"/>
    <n v="33.233673913430586"/>
  </r>
  <r>
    <s v="Cean-A"/>
    <x v="5"/>
    <n v="2305"/>
    <n v="-0.30862940106447145"/>
    <n v="2.4296024920902446"/>
    <n v="-26.455859733630771"/>
    <n v="48.308896301313212"/>
    <n v="56.002337442680144"/>
    <n v="1113.5200597452695"/>
    <n v="19.88345684472521"/>
  </r>
  <r>
    <s v="Cean-B"/>
    <x v="5"/>
    <n v="2021"/>
    <n v="-2.9792361360593947E-2"/>
    <n v="2.2836842727076716"/>
    <n v="-26.928032434327928"/>
    <n v="48.446393238718557"/>
    <n v="46.153259151422041"/>
    <n v="979.10160735450199"/>
    <n v="21.214137968939831"/>
  </r>
  <r>
    <s v="Cean-C"/>
    <x v="5"/>
    <n v="2376"/>
    <n v="-0.47573759725453746"/>
    <n v="2.5138300437271948"/>
    <n v="-27.469397295728193"/>
    <n v="48.009850153444852"/>
    <n v="59.728601838958149"/>
    <n v="1140.7140396458497"/>
    <n v="19.09828799812648"/>
  </r>
  <r>
    <s v="Cean-D"/>
    <x v="5"/>
    <n v="2061"/>
    <n v="-8.7289563552073984E-2"/>
    <n v="2.0414124252632311"/>
    <n v="-30.435582992736798"/>
    <n v="47.248215343208578"/>
    <n v="42.073510084675192"/>
    <n v="973.78571822352876"/>
    <n v="23.144865172022321"/>
  </r>
  <r>
    <s v="Cean-E"/>
    <x v="5"/>
    <n v="2266"/>
    <n v="-0.24036412373844185"/>
    <n v="2.8483404607859284"/>
    <n v="-29.660281408415667"/>
    <n v="46.640575886989623"/>
    <n v="64.543394841409139"/>
    <n v="1056.8754495991848"/>
    <n v="16.374649213851463"/>
  </r>
  <r>
    <s v="ERCA-3"/>
    <x v="6"/>
    <n v="2388"/>
    <n v="2.5330453506905468"/>
    <n v="3.5609018946365816"/>
    <n v="-28.285909431806697"/>
    <n v="45.805223342237305"/>
    <n v="85.03433724392157"/>
    <n v="1093.8287334126269"/>
    <n v="12.863376947067533"/>
  </r>
  <r>
    <s v="ERCA-4"/>
    <x v="6"/>
    <n v="1977"/>
    <n v="3.1447664553858963"/>
    <n v="1.4771082178584705"/>
    <n v="-26.082055967784804"/>
    <n v="45.65752012310336"/>
    <n v="29.202429467061961"/>
    <n v="902.64917283375348"/>
    <n v="30.910071158698308"/>
  </r>
  <r>
    <s v="Eriodictyo A"/>
    <x v="6"/>
    <n v="2156"/>
    <n v="0.98356587973844611"/>
    <n v="2.251411181315917"/>
    <n v="-26.776560590023507"/>
    <n v="46.909008721622378"/>
    <n v="48.540425069171164"/>
    <n v="1011.3582280381785"/>
    <n v="20.835380543062222"/>
  </r>
  <r>
    <s v="Eriodictyo B"/>
    <x v="6"/>
    <n v="2214"/>
    <n v="0.44465915378380655"/>
    <n v="2.1878398530640575"/>
    <n v="-28.324996926685657"/>
    <n v="46.153601525417955"/>
    <n v="48.43877434683823"/>
    <n v="1021.8407377727535"/>
    <n v="21.095511840494218"/>
  </r>
  <r>
    <s v="Eriodictyo C"/>
    <x v="6"/>
    <n v="2083"/>
    <n v="2.0484581836535787"/>
    <n v="2.1343806321413239"/>
    <n v="-27.808977786254538"/>
    <n v="45.435441785795227"/>
    <n v="44.459148567503782"/>
    <n v="946.4202523981146"/>
    <n v="21.287412892334942"/>
  </r>
  <r>
    <s v="ERFA A"/>
    <x v="7"/>
    <n v="2182"/>
    <n v="2.6628015495359287"/>
    <n v="1.6034758255789392"/>
    <n v="-28.369189074692272"/>
    <n v="45.922446822227968"/>
    <n v="34.987842514132453"/>
    <n v="1002.0277896610143"/>
    <n v="28.639313477424924"/>
  </r>
  <r>
    <s v="ERFA B"/>
    <x v="7"/>
    <n v="2099"/>
    <n v="4.1683666192035576"/>
    <n v="2.2357308473637434"/>
    <n v="-28.088073600449381"/>
    <n v="45.155795762703832"/>
    <n v="46.927990486164973"/>
    <n v="947.82015305915343"/>
    <n v="20.197330915726809"/>
  </r>
  <r>
    <s v="ERFA C"/>
    <x v="7"/>
    <n v="1990"/>
    <n v="7.156928214479839"/>
    <n v="2.1652967378928376"/>
    <n v="-28.155748384779379"/>
    <n v="45.194616745946902"/>
    <n v="43.089405084067472"/>
    <n v="899.3728732443434"/>
    <n v="20.87225088138641"/>
  </r>
  <r>
    <s v="ERFA D"/>
    <x v="7"/>
    <n v="2214"/>
    <n v="1.3641627935285621"/>
    <n v="1.6142180318593955"/>
    <n v="-28.436873532883652"/>
    <n v="44.723677450608875"/>
    <n v="35.73878722536702"/>
    <n v="990.18221875648044"/>
    <n v="27.7060945720525"/>
  </r>
  <r>
    <s v="ERFA-1"/>
    <x v="7"/>
    <n v="1933"/>
    <n v="-0.38446441021513994"/>
    <n v="1.8957593518312572"/>
    <n v="-28.69622169525131"/>
    <n v="45.825951857103966"/>
    <n v="36.645028270898202"/>
    <n v="885.81564939781958"/>
    <n v="24.172873953034816"/>
  </r>
  <r>
    <s v="gnaph A"/>
    <x v="8"/>
    <n v="2055"/>
    <n v="1.2055388132386269"/>
    <n v="1.8728549211894781"/>
    <n v="-27.51479718367651"/>
    <n v="44.396288231101593"/>
    <n v="38.487168630443776"/>
    <n v="912.34372314913776"/>
    <n v="23.705140066538014"/>
  </r>
  <r>
    <s v="gnaph B"/>
    <x v="8"/>
    <n v="2270"/>
    <n v="1.2002877913855359"/>
    <n v="1.8567901278628984"/>
    <n v="-27.516947305629539"/>
    <n v="44.527702348670935"/>
    <n v="42.149135902487799"/>
    <n v="1010.7788433148302"/>
    <n v="23.981009851620001"/>
  </r>
  <r>
    <s v="gnaph C"/>
    <x v="8"/>
    <n v="2118"/>
    <n v="2.413470515622588"/>
    <n v="2.1592220899303025"/>
    <n v="-29.233292753637549"/>
    <n v="43.225619332922705"/>
    <n v="45.73232386472381"/>
    <n v="915.51861747130283"/>
    <n v="20.019070541427251"/>
  </r>
  <r>
    <s v="gnaph D"/>
    <x v="8"/>
    <n v="2250"/>
    <n v="3.0501624898703583"/>
    <n v="2.0745633592186712"/>
    <n v="-31.675359611465666"/>
    <n v="44.58100851510347"/>
    <n v="46.6776755824201"/>
    <n v="1003.0726915898281"/>
    <n v="21.489345368508637"/>
  </r>
  <r>
    <s v="gnaph E"/>
    <x v="8"/>
    <n v="2244"/>
    <n v="1.8604156661159019"/>
    <n v="1.3512510855191922"/>
    <n v="-30.704942872876849"/>
    <n v="44.33217234842364"/>
    <n v="30.322074359050671"/>
    <n v="994.81394749862648"/>
    <n v="32.808241801626274"/>
  </r>
  <r>
    <s v="HEAR-2"/>
    <x v="9"/>
    <n v="2181"/>
    <n v="-1.7321441921246379"/>
    <n v="1.1970736287748052"/>
    <n v="-26.932030795801317"/>
    <n v="48.406816717965874"/>
    <n v="26.108175843578501"/>
    <n v="1055.7526726188357"/>
    <n v="40.437626854673802"/>
  </r>
  <r>
    <s v="HEAR-3"/>
    <x v="9"/>
    <n v="1835"/>
    <n v="0.31581039342095679"/>
    <n v="1.5003343419314488"/>
    <n v="-25.241907023823753"/>
    <n v="52.042373367327777"/>
    <n v="27.531135174442085"/>
    <n v="954.9775512904647"/>
    <n v="34.687183991490365"/>
  </r>
  <r>
    <s v="HEAR-A"/>
    <x v="9"/>
    <n v="2163"/>
    <n v="-2.6635496139768313"/>
    <n v="1.1561122839826325"/>
    <n v="-26.874121572275342"/>
    <n v="51.072661175440594"/>
    <n v="25.006708702544341"/>
    <n v="1104.7016612247801"/>
    <n v="44.176211846398672"/>
  </r>
  <r>
    <s v="HEAR-B"/>
    <x v="9"/>
    <n v="1822"/>
    <n v="-9.1416725741162996E-2"/>
    <n v="1.4710321981149841"/>
    <n v="-28.194467500431632"/>
    <n v="50.212275915442355"/>
    <n v="26.802206649655009"/>
    <n v="914.86766717935961"/>
    <n v="34.134042735288574"/>
  </r>
  <r>
    <s v="MAFA-1"/>
    <x v="10"/>
    <n v="2384"/>
    <n v="0.55991526569153205"/>
    <n v="2.3750458303093445"/>
    <n v="-28.316532568172466"/>
    <n v="39.630603221380042"/>
    <n v="56.621092594574769"/>
    <n v="944.7935807977002"/>
    <n v="16.686247783360983"/>
  </r>
  <r>
    <s v="MAFA-2"/>
    <x v="10"/>
    <n v="2367"/>
    <n v="0.25324851992451169"/>
    <n v="2.314938274222949"/>
    <n v="-28.078345649550119"/>
    <n v="40.77102450192379"/>
    <n v="54.794588950857204"/>
    <n v="965.05014996053615"/>
    <n v="17.612143250605385"/>
  </r>
  <r>
    <s v="MAFA-A"/>
    <x v="10"/>
    <n v="2318"/>
    <n v="1.5794364630595834"/>
    <n v="3.7016186275796676"/>
    <n v="-29.248297899031972"/>
    <n v="42.562130891483605"/>
    <n v="85.803519787296693"/>
    <n v="986.59019406459004"/>
    <n v="11.498248516031808"/>
  </r>
  <r>
    <s v="MAFA-B"/>
    <x v="10"/>
    <n v="2222"/>
    <n v="-0.13311789851269862"/>
    <n v="2.4769393464027196"/>
    <n v="-28.262236156208942"/>
    <n v="39.980594787563952"/>
    <n v="55.037592277068427"/>
    <n v="888.36881617967094"/>
    <n v="16.14112789868194"/>
  </r>
  <r>
    <s v="MAFA-C"/>
    <x v="10"/>
    <n v="2061"/>
    <n v="1.2067670203791641"/>
    <n v="2.2329229929768668"/>
    <n v="-25.851013743538704"/>
    <n v="42.305226393529267"/>
    <n v="46.020542885253221"/>
    <n v="871.91071597063819"/>
    <n v="18.946119739279141"/>
  </r>
  <r>
    <s v="Mir-A"/>
    <x v="11"/>
    <n v="2346"/>
    <n v="1.6732620337222053"/>
    <n v="1.4016585103361205"/>
    <n v="-28.596752682005473"/>
    <n v="41.062312254612081"/>
    <n v="32.882908652485384"/>
    <n v="963.32184549319948"/>
    <n v="29.295518096462214"/>
  </r>
  <r>
    <s v="Mir-B"/>
    <x v="11"/>
    <n v="2007"/>
    <n v="-0.12069716129336217"/>
    <n v="2.4879482063450493"/>
    <n v="-25.439743877729018"/>
    <n v="36.488998786677513"/>
    <n v="49.933120501345137"/>
    <n v="732.33420564861763"/>
    <n v="14.66630161094958"/>
  </r>
  <r>
    <s v="Mir-C"/>
    <x v="11"/>
    <n v="2161"/>
    <n v="0.46962785165670667"/>
    <n v="0.82064380102186807"/>
    <n v="-28.636118270777704"/>
    <n v="36.98898060500531"/>
    <n v="17.734112540082567"/>
    <n v="799.33187087416479"/>
    <n v="45.073124976934608"/>
  </r>
  <r>
    <s v="Mir-D"/>
    <x v="11"/>
    <n v="2020"/>
    <n v="-1.0384998362250182"/>
    <n v="2.5799012904714309"/>
    <n v="-28.038263439837333"/>
    <n v="40.314822571971582"/>
    <n v="52.114006067522908"/>
    <n v="814.35941595382599"/>
    <n v="15.626498083810318"/>
  </r>
  <r>
    <s v="Mir-E"/>
    <x v="11"/>
    <n v="2042"/>
    <n v="-0.81692190242269203"/>
    <n v="1.1485013245267679"/>
    <n v="-27.551270916325198"/>
    <n v="40.476290439507601"/>
    <n v="23.452397046836598"/>
    <n v="826.52585077474521"/>
    <n v="35.242702446325502"/>
  </r>
  <r>
    <s v="Pea-A"/>
    <x v="12"/>
    <n v="1924"/>
    <n v="-5.6703132912513152E-2"/>
    <n v="4.5182748466596427"/>
    <n v="-27.039275409717838"/>
    <n v="45.599832685192858"/>
    <n v="86.931608049731537"/>
    <n v="877.34078086311058"/>
    <n v="10.092310501851117"/>
  </r>
  <r>
    <s v="Pea-B"/>
    <x v="12"/>
    <n v="2021"/>
    <n v="0.42503388222857602"/>
    <n v="4.599008011849457"/>
    <n v="-24.633689748801768"/>
    <n v="45.849631587951642"/>
    <n v="92.945951919477523"/>
    <n v="926.62105439250263"/>
    <n v="9.9694611250554335"/>
  </r>
  <r>
    <s v="Pea-C"/>
    <x v="12"/>
    <n v="2004"/>
    <n v="0.57212375518952574"/>
    <n v="5.4053479612696576"/>
    <n v="-24.521091210749073"/>
    <n v="46.981079970276525"/>
    <n v="108.32317314384393"/>
    <n v="941.50084260434153"/>
    <n v="8.691592161486156"/>
  </r>
  <r>
    <s v="Pea-D"/>
    <x v="12"/>
    <n v="1963"/>
    <n v="0.23744407385795804"/>
    <n v="5.6652955645957954"/>
    <n v="-24.838567957679654"/>
    <n v="46.325031367414375"/>
    <n v="111.20975193301545"/>
    <n v="909.36036574234424"/>
    <n v="8.1769840318506937"/>
  </r>
  <r>
    <s v="Pea-E"/>
    <x v="12"/>
    <n v="1994"/>
    <n v="-0.28804835284015873"/>
    <n v="2.4662817792646985"/>
    <n v="-25.135682124694661"/>
    <n v="44.031876250572424"/>
    <n v="49.177658678538094"/>
    <n v="877.99561243641404"/>
    <n v="17.853546427975537"/>
  </r>
  <r>
    <s v="QUAG A"/>
    <x v="13"/>
    <n v="2115"/>
    <n v="-1.455361926108347"/>
    <n v="1.7379591355439574"/>
    <n v="-30.380587537494097"/>
    <n v="48.761472242820943"/>
    <n v="36.757835716754698"/>
    <n v="1031.305137935663"/>
    <n v="28.056742673388158"/>
  </r>
  <r>
    <s v="QUAG B"/>
    <x v="13"/>
    <n v="2019"/>
    <n v="-1.0785312151694997"/>
    <n v="1.4244276623666061"/>
    <n v="-29.258914985205152"/>
    <n v="48.569457516308169"/>
    <n v="28.759194503181778"/>
    <n v="980.61734725426186"/>
    <n v="34.097524781014684"/>
  </r>
  <r>
    <s v="Quag C"/>
    <x v="13"/>
    <n v="1982"/>
    <n v="-2.7025292814544146"/>
    <n v="1.567568474682026"/>
    <n v="-29.933094261966421"/>
    <n v="49.012997774271476"/>
    <n v="31.069207168197757"/>
    <n v="971.43761588606071"/>
    <n v="31.2668942798263"/>
  </r>
  <r>
    <s v="QUAG-1"/>
    <x v="13"/>
    <n v="2194"/>
    <n v="-0.9559018080961732"/>
    <n v="1.2639491713152191"/>
    <n v="-26.511160835312928"/>
    <n v="48.703607866305425"/>
    <n v="27.731044818655906"/>
    <n v="1068.557156586741"/>
    <n v="38.532884843483252"/>
  </r>
  <r>
    <s v="QUAG-D"/>
    <x v="13"/>
    <n v="2243"/>
    <n v="-3.0908182381800193"/>
    <n v="1.3354533201589009"/>
    <n v="-28.978472760314176"/>
    <n v="46.105262622306476"/>
    <n v="29.954217971164148"/>
    <n v="1034.1410406183343"/>
    <n v="34.524054061897552"/>
  </r>
  <r>
    <s v="QUAG-E"/>
    <x v="13"/>
    <n v="2355"/>
    <n v="-4.1163034501565026"/>
    <n v="1.42751391032652"/>
    <n v="-27.293561737176706"/>
    <n v="49.072653506171342"/>
    <n v="33.617952588189546"/>
    <n v="1155.6609900703352"/>
    <n v="34.376304953096252"/>
  </r>
  <r>
    <s v="QUBE-1"/>
    <x v="14"/>
    <n v="2097"/>
    <n v="-1.0581684709039676"/>
    <n v="1.4021736187927787"/>
    <n v="-26.56594082373848"/>
    <n v="47.697228875213796"/>
    <n v="29.403580786084568"/>
    <n v="1000.2108895132333"/>
    <n v="34.016635483613939"/>
  </r>
  <r>
    <s v="RHCR-1"/>
    <x v="15"/>
    <n v="2117"/>
    <n v="-0.64202455619067744"/>
    <n v="1.3203033188384612"/>
    <n v="-26.051906614801151"/>
    <n v="44.341709472620416"/>
    <n v="27.950821259810223"/>
    <n v="938.71398953537425"/>
    <n v="33.584486867479896"/>
  </r>
  <r>
    <s v="Rhil-A"/>
    <x v="16"/>
    <n v="2374"/>
    <n v="-0.24231954319570242"/>
    <n v="1.5635359776070679"/>
    <n v="-26.909823992844057"/>
    <n v="47.148812156109202"/>
    <n v="37.118344108391788"/>
    <n v="1119.3128005860324"/>
    <n v="30.15524607771972"/>
  </r>
  <r>
    <s v="Rhil-B"/>
    <x v="16"/>
    <n v="1869"/>
    <n v="-1.4851173190284386"/>
    <n v="1.137849492182081"/>
    <n v="-29.756359360433716"/>
    <n v="46.910638187464848"/>
    <n v="21.266407008883093"/>
    <n v="876.75982772371799"/>
    <n v="41.227454518174639"/>
  </r>
  <r>
    <s v="Rhil-C"/>
    <x v="16"/>
    <n v="2354"/>
    <n v="-2.5958740532532945"/>
    <n v="1.8028783319704051"/>
    <n v="-26.63887243643417"/>
    <n v="46.472490374791818"/>
    <n v="42.439755934583339"/>
    <n v="1093.9624234225994"/>
    <n v="25.776831165307208"/>
  </r>
  <r>
    <s v="Rhil-D"/>
    <x v="16"/>
    <n v="1831"/>
    <n v="2.6131960779735119"/>
    <n v="1.680971609117611"/>
    <n v="-26.959090025269425"/>
    <n v="47.016893639729425"/>
    <n v="30.778590162943459"/>
    <n v="860.87932254344571"/>
    <n v="27.970070038487979"/>
  </r>
  <r>
    <s v="Rhil-E"/>
    <x v="16"/>
    <n v="2181"/>
    <n v="0.1825326644704546"/>
    <n v="1.6878530858252359"/>
    <n v="-26.895346340332964"/>
    <n v="47.191883982040302"/>
    <n v="36.812075801848394"/>
    <n v="1029.254989648299"/>
    <n v="27.959710698971733"/>
  </r>
  <r>
    <s v="Rhus A"/>
    <x v="17"/>
    <n v="2330"/>
    <n v="2.0903260014031657"/>
    <n v="1.183692966700417"/>
    <n v="-25.519086861464579"/>
    <n v="51.415036250047734"/>
    <n v="27.580046124119715"/>
    <n v="1197.9703446261121"/>
    <n v="43.436125495759967"/>
  </r>
  <r>
    <s v="Rhus B"/>
    <x v="17"/>
    <n v="2134"/>
    <n v="2.7893175530826424"/>
    <n v="1.1151531686647296"/>
    <n v="-25.601887785699581"/>
    <n v="50.867044395669772"/>
    <n v="23.797368619305328"/>
    <n v="1085.5027274035929"/>
    <n v="45.614401523494152"/>
  </r>
  <r>
    <s v="Rhus C"/>
    <x v="17"/>
    <n v="2080"/>
    <n v="-0.97451933318826356"/>
    <n v="1.2931594062721097"/>
    <n v="-25.102656451083352"/>
    <n v="52.038534233826354"/>
    <n v="26.89771565045988"/>
    <n v="1082.4015120635881"/>
    <n v="40.241391727445148"/>
  </r>
  <r>
    <s v="Rhus D"/>
    <x v="17"/>
    <n v="1969"/>
    <n v="-8.5987766004087446E-2"/>
    <n v="0.93595428370224154"/>
    <n v="-26.883895106999486"/>
    <n v="49.004074840414241"/>
    <n v="18.428939846097137"/>
    <n v="964.89023360775639"/>
    <n v="52.357338059904727"/>
  </r>
  <r>
    <s v="Rhus E"/>
    <x v="17"/>
    <n v="2246"/>
    <n v="0.64754816594602804"/>
    <n v="0.969593077156644"/>
    <n v="-26.401390667820674"/>
    <n v="50.93710493405878"/>
    <n v="21.777060512938224"/>
    <n v="1144.0473768189604"/>
    <n v="52.534517968541117"/>
  </r>
  <r>
    <s v="Rhus F"/>
    <x v="17"/>
    <n v="2007"/>
    <n v="-1.2463933256783635"/>
    <n v="0.90879996889646442"/>
    <n v="-25.141142801831759"/>
    <n v="50.569756239042356"/>
    <n v="18.239615375752038"/>
    <n v="1014.93500771758"/>
    <n v="55.644540019568979"/>
  </r>
  <r>
    <s v="Rhus-1"/>
    <x v="17"/>
    <n v="1851"/>
    <n v="3.976916382991234"/>
    <n v="0.79689769679385369"/>
    <n v="-26.055772029391019"/>
    <n v="49.918952262153446"/>
    <n v="14.750576367654233"/>
    <n v="923.99980637246028"/>
    <n v="62.641606900097216"/>
  </r>
  <r>
    <s v="Rye A"/>
    <x v="18"/>
    <n v="2212"/>
    <n v="-3.684485876133893"/>
    <n v="1.372579747466306"/>
    <n v="-28.395231048774829"/>
    <n v="42.749843074935491"/>
    <n v="30.361464013954688"/>
    <n v="945.62652881757299"/>
    <n v="31.145616969687154"/>
  </r>
  <r>
    <s v="Rye B"/>
    <x v="18"/>
    <n v="1961"/>
    <n v="0.11429340982523097"/>
    <n v="1.8591517636854942"/>
    <n v="-27.132503359187808"/>
    <n v="45.029382271227192"/>
    <n v="36.457966085872542"/>
    <n v="883.02618633876523"/>
    <n v="24.220390799061548"/>
  </r>
  <r>
    <s v="Rye C"/>
    <x v="18"/>
    <n v="2338"/>
    <n v="1.0277224171249075"/>
    <n v="2.4620700303784613"/>
    <n v="-27.529326731241724"/>
    <n v="42.657933113967928"/>
    <n v="57.563197310248427"/>
    <n v="997.34247620457018"/>
    <n v="17.326043771147603"/>
  </r>
  <r>
    <s v="SAAP-A"/>
    <x v="19"/>
    <n v="2270"/>
    <n v="2.1938917531572524"/>
    <n v="2.3611830885462832"/>
    <n v="-28.492415904848905"/>
    <n v="49.821655613649149"/>
    <n v="53.598856110000625"/>
    <n v="1130.9515824298358"/>
    <n v="21.100293262020188"/>
  </r>
  <r>
    <s v="SAAP-B"/>
    <x v="19"/>
    <n v="2156"/>
    <n v="1.508927254336635"/>
    <n v="1.9155875291753246"/>
    <n v="-28.002437683032571"/>
    <n v="49.600610835579687"/>
    <n v="41.30006712902"/>
    <n v="1069.3891696150981"/>
    <n v="25.893158146071841"/>
  </r>
  <r>
    <s v="SAAP-D"/>
    <x v="19"/>
    <n v="2377"/>
    <n v="2.7926415473735142"/>
    <n v="1.8046116642113679"/>
    <n v="-27.662056917915134"/>
    <n v="51.139020354472429"/>
    <n v="42.895619258304215"/>
    <n v="1215.5745138258096"/>
    <n v="28.337963988956403"/>
  </r>
  <r>
    <s v="SAAP-E"/>
    <x v="19"/>
    <n v="2290"/>
    <n v="-1.640334574500991"/>
    <n v="2.0930939861450621"/>
    <n v="-29.098431492076628"/>
    <n v="47.042946133578987"/>
    <n v="47.931852282721927"/>
    <n v="1077.2834664589589"/>
    <n v="22.4753147469598"/>
  </r>
  <r>
    <s v="SALE-2"/>
    <x v="20"/>
    <n v="2078"/>
    <n v="1.0438591219820044"/>
    <n v="2.2244730231302881"/>
    <n v="-30.514028466831295"/>
    <n v="44.513428787744267"/>
    <n v="46.224549420647385"/>
    <n v="924.98905020932591"/>
    <n v="20.010774832910663"/>
  </r>
  <r>
    <s v="SALE-3"/>
    <x v="20"/>
    <n v="2059"/>
    <n v="0.77007895251391989"/>
    <n v="2.6561577594424266"/>
    <n v="-28.576657551342596"/>
    <n v="46.047197959475312"/>
    <n v="54.690288266919566"/>
    <n v="948.11180598559667"/>
    <n v="17.336017710462126"/>
  </r>
  <r>
    <s v="Salleu-A"/>
    <x v="20"/>
    <n v="2242"/>
    <n v="1.2227551853797873"/>
    <n v="1.673577046328008"/>
    <n v="-29.053912239133972"/>
    <n v="50.317623763364189"/>
    <n v="37.521597378673938"/>
    <n v="1128.1211247746253"/>
    <n v="30.065914129120014"/>
  </r>
  <r>
    <s v="Salleu-B"/>
    <x v="20"/>
    <n v="2356"/>
    <n v="4.0905280806999428E-3"/>
    <n v="1.3330949197496329"/>
    <n v="-29.327321092580846"/>
    <n v="45.419905477420315"/>
    <n v="31.40771630930135"/>
    <n v="1070.0929730480225"/>
    <n v="34.071021353791203"/>
  </r>
  <r>
    <s v="Salleu-C"/>
    <x v="20"/>
    <n v="2126"/>
    <n v="-0.10580213459768117"/>
    <n v="1.8428033146705622"/>
    <n v="-29.365947038475085"/>
    <n v="45.721361363315474"/>
    <n v="39.177998469896153"/>
    <n v="972.03614258408697"/>
    <n v="24.81076574983754"/>
  </r>
  <r>
    <s v="SAME-A"/>
    <x v="21"/>
    <n v="2159"/>
    <n v="0.17458393088948798"/>
    <n v="1.7831221438443807"/>
    <n v="-28.331637603843948"/>
    <n v="48.655352585668538"/>
    <n v="38.49760708560018"/>
    <n v="1050.4690623245838"/>
    <n v="27.286606671132709"/>
  </r>
  <r>
    <s v="SAME-B"/>
    <x v="21"/>
    <n v="2152"/>
    <n v="1.5108394085357058"/>
    <n v="1.3183321257053144"/>
    <n v="-27.477311629549682"/>
    <n v="45.641786132939693"/>
    <n v="28.370507345178368"/>
    <n v="982.21123758086219"/>
    <n v="34.620855581836864"/>
  </r>
  <r>
    <s v="SAME-B"/>
    <x v="21"/>
    <n v="1915"/>
    <n v="1.9609208799019926"/>
    <n v="1.4393430140715615"/>
    <n v="-27.914887573561664"/>
    <n v="45.38997243731847"/>
    <n v="27.563418719470402"/>
    <n v="869.21797217464871"/>
    <n v="31.535201820253366"/>
  </r>
  <r>
    <s v="SAME-C"/>
    <x v="21"/>
    <n v="2046"/>
    <n v="2.1121132584468372"/>
    <n v="1.1750747293140815"/>
    <n v="-28.001945206212696"/>
    <n v="48.405863342202174"/>
    <n v="24.04202896176611"/>
    <n v="990.38396398145653"/>
    <n v="41.193859534752995"/>
  </r>
  <r>
    <s v="SAME-D"/>
    <x v="21"/>
    <n v="1903"/>
    <n v="2.1697706864865371"/>
    <n v="1.754759955160246"/>
    <n v="-28.727896691264689"/>
    <n v="46.782648341954946"/>
    <n v="33.393081946699482"/>
    <n v="890.27379794740261"/>
    <n v="26.66042623344611"/>
  </r>
  <r>
    <s v="SAME-E"/>
    <x v="21"/>
    <n v="1892"/>
    <n v="2.1468798731092207"/>
    <n v="1.7535428398505026"/>
    <n v="-28.669164729807132"/>
    <n v="46.5560226975104"/>
    <n v="33.17703052997151"/>
    <n v="880.83994943689686"/>
    <n v="26.549692222791382"/>
  </r>
  <r>
    <s v="Sam-A"/>
    <x v="22"/>
    <n v="2287"/>
    <n v="1.7502226808597798"/>
    <n v="3.2236024193287052"/>
    <n v="-29.19918420184678"/>
    <n v="47.415764072659968"/>
    <n v="73.7237873300475"/>
    <n v="1084.3985243417335"/>
    <n v="14.708936743673865"/>
  </r>
  <r>
    <s v="Sam-B"/>
    <x v="22"/>
    <n v="2361"/>
    <n v="2.1653215335178837"/>
    <n v="2.8346964489907638"/>
    <n v="-29.197836982594566"/>
    <n v="44.482412056662888"/>
    <n v="66.92718316067193"/>
    <n v="1050.2297486578109"/>
    <n v="15.692125367603277"/>
  </r>
  <r>
    <s v="SANI-1"/>
    <x v="22"/>
    <n v="2006"/>
    <n v="1.457065324914848"/>
    <n v="4.3362416933458254"/>
    <n v="-28.633794625647941"/>
    <n v="45.764286487179866"/>
    <n v="86.985008368517256"/>
    <n v="918.03158693282819"/>
    <n v="10.553905829881993"/>
  </r>
  <r>
    <s v="SANI-D"/>
    <x v="22"/>
    <n v="2330"/>
    <n v="4.5090938405796628"/>
    <n v="3.7108267499579517"/>
    <n v="-29.377308621628792"/>
    <n v="40.161486533647945"/>
    <n v="86.462263274020273"/>
    <n v="935.76263623399711"/>
    <n v="10.822786737242051"/>
  </r>
  <r>
    <s v="Stipa A"/>
    <x v="23"/>
    <n v="1989"/>
    <n v="-1.6625943357887534"/>
    <n v="1.0049274911955026"/>
    <n v="-25.243570243129831"/>
    <n v="42.899948306385497"/>
    <n v="19.988007799878545"/>
    <n v="853.27997181400758"/>
    <n v="42.689595699436964"/>
  </r>
  <r>
    <s v="Stipa B"/>
    <x v="23"/>
    <n v="1951"/>
    <n v="-2.0696308514297255"/>
    <n v="0.72563138083318768"/>
    <n v="-25.801769569452439"/>
    <n v="43.590982892058832"/>
    <n v="14.157068240055491"/>
    <n v="850.46007622406785"/>
    <n v="60.073177709054704"/>
  </r>
  <r>
    <s v="Stipa C"/>
    <x v="23"/>
    <n v="2086"/>
    <n v="-3.0760505062245733"/>
    <n v="0.89899096469479245"/>
    <n v="-26.061369687865202"/>
    <n v="44.063553551688422"/>
    <n v="18.752951523533373"/>
    <n v="919.16572708822048"/>
    <n v="49.014456520870596"/>
  </r>
  <r>
    <s v="Stipa-1"/>
    <x v="23"/>
    <n v="2929"/>
    <n v="0.4600196723820274"/>
    <n v="1.6050451092323264"/>
    <n v="-28.563543470005506"/>
    <n v="26.908470883555282"/>
    <n v="47.011771249414842"/>
    <n v="788.14911217933411"/>
    <n v="16.764931233879945"/>
  </r>
  <r>
    <s v="Unk A #1"/>
    <x v="24"/>
    <n v="2136"/>
    <n v="2.8559586668679584"/>
    <n v="1.7133176589443426"/>
    <n v="-29.058294822893352"/>
    <n v="40.871373729133865"/>
    <n v="36.596465195051152"/>
    <n v="873.01254285429934"/>
    <n v="23.855105628407923"/>
  </r>
  <r>
    <s v="Unk A #2"/>
    <x v="24"/>
    <n v="2174"/>
    <n v="2.3347174772978385"/>
    <n v="2.6666210426696639"/>
    <n v="-26.184388307538928"/>
    <n v="44.173051366781941"/>
    <n v="57.972341467638493"/>
    <n v="960.32213671383943"/>
    <n v="16.565177676149471"/>
  </r>
  <r>
    <s v="Unk A #3"/>
    <x v="24"/>
    <n v="2031"/>
    <n v="2.0089237469899368"/>
    <n v="2.5976198627256952"/>
    <n v="-27.488915431903983"/>
    <n v="43.069291031303358"/>
    <n v="52.757659411958876"/>
    <n v="874.73730084577119"/>
    <n v="16.580290153044384"/>
  </r>
  <r>
    <s v="Unk A #4"/>
    <x v="24"/>
    <n v="1828"/>
    <n v="3.8256322529365696"/>
    <n v="1.8622111686218255"/>
    <n v="-29.107689758645847"/>
    <n v="41.416597902015191"/>
    <n v="34.041220162406972"/>
    <n v="757.09540964883763"/>
    <n v="22.240548547814019"/>
  </r>
  <r>
    <s v="Unk A #5"/>
    <x v="24"/>
    <n v="1933"/>
    <n v="1.376080305855774"/>
    <n v="2.1870113125387904"/>
    <n v="-27.819716502707728"/>
    <n v="42.639956470518669"/>
    <n v="42.274928671374823"/>
    <n v="824.23035857512593"/>
    <n v="19.496907138088876"/>
  </r>
  <r>
    <s v="UNKB-5"/>
    <x v="25"/>
    <n v="2294"/>
    <n v="-0.21974367746768825"/>
    <n v="1.697672624967808"/>
    <n v="-28.026093039230691"/>
    <n v="45.317528529957244"/>
    <n v="38.944610016761516"/>
    <n v="1039.5841044772192"/>
    <n v="26.693914871141057"/>
  </r>
  <r>
    <s v="acgl-c"/>
    <x v="26"/>
    <n v="2068"/>
    <n v="1.613511473369869"/>
    <n v="4.2140024470512882"/>
    <n v="-33.436817313586566"/>
    <n v="47.854932144432674"/>
    <n v="87.145570605020637"/>
    <n v="989.63999674686761"/>
    <n v="11.356170943355467"/>
  </r>
  <r>
    <s v="acgl-a"/>
    <x v="26"/>
    <n v="2025"/>
    <n v="2.1190959932317495"/>
    <n v="2.8721902326907656"/>
    <n v="-30.532185655343522"/>
    <n v="47.712843508319423"/>
    <n v="58.161852211987998"/>
    <n v="966.18508104346836"/>
    <n v="16.612006741496511"/>
  </r>
  <r>
    <s v="acgl-b"/>
    <x v="26"/>
    <n v="2185"/>
    <n v="1.6727902432619408"/>
    <n v="4.2643566585300077"/>
    <n v="-30.533672867848953"/>
    <n v="46.495413972923764"/>
    <n v="93.176192988880672"/>
    <n v="1015.9247953083843"/>
    <n v="10.903265766928483"/>
  </r>
  <r>
    <s v="acgl-f"/>
    <x v="26"/>
    <n v="2125"/>
    <n v="1.3785292821367525"/>
    <n v="3.4354014415378917"/>
    <n v="-30.063152996059706"/>
    <n v="48.136896083920078"/>
    <n v="73.002280632680197"/>
    <n v="1022.9090417833016"/>
    <n v="14.012014870195523"/>
  </r>
  <r>
    <s v="acgl-d"/>
    <x v="26"/>
    <n v="2143"/>
    <n v="1.35104918935621"/>
    <n v="3.1037107497673002"/>
    <n v="-30.951605942489859"/>
    <n v="47.40013239804339"/>
    <n v="66.512521367513244"/>
    <n v="1015.7848372900698"/>
    <n v="15.272084359535501"/>
  </r>
  <r>
    <s v="yucca3"/>
    <x v="27"/>
    <n v="1925"/>
    <n v="-0.83118167496027906"/>
    <n v="0.95587523588611789"/>
    <n v="-26.379346530260939"/>
    <n v="46.014415206059617"/>
    <n v="18.400598290807768"/>
    <n v="885.77749271664766"/>
    <n v="48.138515863321032"/>
  </r>
  <r>
    <s v="yucca5"/>
    <x v="27"/>
    <n v="2175"/>
    <n v="0.15884006425268188"/>
    <n v="0.98998157352320637"/>
    <n v="-25.857227707592791"/>
    <n v="46.639815153965479"/>
    <n v="21.532099224129738"/>
    <n v="1014.4159795987492"/>
    <n v="47.111801271190217"/>
  </r>
  <r>
    <s v="yucca4"/>
    <x v="27"/>
    <n v="2184"/>
    <n v="-1.3925253215804005"/>
    <n v="0.86534293781781202"/>
    <n v="-26.84931030395764"/>
    <n v="46.427299005145869"/>
    <n v="18.899089761941013"/>
    <n v="1013.9722102723857"/>
    <n v="53.651907210596086"/>
  </r>
  <r>
    <s v="yucca2"/>
    <x v="27"/>
    <n v="1961"/>
    <n v="-0.48684771117411352"/>
    <n v="0.64809663389540006"/>
    <n v="-25.194721870138121"/>
    <n v="46.816084549448057"/>
    <n v="12.709174990688796"/>
    <n v="918.06341801467636"/>
    <n v="72.23627172395399"/>
  </r>
  <r>
    <s v="yucca1"/>
    <x v="27"/>
    <n v="2009"/>
    <n v="-0.25942215753892095"/>
    <n v="0.87495768843351063"/>
    <n v="-25.06022286762034"/>
    <n v="46.602164197827449"/>
    <n v="17.577899960629232"/>
    <n v="936.23747873435343"/>
    <n v="53.262191776681334"/>
  </r>
  <r>
    <s v="chca-d"/>
    <x v="28"/>
    <n v="2145"/>
    <n v="4.4626173371759696"/>
    <n v="4.7620182476972035"/>
    <n v="-29.943054170007731"/>
    <n v="39.518637558650681"/>
    <n v="102.14529141310501"/>
    <n v="847.67477563305715"/>
    <n v="8.2987161121780542"/>
  </r>
  <r>
    <s v="chca-e"/>
    <x v="28"/>
    <n v="2165"/>
    <n v="4.8460566488114099"/>
    <n v="5.2029374945170686"/>
    <n v="-30.548655581247388"/>
    <n v="39.410890876859938"/>
    <n v="112.64359675629454"/>
    <n v="853.24578748401768"/>
    <n v="7.5747384854020847"/>
  </r>
  <r>
    <s v="chca-g"/>
    <x v="28"/>
    <n v="2031"/>
    <n v="3.0322349155603994"/>
    <n v="5.2547288050007666"/>
    <n v="-30.200457221106657"/>
    <n v="42.082212929581466"/>
    <n v="106.72354202956556"/>
    <n v="854.6897445997995"/>
    <n v="8.0084461998368202"/>
  </r>
  <r>
    <s v="chca-c"/>
    <x v="28"/>
    <n v="1931"/>
    <n v="4.4134691938763417"/>
    <n v="5.258317261156277"/>
    <n v="-31.896032174155991"/>
    <n v="41.394324221681948"/>
    <n v="101.53810631292771"/>
    <n v="799.32440072067845"/>
    <n v="7.8721617897546849"/>
  </r>
  <r>
    <s v="chca-a"/>
    <x v="28"/>
    <n v="2199"/>
    <n v="5.1716462599302151"/>
    <n v="4.859582542428428"/>
    <n v="-31.394081951967763"/>
    <n v="40.80018275784424"/>
    <n v="106.86222010800114"/>
    <n v="897.1960188449948"/>
    <n v="8.3958205054904962"/>
  </r>
  <r>
    <s v="gafl2"/>
    <x v="29"/>
    <n v="1911"/>
    <n v="1.5857156915713684"/>
    <n v="0.99857375795205572"/>
    <n v="-29.422887838712267"/>
    <n v="50.044503927222266"/>
    <n v="19.082744514463787"/>
    <n v="956.35047004921739"/>
    <n v="50.115981447236301"/>
  </r>
  <r>
    <s v="gafl1"/>
    <x v="29"/>
    <n v="2024"/>
    <n v="1.1766324176010849"/>
    <n v="0.9209720299377252"/>
    <n v="-29.183433608998811"/>
    <n v="50.011594994029821"/>
    <n v="18.640473885939556"/>
    <n v="1012.2346826791635"/>
    <n v="54.303055215923912"/>
  </r>
  <r>
    <s v="gafl3"/>
    <x v="29"/>
    <n v="2059"/>
    <n v="2.3549467568519278"/>
    <n v="0.84360771456900863"/>
    <n v="-28.897568183512313"/>
    <n v="49.624687206691171"/>
    <n v="17.36988284297589"/>
    <n v="1021.7723095857712"/>
    <n v="58.824363919009386"/>
  </r>
  <r>
    <s v="gafl4"/>
    <x v="29"/>
    <n v="2158"/>
    <n v="2.4960557252890667"/>
    <n v="0.91267616769703486"/>
    <n v="-29.702235590279294"/>
    <n v="50.785294053859552"/>
    <n v="19.695551698902012"/>
    <n v="1095.946645682289"/>
    <n v="55.644374041240283"/>
  </r>
  <r>
    <s v="mala3"/>
    <x v="30"/>
    <n v="2132"/>
    <n v="2.5984972414293637"/>
    <n v="0.74273235646106295"/>
    <n v="-30.549280402358512"/>
    <n v="53.12039834031112"/>
    <n v="15.835053839749863"/>
    <n v="1132.5268926154329"/>
    <n v="71.520242626047349"/>
  </r>
  <r>
    <s v="mala4"/>
    <x v="30"/>
    <n v="1923"/>
    <n v="3.3004849599140722"/>
    <n v="0.97216956320653147"/>
    <n v="-30.216031311335318"/>
    <n v="49.855941568412128"/>
    <n v="18.694820700461598"/>
    <n v="958.72975636056515"/>
    <n v="51.283174721054849"/>
  </r>
  <r>
    <s v="mala2"/>
    <x v="30"/>
    <n v="2032"/>
    <n v="3.4027142564717074"/>
    <n v="1.0664752609530168"/>
    <n v="-30.271930449622776"/>
    <n v="51.345615770532902"/>
    <n v="21.670777302565302"/>
    <n v="1043.3429124572285"/>
    <n v="48.145154088853182"/>
  </r>
  <r>
    <s v="mala1"/>
    <x v="30"/>
    <n v="2018"/>
    <n v="3.1902499333337251"/>
    <n v="0.8305660909173237"/>
    <n v="-31.208125762705922"/>
    <n v="49.227384658610156"/>
    <n v="16.760823714711591"/>
    <n v="993.40862241075297"/>
    <n v="59.2696778702350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S33" firstHeaderRow="0" firstDataRow="1" firstDataCol="1"/>
  <pivotFields count="10">
    <pivotField showAll="0"/>
    <pivotField axis="axisRow" showAll="0">
      <items count="32"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4"/>
        <item x="26"/>
        <item x="27"/>
        <item x="28"/>
        <item x="29"/>
        <item x="3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showAll="0" defaultSubtota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d13CNorm**" fld="5" subtotal="average" baseField="1" baseItem="0"/>
    <dataField name="Average of d15NNorm**" fld="3" subtotal="average" baseField="1" baseItem="4"/>
    <dataField name="Average of C:N" fld="9" subtotal="average" baseField="1" baseItem="4"/>
    <dataField name="Average of Wt.% C" fld="6" subtotal="average" baseField="1" baseItem="8"/>
    <dataField name="Average of Wt.% N" fld="4" subtotal="average" baseField="1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7" workbookViewId="0">
      <selection activeCell="D43" sqref="D43"/>
    </sheetView>
  </sheetViews>
  <sheetFormatPr defaultRowHeight="15" x14ac:dyDescent="0.25"/>
  <cols>
    <col min="1" max="1" width="6.28515625" customWidth="1"/>
    <col min="2" max="2" width="11.85546875" customWidth="1"/>
    <col min="3" max="3" width="5.5703125" style="1" bestFit="1" customWidth="1"/>
    <col min="4" max="4" width="14.28515625" bestFit="1" customWidth="1"/>
    <col min="5" max="5" width="5.5703125" bestFit="1" customWidth="1"/>
    <col min="6" max="6" width="5.5703125" customWidth="1"/>
    <col min="7" max="7" width="6.28515625" bestFit="1" customWidth="1"/>
    <col min="8" max="8" width="14.85546875" bestFit="1" customWidth="1"/>
    <col min="9" max="9" width="5.5703125" bestFit="1" customWidth="1"/>
    <col min="10" max="10" width="14.28515625" bestFit="1" customWidth="1"/>
    <col min="11" max="11" width="5.5703125" bestFit="1" customWidth="1"/>
  </cols>
  <sheetData>
    <row r="1" spans="1:11" ht="15.75" x14ac:dyDescent="0.25">
      <c r="A1" s="10" t="s">
        <v>205</v>
      </c>
      <c r="B1" s="4"/>
      <c r="C1" s="4"/>
    </row>
    <row r="3" spans="1:11" ht="30.75" thickBot="1" x14ac:dyDescent="0.3">
      <c r="A3" s="9" t="s">
        <v>219</v>
      </c>
      <c r="B3" s="9" t="s">
        <v>0</v>
      </c>
      <c r="C3" s="11" t="s">
        <v>221</v>
      </c>
      <c r="D3" s="9" t="s">
        <v>2</v>
      </c>
      <c r="E3" s="13" t="s">
        <v>220</v>
      </c>
      <c r="F3" s="19"/>
      <c r="G3" s="17" t="s">
        <v>219</v>
      </c>
      <c r="H3" s="9" t="s">
        <v>0</v>
      </c>
      <c r="I3" s="11" t="s">
        <v>221</v>
      </c>
      <c r="J3" s="9" t="s">
        <v>2</v>
      </c>
      <c r="K3" s="9" t="s">
        <v>220</v>
      </c>
    </row>
    <row r="4" spans="1:11" x14ac:dyDescent="0.25">
      <c r="A4" s="7">
        <v>1</v>
      </c>
      <c r="B4" s="7" t="s">
        <v>4</v>
      </c>
      <c r="C4" s="8">
        <v>2.33</v>
      </c>
      <c r="D4" s="7" t="s">
        <v>106</v>
      </c>
      <c r="E4" s="14" t="s">
        <v>108</v>
      </c>
      <c r="F4" s="19"/>
      <c r="G4" s="18">
        <v>43</v>
      </c>
      <c r="H4" s="5" t="s">
        <v>44</v>
      </c>
      <c r="I4" s="6">
        <v>1.994</v>
      </c>
      <c r="J4" s="5" t="s">
        <v>106</v>
      </c>
      <c r="K4" s="5" t="s">
        <v>152</v>
      </c>
    </row>
    <row r="5" spans="1:11" x14ac:dyDescent="0.25">
      <c r="A5" s="5">
        <v>2</v>
      </c>
      <c r="B5" s="5" t="s">
        <v>5</v>
      </c>
      <c r="C5" s="6">
        <v>2.1339999999999999</v>
      </c>
      <c r="D5" s="5" t="s">
        <v>106</v>
      </c>
      <c r="E5" s="15" t="s">
        <v>114</v>
      </c>
      <c r="F5" s="19"/>
      <c r="G5" s="18">
        <v>44</v>
      </c>
      <c r="H5" s="5" t="s">
        <v>45</v>
      </c>
      <c r="I5" s="6">
        <v>2.242</v>
      </c>
      <c r="J5" s="5" t="s">
        <v>106</v>
      </c>
      <c r="K5" s="5" t="s">
        <v>153</v>
      </c>
    </row>
    <row r="6" spans="1:11" x14ac:dyDescent="0.25">
      <c r="A6" s="5">
        <v>3</v>
      </c>
      <c r="B6" s="5" t="s">
        <v>6</v>
      </c>
      <c r="C6" s="6">
        <v>2.08</v>
      </c>
      <c r="D6" s="5" t="s">
        <v>106</v>
      </c>
      <c r="E6" s="15" t="s">
        <v>115</v>
      </c>
      <c r="F6" s="19"/>
      <c r="G6" s="18">
        <v>45</v>
      </c>
      <c r="H6" s="5" t="s">
        <v>46</v>
      </c>
      <c r="I6" s="6">
        <v>2.3559999999999999</v>
      </c>
      <c r="J6" s="5" t="s">
        <v>106</v>
      </c>
      <c r="K6" s="5" t="s">
        <v>154</v>
      </c>
    </row>
    <row r="7" spans="1:11" x14ac:dyDescent="0.25">
      <c r="A7" s="5">
        <v>4</v>
      </c>
      <c r="B7" s="5" t="s">
        <v>7</v>
      </c>
      <c r="C7" s="6">
        <v>1.9690000000000001</v>
      </c>
      <c r="D7" s="5" t="s">
        <v>106</v>
      </c>
      <c r="E7" s="15" t="s">
        <v>116</v>
      </c>
      <c r="F7" s="19"/>
      <c r="G7" s="18">
        <v>46</v>
      </c>
      <c r="H7" s="5" t="s">
        <v>47</v>
      </c>
      <c r="I7" s="6">
        <v>2.1259999999999999</v>
      </c>
      <c r="J7" s="5" t="s">
        <v>106</v>
      </c>
      <c r="K7" s="5" t="s">
        <v>155</v>
      </c>
    </row>
    <row r="8" spans="1:11" x14ac:dyDescent="0.25">
      <c r="A8" s="5">
        <v>5</v>
      </c>
      <c r="B8" s="5" t="s">
        <v>8</v>
      </c>
      <c r="C8" s="6">
        <v>2.246</v>
      </c>
      <c r="D8" s="5" t="s">
        <v>106</v>
      </c>
      <c r="E8" s="15" t="s">
        <v>117</v>
      </c>
      <c r="F8" s="19"/>
      <c r="G8" s="18">
        <v>47</v>
      </c>
      <c r="H8" s="5" t="s">
        <v>48</v>
      </c>
      <c r="I8" s="6">
        <v>1.956</v>
      </c>
      <c r="J8" s="5" t="s">
        <v>106</v>
      </c>
      <c r="K8" s="5" t="s">
        <v>156</v>
      </c>
    </row>
    <row r="9" spans="1:11" x14ac:dyDescent="0.25">
      <c r="A9" s="5">
        <v>6</v>
      </c>
      <c r="B9" s="5" t="s">
        <v>9</v>
      </c>
      <c r="C9" s="6">
        <v>2.0070000000000001</v>
      </c>
      <c r="D9" s="5" t="s">
        <v>106</v>
      </c>
      <c r="E9" s="15" t="s">
        <v>118</v>
      </c>
      <c r="F9" s="19"/>
      <c r="G9" s="18">
        <v>48</v>
      </c>
      <c r="H9" s="5" t="s">
        <v>80</v>
      </c>
      <c r="I9" s="6">
        <v>2.1840000000000002</v>
      </c>
      <c r="J9" s="5" t="s">
        <v>106</v>
      </c>
      <c r="K9" s="5" t="s">
        <v>157</v>
      </c>
    </row>
    <row r="10" spans="1:11" x14ac:dyDescent="0.25">
      <c r="A10" s="5">
        <v>7</v>
      </c>
      <c r="B10" s="5" t="s">
        <v>207</v>
      </c>
      <c r="C10" s="6">
        <v>2.1150000000000002</v>
      </c>
      <c r="D10" s="5" t="s">
        <v>106</v>
      </c>
      <c r="E10" s="15" t="s">
        <v>119</v>
      </c>
      <c r="F10" s="19"/>
      <c r="G10" s="18">
        <v>49</v>
      </c>
      <c r="H10" s="5" t="s">
        <v>49</v>
      </c>
      <c r="I10" s="6">
        <v>2.0049999999999999</v>
      </c>
      <c r="J10" s="5" t="s">
        <v>106</v>
      </c>
      <c r="K10" s="5" t="s">
        <v>112</v>
      </c>
    </row>
    <row r="11" spans="1:11" x14ac:dyDescent="0.25">
      <c r="A11" s="5">
        <v>8</v>
      </c>
      <c r="B11" s="5" t="s">
        <v>208</v>
      </c>
      <c r="C11" s="6">
        <v>2.0190000000000001</v>
      </c>
      <c r="D11" s="5" t="s">
        <v>106</v>
      </c>
      <c r="E11" s="15" t="s">
        <v>120</v>
      </c>
      <c r="F11" s="19"/>
      <c r="G11" s="18">
        <v>50</v>
      </c>
      <c r="H11" s="5" t="s">
        <v>50</v>
      </c>
      <c r="I11" s="6">
        <v>2.3050000000000002</v>
      </c>
      <c r="J11" s="5" t="s">
        <v>106</v>
      </c>
      <c r="K11" s="5" t="s">
        <v>158</v>
      </c>
    </row>
    <row r="12" spans="1:11" x14ac:dyDescent="0.25">
      <c r="A12" s="5">
        <v>9</v>
      </c>
      <c r="B12" s="5" t="s">
        <v>10</v>
      </c>
      <c r="C12" s="6">
        <v>1.982</v>
      </c>
      <c r="D12" s="5" t="s">
        <v>106</v>
      </c>
      <c r="E12" s="15" t="s">
        <v>121</v>
      </c>
      <c r="F12" s="19"/>
      <c r="G12" s="18">
        <v>51</v>
      </c>
      <c r="H12" s="5" t="s">
        <v>51</v>
      </c>
      <c r="I12" s="6">
        <v>2.0209999999999999</v>
      </c>
      <c r="J12" s="5" t="s">
        <v>106</v>
      </c>
      <c r="K12" s="5" t="s">
        <v>159</v>
      </c>
    </row>
    <row r="13" spans="1:11" x14ac:dyDescent="0.25">
      <c r="A13" s="5">
        <v>10</v>
      </c>
      <c r="B13" s="5" t="s">
        <v>11</v>
      </c>
      <c r="C13" s="6">
        <v>1.9890000000000001</v>
      </c>
      <c r="D13" s="5" t="s">
        <v>106</v>
      </c>
      <c r="E13" s="15" t="s">
        <v>122</v>
      </c>
      <c r="F13" s="19"/>
      <c r="G13" s="18">
        <v>52</v>
      </c>
      <c r="H13" s="5" t="s">
        <v>52</v>
      </c>
      <c r="I13" s="6">
        <v>2.3759999999999999</v>
      </c>
      <c r="J13" s="5" t="s">
        <v>106</v>
      </c>
      <c r="K13" s="5" t="s">
        <v>160</v>
      </c>
    </row>
    <row r="14" spans="1:11" x14ac:dyDescent="0.25">
      <c r="A14" s="5">
        <v>11</v>
      </c>
      <c r="B14" s="5" t="s">
        <v>12</v>
      </c>
      <c r="C14" s="6">
        <v>1.9510000000000001</v>
      </c>
      <c r="D14" s="5" t="s">
        <v>106</v>
      </c>
      <c r="E14" s="15" t="s">
        <v>123</v>
      </c>
      <c r="F14" s="19"/>
      <c r="G14" s="18">
        <v>53</v>
      </c>
      <c r="H14" s="5" t="s">
        <v>53</v>
      </c>
      <c r="I14" s="6">
        <v>2.0609999999999999</v>
      </c>
      <c r="J14" s="5" t="s">
        <v>106</v>
      </c>
      <c r="K14" s="5" t="s">
        <v>161</v>
      </c>
    </row>
    <row r="15" spans="1:11" x14ac:dyDescent="0.25">
      <c r="A15" s="5">
        <v>12</v>
      </c>
      <c r="B15" s="5" t="s">
        <v>13</v>
      </c>
      <c r="C15" s="6">
        <v>2.0859999999999999</v>
      </c>
      <c r="D15" s="5" t="s">
        <v>106</v>
      </c>
      <c r="E15" s="15" t="s">
        <v>124</v>
      </c>
      <c r="F15" s="19"/>
      <c r="G15" s="18">
        <v>54</v>
      </c>
      <c r="H15" s="5" t="s">
        <v>54</v>
      </c>
      <c r="I15" s="6">
        <v>2.266</v>
      </c>
      <c r="J15" s="5" t="s">
        <v>106</v>
      </c>
      <c r="K15" s="5" t="s">
        <v>162</v>
      </c>
    </row>
    <row r="16" spans="1:11" x14ac:dyDescent="0.25">
      <c r="A16" s="5">
        <v>13</v>
      </c>
      <c r="B16" s="5" t="s">
        <v>14</v>
      </c>
      <c r="C16" s="6">
        <v>2.2120000000000002</v>
      </c>
      <c r="D16" s="5" t="s">
        <v>106</v>
      </c>
      <c r="E16" s="15" t="s">
        <v>109</v>
      </c>
      <c r="F16" s="19"/>
      <c r="G16" s="18">
        <v>55</v>
      </c>
      <c r="H16" s="5" t="s">
        <v>55</v>
      </c>
      <c r="I16" s="6">
        <v>2.3460000000000001</v>
      </c>
      <c r="J16" s="5" t="s">
        <v>106</v>
      </c>
      <c r="K16" s="5" t="s">
        <v>163</v>
      </c>
    </row>
    <row r="17" spans="1:11" x14ac:dyDescent="0.25">
      <c r="A17" s="5">
        <v>14</v>
      </c>
      <c r="B17" s="5" t="s">
        <v>15</v>
      </c>
      <c r="C17" s="6">
        <v>1.9610000000000001</v>
      </c>
      <c r="D17" s="5" t="s">
        <v>106</v>
      </c>
      <c r="E17" s="15" t="s">
        <v>125</v>
      </c>
      <c r="F17" s="19"/>
      <c r="G17" s="18">
        <v>56</v>
      </c>
      <c r="H17" s="5" t="s">
        <v>56</v>
      </c>
      <c r="I17" s="6">
        <v>2.0070000000000001</v>
      </c>
      <c r="J17" s="5" t="s">
        <v>106</v>
      </c>
      <c r="K17" s="5" t="s">
        <v>164</v>
      </c>
    </row>
    <row r="18" spans="1:11" x14ac:dyDescent="0.25">
      <c r="A18" s="5">
        <v>15</v>
      </c>
      <c r="B18" s="5" t="s">
        <v>16</v>
      </c>
      <c r="C18" s="6">
        <v>2.3380000000000001</v>
      </c>
      <c r="D18" s="5" t="s">
        <v>106</v>
      </c>
      <c r="E18" s="15" t="s">
        <v>126</v>
      </c>
      <c r="F18" s="19"/>
      <c r="G18" s="18">
        <v>57</v>
      </c>
      <c r="H18" s="5" t="s">
        <v>57</v>
      </c>
      <c r="I18" s="6">
        <v>2.161</v>
      </c>
      <c r="J18" s="5" t="s">
        <v>106</v>
      </c>
      <c r="K18" s="5" t="s">
        <v>165</v>
      </c>
    </row>
    <row r="19" spans="1:11" x14ac:dyDescent="0.25">
      <c r="A19" s="5">
        <v>16</v>
      </c>
      <c r="B19" s="5" t="s">
        <v>17</v>
      </c>
      <c r="C19" s="6">
        <v>2.1360000000000001</v>
      </c>
      <c r="D19" s="5" t="s">
        <v>106</v>
      </c>
      <c r="E19" s="15" t="s">
        <v>127</v>
      </c>
      <c r="F19" s="19"/>
      <c r="G19" s="18">
        <v>58</v>
      </c>
      <c r="H19" s="5" t="s">
        <v>58</v>
      </c>
      <c r="I19" s="6">
        <v>2.02</v>
      </c>
      <c r="J19" s="5" t="s">
        <v>106</v>
      </c>
      <c r="K19" s="5" t="s">
        <v>166</v>
      </c>
    </row>
    <row r="20" spans="1:11" x14ac:dyDescent="0.25">
      <c r="A20" s="5">
        <v>17</v>
      </c>
      <c r="B20" s="5" t="s">
        <v>18</v>
      </c>
      <c r="C20" s="6">
        <v>2.1739999999999999</v>
      </c>
      <c r="D20" s="5" t="s">
        <v>106</v>
      </c>
      <c r="E20" s="15" t="s">
        <v>128</v>
      </c>
      <c r="F20" s="19"/>
      <c r="G20" s="18">
        <v>59</v>
      </c>
      <c r="H20" s="5" t="s">
        <v>59</v>
      </c>
      <c r="I20" s="6">
        <v>2.0419999999999998</v>
      </c>
      <c r="J20" s="5" t="s">
        <v>106</v>
      </c>
      <c r="K20" s="5" t="s">
        <v>167</v>
      </c>
    </row>
    <row r="21" spans="1:11" x14ac:dyDescent="0.25">
      <c r="A21" s="5">
        <v>18</v>
      </c>
      <c r="B21" s="5" t="s">
        <v>19</v>
      </c>
      <c r="C21" s="6">
        <v>2.0310000000000001</v>
      </c>
      <c r="D21" s="5" t="s">
        <v>106</v>
      </c>
      <c r="E21" s="15" t="s">
        <v>129</v>
      </c>
      <c r="F21" s="19"/>
      <c r="G21" s="18">
        <v>60</v>
      </c>
      <c r="H21" s="5" t="s">
        <v>60</v>
      </c>
      <c r="I21" s="6">
        <v>2.3740000000000001</v>
      </c>
      <c r="J21" s="5" t="s">
        <v>106</v>
      </c>
      <c r="K21" s="5" t="s">
        <v>168</v>
      </c>
    </row>
    <row r="22" spans="1:11" x14ac:dyDescent="0.25">
      <c r="A22" s="5">
        <v>19</v>
      </c>
      <c r="B22" s="5" t="s">
        <v>20</v>
      </c>
      <c r="C22" s="6">
        <v>1.8280000000000001</v>
      </c>
      <c r="D22" s="5" t="s">
        <v>106</v>
      </c>
      <c r="E22" s="15" t="s">
        <v>130</v>
      </c>
      <c r="F22" s="19"/>
      <c r="G22" s="18">
        <v>61</v>
      </c>
      <c r="H22" s="5" t="s">
        <v>61</v>
      </c>
      <c r="I22" s="6">
        <v>1.869</v>
      </c>
      <c r="J22" s="5" t="s">
        <v>106</v>
      </c>
      <c r="K22" s="5" t="s">
        <v>113</v>
      </c>
    </row>
    <row r="23" spans="1:11" x14ac:dyDescent="0.25">
      <c r="A23" s="5">
        <v>20</v>
      </c>
      <c r="B23" s="5" t="s">
        <v>21</v>
      </c>
      <c r="C23" s="6">
        <v>1.9330000000000001</v>
      </c>
      <c r="D23" s="5" t="s">
        <v>106</v>
      </c>
      <c r="E23" s="15" t="s">
        <v>131</v>
      </c>
      <c r="F23" s="19"/>
      <c r="G23" s="18">
        <v>62</v>
      </c>
      <c r="H23" s="5" t="s">
        <v>62</v>
      </c>
      <c r="I23" s="6">
        <v>2.3540000000000001</v>
      </c>
      <c r="J23" s="5" t="s">
        <v>106</v>
      </c>
      <c r="K23" s="5" t="s">
        <v>169</v>
      </c>
    </row>
    <row r="24" spans="1:11" x14ac:dyDescent="0.25">
      <c r="A24" s="5">
        <v>21</v>
      </c>
      <c r="B24" s="5" t="s">
        <v>22</v>
      </c>
      <c r="C24" s="6">
        <v>2.1850000000000001</v>
      </c>
      <c r="D24" s="5" t="s">
        <v>106</v>
      </c>
      <c r="E24" s="15" t="s">
        <v>132</v>
      </c>
      <c r="F24" s="19"/>
      <c r="G24" s="18">
        <v>63</v>
      </c>
      <c r="H24" s="5" t="s">
        <v>63</v>
      </c>
      <c r="I24" s="6">
        <v>1.831</v>
      </c>
      <c r="J24" s="5" t="s">
        <v>106</v>
      </c>
      <c r="K24" s="5" t="s">
        <v>170</v>
      </c>
    </row>
    <row r="25" spans="1:11" x14ac:dyDescent="0.25">
      <c r="A25" s="5">
        <v>22</v>
      </c>
      <c r="B25" s="5" t="s">
        <v>23</v>
      </c>
      <c r="C25" s="6">
        <v>1.9159999999999999</v>
      </c>
      <c r="D25" s="5" t="s">
        <v>106</v>
      </c>
      <c r="E25" s="15" t="s">
        <v>133</v>
      </c>
      <c r="F25" s="19"/>
      <c r="G25" s="18">
        <v>64</v>
      </c>
      <c r="H25" s="5" t="s">
        <v>64</v>
      </c>
      <c r="I25" s="6">
        <v>2.181</v>
      </c>
      <c r="J25" s="5" t="s">
        <v>106</v>
      </c>
      <c r="K25" s="5" t="s">
        <v>171</v>
      </c>
    </row>
    <row r="26" spans="1:11" x14ac:dyDescent="0.25">
      <c r="A26" s="5">
        <v>23</v>
      </c>
      <c r="B26" s="5" t="s">
        <v>24</v>
      </c>
      <c r="C26" s="6">
        <v>2.2650000000000001</v>
      </c>
      <c r="D26" s="5" t="s">
        <v>106</v>
      </c>
      <c r="E26" s="15" t="s">
        <v>134</v>
      </c>
      <c r="F26" s="19"/>
      <c r="G26" s="18">
        <v>65</v>
      </c>
      <c r="H26" s="5" t="s">
        <v>65</v>
      </c>
      <c r="I26" s="6">
        <v>2.1629999999999998</v>
      </c>
      <c r="J26" s="5" t="s">
        <v>106</v>
      </c>
      <c r="K26" s="5" t="s">
        <v>172</v>
      </c>
    </row>
    <row r="27" spans="1:11" x14ac:dyDescent="0.25">
      <c r="A27" s="5">
        <v>24</v>
      </c>
      <c r="B27" s="5" t="s">
        <v>25</v>
      </c>
      <c r="C27" s="6">
        <v>2.0550000000000002</v>
      </c>
      <c r="D27" s="5" t="s">
        <v>106</v>
      </c>
      <c r="E27" s="15" t="s">
        <v>135</v>
      </c>
      <c r="F27" s="19"/>
      <c r="G27" s="18">
        <v>66</v>
      </c>
      <c r="H27" s="5" t="s">
        <v>66</v>
      </c>
      <c r="I27" s="6">
        <v>1.8220000000000001</v>
      </c>
      <c r="J27" s="5" t="s">
        <v>106</v>
      </c>
      <c r="K27" s="5" t="s">
        <v>173</v>
      </c>
    </row>
    <row r="28" spans="1:11" x14ac:dyDescent="0.25">
      <c r="A28" s="5">
        <v>25</v>
      </c>
      <c r="B28" s="5" t="s">
        <v>26</v>
      </c>
      <c r="C28" s="6">
        <v>2.27</v>
      </c>
      <c r="D28" s="5" t="s">
        <v>106</v>
      </c>
      <c r="E28" s="15" t="s">
        <v>110</v>
      </c>
      <c r="F28" s="19"/>
      <c r="G28" s="18">
        <v>67</v>
      </c>
      <c r="H28" s="5" t="s">
        <v>67</v>
      </c>
      <c r="I28" s="6">
        <v>2.2869999999999999</v>
      </c>
      <c r="J28" s="5" t="s">
        <v>106</v>
      </c>
      <c r="K28" s="5" t="s">
        <v>174</v>
      </c>
    </row>
    <row r="29" spans="1:11" x14ac:dyDescent="0.25">
      <c r="A29" s="5">
        <v>26</v>
      </c>
      <c r="B29" s="5" t="s">
        <v>27</v>
      </c>
      <c r="C29" s="6">
        <v>2.1179999999999999</v>
      </c>
      <c r="D29" s="5" t="s">
        <v>106</v>
      </c>
      <c r="E29" s="15" t="s">
        <v>136</v>
      </c>
      <c r="F29" s="19"/>
      <c r="G29" s="18">
        <v>68</v>
      </c>
      <c r="H29" s="5" t="s">
        <v>68</v>
      </c>
      <c r="I29" s="6">
        <v>2.3610000000000002</v>
      </c>
      <c r="J29" s="5" t="s">
        <v>106</v>
      </c>
      <c r="K29" s="5" t="s">
        <v>175</v>
      </c>
    </row>
    <row r="30" spans="1:11" x14ac:dyDescent="0.25">
      <c r="A30" s="5">
        <v>27</v>
      </c>
      <c r="B30" s="5" t="s">
        <v>28</v>
      </c>
      <c r="C30" s="6">
        <v>2.25</v>
      </c>
      <c r="D30" s="5" t="s">
        <v>106</v>
      </c>
      <c r="E30" s="15" t="s">
        <v>137</v>
      </c>
      <c r="F30" s="19"/>
      <c r="G30" s="18">
        <v>69</v>
      </c>
      <c r="H30" s="5" t="s">
        <v>210</v>
      </c>
      <c r="I30" s="6">
        <v>2.2429999999999999</v>
      </c>
      <c r="J30" s="5" t="s">
        <v>106</v>
      </c>
      <c r="K30" s="5" t="s">
        <v>176</v>
      </c>
    </row>
    <row r="31" spans="1:11" x14ac:dyDescent="0.25">
      <c r="A31" s="5">
        <v>28</v>
      </c>
      <c r="B31" s="5" t="s">
        <v>29</v>
      </c>
      <c r="C31" s="6">
        <v>2.2440000000000002</v>
      </c>
      <c r="D31" s="5" t="s">
        <v>106</v>
      </c>
      <c r="E31" s="15" t="s">
        <v>138</v>
      </c>
      <c r="F31" s="19"/>
      <c r="G31" s="18">
        <v>70</v>
      </c>
      <c r="H31" s="5" t="s">
        <v>211</v>
      </c>
      <c r="I31" s="6">
        <v>2.355</v>
      </c>
      <c r="J31" s="5" t="s">
        <v>106</v>
      </c>
      <c r="K31" s="5" t="s">
        <v>177</v>
      </c>
    </row>
    <row r="32" spans="1:11" x14ac:dyDescent="0.25">
      <c r="A32" s="5">
        <v>29</v>
      </c>
      <c r="B32" s="5" t="s">
        <v>30</v>
      </c>
      <c r="C32" s="6">
        <v>2.1560000000000001</v>
      </c>
      <c r="D32" s="5" t="s">
        <v>106</v>
      </c>
      <c r="E32" s="15" t="s">
        <v>139</v>
      </c>
      <c r="F32" s="19"/>
      <c r="G32" s="18">
        <v>71</v>
      </c>
      <c r="H32" s="5" t="s">
        <v>69</v>
      </c>
      <c r="I32" s="6">
        <v>2.27</v>
      </c>
      <c r="J32" s="5" t="s">
        <v>106</v>
      </c>
      <c r="K32" s="5" t="s">
        <v>178</v>
      </c>
    </row>
    <row r="33" spans="1:11" x14ac:dyDescent="0.25">
      <c r="A33" s="5">
        <v>30</v>
      </c>
      <c r="B33" s="5" t="s">
        <v>31</v>
      </c>
      <c r="C33" s="6">
        <v>2.214</v>
      </c>
      <c r="D33" s="5" t="s">
        <v>106</v>
      </c>
      <c r="E33" s="15" t="s">
        <v>141</v>
      </c>
      <c r="F33" s="19"/>
      <c r="G33" s="18">
        <v>72</v>
      </c>
      <c r="H33" s="5" t="s">
        <v>70</v>
      </c>
      <c r="I33" s="6">
        <v>2.1560000000000001</v>
      </c>
      <c r="J33" s="5" t="s">
        <v>106</v>
      </c>
      <c r="K33" s="5" t="s">
        <v>179</v>
      </c>
    </row>
    <row r="34" spans="1:11" x14ac:dyDescent="0.25">
      <c r="A34" s="5">
        <v>31</v>
      </c>
      <c r="B34" s="5" t="s">
        <v>32</v>
      </c>
      <c r="C34" s="6">
        <v>2.0830000000000002</v>
      </c>
      <c r="D34" s="5" t="s">
        <v>106</v>
      </c>
      <c r="E34" s="15" t="s">
        <v>142</v>
      </c>
      <c r="F34" s="19"/>
      <c r="G34" s="18">
        <v>73</v>
      </c>
      <c r="H34" s="5" t="s">
        <v>71</v>
      </c>
      <c r="I34" s="6">
        <v>2.1779999999999999</v>
      </c>
      <c r="J34" s="5" t="s">
        <v>106</v>
      </c>
      <c r="K34" s="5" t="s">
        <v>180</v>
      </c>
    </row>
    <row r="35" spans="1:11" x14ac:dyDescent="0.25">
      <c r="A35" s="5">
        <v>32</v>
      </c>
      <c r="B35" s="5" t="s">
        <v>33</v>
      </c>
      <c r="C35" s="6">
        <v>2.1819999999999999</v>
      </c>
      <c r="D35" s="5" t="s">
        <v>106</v>
      </c>
      <c r="E35" s="15" t="s">
        <v>140</v>
      </c>
      <c r="F35" s="19"/>
      <c r="G35" s="18">
        <v>74</v>
      </c>
      <c r="H35" s="5" t="s">
        <v>72</v>
      </c>
      <c r="I35" s="6">
        <v>2.3769999999999998</v>
      </c>
      <c r="J35" s="5" t="s">
        <v>106</v>
      </c>
      <c r="K35" s="5" t="s">
        <v>181</v>
      </c>
    </row>
    <row r="36" spans="1:11" x14ac:dyDescent="0.25">
      <c r="A36" s="5">
        <v>33</v>
      </c>
      <c r="B36" s="5" t="s">
        <v>34</v>
      </c>
      <c r="C36" s="6">
        <v>2.0990000000000002</v>
      </c>
      <c r="D36" s="5" t="s">
        <v>106</v>
      </c>
      <c r="E36" s="15" t="s">
        <v>143</v>
      </c>
      <c r="F36" s="19"/>
      <c r="G36" s="18">
        <v>75</v>
      </c>
      <c r="H36" s="5" t="s">
        <v>73</v>
      </c>
      <c r="I36" s="6">
        <v>2.33</v>
      </c>
      <c r="J36" s="5" t="s">
        <v>106</v>
      </c>
      <c r="K36" s="5" t="s">
        <v>182</v>
      </c>
    </row>
    <row r="37" spans="1:11" x14ac:dyDescent="0.25">
      <c r="A37" s="5">
        <v>34</v>
      </c>
      <c r="B37" s="5" t="s">
        <v>35</v>
      </c>
      <c r="C37" s="6">
        <v>1.99</v>
      </c>
      <c r="D37" s="5" t="s">
        <v>106</v>
      </c>
      <c r="E37" s="15" t="s">
        <v>144</v>
      </c>
      <c r="F37" s="19"/>
      <c r="G37" s="18">
        <v>76</v>
      </c>
      <c r="H37" s="5" t="s">
        <v>74</v>
      </c>
      <c r="I37" s="6">
        <v>2.2160000000000002</v>
      </c>
      <c r="J37" s="5" t="s">
        <v>106</v>
      </c>
      <c r="K37" s="5" t="s">
        <v>183</v>
      </c>
    </row>
    <row r="38" spans="1:11" x14ac:dyDescent="0.25">
      <c r="A38" s="5">
        <v>35</v>
      </c>
      <c r="B38" s="5" t="s">
        <v>36</v>
      </c>
      <c r="C38" s="6">
        <v>2.214</v>
      </c>
      <c r="D38" s="5" t="s">
        <v>106</v>
      </c>
      <c r="E38" s="15" t="s">
        <v>145</v>
      </c>
      <c r="F38" s="19"/>
      <c r="G38" s="18">
        <v>77</v>
      </c>
      <c r="H38" s="5" t="s">
        <v>75</v>
      </c>
      <c r="I38" s="6">
        <v>2.2530000000000001</v>
      </c>
      <c r="J38" s="5" t="s">
        <v>106</v>
      </c>
      <c r="K38" s="5" t="s">
        <v>184</v>
      </c>
    </row>
    <row r="39" spans="1:11" x14ac:dyDescent="0.25">
      <c r="A39" s="5">
        <v>36</v>
      </c>
      <c r="B39" s="5" t="s">
        <v>37</v>
      </c>
      <c r="C39" s="6">
        <v>2.3180000000000001</v>
      </c>
      <c r="D39" s="5" t="s">
        <v>106</v>
      </c>
      <c r="E39" s="15" t="s">
        <v>146</v>
      </c>
      <c r="F39" s="19"/>
      <c r="G39" s="18">
        <v>78</v>
      </c>
      <c r="H39" s="5" t="s">
        <v>81</v>
      </c>
      <c r="I39" s="6">
        <v>1.9770000000000001</v>
      </c>
      <c r="J39" s="5" t="s">
        <v>106</v>
      </c>
      <c r="K39" s="5" t="s">
        <v>185</v>
      </c>
    </row>
    <row r="40" spans="1:11" x14ac:dyDescent="0.25">
      <c r="A40" s="5">
        <v>37</v>
      </c>
      <c r="B40" s="5" t="s">
        <v>38</v>
      </c>
      <c r="C40" s="6">
        <v>2.222</v>
      </c>
      <c r="D40" s="5" t="s">
        <v>106</v>
      </c>
      <c r="E40" s="15" t="s">
        <v>111</v>
      </c>
      <c r="F40" s="19"/>
      <c r="G40" s="18">
        <v>79</v>
      </c>
      <c r="H40" s="5" t="s">
        <v>76</v>
      </c>
      <c r="I40" s="6">
        <v>2.1520000000000001</v>
      </c>
      <c r="J40" s="5" t="s">
        <v>106</v>
      </c>
      <c r="K40" s="5" t="s">
        <v>186</v>
      </c>
    </row>
    <row r="41" spans="1:11" x14ac:dyDescent="0.25">
      <c r="A41" s="5">
        <v>38</v>
      </c>
      <c r="B41" s="5" t="s">
        <v>39</v>
      </c>
      <c r="C41" s="6">
        <v>2.0609999999999999</v>
      </c>
      <c r="D41" s="5" t="s">
        <v>106</v>
      </c>
      <c r="E41" s="15" t="s">
        <v>147</v>
      </c>
      <c r="F41" s="19"/>
      <c r="G41" s="18">
        <v>80</v>
      </c>
      <c r="H41" s="5" t="s">
        <v>77</v>
      </c>
      <c r="I41" s="6">
        <v>2.3839999999999999</v>
      </c>
      <c r="J41" s="5" t="s">
        <v>106</v>
      </c>
      <c r="K41" s="5" t="s">
        <v>187</v>
      </c>
    </row>
    <row r="42" spans="1:11" x14ac:dyDescent="0.25">
      <c r="A42" s="5">
        <v>39</v>
      </c>
      <c r="B42" s="5" t="s">
        <v>40</v>
      </c>
      <c r="C42" s="6">
        <v>1.9239999999999999</v>
      </c>
      <c r="D42" s="5" t="s">
        <v>106</v>
      </c>
      <c r="E42" s="15" t="s">
        <v>148</v>
      </c>
      <c r="F42" s="19"/>
      <c r="G42" s="18">
        <v>81</v>
      </c>
      <c r="H42" s="5" t="s">
        <v>78</v>
      </c>
      <c r="I42" s="6">
        <v>2.367</v>
      </c>
      <c r="J42" s="5" t="s">
        <v>106</v>
      </c>
      <c r="K42" s="5" t="s">
        <v>188</v>
      </c>
    </row>
    <row r="43" spans="1:11" x14ac:dyDescent="0.25">
      <c r="A43" s="5">
        <v>40</v>
      </c>
      <c r="B43" s="5" t="s">
        <v>41</v>
      </c>
      <c r="C43" s="6">
        <v>2.0209999999999999</v>
      </c>
      <c r="D43" s="5" t="s">
        <v>106</v>
      </c>
      <c r="E43" s="15" t="s">
        <v>149</v>
      </c>
      <c r="F43" s="19"/>
      <c r="G43" s="18">
        <v>82</v>
      </c>
      <c r="H43" s="5" t="s">
        <v>79</v>
      </c>
      <c r="I43" s="6">
        <v>2.339</v>
      </c>
      <c r="J43" s="5" t="s">
        <v>106</v>
      </c>
      <c r="K43" s="5" t="s">
        <v>189</v>
      </c>
    </row>
    <row r="44" spans="1:11" x14ac:dyDescent="0.25">
      <c r="A44" s="5">
        <v>41</v>
      </c>
      <c r="B44" s="5" t="s">
        <v>42</v>
      </c>
      <c r="C44" s="6">
        <v>2.004</v>
      </c>
      <c r="D44" s="5" t="s">
        <v>106</v>
      </c>
      <c r="E44" s="15" t="s">
        <v>150</v>
      </c>
      <c r="F44" s="19"/>
      <c r="G44" s="18">
        <v>83</v>
      </c>
      <c r="H44" s="5" t="s">
        <v>82</v>
      </c>
      <c r="I44" s="6">
        <v>2.1589999999999998</v>
      </c>
      <c r="J44" s="5" t="s">
        <v>106</v>
      </c>
      <c r="K44" s="5" t="s">
        <v>190</v>
      </c>
    </row>
    <row r="45" spans="1:11" x14ac:dyDescent="0.25">
      <c r="A45" s="5">
        <v>42</v>
      </c>
      <c r="B45" s="5" t="s">
        <v>43</v>
      </c>
      <c r="C45" s="6">
        <v>1.9630000000000001</v>
      </c>
      <c r="D45" s="5" t="s">
        <v>106</v>
      </c>
      <c r="E45" s="15" t="s">
        <v>151</v>
      </c>
      <c r="F45" s="19"/>
      <c r="G45" s="18">
        <v>84</v>
      </c>
      <c r="H45" s="5" t="s">
        <v>76</v>
      </c>
      <c r="I45" s="6">
        <v>1.915</v>
      </c>
      <c r="J45" s="5" t="s">
        <v>106</v>
      </c>
      <c r="K45" s="5" t="s">
        <v>191</v>
      </c>
    </row>
    <row r="47" spans="1:11" ht="30.75" thickBot="1" x14ac:dyDescent="0.3">
      <c r="A47" s="9" t="s">
        <v>219</v>
      </c>
      <c r="B47" s="9" t="s">
        <v>0</v>
      </c>
      <c r="C47" s="11" t="s">
        <v>221</v>
      </c>
      <c r="D47" s="9" t="s">
        <v>2</v>
      </c>
      <c r="E47" s="9" t="s">
        <v>220</v>
      </c>
      <c r="F47" s="16"/>
    </row>
    <row r="48" spans="1:11" x14ac:dyDescent="0.25">
      <c r="A48" s="5">
        <v>85</v>
      </c>
      <c r="B48" s="5" t="s">
        <v>83</v>
      </c>
      <c r="C48" s="6">
        <v>2.0459999999999998</v>
      </c>
      <c r="D48" s="5" t="s">
        <v>106</v>
      </c>
      <c r="E48" s="5" t="s">
        <v>192</v>
      </c>
      <c r="F48" s="16"/>
    </row>
    <row r="49" spans="1:6" x14ac:dyDescent="0.25">
      <c r="A49" s="5">
        <v>86</v>
      </c>
      <c r="B49" s="5" t="s">
        <v>84</v>
      </c>
      <c r="C49" s="6">
        <v>1.903</v>
      </c>
      <c r="D49" s="5" t="s">
        <v>106</v>
      </c>
      <c r="E49" s="5" t="s">
        <v>193</v>
      </c>
      <c r="F49" s="16"/>
    </row>
    <row r="50" spans="1:6" x14ac:dyDescent="0.25">
      <c r="A50" s="5">
        <v>87</v>
      </c>
      <c r="B50" s="5" t="s">
        <v>85</v>
      </c>
      <c r="C50" s="6">
        <v>1.8919999999999999</v>
      </c>
      <c r="D50" s="5" t="s">
        <v>106</v>
      </c>
      <c r="E50" s="5" t="s">
        <v>194</v>
      </c>
      <c r="F50" s="16"/>
    </row>
    <row r="51" spans="1:6" x14ac:dyDescent="0.25">
      <c r="A51" s="5">
        <v>88</v>
      </c>
      <c r="B51" s="5" t="s">
        <v>86</v>
      </c>
      <c r="C51" s="6">
        <v>1.835</v>
      </c>
      <c r="D51" s="5" t="s">
        <v>106</v>
      </c>
      <c r="E51" s="5" t="s">
        <v>195</v>
      </c>
      <c r="F51" s="16"/>
    </row>
    <row r="52" spans="1:6" x14ac:dyDescent="0.25">
      <c r="A52" s="5">
        <v>89</v>
      </c>
      <c r="B52" s="5" t="s">
        <v>87</v>
      </c>
      <c r="C52" s="6">
        <v>2.3879999999999999</v>
      </c>
      <c r="D52" s="5" t="s">
        <v>106</v>
      </c>
      <c r="E52" s="5" t="s">
        <v>196</v>
      </c>
      <c r="F52" s="16"/>
    </row>
    <row r="53" spans="1:6" x14ac:dyDescent="0.25">
      <c r="A53" s="5">
        <v>90</v>
      </c>
      <c r="B53" s="5" t="s">
        <v>88</v>
      </c>
      <c r="C53" s="6">
        <v>2.1629999999999998</v>
      </c>
      <c r="D53" s="5" t="s">
        <v>106</v>
      </c>
      <c r="E53" s="5" t="s">
        <v>197</v>
      </c>
      <c r="F53" s="16"/>
    </row>
    <row r="54" spans="1:6" x14ac:dyDescent="0.25">
      <c r="A54" s="5">
        <v>91</v>
      </c>
      <c r="B54" s="5" t="s">
        <v>89</v>
      </c>
      <c r="C54" s="6">
        <v>1.851</v>
      </c>
      <c r="D54" s="5" t="s">
        <v>106</v>
      </c>
      <c r="E54" s="5" t="s">
        <v>198</v>
      </c>
      <c r="F54" s="16"/>
    </row>
    <row r="55" spans="1:6" ht="30" x14ac:dyDescent="0.25">
      <c r="A55" s="5">
        <v>92</v>
      </c>
      <c r="B55" s="12" t="s">
        <v>90</v>
      </c>
      <c r="C55" s="6">
        <v>2.1429999999999998</v>
      </c>
      <c r="D55" s="5" t="s">
        <v>106</v>
      </c>
      <c r="E55" s="5" t="s">
        <v>199</v>
      </c>
      <c r="F55" s="16"/>
    </row>
    <row r="56" spans="1:6" x14ac:dyDescent="0.25">
      <c r="A56" s="5">
        <v>93</v>
      </c>
      <c r="B56" s="5" t="s">
        <v>91</v>
      </c>
      <c r="C56" s="6">
        <v>2.226</v>
      </c>
      <c r="D56" s="5" t="s">
        <v>106</v>
      </c>
      <c r="E56" s="5" t="s">
        <v>200</v>
      </c>
      <c r="F56" s="16"/>
    </row>
    <row r="57" spans="1:6" ht="30" x14ac:dyDescent="0.25">
      <c r="A57" s="5">
        <v>94</v>
      </c>
      <c r="B57" s="12" t="s">
        <v>92</v>
      </c>
      <c r="C57" s="6">
        <v>1.9690000000000001</v>
      </c>
      <c r="D57" s="5" t="s">
        <v>106</v>
      </c>
      <c r="E57" s="5" t="s">
        <v>201</v>
      </c>
      <c r="F57" s="16"/>
    </row>
    <row r="58" spans="1:6" x14ac:dyDescent="0.25">
      <c r="A58" s="5">
        <v>95</v>
      </c>
      <c r="B58" s="5" t="s">
        <v>93</v>
      </c>
      <c r="C58" s="6">
        <v>2.9289999999999998</v>
      </c>
      <c r="D58" s="5" t="s">
        <v>106</v>
      </c>
      <c r="E58" s="5" t="s">
        <v>202</v>
      </c>
      <c r="F58" s="16"/>
    </row>
    <row r="59" spans="1:6" x14ac:dyDescent="0.25">
      <c r="A59" s="5">
        <v>96</v>
      </c>
      <c r="B59" s="5" t="s">
        <v>94</v>
      </c>
      <c r="C59" s="6">
        <v>1.9330000000000001</v>
      </c>
      <c r="D59" s="5" t="s">
        <v>106</v>
      </c>
      <c r="E59" s="5" t="s">
        <v>203</v>
      </c>
      <c r="F59" s="16"/>
    </row>
    <row r="60" spans="1:6" x14ac:dyDescent="0.25">
      <c r="A60" s="5">
        <v>97</v>
      </c>
      <c r="B60" s="5" t="s">
        <v>95</v>
      </c>
      <c r="C60" s="6">
        <v>2.2909999999999999</v>
      </c>
      <c r="D60" s="5" t="s">
        <v>107</v>
      </c>
      <c r="E60" s="5" t="s">
        <v>108</v>
      </c>
      <c r="F60" s="16"/>
    </row>
    <row r="61" spans="1:6" x14ac:dyDescent="0.25">
      <c r="A61" s="5">
        <v>98</v>
      </c>
      <c r="B61" s="5" t="s">
        <v>96</v>
      </c>
      <c r="C61" s="6">
        <v>2.29</v>
      </c>
      <c r="D61" s="5" t="s">
        <v>107</v>
      </c>
      <c r="E61" s="5" t="s">
        <v>114</v>
      </c>
      <c r="F61" s="16"/>
    </row>
    <row r="62" spans="1:6" x14ac:dyDescent="0.25">
      <c r="A62" s="5">
        <v>99</v>
      </c>
      <c r="B62" s="12" t="s">
        <v>97</v>
      </c>
      <c r="C62" s="6">
        <v>2.0059999999999998</v>
      </c>
      <c r="D62" s="5" t="s">
        <v>107</v>
      </c>
      <c r="E62" s="5" t="s">
        <v>115</v>
      </c>
      <c r="F62" s="16"/>
    </row>
    <row r="63" spans="1:6" x14ac:dyDescent="0.25">
      <c r="A63" s="5">
        <v>100</v>
      </c>
      <c r="B63" s="5" t="s">
        <v>98</v>
      </c>
      <c r="C63" s="6">
        <v>2.294</v>
      </c>
      <c r="D63" s="5" t="s">
        <v>107</v>
      </c>
      <c r="E63" s="5" t="s">
        <v>116</v>
      </c>
      <c r="F63" s="16"/>
    </row>
    <row r="64" spans="1:6" x14ac:dyDescent="0.25">
      <c r="A64" s="5">
        <v>101</v>
      </c>
      <c r="B64" s="5" t="s">
        <v>99</v>
      </c>
      <c r="C64" s="6">
        <v>2.097</v>
      </c>
      <c r="D64" s="5" t="s">
        <v>107</v>
      </c>
      <c r="E64" s="5" t="s">
        <v>117</v>
      </c>
      <c r="F64" s="16"/>
    </row>
    <row r="65" spans="1:6" x14ac:dyDescent="0.25">
      <c r="A65" s="5">
        <v>102</v>
      </c>
      <c r="B65" s="5" t="s">
        <v>100</v>
      </c>
      <c r="C65" s="6">
        <v>1.9990000000000001</v>
      </c>
      <c r="D65" s="5" t="s">
        <v>107</v>
      </c>
      <c r="E65" s="5" t="s">
        <v>118</v>
      </c>
      <c r="F65" s="16"/>
    </row>
    <row r="66" spans="1:6" x14ac:dyDescent="0.25">
      <c r="A66" s="5">
        <v>103</v>
      </c>
      <c r="B66" s="5" t="s">
        <v>212</v>
      </c>
      <c r="C66" s="6">
        <v>2.194</v>
      </c>
      <c r="D66" s="5" t="s">
        <v>107</v>
      </c>
      <c r="E66" s="5" t="s">
        <v>119</v>
      </c>
      <c r="F66" s="16"/>
    </row>
    <row r="67" spans="1:6" x14ac:dyDescent="0.25">
      <c r="A67" s="5">
        <v>104</v>
      </c>
      <c r="B67" s="5" t="s">
        <v>101</v>
      </c>
      <c r="C67" s="6">
        <v>2.0590000000000002</v>
      </c>
      <c r="D67" s="5" t="s">
        <v>107</v>
      </c>
      <c r="E67" s="5" t="s">
        <v>120</v>
      </c>
      <c r="F67" s="16"/>
    </row>
    <row r="68" spans="1:6" x14ac:dyDescent="0.25">
      <c r="A68" s="5">
        <v>105</v>
      </c>
      <c r="B68" s="5" t="s">
        <v>102</v>
      </c>
      <c r="C68" s="6">
        <v>2.0779999999999998</v>
      </c>
      <c r="D68" s="5" t="s">
        <v>107</v>
      </c>
      <c r="E68" s="5" t="s">
        <v>121</v>
      </c>
      <c r="F68" s="16"/>
    </row>
    <row r="69" spans="1:6" x14ac:dyDescent="0.25">
      <c r="A69" s="5">
        <v>106</v>
      </c>
      <c r="B69" s="5" t="s">
        <v>103</v>
      </c>
      <c r="C69" s="6">
        <v>2.181</v>
      </c>
      <c r="D69" s="5" t="s">
        <v>107</v>
      </c>
      <c r="E69" s="5" t="s">
        <v>122</v>
      </c>
      <c r="F69" s="16"/>
    </row>
    <row r="70" spans="1:6" ht="30" x14ac:dyDescent="0.25">
      <c r="A70" s="5">
        <v>107</v>
      </c>
      <c r="B70" s="12" t="s">
        <v>104</v>
      </c>
      <c r="C70" s="6">
        <v>2.117</v>
      </c>
      <c r="D70" s="5" t="s">
        <v>107</v>
      </c>
      <c r="E70" s="5" t="s">
        <v>123</v>
      </c>
      <c r="F70" s="16"/>
    </row>
    <row r="71" spans="1:6" x14ac:dyDescent="0.25">
      <c r="A71" s="5">
        <v>108</v>
      </c>
      <c r="B71" s="5" t="s">
        <v>105</v>
      </c>
      <c r="C71" s="6">
        <v>2.109</v>
      </c>
      <c r="D71" s="5" t="s">
        <v>107</v>
      </c>
      <c r="E71" s="5" t="s">
        <v>124</v>
      </c>
      <c r="F71" s="16"/>
    </row>
  </sheetData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K25" sqref="K25"/>
    </sheetView>
  </sheetViews>
  <sheetFormatPr defaultRowHeight="15" x14ac:dyDescent="0.25"/>
  <cols>
    <col min="1" max="1" width="6.28515625" bestFit="1" customWidth="1"/>
    <col min="2" max="2" width="11.5703125" bestFit="1" customWidth="1"/>
    <col min="3" max="3" width="5.5703125" bestFit="1" customWidth="1"/>
    <col min="4" max="4" width="14.28515625" bestFit="1" customWidth="1"/>
    <col min="5" max="5" width="5.5703125" bestFit="1" customWidth="1"/>
  </cols>
  <sheetData>
    <row r="1" spans="1:5" ht="30.75" thickBot="1" x14ac:dyDescent="0.3">
      <c r="A1" s="9" t="s">
        <v>219</v>
      </c>
      <c r="B1" s="9" t="s">
        <v>0</v>
      </c>
      <c r="C1" s="11" t="s">
        <v>221</v>
      </c>
      <c r="D1" s="9" t="s">
        <v>2</v>
      </c>
      <c r="E1" s="13" t="s">
        <v>220</v>
      </c>
    </row>
    <row r="2" spans="1:5" x14ac:dyDescent="0.25">
      <c r="A2" s="7">
        <v>1</v>
      </c>
      <c r="B2" s="7" t="s">
        <v>362</v>
      </c>
      <c r="C2" s="8">
        <v>2.0680000000000001</v>
      </c>
      <c r="D2" s="7"/>
      <c r="E2" s="14" t="s">
        <v>108</v>
      </c>
    </row>
    <row r="3" spans="1:5" x14ac:dyDescent="0.25">
      <c r="A3" s="5">
        <v>2</v>
      </c>
      <c r="B3" s="5" t="s">
        <v>363</v>
      </c>
      <c r="C3" s="6">
        <v>2.0249999999999999</v>
      </c>
      <c r="D3" s="5"/>
      <c r="E3" s="15" t="s">
        <v>114</v>
      </c>
    </row>
    <row r="4" spans="1:5" x14ac:dyDescent="0.25">
      <c r="A4" s="5">
        <v>3</v>
      </c>
      <c r="B4" s="5" t="s">
        <v>364</v>
      </c>
      <c r="C4" s="6">
        <v>2.1850000000000001</v>
      </c>
      <c r="D4" s="5"/>
      <c r="E4" s="15" t="s">
        <v>115</v>
      </c>
    </row>
    <row r="5" spans="1:5" x14ac:dyDescent="0.25">
      <c r="A5" s="5">
        <v>4</v>
      </c>
      <c r="B5" s="5" t="s">
        <v>365</v>
      </c>
      <c r="C5" s="6">
        <v>2.125</v>
      </c>
      <c r="D5" s="5"/>
      <c r="E5" s="15" t="s">
        <v>116</v>
      </c>
    </row>
    <row r="6" spans="1:5" x14ac:dyDescent="0.25">
      <c r="A6" s="5">
        <v>5</v>
      </c>
      <c r="B6" s="5" t="s">
        <v>366</v>
      </c>
      <c r="C6" s="6">
        <v>2.1429999999999998</v>
      </c>
      <c r="D6" s="5"/>
      <c r="E6" s="15" t="s">
        <v>117</v>
      </c>
    </row>
    <row r="7" spans="1:5" x14ac:dyDescent="0.25">
      <c r="A7" s="5">
        <v>6</v>
      </c>
      <c r="B7" s="5" t="s">
        <v>367</v>
      </c>
      <c r="C7" s="6">
        <v>1.925</v>
      </c>
      <c r="D7" s="5"/>
      <c r="E7" s="15" t="s">
        <v>118</v>
      </c>
    </row>
    <row r="8" spans="1:5" x14ac:dyDescent="0.25">
      <c r="A8" s="5">
        <v>7</v>
      </c>
      <c r="B8" s="5" t="s">
        <v>368</v>
      </c>
      <c r="C8" s="6">
        <v>2.1749999999999998</v>
      </c>
      <c r="D8" s="5"/>
      <c r="E8" s="15" t="s">
        <v>119</v>
      </c>
    </row>
    <row r="9" spans="1:5" x14ac:dyDescent="0.25">
      <c r="A9" s="5">
        <v>8</v>
      </c>
      <c r="B9" s="5" t="s">
        <v>369</v>
      </c>
      <c r="C9" s="6">
        <v>2.1840000000000002</v>
      </c>
      <c r="D9" s="5"/>
      <c r="E9" s="15" t="s">
        <v>120</v>
      </c>
    </row>
    <row r="10" spans="1:5" x14ac:dyDescent="0.25">
      <c r="A10" s="5">
        <v>9</v>
      </c>
      <c r="B10" s="5" t="s">
        <v>370</v>
      </c>
      <c r="C10" s="6">
        <v>1.9610000000000001</v>
      </c>
      <c r="D10" s="5"/>
      <c r="E10" s="15" t="s">
        <v>121</v>
      </c>
    </row>
    <row r="11" spans="1:5" x14ac:dyDescent="0.25">
      <c r="A11" s="5">
        <v>10</v>
      </c>
      <c r="B11" s="5" t="s">
        <v>371</v>
      </c>
      <c r="C11" s="6">
        <v>2.0089999999999999</v>
      </c>
      <c r="D11" s="5"/>
      <c r="E11" s="15" t="s">
        <v>122</v>
      </c>
    </row>
    <row r="12" spans="1:5" x14ac:dyDescent="0.25">
      <c r="A12" s="5">
        <v>11</v>
      </c>
      <c r="B12" s="5" t="s">
        <v>372</v>
      </c>
      <c r="C12" s="6">
        <v>2.145</v>
      </c>
      <c r="D12" s="5"/>
      <c r="E12" s="15" t="s">
        <v>123</v>
      </c>
    </row>
    <row r="13" spans="1:5" x14ac:dyDescent="0.25">
      <c r="A13" s="5">
        <v>12</v>
      </c>
      <c r="B13" s="5" t="s">
        <v>373</v>
      </c>
      <c r="C13" s="6">
        <v>2.165</v>
      </c>
      <c r="D13" s="5"/>
      <c r="E13" s="15" t="s">
        <v>124</v>
      </c>
    </row>
    <row r="14" spans="1:5" x14ac:dyDescent="0.25">
      <c r="A14" s="5">
        <v>13</v>
      </c>
      <c r="B14" s="35"/>
      <c r="C14" s="35"/>
      <c r="D14" s="5"/>
      <c r="E14" s="15" t="s">
        <v>109</v>
      </c>
    </row>
    <row r="15" spans="1:5" x14ac:dyDescent="0.25">
      <c r="A15" s="5">
        <v>14</v>
      </c>
      <c r="B15" s="5" t="s">
        <v>374</v>
      </c>
      <c r="C15" s="6">
        <v>2.0310000000000001</v>
      </c>
      <c r="D15" s="5"/>
      <c r="E15" s="15" t="s">
        <v>125</v>
      </c>
    </row>
    <row r="16" spans="1:5" x14ac:dyDescent="0.25">
      <c r="A16" s="5">
        <v>15</v>
      </c>
      <c r="B16" s="5" t="s">
        <v>375</v>
      </c>
      <c r="C16" s="6">
        <v>1.931</v>
      </c>
      <c r="D16" s="5"/>
      <c r="E16" s="15" t="s">
        <v>126</v>
      </c>
    </row>
    <row r="17" spans="1:5" x14ac:dyDescent="0.25">
      <c r="A17" s="5">
        <v>16</v>
      </c>
      <c r="B17" s="5" t="s">
        <v>376</v>
      </c>
      <c r="C17" s="6">
        <v>2.1989999999999998</v>
      </c>
      <c r="D17" s="5"/>
      <c r="E17" s="15" t="s">
        <v>127</v>
      </c>
    </row>
    <row r="18" spans="1:5" x14ac:dyDescent="0.25">
      <c r="A18" s="5">
        <v>17</v>
      </c>
      <c r="B18" s="5" t="s">
        <v>377</v>
      </c>
      <c r="C18" s="6">
        <v>1.911</v>
      </c>
      <c r="D18" s="5"/>
      <c r="E18" s="15" t="s">
        <v>128</v>
      </c>
    </row>
    <row r="19" spans="1:5" x14ac:dyDescent="0.25">
      <c r="A19" s="5">
        <v>18</v>
      </c>
      <c r="B19" s="5" t="s">
        <v>378</v>
      </c>
      <c r="C19" s="6">
        <v>2.024</v>
      </c>
      <c r="D19" s="5"/>
      <c r="E19" s="15" t="s">
        <v>129</v>
      </c>
    </row>
    <row r="20" spans="1:5" x14ac:dyDescent="0.25">
      <c r="A20" s="5">
        <v>19</v>
      </c>
      <c r="B20" s="5" t="s">
        <v>379</v>
      </c>
      <c r="C20" s="6">
        <v>2.0590000000000002</v>
      </c>
      <c r="D20" s="5"/>
      <c r="E20" s="15" t="s">
        <v>130</v>
      </c>
    </row>
    <row r="21" spans="1:5" x14ac:dyDescent="0.25">
      <c r="A21" s="5">
        <v>20</v>
      </c>
      <c r="B21" s="5" t="s">
        <v>380</v>
      </c>
      <c r="C21" s="6">
        <v>2.1579999999999999</v>
      </c>
      <c r="D21" s="5"/>
      <c r="E21" s="15" t="s">
        <v>131</v>
      </c>
    </row>
    <row r="22" spans="1:5" x14ac:dyDescent="0.25">
      <c r="A22" s="5">
        <v>21</v>
      </c>
      <c r="B22" s="5" t="s">
        <v>381</v>
      </c>
      <c r="C22" s="6">
        <v>2.1320000000000001</v>
      </c>
      <c r="D22" s="5"/>
      <c r="E22" s="15" t="s">
        <v>132</v>
      </c>
    </row>
    <row r="23" spans="1:5" x14ac:dyDescent="0.25">
      <c r="A23" s="5">
        <v>22</v>
      </c>
      <c r="B23" s="5" t="s">
        <v>382</v>
      </c>
      <c r="C23" s="6">
        <v>1.923</v>
      </c>
      <c r="D23" s="5"/>
      <c r="E23" s="15" t="s">
        <v>133</v>
      </c>
    </row>
    <row r="24" spans="1:5" x14ac:dyDescent="0.25">
      <c r="A24" s="5">
        <v>23</v>
      </c>
      <c r="B24" s="5" t="s">
        <v>383</v>
      </c>
      <c r="C24" s="6">
        <v>2.032</v>
      </c>
      <c r="D24" s="5"/>
      <c r="E24" s="15" t="s">
        <v>134</v>
      </c>
    </row>
    <row r="25" spans="1:5" x14ac:dyDescent="0.25">
      <c r="A25" s="5">
        <v>24</v>
      </c>
      <c r="B25" s="5" t="s">
        <v>384</v>
      </c>
      <c r="C25" s="6">
        <v>2.0179999999999998</v>
      </c>
      <c r="D25" s="5"/>
      <c r="E25" s="15" t="s">
        <v>135</v>
      </c>
    </row>
    <row r="26" spans="1:5" x14ac:dyDescent="0.25">
      <c r="A26" s="5">
        <v>25</v>
      </c>
      <c r="B26" s="5" t="s">
        <v>385</v>
      </c>
      <c r="C26" s="6">
        <v>0.14299999999999999</v>
      </c>
      <c r="D26" s="5"/>
      <c r="E26" s="15" t="s">
        <v>110</v>
      </c>
    </row>
    <row r="27" spans="1:5" x14ac:dyDescent="0.25">
      <c r="A27" s="5">
        <v>26</v>
      </c>
      <c r="B27" s="5" t="s">
        <v>385</v>
      </c>
      <c r="C27" s="6">
        <v>0.121</v>
      </c>
      <c r="D27" s="5"/>
      <c r="E27" s="15" t="s">
        <v>136</v>
      </c>
    </row>
    <row r="28" spans="1:5" x14ac:dyDescent="0.25">
      <c r="A28" s="5">
        <v>27</v>
      </c>
      <c r="B28" s="5" t="s">
        <v>385</v>
      </c>
      <c r="C28" s="6">
        <v>0.13600000000000001</v>
      </c>
      <c r="D28" s="5"/>
      <c r="E28" s="15" t="s">
        <v>137</v>
      </c>
    </row>
    <row r="29" spans="1:5" x14ac:dyDescent="0.25">
      <c r="A29" s="5">
        <v>28</v>
      </c>
      <c r="B29" s="5" t="s">
        <v>385</v>
      </c>
      <c r="C29" s="6">
        <v>0.38300000000000001</v>
      </c>
      <c r="D29" s="5"/>
      <c r="E29" s="15" t="s">
        <v>138</v>
      </c>
    </row>
    <row r="30" spans="1:5" x14ac:dyDescent="0.25">
      <c r="A30" s="5">
        <v>29</v>
      </c>
      <c r="B30" s="5" t="s">
        <v>385</v>
      </c>
      <c r="C30" s="6">
        <v>0.30199999999999999</v>
      </c>
      <c r="D30" s="5"/>
      <c r="E30" s="15" t="s">
        <v>139</v>
      </c>
    </row>
    <row r="31" spans="1:5" x14ac:dyDescent="0.25">
      <c r="A31" s="5">
        <v>30</v>
      </c>
      <c r="B31" s="5" t="s">
        <v>385</v>
      </c>
      <c r="C31" s="6">
        <v>0.29299999999999998</v>
      </c>
      <c r="D31" s="5"/>
      <c r="E31" s="15" t="s">
        <v>141</v>
      </c>
    </row>
    <row r="32" spans="1:5" x14ac:dyDescent="0.25">
      <c r="A32" s="5">
        <v>31</v>
      </c>
      <c r="B32" s="5" t="s">
        <v>385</v>
      </c>
      <c r="C32" s="6">
        <v>0.64100000000000001</v>
      </c>
      <c r="D32" s="5"/>
      <c r="E32" s="15" t="s">
        <v>142</v>
      </c>
    </row>
    <row r="33" spans="1:5" x14ac:dyDescent="0.25">
      <c r="A33" s="5">
        <v>32</v>
      </c>
      <c r="B33" s="5" t="s">
        <v>385</v>
      </c>
      <c r="C33" s="6">
        <v>0.65500000000000003</v>
      </c>
      <c r="D33" s="5"/>
      <c r="E33" s="15" t="s">
        <v>140</v>
      </c>
    </row>
    <row r="34" spans="1:5" x14ac:dyDescent="0.25">
      <c r="A34" s="5">
        <v>33</v>
      </c>
      <c r="B34" s="5" t="s">
        <v>385</v>
      </c>
      <c r="C34" s="6">
        <v>0.629</v>
      </c>
      <c r="D34" s="5"/>
      <c r="E34" s="15" t="s">
        <v>143</v>
      </c>
    </row>
    <row r="35" spans="1:5" x14ac:dyDescent="0.25">
      <c r="A35" s="5">
        <v>34</v>
      </c>
      <c r="B35" s="5" t="s">
        <v>385</v>
      </c>
      <c r="C35" s="6">
        <v>0.95399999999999996</v>
      </c>
      <c r="D35" s="5"/>
      <c r="E35" s="15" t="s">
        <v>144</v>
      </c>
    </row>
    <row r="36" spans="1:5" x14ac:dyDescent="0.25">
      <c r="A36" s="5">
        <v>35</v>
      </c>
      <c r="B36" s="5" t="s">
        <v>385</v>
      </c>
      <c r="C36" s="6">
        <v>0.90600000000000003</v>
      </c>
      <c r="D36" s="5"/>
      <c r="E36" s="15" t="s">
        <v>145</v>
      </c>
    </row>
    <row r="37" spans="1:5" x14ac:dyDescent="0.25">
      <c r="A37" s="5">
        <v>36</v>
      </c>
      <c r="B37" s="5" t="s">
        <v>385</v>
      </c>
      <c r="C37" s="6">
        <v>0.94099999999999995</v>
      </c>
      <c r="D37" s="5"/>
      <c r="E37" s="15" t="s">
        <v>146</v>
      </c>
    </row>
    <row r="38" spans="1:5" x14ac:dyDescent="0.25">
      <c r="A38" s="5">
        <v>37</v>
      </c>
      <c r="B38" s="5"/>
      <c r="C38" s="6"/>
      <c r="D38" s="5"/>
      <c r="E38" s="15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I13" sqref="I13"/>
    </sheetView>
  </sheetViews>
  <sheetFormatPr defaultRowHeight="15" x14ac:dyDescent="0.25"/>
  <cols>
    <col min="1" max="1" width="13.140625" customWidth="1"/>
    <col min="2" max="2" width="14.85546875" bestFit="1" customWidth="1"/>
    <col min="3" max="3" width="13.140625" customWidth="1"/>
    <col min="4" max="4" width="15.42578125" customWidth="1"/>
    <col min="5" max="5" width="13.140625" customWidth="1"/>
    <col min="8" max="8" width="13.28515625" bestFit="1" customWidth="1"/>
  </cols>
  <sheetData>
    <row r="1" spans="1:8" ht="15.75" thickBot="1" x14ac:dyDescent="0.3">
      <c r="A1" s="9" t="s">
        <v>219</v>
      </c>
      <c r="B1" s="9" t="s">
        <v>0</v>
      </c>
      <c r="C1" s="11" t="s">
        <v>221</v>
      </c>
      <c r="D1" s="9" t="s">
        <v>2</v>
      </c>
      <c r="E1" s="13" t="s">
        <v>220</v>
      </c>
    </row>
    <row r="2" spans="1:8" x14ac:dyDescent="0.25">
      <c r="A2" s="7">
        <v>108</v>
      </c>
      <c r="B2" s="7" t="s">
        <v>105</v>
      </c>
      <c r="C2" s="8">
        <v>2.109</v>
      </c>
      <c r="D2" s="7" t="s">
        <v>107</v>
      </c>
      <c r="E2" s="14" t="s">
        <v>124</v>
      </c>
      <c r="H2" t="s">
        <v>296</v>
      </c>
    </row>
    <row r="3" spans="1:8" x14ac:dyDescent="0.25">
      <c r="A3" s="5">
        <v>93</v>
      </c>
      <c r="B3" s="5" t="s">
        <v>91</v>
      </c>
      <c r="C3" s="6">
        <v>2.226</v>
      </c>
      <c r="D3" s="5" t="s">
        <v>106</v>
      </c>
      <c r="E3" s="15" t="s">
        <v>200</v>
      </c>
      <c r="H3" t="s">
        <v>277</v>
      </c>
    </row>
    <row r="4" spans="1:8" x14ac:dyDescent="0.25">
      <c r="A4" s="5">
        <v>92</v>
      </c>
      <c r="B4" s="12" t="s">
        <v>293</v>
      </c>
      <c r="C4" s="6">
        <v>2.1429999999999998</v>
      </c>
      <c r="D4" s="5" t="s">
        <v>106</v>
      </c>
      <c r="E4" s="15" t="s">
        <v>199</v>
      </c>
      <c r="H4" t="s">
        <v>271</v>
      </c>
    </row>
    <row r="5" spans="1:8" x14ac:dyDescent="0.25">
      <c r="A5" s="5">
        <v>94</v>
      </c>
      <c r="B5" s="12" t="s">
        <v>292</v>
      </c>
      <c r="C5" s="6">
        <v>1.9690000000000001</v>
      </c>
      <c r="D5" s="5" t="s">
        <v>106</v>
      </c>
      <c r="E5" s="15" t="s">
        <v>201</v>
      </c>
      <c r="H5" t="s">
        <v>310</v>
      </c>
    </row>
    <row r="6" spans="1:8" x14ac:dyDescent="0.25">
      <c r="A6" s="5">
        <v>21</v>
      </c>
      <c r="B6" s="5" t="s">
        <v>294</v>
      </c>
      <c r="C6" s="6">
        <v>2.1850000000000001</v>
      </c>
      <c r="D6" s="5" t="s">
        <v>106</v>
      </c>
      <c r="E6" s="15" t="s">
        <v>132</v>
      </c>
      <c r="H6" t="s">
        <v>311</v>
      </c>
    </row>
    <row r="7" spans="1:8" x14ac:dyDescent="0.25">
      <c r="A7" s="5">
        <v>22</v>
      </c>
      <c r="B7" s="5" t="s">
        <v>295</v>
      </c>
      <c r="C7" s="6">
        <v>1.9159999999999999</v>
      </c>
      <c r="D7" s="5" t="s">
        <v>106</v>
      </c>
      <c r="E7" s="15" t="s">
        <v>133</v>
      </c>
      <c r="H7" t="s">
        <v>307</v>
      </c>
    </row>
    <row r="8" spans="1:8" x14ac:dyDescent="0.25">
      <c r="A8" s="5">
        <v>23</v>
      </c>
      <c r="B8" s="5" t="s">
        <v>24</v>
      </c>
      <c r="C8" s="6">
        <v>2.2650000000000001</v>
      </c>
      <c r="D8" s="5" t="s">
        <v>106</v>
      </c>
      <c r="E8" s="15" t="s">
        <v>134</v>
      </c>
      <c r="H8" t="s">
        <v>297</v>
      </c>
    </row>
    <row r="9" spans="1:8" x14ac:dyDescent="0.25">
      <c r="A9" s="5">
        <v>77</v>
      </c>
      <c r="B9" s="5" t="s">
        <v>75</v>
      </c>
      <c r="C9" s="6">
        <v>2.2530000000000001</v>
      </c>
      <c r="D9" s="5" t="s">
        <v>106</v>
      </c>
      <c r="E9" s="15" t="s">
        <v>184</v>
      </c>
      <c r="H9" t="s">
        <v>273</v>
      </c>
    </row>
    <row r="10" spans="1:8" x14ac:dyDescent="0.25">
      <c r="A10" s="5">
        <v>82</v>
      </c>
      <c r="B10" s="5" t="s">
        <v>308</v>
      </c>
      <c r="C10" s="6">
        <v>2.339</v>
      </c>
      <c r="D10" s="5" t="s">
        <v>106</v>
      </c>
      <c r="E10" s="15" t="s">
        <v>189</v>
      </c>
      <c r="H10" t="s">
        <v>274</v>
      </c>
    </row>
    <row r="11" spans="1:8" x14ac:dyDescent="0.25">
      <c r="A11" s="5">
        <v>102</v>
      </c>
      <c r="B11" s="5" t="s">
        <v>309</v>
      </c>
      <c r="C11" s="6">
        <v>1.9990000000000001</v>
      </c>
      <c r="D11" s="5" t="s">
        <v>107</v>
      </c>
      <c r="E11" s="15" t="s">
        <v>118</v>
      </c>
      <c r="H11" t="s">
        <v>275</v>
      </c>
    </row>
    <row r="12" spans="1:8" x14ac:dyDescent="0.25">
      <c r="A12" s="5">
        <v>50</v>
      </c>
      <c r="B12" s="5" t="s">
        <v>50</v>
      </c>
      <c r="C12" s="6">
        <v>2.3050000000000002</v>
      </c>
      <c r="D12" s="5" t="s">
        <v>106</v>
      </c>
      <c r="E12" s="15" t="s">
        <v>158</v>
      </c>
      <c r="H12" t="s">
        <v>276</v>
      </c>
    </row>
    <row r="13" spans="1:8" x14ac:dyDescent="0.25">
      <c r="A13" s="5">
        <v>51</v>
      </c>
      <c r="B13" s="5" t="s">
        <v>51</v>
      </c>
      <c r="C13" s="6">
        <v>2.0209999999999999</v>
      </c>
      <c r="D13" s="5" t="s">
        <v>106</v>
      </c>
      <c r="E13" s="15" t="s">
        <v>159</v>
      </c>
      <c r="H13" t="s">
        <v>298</v>
      </c>
    </row>
    <row r="14" spans="1:8" x14ac:dyDescent="0.25">
      <c r="A14" s="5">
        <v>52</v>
      </c>
      <c r="B14" s="5" t="s">
        <v>52</v>
      </c>
      <c r="C14" s="6">
        <v>2.3759999999999999</v>
      </c>
      <c r="D14" s="5" t="s">
        <v>106</v>
      </c>
      <c r="E14" s="15" t="s">
        <v>160</v>
      </c>
      <c r="H14" t="s">
        <v>299</v>
      </c>
    </row>
    <row r="15" spans="1:8" x14ac:dyDescent="0.25">
      <c r="A15" s="5">
        <v>53</v>
      </c>
      <c r="B15" s="5" t="s">
        <v>53</v>
      </c>
      <c r="C15" s="6">
        <v>2.0609999999999999</v>
      </c>
      <c r="D15" s="5" t="s">
        <v>106</v>
      </c>
      <c r="E15" s="15" t="s">
        <v>161</v>
      </c>
      <c r="H15" t="s">
        <v>280</v>
      </c>
    </row>
    <row r="16" spans="1:8" x14ac:dyDescent="0.25">
      <c r="A16" s="5">
        <v>54</v>
      </c>
      <c r="B16" s="5" t="s">
        <v>54</v>
      </c>
      <c r="C16" s="6">
        <v>2.266</v>
      </c>
      <c r="D16" s="5" t="s">
        <v>106</v>
      </c>
      <c r="E16" s="15" t="s">
        <v>162</v>
      </c>
      <c r="H16" t="s">
        <v>303</v>
      </c>
    </row>
    <row r="17" spans="1:8" x14ac:dyDescent="0.25">
      <c r="A17" s="5">
        <v>47</v>
      </c>
      <c r="B17" s="5" t="s">
        <v>48</v>
      </c>
      <c r="C17" s="6">
        <v>1.956</v>
      </c>
      <c r="D17" s="5" t="s">
        <v>106</v>
      </c>
      <c r="E17" s="15" t="s">
        <v>156</v>
      </c>
      <c r="H17" t="s">
        <v>300</v>
      </c>
    </row>
    <row r="18" spans="1:8" x14ac:dyDescent="0.25">
      <c r="A18" s="5">
        <v>48</v>
      </c>
      <c r="B18" s="5" t="s">
        <v>80</v>
      </c>
      <c r="C18" s="6">
        <v>2.1840000000000002</v>
      </c>
      <c r="D18" s="5" t="s">
        <v>106</v>
      </c>
      <c r="E18" s="15" t="s">
        <v>157</v>
      </c>
      <c r="H18" t="s">
        <v>281</v>
      </c>
    </row>
    <row r="19" spans="1:8" x14ac:dyDescent="0.25">
      <c r="A19" s="5">
        <v>49</v>
      </c>
      <c r="B19" s="5" t="s">
        <v>49</v>
      </c>
      <c r="C19" s="6">
        <v>2.0049999999999999</v>
      </c>
      <c r="D19" s="5" t="s">
        <v>106</v>
      </c>
      <c r="E19" s="15" t="s">
        <v>112</v>
      </c>
      <c r="H19" t="s">
        <v>282</v>
      </c>
    </row>
    <row r="20" spans="1:8" x14ac:dyDescent="0.25">
      <c r="A20" s="5">
        <v>89</v>
      </c>
      <c r="B20" s="5" t="s">
        <v>87</v>
      </c>
      <c r="C20" s="6">
        <v>2.3879999999999999</v>
      </c>
      <c r="D20" s="5" t="s">
        <v>106</v>
      </c>
      <c r="E20" s="15" t="s">
        <v>196</v>
      </c>
      <c r="H20" t="s">
        <v>283</v>
      </c>
    </row>
    <row r="21" spans="1:8" x14ac:dyDescent="0.25">
      <c r="A21" s="5">
        <v>78</v>
      </c>
      <c r="B21" s="5" t="s">
        <v>81</v>
      </c>
      <c r="C21" s="6">
        <v>1.9770000000000001</v>
      </c>
      <c r="D21" s="5" t="s">
        <v>106</v>
      </c>
      <c r="E21" s="15" t="s">
        <v>185</v>
      </c>
      <c r="H21" t="s">
        <v>301</v>
      </c>
    </row>
    <row r="22" spans="1:8" x14ac:dyDescent="0.25">
      <c r="A22" s="5">
        <v>29</v>
      </c>
      <c r="B22" s="5" t="s">
        <v>288</v>
      </c>
      <c r="C22" s="6">
        <v>2.1560000000000001</v>
      </c>
      <c r="D22" s="5" t="s">
        <v>106</v>
      </c>
      <c r="E22" s="15" t="s">
        <v>139</v>
      </c>
      <c r="H22" t="s">
        <v>284</v>
      </c>
    </row>
    <row r="23" spans="1:8" x14ac:dyDescent="0.25">
      <c r="A23" s="5">
        <v>30</v>
      </c>
      <c r="B23" s="5" t="s">
        <v>289</v>
      </c>
      <c r="C23" s="6">
        <v>2.214</v>
      </c>
      <c r="D23" s="5" t="s">
        <v>106</v>
      </c>
      <c r="E23" s="15" t="s">
        <v>141</v>
      </c>
      <c r="H23" t="s">
        <v>302</v>
      </c>
    </row>
    <row r="24" spans="1:8" x14ac:dyDescent="0.25">
      <c r="A24" s="5">
        <v>31</v>
      </c>
      <c r="B24" s="5" t="s">
        <v>290</v>
      </c>
      <c r="C24" s="6">
        <v>2.0830000000000002</v>
      </c>
      <c r="D24" s="5" t="s">
        <v>106</v>
      </c>
      <c r="E24" s="15" t="s">
        <v>142</v>
      </c>
      <c r="H24" t="s">
        <v>304</v>
      </c>
    </row>
    <row r="25" spans="1:8" x14ac:dyDescent="0.25">
      <c r="A25" s="5">
        <v>96</v>
      </c>
      <c r="B25" s="5" t="s">
        <v>94</v>
      </c>
      <c r="C25" s="6">
        <v>1.9330000000000001</v>
      </c>
      <c r="D25" s="5" t="s">
        <v>106</v>
      </c>
      <c r="E25" s="15" t="s">
        <v>203</v>
      </c>
      <c r="H25" t="s">
        <v>305</v>
      </c>
    </row>
    <row r="26" spans="1:8" x14ac:dyDescent="0.25">
      <c r="A26" s="5">
        <v>32</v>
      </c>
      <c r="B26" s="5" t="s">
        <v>33</v>
      </c>
      <c r="C26" s="6">
        <v>2.1819999999999999</v>
      </c>
      <c r="D26" s="5" t="s">
        <v>106</v>
      </c>
      <c r="E26" s="15" t="s">
        <v>140</v>
      </c>
      <c r="H26" t="s">
        <v>306</v>
      </c>
    </row>
    <row r="27" spans="1:8" x14ac:dyDescent="0.25">
      <c r="A27" s="5">
        <v>33</v>
      </c>
      <c r="B27" s="5" t="s">
        <v>34</v>
      </c>
      <c r="C27" s="6">
        <v>2.0990000000000002</v>
      </c>
      <c r="D27" s="5" t="s">
        <v>106</v>
      </c>
      <c r="E27" s="15" t="s">
        <v>143</v>
      </c>
    </row>
    <row r="28" spans="1:8" x14ac:dyDescent="0.25">
      <c r="A28" s="5">
        <v>34</v>
      </c>
      <c r="B28" s="5" t="s">
        <v>35</v>
      </c>
      <c r="C28" s="6">
        <v>1.99</v>
      </c>
      <c r="D28" s="5" t="s">
        <v>106</v>
      </c>
      <c r="E28" s="15" t="s">
        <v>144</v>
      </c>
    </row>
    <row r="29" spans="1:8" x14ac:dyDescent="0.25">
      <c r="A29" s="5">
        <v>35</v>
      </c>
      <c r="B29" s="5" t="s">
        <v>36</v>
      </c>
      <c r="C29" s="6">
        <v>2.214</v>
      </c>
      <c r="D29" s="5" t="s">
        <v>106</v>
      </c>
      <c r="E29" s="15" t="s">
        <v>145</v>
      </c>
    </row>
    <row r="30" spans="1:8" x14ac:dyDescent="0.25">
      <c r="A30" s="5">
        <v>24</v>
      </c>
      <c r="B30" s="5" t="s">
        <v>25</v>
      </c>
      <c r="C30" s="6">
        <v>2.0550000000000002</v>
      </c>
      <c r="D30" s="5" t="s">
        <v>106</v>
      </c>
      <c r="E30" s="15" t="s">
        <v>135</v>
      </c>
    </row>
    <row r="31" spans="1:8" x14ac:dyDescent="0.25">
      <c r="A31" s="5">
        <v>25</v>
      </c>
      <c r="B31" s="5" t="s">
        <v>26</v>
      </c>
      <c r="C31" s="6">
        <v>2.27</v>
      </c>
      <c r="D31" s="5" t="s">
        <v>106</v>
      </c>
      <c r="E31" s="15" t="s">
        <v>110</v>
      </c>
    </row>
    <row r="32" spans="1:8" x14ac:dyDescent="0.25">
      <c r="A32" s="5">
        <v>26</v>
      </c>
      <c r="B32" s="5" t="s">
        <v>27</v>
      </c>
      <c r="C32" s="6">
        <v>2.1179999999999999</v>
      </c>
      <c r="D32" s="5" t="s">
        <v>106</v>
      </c>
      <c r="E32" s="15" t="s">
        <v>136</v>
      </c>
    </row>
    <row r="33" spans="1:5" x14ac:dyDescent="0.25">
      <c r="A33" s="5">
        <v>27</v>
      </c>
      <c r="B33" s="5" t="s">
        <v>28</v>
      </c>
      <c r="C33" s="6">
        <v>2.25</v>
      </c>
      <c r="D33" s="5" t="s">
        <v>106</v>
      </c>
      <c r="E33" s="15" t="s">
        <v>137</v>
      </c>
    </row>
    <row r="34" spans="1:5" x14ac:dyDescent="0.25">
      <c r="A34" s="5">
        <v>28</v>
      </c>
      <c r="B34" s="5" t="s">
        <v>29</v>
      </c>
      <c r="C34" s="6">
        <v>2.2440000000000002</v>
      </c>
      <c r="D34" s="5" t="s">
        <v>106</v>
      </c>
      <c r="E34" s="15" t="s">
        <v>138</v>
      </c>
    </row>
    <row r="35" spans="1:5" x14ac:dyDescent="0.25">
      <c r="A35" s="5">
        <v>106</v>
      </c>
      <c r="B35" s="5" t="s">
        <v>103</v>
      </c>
      <c r="C35" s="6">
        <v>2.181</v>
      </c>
      <c r="D35" s="5" t="s">
        <v>107</v>
      </c>
      <c r="E35" s="15" t="s">
        <v>122</v>
      </c>
    </row>
    <row r="36" spans="1:5" x14ac:dyDescent="0.25">
      <c r="A36" s="5">
        <v>88</v>
      </c>
      <c r="B36" s="5" t="s">
        <v>86</v>
      </c>
      <c r="C36" s="6">
        <v>1.835</v>
      </c>
      <c r="D36" s="5" t="s">
        <v>106</v>
      </c>
      <c r="E36" s="15" t="s">
        <v>195</v>
      </c>
    </row>
    <row r="37" spans="1:5" x14ac:dyDescent="0.25">
      <c r="A37" s="5">
        <v>65</v>
      </c>
      <c r="B37" s="5" t="s">
        <v>65</v>
      </c>
      <c r="C37" s="6">
        <v>2.1629999999999998</v>
      </c>
      <c r="D37" s="5" t="s">
        <v>106</v>
      </c>
      <c r="E37" s="15" t="s">
        <v>172</v>
      </c>
    </row>
    <row r="38" spans="1:5" x14ac:dyDescent="0.25">
      <c r="A38" s="5">
        <v>66</v>
      </c>
      <c r="B38" s="5" t="s">
        <v>66</v>
      </c>
      <c r="C38" s="6">
        <v>1.8220000000000001</v>
      </c>
      <c r="D38" s="5" t="s">
        <v>106</v>
      </c>
      <c r="E38" s="15" t="s">
        <v>173</v>
      </c>
    </row>
    <row r="39" spans="1:5" x14ac:dyDescent="0.25">
      <c r="A39" s="5">
        <v>80</v>
      </c>
      <c r="B39" s="5" t="s">
        <v>77</v>
      </c>
      <c r="C39" s="6">
        <v>2.3839999999999999</v>
      </c>
      <c r="D39" s="5" t="s">
        <v>106</v>
      </c>
      <c r="E39" s="15" t="s">
        <v>187</v>
      </c>
    </row>
    <row r="40" spans="1:5" x14ac:dyDescent="0.25">
      <c r="A40" s="5">
        <v>81</v>
      </c>
      <c r="B40" s="5" t="s">
        <v>78</v>
      </c>
      <c r="C40" s="6">
        <v>2.367</v>
      </c>
      <c r="D40" s="5" t="s">
        <v>106</v>
      </c>
      <c r="E40" s="15" t="s">
        <v>188</v>
      </c>
    </row>
    <row r="41" spans="1:5" x14ac:dyDescent="0.25">
      <c r="A41" s="5">
        <v>36</v>
      </c>
      <c r="B41" s="5" t="s">
        <v>37</v>
      </c>
      <c r="C41" s="6">
        <v>2.3180000000000001</v>
      </c>
      <c r="D41" s="5" t="s">
        <v>106</v>
      </c>
      <c r="E41" s="15" t="s">
        <v>146</v>
      </c>
    </row>
    <row r="42" spans="1:5" x14ac:dyDescent="0.25">
      <c r="A42" s="5">
        <v>37</v>
      </c>
      <c r="B42" s="5" t="s">
        <v>38</v>
      </c>
      <c r="C42" s="6">
        <v>2.222</v>
      </c>
      <c r="D42" s="5" t="s">
        <v>106</v>
      </c>
      <c r="E42" s="15" t="s">
        <v>111</v>
      </c>
    </row>
    <row r="43" spans="1:5" x14ac:dyDescent="0.25">
      <c r="A43" s="5">
        <v>38</v>
      </c>
      <c r="B43" s="5" t="s">
        <v>39</v>
      </c>
      <c r="C43" s="6">
        <v>2.0609999999999999</v>
      </c>
      <c r="D43" s="5" t="s">
        <v>106</v>
      </c>
      <c r="E43" s="15" t="s">
        <v>147</v>
      </c>
    </row>
    <row r="44" spans="1:5" x14ac:dyDescent="0.25">
      <c r="A44" s="18">
        <v>55</v>
      </c>
      <c r="B44" s="5" t="s">
        <v>55</v>
      </c>
      <c r="C44" s="6">
        <v>2.3460000000000001</v>
      </c>
      <c r="D44" s="5" t="s">
        <v>106</v>
      </c>
      <c r="E44" s="5" t="s">
        <v>163</v>
      </c>
    </row>
    <row r="45" spans="1:5" x14ac:dyDescent="0.25">
      <c r="A45" s="18">
        <v>56</v>
      </c>
      <c r="B45" s="5" t="s">
        <v>56</v>
      </c>
      <c r="C45" s="6">
        <v>2.0070000000000001</v>
      </c>
      <c r="D45" s="5" t="s">
        <v>106</v>
      </c>
      <c r="E45" s="5" t="s">
        <v>164</v>
      </c>
    </row>
    <row r="46" spans="1:5" x14ac:dyDescent="0.25">
      <c r="A46" s="18">
        <v>57</v>
      </c>
      <c r="B46" s="5" t="s">
        <v>57</v>
      </c>
      <c r="C46" s="6">
        <v>2.161</v>
      </c>
      <c r="D46" s="5" t="s">
        <v>106</v>
      </c>
      <c r="E46" s="5" t="s">
        <v>165</v>
      </c>
    </row>
    <row r="47" spans="1:5" x14ac:dyDescent="0.25">
      <c r="A47" s="18">
        <v>58</v>
      </c>
      <c r="B47" s="5" t="s">
        <v>58</v>
      </c>
      <c r="C47" s="6">
        <v>2.02</v>
      </c>
      <c r="D47" s="5" t="s">
        <v>106</v>
      </c>
      <c r="E47" s="5" t="s">
        <v>166</v>
      </c>
    </row>
    <row r="48" spans="1:5" x14ac:dyDescent="0.25">
      <c r="A48" s="18">
        <v>59</v>
      </c>
      <c r="B48" s="5" t="s">
        <v>59</v>
      </c>
      <c r="C48" s="6">
        <v>2.0419999999999998</v>
      </c>
      <c r="D48" s="5" t="s">
        <v>106</v>
      </c>
      <c r="E48" s="5" t="s">
        <v>167</v>
      </c>
    </row>
    <row r="49" spans="1:5" x14ac:dyDescent="0.25">
      <c r="A49" s="18">
        <v>39</v>
      </c>
      <c r="B49" s="5" t="s">
        <v>40</v>
      </c>
      <c r="C49" s="6">
        <v>1.9239999999999999</v>
      </c>
      <c r="D49" s="5" t="s">
        <v>106</v>
      </c>
      <c r="E49" s="5" t="s">
        <v>148</v>
      </c>
    </row>
    <row r="50" spans="1:5" x14ac:dyDescent="0.25">
      <c r="A50" s="18">
        <v>40</v>
      </c>
      <c r="B50" s="5" t="s">
        <v>41</v>
      </c>
      <c r="C50" s="6">
        <v>2.0209999999999999</v>
      </c>
      <c r="D50" s="5" t="s">
        <v>106</v>
      </c>
      <c r="E50" s="5" t="s">
        <v>149</v>
      </c>
    </row>
    <row r="51" spans="1:5" x14ac:dyDescent="0.25">
      <c r="A51" s="18">
        <v>41</v>
      </c>
      <c r="B51" s="5" t="s">
        <v>42</v>
      </c>
      <c r="C51" s="6">
        <v>2.004</v>
      </c>
      <c r="D51" s="5" t="s">
        <v>106</v>
      </c>
      <c r="E51" s="5" t="s">
        <v>150</v>
      </c>
    </row>
    <row r="52" spans="1:5" x14ac:dyDescent="0.25">
      <c r="A52" s="18">
        <v>42</v>
      </c>
      <c r="B52" s="5" t="s">
        <v>43</v>
      </c>
      <c r="C52" s="6">
        <v>1.9630000000000001</v>
      </c>
      <c r="D52" s="5" t="s">
        <v>106</v>
      </c>
      <c r="E52" s="5" t="s">
        <v>151</v>
      </c>
    </row>
    <row r="53" spans="1:5" x14ac:dyDescent="0.25">
      <c r="A53" s="18">
        <v>43</v>
      </c>
      <c r="B53" s="5" t="s">
        <v>44</v>
      </c>
      <c r="C53" s="6">
        <v>1.994</v>
      </c>
      <c r="D53" s="5" t="s">
        <v>106</v>
      </c>
      <c r="E53" s="5" t="s">
        <v>152</v>
      </c>
    </row>
    <row r="54" spans="1:5" x14ac:dyDescent="0.25">
      <c r="A54" s="18">
        <v>103</v>
      </c>
      <c r="B54" s="5" t="s">
        <v>212</v>
      </c>
      <c r="C54" s="6">
        <v>2.194</v>
      </c>
      <c r="D54" s="5" t="s">
        <v>107</v>
      </c>
      <c r="E54" s="5" t="s">
        <v>119</v>
      </c>
    </row>
    <row r="55" spans="1:5" x14ac:dyDescent="0.25">
      <c r="A55" s="18">
        <v>7</v>
      </c>
      <c r="B55" s="5" t="s">
        <v>207</v>
      </c>
      <c r="C55" s="6">
        <v>2.1150000000000002</v>
      </c>
      <c r="D55" s="5" t="s">
        <v>106</v>
      </c>
      <c r="E55" s="5" t="s">
        <v>119</v>
      </c>
    </row>
    <row r="56" spans="1:5" x14ac:dyDescent="0.25">
      <c r="A56" s="18">
        <v>8</v>
      </c>
      <c r="B56" s="5" t="s">
        <v>208</v>
      </c>
      <c r="C56" s="6">
        <v>2.0190000000000001</v>
      </c>
      <c r="D56" s="5" t="s">
        <v>106</v>
      </c>
      <c r="E56" s="5" t="s">
        <v>120</v>
      </c>
    </row>
    <row r="57" spans="1:5" x14ac:dyDescent="0.25">
      <c r="A57" s="18">
        <v>9</v>
      </c>
      <c r="B57" s="5" t="s">
        <v>10</v>
      </c>
      <c r="C57" s="6">
        <v>1.982</v>
      </c>
      <c r="D57" s="5" t="s">
        <v>106</v>
      </c>
      <c r="E57" s="5" t="s">
        <v>121</v>
      </c>
    </row>
    <row r="58" spans="1:5" x14ac:dyDescent="0.25">
      <c r="A58" s="18">
        <v>69</v>
      </c>
      <c r="B58" s="5" t="s">
        <v>210</v>
      </c>
      <c r="C58" s="6">
        <v>2.2429999999999999</v>
      </c>
      <c r="D58" s="5" t="s">
        <v>106</v>
      </c>
      <c r="E58" s="5" t="s">
        <v>176</v>
      </c>
    </row>
    <row r="59" spans="1:5" x14ac:dyDescent="0.25">
      <c r="A59" s="18">
        <v>70</v>
      </c>
      <c r="B59" s="5" t="s">
        <v>211</v>
      </c>
      <c r="C59" s="6">
        <v>2.355</v>
      </c>
      <c r="D59" s="5" t="s">
        <v>106</v>
      </c>
      <c r="E59" s="5" t="s">
        <v>177</v>
      </c>
    </row>
    <row r="60" spans="1:5" ht="30" x14ac:dyDescent="0.25">
      <c r="A60" s="18">
        <v>107</v>
      </c>
      <c r="B60" s="12" t="s">
        <v>104</v>
      </c>
      <c r="C60" s="6">
        <v>2.117</v>
      </c>
      <c r="D60" s="5" t="s">
        <v>107</v>
      </c>
      <c r="E60" s="5" t="s">
        <v>123</v>
      </c>
    </row>
    <row r="61" spans="1:5" x14ac:dyDescent="0.25">
      <c r="A61" s="18">
        <v>60</v>
      </c>
      <c r="B61" s="5" t="s">
        <v>60</v>
      </c>
      <c r="C61" s="6">
        <v>2.3740000000000001</v>
      </c>
      <c r="D61" s="5" t="s">
        <v>106</v>
      </c>
      <c r="E61" s="5" t="s">
        <v>168</v>
      </c>
    </row>
    <row r="62" spans="1:5" x14ac:dyDescent="0.25">
      <c r="A62" s="18">
        <v>61</v>
      </c>
      <c r="B62" s="5" t="s">
        <v>61</v>
      </c>
      <c r="C62" s="6">
        <v>1.869</v>
      </c>
      <c r="D62" s="5" t="s">
        <v>106</v>
      </c>
      <c r="E62" s="5" t="s">
        <v>113</v>
      </c>
    </row>
    <row r="63" spans="1:5" x14ac:dyDescent="0.25">
      <c r="A63" s="18">
        <v>62</v>
      </c>
      <c r="B63" s="5" t="s">
        <v>62</v>
      </c>
      <c r="C63" s="6">
        <v>2.3540000000000001</v>
      </c>
      <c r="D63" s="5" t="s">
        <v>106</v>
      </c>
      <c r="E63" s="5" t="s">
        <v>169</v>
      </c>
    </row>
    <row r="64" spans="1:5" x14ac:dyDescent="0.25">
      <c r="A64" s="18">
        <v>63</v>
      </c>
      <c r="B64" s="5" t="s">
        <v>63</v>
      </c>
      <c r="C64" s="6">
        <v>1.831</v>
      </c>
      <c r="D64" s="5" t="s">
        <v>106</v>
      </c>
      <c r="E64" s="5" t="s">
        <v>170</v>
      </c>
    </row>
    <row r="65" spans="1:5" x14ac:dyDescent="0.25">
      <c r="A65" s="18">
        <v>64</v>
      </c>
      <c r="B65" s="5" t="s">
        <v>64</v>
      </c>
      <c r="C65" s="6">
        <v>2.181</v>
      </c>
      <c r="D65" s="5" t="s">
        <v>106</v>
      </c>
      <c r="E65" s="5" t="s">
        <v>171</v>
      </c>
    </row>
    <row r="66" spans="1:5" x14ac:dyDescent="0.25">
      <c r="A66" s="18">
        <v>91</v>
      </c>
      <c r="B66" s="5" t="s">
        <v>89</v>
      </c>
      <c r="C66" s="6">
        <v>1.851</v>
      </c>
      <c r="D66" s="5" t="s">
        <v>106</v>
      </c>
      <c r="E66" s="5" t="s">
        <v>198</v>
      </c>
    </row>
    <row r="67" spans="1:5" x14ac:dyDescent="0.25">
      <c r="A67" s="18">
        <v>1</v>
      </c>
      <c r="B67" s="5" t="s">
        <v>4</v>
      </c>
      <c r="C67" s="6">
        <v>2.33</v>
      </c>
      <c r="D67" s="5" t="s">
        <v>106</v>
      </c>
      <c r="E67" s="5" t="s">
        <v>108</v>
      </c>
    </row>
    <row r="68" spans="1:5" x14ac:dyDescent="0.25">
      <c r="A68" s="18">
        <v>2</v>
      </c>
      <c r="B68" s="5" t="s">
        <v>5</v>
      </c>
      <c r="C68" s="6">
        <v>2.1339999999999999</v>
      </c>
      <c r="D68" s="5" t="s">
        <v>106</v>
      </c>
      <c r="E68" s="5" t="s">
        <v>114</v>
      </c>
    </row>
    <row r="69" spans="1:5" x14ac:dyDescent="0.25">
      <c r="A69" s="18">
        <v>3</v>
      </c>
      <c r="B69" s="5" t="s">
        <v>6</v>
      </c>
      <c r="C69" s="6">
        <v>2.08</v>
      </c>
      <c r="D69" s="5" t="s">
        <v>106</v>
      </c>
      <c r="E69" s="5" t="s">
        <v>115</v>
      </c>
    </row>
    <row r="70" spans="1:5" x14ac:dyDescent="0.25">
      <c r="A70" s="18">
        <v>4</v>
      </c>
      <c r="B70" s="5" t="s">
        <v>7</v>
      </c>
      <c r="C70" s="6">
        <v>1.9690000000000001</v>
      </c>
      <c r="D70" s="5" t="s">
        <v>106</v>
      </c>
      <c r="E70" s="5" t="s">
        <v>116</v>
      </c>
    </row>
    <row r="71" spans="1:5" x14ac:dyDescent="0.25">
      <c r="A71" s="18">
        <v>5</v>
      </c>
      <c r="B71" s="5" t="s">
        <v>8</v>
      </c>
      <c r="C71" s="6">
        <v>2.246</v>
      </c>
      <c r="D71" s="5" t="s">
        <v>106</v>
      </c>
      <c r="E71" s="5" t="s">
        <v>117</v>
      </c>
    </row>
    <row r="72" spans="1:5" x14ac:dyDescent="0.25">
      <c r="A72" s="18">
        <v>6</v>
      </c>
      <c r="B72" s="5" t="s">
        <v>9</v>
      </c>
      <c r="C72" s="6">
        <v>2.0070000000000001</v>
      </c>
      <c r="D72" s="5" t="s">
        <v>106</v>
      </c>
      <c r="E72" s="5" t="s">
        <v>118</v>
      </c>
    </row>
    <row r="73" spans="1:5" x14ac:dyDescent="0.25">
      <c r="A73" s="18">
        <v>13</v>
      </c>
      <c r="B73" s="5" t="s">
        <v>14</v>
      </c>
      <c r="C73" s="6">
        <v>2.2120000000000002</v>
      </c>
      <c r="D73" s="5" t="s">
        <v>106</v>
      </c>
      <c r="E73" s="5" t="s">
        <v>109</v>
      </c>
    </row>
    <row r="74" spans="1:5" x14ac:dyDescent="0.25">
      <c r="A74" s="18">
        <v>14</v>
      </c>
      <c r="B74" s="5" t="s">
        <v>15</v>
      </c>
      <c r="C74" s="6">
        <v>1.9610000000000001</v>
      </c>
      <c r="D74" s="5" t="s">
        <v>106</v>
      </c>
      <c r="E74" s="5" t="s">
        <v>125</v>
      </c>
    </row>
    <row r="75" spans="1:5" x14ac:dyDescent="0.25">
      <c r="A75" s="18">
        <v>15</v>
      </c>
      <c r="B75" s="5" t="s">
        <v>16</v>
      </c>
      <c r="C75" s="6">
        <v>2.3380000000000001</v>
      </c>
      <c r="D75" s="5" t="s">
        <v>106</v>
      </c>
      <c r="E75" s="5" t="s">
        <v>126</v>
      </c>
    </row>
    <row r="76" spans="1:5" x14ac:dyDescent="0.25">
      <c r="A76" s="18">
        <v>71</v>
      </c>
      <c r="B76" s="5" t="s">
        <v>69</v>
      </c>
      <c r="C76" s="6">
        <v>2.27</v>
      </c>
      <c r="D76" s="5" t="s">
        <v>106</v>
      </c>
      <c r="E76" s="5" t="s">
        <v>178</v>
      </c>
    </row>
    <row r="77" spans="1:5" x14ac:dyDescent="0.25">
      <c r="A77" s="18">
        <v>72</v>
      </c>
      <c r="B77" s="5" t="s">
        <v>70</v>
      </c>
      <c r="C77" s="6">
        <v>2.1560000000000001</v>
      </c>
      <c r="D77" s="5" t="s">
        <v>106</v>
      </c>
      <c r="E77" s="5" t="s">
        <v>179</v>
      </c>
    </row>
    <row r="78" spans="1:5" x14ac:dyDescent="0.25">
      <c r="A78" s="18">
        <v>73</v>
      </c>
      <c r="B78" s="5" t="s">
        <v>71</v>
      </c>
      <c r="C78" s="6">
        <v>2.1779999999999999</v>
      </c>
      <c r="D78" s="5" t="s">
        <v>106</v>
      </c>
      <c r="E78" s="5" t="s">
        <v>180</v>
      </c>
    </row>
    <row r="79" spans="1:5" x14ac:dyDescent="0.25">
      <c r="A79" s="18">
        <v>74</v>
      </c>
      <c r="B79" s="5" t="s">
        <v>72</v>
      </c>
      <c r="C79" s="6">
        <v>2.3769999999999998</v>
      </c>
      <c r="D79" s="5" t="s">
        <v>106</v>
      </c>
      <c r="E79" s="5" t="s">
        <v>181</v>
      </c>
    </row>
    <row r="80" spans="1:5" x14ac:dyDescent="0.25">
      <c r="A80" s="18">
        <v>98</v>
      </c>
      <c r="B80" s="5" t="s">
        <v>96</v>
      </c>
      <c r="C80" s="6">
        <v>2.29</v>
      </c>
      <c r="D80" s="5" t="s">
        <v>107</v>
      </c>
      <c r="E80" s="5" t="s">
        <v>114</v>
      </c>
    </row>
    <row r="81" spans="1:5" x14ac:dyDescent="0.25">
      <c r="A81" s="18">
        <v>105</v>
      </c>
      <c r="B81" s="5" t="s">
        <v>102</v>
      </c>
      <c r="C81" s="6">
        <v>2.0779999999999998</v>
      </c>
      <c r="D81" s="5" t="s">
        <v>107</v>
      </c>
      <c r="E81" s="5" t="s">
        <v>121</v>
      </c>
    </row>
    <row r="82" spans="1:5" x14ac:dyDescent="0.25">
      <c r="A82" s="18">
        <v>104</v>
      </c>
      <c r="B82" s="5" t="s">
        <v>101</v>
      </c>
      <c r="C82" s="6">
        <v>2.0590000000000002</v>
      </c>
      <c r="D82" s="5" t="s">
        <v>107</v>
      </c>
      <c r="E82" s="5" t="s">
        <v>120</v>
      </c>
    </row>
    <row r="83" spans="1:5" x14ac:dyDescent="0.25">
      <c r="A83" s="18">
        <v>44</v>
      </c>
      <c r="B83" s="5" t="s">
        <v>45</v>
      </c>
      <c r="C83" s="6">
        <v>2.242</v>
      </c>
      <c r="D83" s="5" t="s">
        <v>106</v>
      </c>
      <c r="E83" s="5" t="s">
        <v>153</v>
      </c>
    </row>
    <row r="84" spans="1:5" x14ac:dyDescent="0.25">
      <c r="A84" s="18">
        <v>45</v>
      </c>
      <c r="B84" s="5" t="s">
        <v>46</v>
      </c>
      <c r="C84" s="6">
        <v>2.3559999999999999</v>
      </c>
      <c r="D84" s="5" t="s">
        <v>106</v>
      </c>
      <c r="E84" s="5" t="s">
        <v>154</v>
      </c>
    </row>
    <row r="85" spans="1:5" x14ac:dyDescent="0.25">
      <c r="A85" s="18">
        <v>46</v>
      </c>
      <c r="B85" s="5" t="s">
        <v>47</v>
      </c>
      <c r="C85" s="6">
        <v>2.1259999999999999</v>
      </c>
      <c r="D85" s="5" t="s">
        <v>106</v>
      </c>
      <c r="E85" s="5" t="s">
        <v>155</v>
      </c>
    </row>
    <row r="86" spans="1:5" x14ac:dyDescent="0.25">
      <c r="A86" s="5">
        <v>83</v>
      </c>
      <c r="B86" s="5" t="s">
        <v>82</v>
      </c>
      <c r="C86" s="6">
        <v>2.1589999999999998</v>
      </c>
      <c r="D86" s="5" t="s">
        <v>106</v>
      </c>
      <c r="E86" s="5" t="s">
        <v>190</v>
      </c>
    </row>
    <row r="87" spans="1:5" x14ac:dyDescent="0.25">
      <c r="A87" s="5">
        <v>79</v>
      </c>
      <c r="B87" s="5" t="s">
        <v>76</v>
      </c>
      <c r="C87" s="6">
        <v>2.1520000000000001</v>
      </c>
      <c r="D87" s="5" t="s">
        <v>106</v>
      </c>
      <c r="E87" s="5" t="s">
        <v>186</v>
      </c>
    </row>
    <row r="88" spans="1:5" x14ac:dyDescent="0.25">
      <c r="A88" s="5">
        <v>84</v>
      </c>
      <c r="B88" s="5" t="s">
        <v>76</v>
      </c>
      <c r="C88" s="6">
        <v>1.915</v>
      </c>
      <c r="D88" s="5" t="s">
        <v>106</v>
      </c>
      <c r="E88" s="5" t="s">
        <v>191</v>
      </c>
    </row>
    <row r="89" spans="1:5" x14ac:dyDescent="0.25">
      <c r="A89" s="5">
        <v>85</v>
      </c>
      <c r="B89" s="5" t="s">
        <v>83</v>
      </c>
      <c r="C89" s="6">
        <v>2.0459999999999998</v>
      </c>
      <c r="D89" s="5" t="s">
        <v>106</v>
      </c>
      <c r="E89" s="5" t="s">
        <v>192</v>
      </c>
    </row>
    <row r="90" spans="1:5" x14ac:dyDescent="0.25">
      <c r="A90" s="5">
        <v>86</v>
      </c>
      <c r="B90" s="5" t="s">
        <v>84</v>
      </c>
      <c r="C90" s="6">
        <v>1.903</v>
      </c>
      <c r="D90" s="5" t="s">
        <v>106</v>
      </c>
      <c r="E90" s="5" t="s">
        <v>193</v>
      </c>
    </row>
    <row r="91" spans="1:5" x14ac:dyDescent="0.25">
      <c r="A91" s="5">
        <v>87</v>
      </c>
      <c r="B91" s="5" t="s">
        <v>85</v>
      </c>
      <c r="C91" s="6">
        <v>1.8919999999999999</v>
      </c>
      <c r="D91" s="5" t="s">
        <v>106</v>
      </c>
      <c r="E91" s="5" t="s">
        <v>194</v>
      </c>
    </row>
    <row r="92" spans="1:5" x14ac:dyDescent="0.25">
      <c r="A92" s="5">
        <v>99</v>
      </c>
      <c r="B92" s="12" t="s">
        <v>291</v>
      </c>
      <c r="C92" s="6">
        <v>2.0059999999999998</v>
      </c>
      <c r="D92" s="5" t="s">
        <v>107</v>
      </c>
      <c r="E92" s="5" t="s">
        <v>115</v>
      </c>
    </row>
    <row r="93" spans="1:5" x14ac:dyDescent="0.25">
      <c r="A93" s="5">
        <v>68</v>
      </c>
      <c r="B93" s="5" t="s">
        <v>68</v>
      </c>
      <c r="C93" s="6">
        <v>2.3610000000000002</v>
      </c>
      <c r="D93" s="5" t="s">
        <v>106</v>
      </c>
      <c r="E93" s="5" t="s">
        <v>175</v>
      </c>
    </row>
    <row r="94" spans="1:5" x14ac:dyDescent="0.25">
      <c r="A94" s="5">
        <v>67</v>
      </c>
      <c r="B94" s="5" t="s">
        <v>67</v>
      </c>
      <c r="C94" s="6">
        <v>2.2869999999999999</v>
      </c>
      <c r="D94" s="5" t="s">
        <v>106</v>
      </c>
      <c r="E94" s="5" t="s">
        <v>174</v>
      </c>
    </row>
    <row r="95" spans="1:5" x14ac:dyDescent="0.25">
      <c r="A95" s="5">
        <v>75</v>
      </c>
      <c r="B95" s="5" t="s">
        <v>73</v>
      </c>
      <c r="C95" s="6">
        <v>2.33</v>
      </c>
      <c r="D95" s="5" t="s">
        <v>106</v>
      </c>
      <c r="E95" s="5" t="s">
        <v>182</v>
      </c>
    </row>
    <row r="96" spans="1:5" x14ac:dyDescent="0.25">
      <c r="A96" s="5">
        <v>101</v>
      </c>
      <c r="B96" s="5" t="s">
        <v>99</v>
      </c>
      <c r="C96" s="6">
        <v>2.097</v>
      </c>
      <c r="D96" s="5" t="s">
        <v>107</v>
      </c>
      <c r="E96" s="5" t="s">
        <v>117</v>
      </c>
    </row>
    <row r="97" spans="1:5" x14ac:dyDescent="0.25">
      <c r="A97" s="5">
        <v>95</v>
      </c>
      <c r="B97" s="5" t="s">
        <v>93</v>
      </c>
      <c r="C97" s="6">
        <v>2.9289999999999998</v>
      </c>
      <c r="D97" s="5" t="s">
        <v>106</v>
      </c>
      <c r="E97" s="5" t="s">
        <v>202</v>
      </c>
    </row>
    <row r="98" spans="1:5" x14ac:dyDescent="0.25">
      <c r="A98" s="5">
        <v>10</v>
      </c>
      <c r="B98" s="5" t="s">
        <v>11</v>
      </c>
      <c r="C98" s="6">
        <v>1.9890000000000001</v>
      </c>
      <c r="D98" s="5" t="s">
        <v>106</v>
      </c>
      <c r="E98" s="5" t="s">
        <v>122</v>
      </c>
    </row>
    <row r="99" spans="1:5" x14ac:dyDescent="0.25">
      <c r="A99" s="5">
        <v>11</v>
      </c>
      <c r="B99" s="5" t="s">
        <v>12</v>
      </c>
      <c r="C99" s="6">
        <v>1.9510000000000001</v>
      </c>
      <c r="D99" s="5" t="s">
        <v>106</v>
      </c>
      <c r="E99" s="5" t="s">
        <v>123</v>
      </c>
    </row>
    <row r="100" spans="1:5" x14ac:dyDescent="0.25">
      <c r="A100" s="5">
        <v>12</v>
      </c>
      <c r="B100" s="5" t="s">
        <v>13</v>
      </c>
      <c r="C100" s="6">
        <v>2.0859999999999999</v>
      </c>
      <c r="D100" s="5" t="s">
        <v>106</v>
      </c>
      <c r="E100" s="5" t="s">
        <v>124</v>
      </c>
    </row>
    <row r="101" spans="1:5" x14ac:dyDescent="0.25">
      <c r="A101" s="5">
        <v>16</v>
      </c>
      <c r="B101" s="5" t="s">
        <v>17</v>
      </c>
      <c r="C101" s="6">
        <v>2.1360000000000001</v>
      </c>
      <c r="D101" s="5" t="s">
        <v>106</v>
      </c>
      <c r="E101" s="5" t="s">
        <v>127</v>
      </c>
    </row>
    <row r="102" spans="1:5" x14ac:dyDescent="0.25">
      <c r="A102" s="5">
        <v>17</v>
      </c>
      <c r="B102" s="5" t="s">
        <v>18</v>
      </c>
      <c r="C102" s="6">
        <v>2.1739999999999999</v>
      </c>
      <c r="D102" s="5" t="s">
        <v>106</v>
      </c>
      <c r="E102" s="5" t="s">
        <v>128</v>
      </c>
    </row>
    <row r="103" spans="1:5" x14ac:dyDescent="0.25">
      <c r="A103" s="5">
        <v>18</v>
      </c>
      <c r="B103" s="5" t="s">
        <v>19</v>
      </c>
      <c r="C103" s="6">
        <v>2.0310000000000001</v>
      </c>
      <c r="D103" s="5" t="s">
        <v>106</v>
      </c>
      <c r="E103" s="5" t="s">
        <v>129</v>
      </c>
    </row>
    <row r="104" spans="1:5" x14ac:dyDescent="0.25">
      <c r="A104" s="5">
        <v>19</v>
      </c>
      <c r="B104" s="5" t="s">
        <v>20</v>
      </c>
      <c r="C104" s="6">
        <v>1.8280000000000001</v>
      </c>
      <c r="D104" s="5" t="s">
        <v>106</v>
      </c>
      <c r="E104" s="5" t="s">
        <v>130</v>
      </c>
    </row>
    <row r="105" spans="1:5" x14ac:dyDescent="0.25">
      <c r="A105" s="5">
        <v>20</v>
      </c>
      <c r="B105" s="5" t="s">
        <v>21</v>
      </c>
      <c r="C105" s="6">
        <v>1.9330000000000001</v>
      </c>
      <c r="D105" s="5" t="s">
        <v>106</v>
      </c>
      <c r="E105" s="5" t="s">
        <v>131</v>
      </c>
    </row>
    <row r="106" spans="1:5" x14ac:dyDescent="0.25">
      <c r="A106" s="5">
        <v>90</v>
      </c>
      <c r="B106" s="5" t="s">
        <v>88</v>
      </c>
      <c r="C106" s="6">
        <v>2.1629999999999998</v>
      </c>
      <c r="D106" s="5" t="s">
        <v>106</v>
      </c>
      <c r="E106" s="5" t="s">
        <v>197</v>
      </c>
    </row>
    <row r="107" spans="1:5" x14ac:dyDescent="0.25">
      <c r="A107" s="5">
        <v>76</v>
      </c>
      <c r="B107" s="5" t="s">
        <v>74</v>
      </c>
      <c r="C107" s="6">
        <v>2.2160000000000002</v>
      </c>
      <c r="D107" s="5" t="s">
        <v>106</v>
      </c>
      <c r="E107" s="5" t="s">
        <v>183</v>
      </c>
    </row>
    <row r="108" spans="1:5" x14ac:dyDescent="0.25">
      <c r="A108" s="5">
        <v>97</v>
      </c>
      <c r="B108" s="5" t="s">
        <v>95</v>
      </c>
      <c r="C108" s="6">
        <v>2.2909999999999999</v>
      </c>
      <c r="D108" s="5" t="s">
        <v>107</v>
      </c>
      <c r="E108" s="5" t="s">
        <v>108</v>
      </c>
    </row>
    <row r="109" spans="1:5" x14ac:dyDescent="0.25">
      <c r="A109" s="5">
        <v>100</v>
      </c>
      <c r="B109" s="5" t="s">
        <v>98</v>
      </c>
      <c r="C109" s="6">
        <v>2.294</v>
      </c>
      <c r="D109" s="5" t="s">
        <v>107</v>
      </c>
      <c r="E109" s="5" t="s">
        <v>116</v>
      </c>
    </row>
    <row r="110" spans="1:5" x14ac:dyDescent="0.25">
      <c r="C110" s="1"/>
    </row>
    <row r="111" spans="1:5" x14ac:dyDescent="0.25">
      <c r="C111" s="1"/>
    </row>
    <row r="112" spans="1:5" x14ac:dyDescent="0.25">
      <c r="C112" s="1"/>
    </row>
  </sheetData>
  <sortState ref="H3:H24">
    <sortCondition ref="H3:H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tabSelected="1" topLeftCell="P1" workbookViewId="0">
      <selection activeCell="W16" sqref="W16"/>
    </sheetView>
  </sheetViews>
  <sheetFormatPr defaultRowHeight="15" x14ac:dyDescent="0.25"/>
  <cols>
    <col min="1" max="1" width="11.5703125" style="28" bestFit="1" customWidth="1"/>
    <col min="2" max="2" width="11.5703125" style="28" customWidth="1"/>
    <col min="3" max="3" width="8.140625" style="28" bestFit="1" customWidth="1"/>
    <col min="4" max="4" width="15.7109375" style="29" bestFit="1" customWidth="1"/>
    <col min="5" max="5" width="12" style="29" bestFit="1" customWidth="1"/>
    <col min="6" max="6" width="15.140625" style="29" bestFit="1" customWidth="1"/>
    <col min="7" max="7" width="12" style="29" bestFit="1" customWidth="1"/>
    <col min="8" max="11" width="12" style="29" customWidth="1"/>
    <col min="14" max="14" width="13.140625" bestFit="1" customWidth="1"/>
    <col min="15" max="15" width="22.7109375" customWidth="1"/>
    <col min="16" max="16" width="23" customWidth="1"/>
    <col min="17" max="17" width="14.28515625" customWidth="1"/>
    <col min="18" max="18" width="17.7109375" customWidth="1"/>
    <col min="19" max="19" width="18" customWidth="1"/>
    <col min="20" max="20" width="17.7109375" bestFit="1" customWidth="1"/>
    <col min="21" max="22" width="12.7109375" bestFit="1" customWidth="1"/>
    <col min="23" max="23" width="14.28515625" bestFit="1" customWidth="1"/>
    <col min="24" max="24" width="22.7109375" bestFit="1" customWidth="1"/>
    <col min="25" max="25" width="23" bestFit="1" customWidth="1"/>
    <col min="26" max="26" width="17.7109375" bestFit="1" customWidth="1"/>
    <col min="27" max="27" width="18" bestFit="1" customWidth="1"/>
    <col min="28" max="50" width="12.7109375" bestFit="1" customWidth="1"/>
    <col min="51" max="51" width="12" bestFit="1" customWidth="1"/>
    <col min="52" max="52" width="11" bestFit="1" customWidth="1"/>
    <col min="53" max="60" width="12" bestFit="1" customWidth="1"/>
    <col min="61" max="61" width="11" bestFit="1" customWidth="1"/>
    <col min="62" max="64" width="12" bestFit="1" customWidth="1"/>
    <col min="65" max="65" width="11" bestFit="1" customWidth="1"/>
    <col min="66" max="79" width="12" bestFit="1" customWidth="1"/>
    <col min="80" max="80" width="11" bestFit="1" customWidth="1"/>
    <col min="81" max="82" width="12" bestFit="1" customWidth="1"/>
    <col min="83" max="83" width="11" bestFit="1" customWidth="1"/>
    <col min="84" max="86" width="12" bestFit="1" customWidth="1"/>
    <col min="87" max="87" width="11.28515625" bestFit="1" customWidth="1"/>
  </cols>
  <sheetData>
    <row r="1" spans="1:27" x14ac:dyDescent="0.25">
      <c r="A1" s="31" t="s">
        <v>223</v>
      </c>
      <c r="B1" s="31"/>
      <c r="C1" s="31" t="s">
        <v>224</v>
      </c>
      <c r="D1" s="32" t="s">
        <v>225</v>
      </c>
      <c r="E1" s="32"/>
      <c r="F1" s="32" t="s">
        <v>226</v>
      </c>
      <c r="G1" s="32"/>
      <c r="H1" s="32"/>
      <c r="I1" s="32"/>
      <c r="J1" s="32"/>
      <c r="K1" s="32"/>
      <c r="N1" s="22" t="s">
        <v>268</v>
      </c>
      <c r="O1" t="s">
        <v>286</v>
      </c>
      <c r="P1" t="s">
        <v>287</v>
      </c>
      <c r="Q1" t="s">
        <v>359</v>
      </c>
      <c r="R1" t="s">
        <v>360</v>
      </c>
      <c r="S1" t="s">
        <v>361</v>
      </c>
      <c r="T1" t="s">
        <v>352</v>
      </c>
      <c r="W1" s="36" t="s">
        <v>359</v>
      </c>
      <c r="X1" s="36" t="s">
        <v>286</v>
      </c>
      <c r="Y1" s="36" t="s">
        <v>287</v>
      </c>
      <c r="Z1" s="36" t="s">
        <v>360</v>
      </c>
      <c r="AA1" s="36" t="s">
        <v>361</v>
      </c>
    </row>
    <row r="2" spans="1:27" ht="15.75" thickBot="1" x14ac:dyDescent="0.3">
      <c r="A2" s="33" t="s">
        <v>227</v>
      </c>
      <c r="B2" s="33" t="s">
        <v>270</v>
      </c>
      <c r="C2" s="33" t="s">
        <v>228</v>
      </c>
      <c r="D2" s="34" t="s">
        <v>231</v>
      </c>
      <c r="E2" s="34" t="s">
        <v>229</v>
      </c>
      <c r="F2" s="34" t="s">
        <v>232</v>
      </c>
      <c r="G2" s="34" t="s">
        <v>230</v>
      </c>
      <c r="H2" s="32" t="s">
        <v>357</v>
      </c>
      <c r="I2" s="32" t="s">
        <v>356</v>
      </c>
      <c r="J2" s="32" t="s">
        <v>358</v>
      </c>
      <c r="K2" s="32"/>
      <c r="N2" s="23" t="s">
        <v>277</v>
      </c>
      <c r="O2" s="24">
        <v>-27.17363647621406</v>
      </c>
      <c r="P2" s="24">
        <v>-2.3998584700529988</v>
      </c>
      <c r="Q2" s="24">
        <v>35.284188838373957</v>
      </c>
      <c r="R2" s="24">
        <v>50.30143352439331</v>
      </c>
      <c r="S2" s="24">
        <v>1.4429976871426551</v>
      </c>
      <c r="T2">
        <v>0.21</v>
      </c>
      <c r="U2" t="s">
        <v>351</v>
      </c>
      <c r="V2" s="23" t="s">
        <v>409</v>
      </c>
      <c r="W2" s="24">
        <v>13.631108536302298</v>
      </c>
      <c r="X2" s="24">
        <v>-31.103486955065723</v>
      </c>
      <c r="Y2" s="24">
        <v>1.6269952362713043</v>
      </c>
      <c r="Z2" s="24">
        <v>47.520043621527861</v>
      </c>
      <c r="AA2" s="24">
        <v>3.5779323059154509</v>
      </c>
    </row>
    <row r="3" spans="1:27" ht="15.75" thickTop="1" x14ac:dyDescent="0.25">
      <c r="A3" s="28" t="s">
        <v>244</v>
      </c>
      <c r="B3" s="28" t="s">
        <v>277</v>
      </c>
      <c r="C3" s="28">
        <v>1956</v>
      </c>
      <c r="D3" s="29">
        <v>-4.6475003313714565</v>
      </c>
      <c r="E3" s="29">
        <v>1.2295959285552225</v>
      </c>
      <c r="F3" s="29">
        <v>-27.533541537871997</v>
      </c>
      <c r="G3" s="29">
        <v>50.347836360337041</v>
      </c>
      <c r="H3" s="29">
        <f>(E3/100)*C3</f>
        <v>24.050896362540151</v>
      </c>
      <c r="I3" s="29">
        <f>(G3/100)*C3</f>
        <v>984.80367920819253</v>
      </c>
      <c r="J3" s="29">
        <f>I3/H3</f>
        <v>40.946651815524348</v>
      </c>
      <c r="L3" s="20"/>
      <c r="N3" s="23" t="s">
        <v>296</v>
      </c>
      <c r="O3" s="24">
        <v>-27.238813590085307</v>
      </c>
      <c r="P3" s="24">
        <v>-0.86649431411771805</v>
      </c>
      <c r="Q3" s="24">
        <v>19.954115197816716</v>
      </c>
      <c r="R3" s="24">
        <v>45.045830140736669</v>
      </c>
      <c r="S3" s="24">
        <v>2.2748854202183635</v>
      </c>
      <c r="T3">
        <v>0.43</v>
      </c>
      <c r="U3" t="s">
        <v>353</v>
      </c>
      <c r="V3" s="23" t="s">
        <v>410</v>
      </c>
      <c r="W3" s="24">
        <v>54.88013756914853</v>
      </c>
      <c r="X3" s="24">
        <v>-25.868165855913968</v>
      </c>
      <c r="Y3" s="24">
        <v>-0.56222736020020636</v>
      </c>
      <c r="Z3" s="24">
        <v>46.499955622489296</v>
      </c>
      <c r="AA3" s="24">
        <v>0.86685081391120933</v>
      </c>
    </row>
    <row r="4" spans="1:27" x14ac:dyDescent="0.25">
      <c r="A4" s="28" t="s">
        <v>245</v>
      </c>
      <c r="B4" s="28" t="s">
        <v>277</v>
      </c>
      <c r="C4" s="28">
        <v>2184</v>
      </c>
      <c r="D4" s="29">
        <v>-1.2336013551351779</v>
      </c>
      <c r="E4" s="29">
        <v>1.5734068437474882</v>
      </c>
      <c r="F4" s="29">
        <v>-26.327671604429288</v>
      </c>
      <c r="G4" s="29">
        <v>50.127986944112479</v>
      </c>
      <c r="H4" s="29">
        <f t="shared" ref="H4:H67" si="0">(E4/100)*C4</f>
        <v>34.363205467445148</v>
      </c>
      <c r="I4" s="29">
        <f t="shared" ref="I4:I67" si="1">(G4/100)*C4</f>
        <v>1094.7952348594165</v>
      </c>
      <c r="J4" s="29">
        <f t="shared" ref="J4:J67" si="2">I4/H4</f>
        <v>31.859520087455124</v>
      </c>
      <c r="L4" s="20"/>
      <c r="N4" s="23" t="s">
        <v>271</v>
      </c>
      <c r="O4" s="24">
        <v>-27.813978605981298</v>
      </c>
      <c r="P4" s="24">
        <v>-0.30459907565267696</v>
      </c>
      <c r="Q4" s="24">
        <v>23.353107022298694</v>
      </c>
      <c r="R4" s="24">
        <v>47.285438492273748</v>
      </c>
      <c r="S4" s="24">
        <v>2.1059849492633425</v>
      </c>
      <c r="T4">
        <v>7.0000000000000007E-2</v>
      </c>
      <c r="U4" t="s">
        <v>354</v>
      </c>
      <c r="V4" s="23" t="s">
        <v>411</v>
      </c>
      <c r="W4" s="24">
        <v>8.0299766185324284</v>
      </c>
      <c r="X4" s="24">
        <v>-30.796456219697109</v>
      </c>
      <c r="Y4" s="24">
        <v>4.3852048710708669</v>
      </c>
      <c r="Z4" s="24">
        <v>40.641249668923663</v>
      </c>
      <c r="AA4" s="24">
        <v>5.0675168701599489</v>
      </c>
    </row>
    <row r="5" spans="1:27" x14ac:dyDescent="0.25">
      <c r="A5" s="28" t="s">
        <v>246</v>
      </c>
      <c r="B5" s="28" t="s">
        <v>277</v>
      </c>
      <c r="C5" s="28">
        <v>2005</v>
      </c>
      <c r="D5" s="29">
        <v>-1.3184737236523625</v>
      </c>
      <c r="E5" s="29">
        <v>1.5259902891252544</v>
      </c>
      <c r="F5" s="29">
        <v>-27.659696286340907</v>
      </c>
      <c r="G5" s="29">
        <v>50.428477268730411</v>
      </c>
      <c r="H5" s="29">
        <f t="shared" si="0"/>
        <v>30.596105296961348</v>
      </c>
      <c r="I5" s="29">
        <f t="shared" si="1"/>
        <v>1011.0909692380447</v>
      </c>
      <c r="J5" s="29">
        <f t="shared" si="2"/>
        <v>33.046394612142393</v>
      </c>
      <c r="L5" s="20"/>
      <c r="N5" s="23" t="s">
        <v>347</v>
      </c>
      <c r="O5" s="24">
        <v>-30.80158177444434</v>
      </c>
      <c r="P5" s="24">
        <v>-0.61029078568482464</v>
      </c>
      <c r="Q5" s="24">
        <v>16.167467410165518</v>
      </c>
      <c r="R5" s="24">
        <v>37.471577977409154</v>
      </c>
      <c r="S5" s="24">
        <v>2.3177147679820513</v>
      </c>
      <c r="T5">
        <v>3.07</v>
      </c>
      <c r="U5" t="s">
        <v>355</v>
      </c>
      <c r="V5" s="23" t="s">
        <v>412</v>
      </c>
      <c r="W5" s="24">
        <v>54.721943655852471</v>
      </c>
      <c r="X5" s="24">
        <v>-29.301531305375669</v>
      </c>
      <c r="Y5" s="24">
        <v>1.9033376478283621</v>
      </c>
      <c r="Z5" s="24">
        <v>50.116520045450706</v>
      </c>
      <c r="AA5" s="24">
        <v>0.91895741753895599</v>
      </c>
    </row>
    <row r="6" spans="1:27" x14ac:dyDescent="0.25">
      <c r="A6" s="27" t="s">
        <v>345</v>
      </c>
      <c r="B6" s="27" t="s">
        <v>296</v>
      </c>
      <c r="C6" s="27">
        <v>2109</v>
      </c>
      <c r="D6" s="27">
        <v>-0.96611194597232197</v>
      </c>
      <c r="E6" s="27">
        <v>2.4604225496973591</v>
      </c>
      <c r="F6" s="27">
        <v>-26.421668828424586</v>
      </c>
      <c r="G6" s="27">
        <v>44.487388405310817</v>
      </c>
      <c r="H6" s="29">
        <f t="shared" si="0"/>
        <v>51.890311573117302</v>
      </c>
      <c r="I6" s="29">
        <f t="shared" si="1"/>
        <v>938.23902146800515</v>
      </c>
      <c r="J6" s="29">
        <f t="shared" si="2"/>
        <v>18.081198455437228</v>
      </c>
      <c r="K6" s="27"/>
      <c r="L6" s="20"/>
      <c r="N6" s="23" t="s">
        <v>272</v>
      </c>
      <c r="O6" s="24">
        <v>-28.189830772967873</v>
      </c>
      <c r="P6" s="24">
        <v>-0.22836260939402372</v>
      </c>
      <c r="Q6" s="24">
        <v>19.943079439533062</v>
      </c>
      <c r="R6" s="24">
        <v>47.73078618473496</v>
      </c>
      <c r="S6" s="24">
        <v>2.4233739389148541</v>
      </c>
      <c r="V6" s="23" t="s">
        <v>413</v>
      </c>
      <c r="W6" s="24">
        <v>57.554562326547618</v>
      </c>
      <c r="X6" s="24">
        <v>-30.561341981505631</v>
      </c>
      <c r="Y6" s="24">
        <v>3.1229865977872171</v>
      </c>
      <c r="Z6" s="24">
        <v>50.887335084466578</v>
      </c>
      <c r="AA6" s="24">
        <v>0.90298581788448362</v>
      </c>
    </row>
    <row r="7" spans="1:27" x14ac:dyDescent="0.25">
      <c r="A7" s="27" t="s">
        <v>331</v>
      </c>
      <c r="B7" s="27" t="s">
        <v>296</v>
      </c>
      <c r="C7" s="27">
        <v>2226</v>
      </c>
      <c r="D7" s="27">
        <v>-0.76687668226311412</v>
      </c>
      <c r="E7" s="27">
        <v>2.0893482907393679</v>
      </c>
      <c r="F7" s="27">
        <v>-28.055958351746028</v>
      </c>
      <c r="G7" s="27">
        <v>45.604271876162528</v>
      </c>
      <c r="H7" s="29">
        <f t="shared" si="0"/>
        <v>46.508892951858329</v>
      </c>
      <c r="I7" s="29">
        <f t="shared" si="1"/>
        <v>1015.1510919633779</v>
      </c>
      <c r="J7" s="29">
        <f t="shared" si="2"/>
        <v>21.827031940196203</v>
      </c>
      <c r="K7" s="27"/>
      <c r="L7" s="20"/>
      <c r="N7" s="23" t="s">
        <v>297</v>
      </c>
      <c r="O7" s="24">
        <v>-27.455700140511038</v>
      </c>
      <c r="P7" s="24">
        <v>1.8308990046504547</v>
      </c>
      <c r="Q7" s="24">
        <v>21.398350676331443</v>
      </c>
      <c r="R7" s="24">
        <v>45.992159099635245</v>
      </c>
      <c r="S7" s="24">
        <v>2.3223283558032701</v>
      </c>
    </row>
    <row r="8" spans="1:27" x14ac:dyDescent="0.25">
      <c r="A8" s="25" t="s">
        <v>22</v>
      </c>
      <c r="B8" s="25" t="s">
        <v>271</v>
      </c>
      <c r="C8" s="25">
        <v>2185</v>
      </c>
      <c r="D8" s="26">
        <v>-1.5690074291123037</v>
      </c>
      <c r="E8" s="26">
        <v>1.9992124107865437</v>
      </c>
      <c r="F8" s="26">
        <v>-28.484978319242305</v>
      </c>
      <c r="G8" s="26">
        <v>43.91848225806298</v>
      </c>
      <c r="H8" s="29">
        <f t="shared" si="0"/>
        <v>43.682791175685978</v>
      </c>
      <c r="I8" s="29">
        <f t="shared" si="1"/>
        <v>959.61883733867614</v>
      </c>
      <c r="J8" s="29">
        <f t="shared" si="2"/>
        <v>21.967891966409049</v>
      </c>
      <c r="K8" s="26"/>
      <c r="L8" s="20"/>
      <c r="N8" s="23" t="s">
        <v>273</v>
      </c>
      <c r="O8" s="24">
        <v>-28.349221257611202</v>
      </c>
      <c r="P8" s="24">
        <v>2.9935589533065494</v>
      </c>
      <c r="Q8" s="24">
        <v>24.317572759925088</v>
      </c>
      <c r="R8" s="24">
        <v>45.364497727718309</v>
      </c>
      <c r="S8" s="24">
        <v>1.9028961589052344</v>
      </c>
    </row>
    <row r="9" spans="1:27" x14ac:dyDescent="0.25">
      <c r="A9" s="25" t="s">
        <v>23</v>
      </c>
      <c r="B9" s="25" t="s">
        <v>271</v>
      </c>
      <c r="C9" s="25">
        <v>1916</v>
      </c>
      <c r="D9" s="26">
        <v>-1.5075104012608507</v>
      </c>
      <c r="E9" s="26">
        <v>1.5237485373269439</v>
      </c>
      <c r="F9" s="26">
        <v>-26.932637951489522</v>
      </c>
      <c r="G9" s="26">
        <v>50.379891585929954</v>
      </c>
      <c r="H9" s="29">
        <f t="shared" si="0"/>
        <v>29.195021975184247</v>
      </c>
      <c r="I9" s="29">
        <f t="shared" si="1"/>
        <v>965.27872278641803</v>
      </c>
      <c r="J9" s="29">
        <f t="shared" si="2"/>
        <v>33.063127118277372</v>
      </c>
      <c r="K9" s="26"/>
      <c r="L9" s="20"/>
      <c r="N9" s="23" t="s">
        <v>274</v>
      </c>
      <c r="O9" s="24">
        <v>-29.329067945457222</v>
      </c>
      <c r="P9" s="24">
        <v>1.945975055246602</v>
      </c>
      <c r="Q9" s="24">
        <v>24.400561525944035</v>
      </c>
      <c r="R9" s="24">
        <v>44.212558155244459</v>
      </c>
      <c r="S9" s="24">
        <v>1.8629363167441084</v>
      </c>
    </row>
    <row r="10" spans="1:27" x14ac:dyDescent="0.25">
      <c r="A10" s="25" t="s">
        <v>24</v>
      </c>
      <c r="B10" s="25" t="s">
        <v>271</v>
      </c>
      <c r="C10" s="25">
        <v>2265</v>
      </c>
      <c r="D10" s="26">
        <v>0.95086744110779631</v>
      </c>
      <c r="E10" s="26">
        <v>2.450373434036158</v>
      </c>
      <c r="F10" s="26">
        <v>-26.265915010434757</v>
      </c>
      <c r="G10" s="26">
        <v>50.276493791227615</v>
      </c>
      <c r="H10" s="29">
        <f t="shared" si="0"/>
        <v>55.500958280918987</v>
      </c>
      <c r="I10" s="29">
        <f t="shared" si="1"/>
        <v>1138.7625843713056</v>
      </c>
      <c r="J10" s="29">
        <f t="shared" si="2"/>
        <v>20.517890494925162</v>
      </c>
      <c r="K10" s="26"/>
      <c r="L10" s="20"/>
      <c r="N10" s="23" t="s">
        <v>275</v>
      </c>
      <c r="O10" s="24">
        <v>-26.810631723083009</v>
      </c>
      <c r="P10" s="24">
        <v>-1.0428250346054189</v>
      </c>
      <c r="Q10" s="24">
        <v>38.358766356962853</v>
      </c>
      <c r="R10" s="24">
        <v>50.43353179404415</v>
      </c>
      <c r="S10" s="24">
        <v>1.3311381132009676</v>
      </c>
    </row>
    <row r="11" spans="1:27" x14ac:dyDescent="0.25">
      <c r="A11" s="27" t="s">
        <v>330</v>
      </c>
      <c r="B11" s="27" t="s">
        <v>271</v>
      </c>
      <c r="C11" s="27">
        <v>2143</v>
      </c>
      <c r="D11" s="27">
        <v>0.94723867296228603</v>
      </c>
      <c r="E11" s="27">
        <v>1.9470817353444725</v>
      </c>
      <c r="F11" s="27">
        <v>-26.112481486139647</v>
      </c>
      <c r="G11" s="27">
        <v>46.15553032879204</v>
      </c>
      <c r="H11" s="29">
        <f t="shared" si="0"/>
        <v>41.72596158843205</v>
      </c>
      <c r="I11" s="29">
        <f t="shared" si="1"/>
        <v>989.11301494601332</v>
      </c>
      <c r="J11" s="29">
        <f t="shared" si="2"/>
        <v>23.704978322662104</v>
      </c>
      <c r="K11" s="27"/>
      <c r="L11" s="20"/>
      <c r="N11" s="23" t="s">
        <v>276</v>
      </c>
      <c r="O11" s="24">
        <v>-27.951285203300444</v>
      </c>
      <c r="P11" s="24">
        <v>0.69324987410841854</v>
      </c>
      <c r="Q11" s="24">
        <v>16.176777437591852</v>
      </c>
      <c r="R11" s="24">
        <v>41.049915959176133</v>
      </c>
      <c r="S11" s="24">
        <v>2.6202930142983094</v>
      </c>
    </row>
    <row r="12" spans="1:27" x14ac:dyDescent="0.25">
      <c r="A12" s="27" t="s">
        <v>332</v>
      </c>
      <c r="B12" s="27" t="s">
        <v>271</v>
      </c>
      <c r="C12" s="27">
        <v>1969</v>
      </c>
      <c r="D12" s="27">
        <v>-0.34458366196031287</v>
      </c>
      <c r="E12" s="27">
        <v>2.6095086288225953</v>
      </c>
      <c r="F12" s="27">
        <v>-31.273880262600265</v>
      </c>
      <c r="G12" s="27">
        <v>45.696794497356152</v>
      </c>
      <c r="H12" s="29">
        <f t="shared" si="0"/>
        <v>51.381224901516902</v>
      </c>
      <c r="I12" s="29">
        <f t="shared" si="1"/>
        <v>899.76988365294267</v>
      </c>
      <c r="J12" s="29">
        <f t="shared" si="2"/>
        <v>17.511647209219788</v>
      </c>
      <c r="K12" s="27"/>
      <c r="L12" s="20"/>
      <c r="N12" s="23" t="s">
        <v>279</v>
      </c>
      <c r="O12" s="24">
        <v>-27.652429837334942</v>
      </c>
      <c r="P12" s="24">
        <v>3.3354197087567906E-2</v>
      </c>
      <c r="Q12" s="24">
        <v>27.980829042896442</v>
      </c>
      <c r="R12" s="24">
        <v>39.066280931554822</v>
      </c>
      <c r="S12" s="24">
        <v>1.6877306265402474</v>
      </c>
    </row>
    <row r="13" spans="1:27" x14ac:dyDescent="0.25">
      <c r="A13" s="27" t="s">
        <v>317</v>
      </c>
      <c r="B13" s="27" t="s">
        <v>347</v>
      </c>
      <c r="C13" s="27">
        <v>2253</v>
      </c>
      <c r="D13" s="27">
        <v>-0.61029078568482464</v>
      </c>
      <c r="E13" s="27">
        <v>2.3177147679820513</v>
      </c>
      <c r="F13" s="27">
        <v>-30.80158177444434</v>
      </c>
      <c r="G13" s="27">
        <v>37.471577977409154</v>
      </c>
      <c r="H13" s="29">
        <f t="shared" si="0"/>
        <v>52.218113722635621</v>
      </c>
      <c r="I13" s="29">
        <f t="shared" si="1"/>
        <v>844.23465183102826</v>
      </c>
      <c r="J13" s="29">
        <f t="shared" si="2"/>
        <v>16.167467410165518</v>
      </c>
      <c r="K13" s="27"/>
      <c r="L13" s="20"/>
      <c r="N13" s="23" t="s">
        <v>278</v>
      </c>
      <c r="O13" s="24">
        <v>-25.233661290328598</v>
      </c>
      <c r="P13" s="24">
        <v>0.17797004510467757</v>
      </c>
      <c r="Q13" s="24">
        <v>10.956778849643786</v>
      </c>
      <c r="R13" s="24">
        <v>45.757490372281566</v>
      </c>
      <c r="S13" s="24">
        <v>4.5308416327278502</v>
      </c>
    </row>
    <row r="14" spans="1:27" x14ac:dyDescent="0.25">
      <c r="A14" s="27" t="s">
        <v>322</v>
      </c>
      <c r="B14" s="27" t="s">
        <v>310</v>
      </c>
      <c r="C14" s="27">
        <v>2339</v>
      </c>
      <c r="D14" s="27">
        <v>-0.68882550803417597</v>
      </c>
      <c r="E14" s="27">
        <v>1.594725633601318</v>
      </c>
      <c r="F14" s="27">
        <v>-27.650997403806382</v>
      </c>
      <c r="G14" s="27">
        <v>48.409485730127791</v>
      </c>
      <c r="H14" s="29">
        <f>(E14/100)*C14</f>
        <v>37.300632569934827</v>
      </c>
      <c r="I14" s="29">
        <f t="shared" si="1"/>
        <v>1132.297871227689</v>
      </c>
      <c r="J14" s="29">
        <f t="shared" si="2"/>
        <v>30.355996486245846</v>
      </c>
      <c r="K14" s="27"/>
      <c r="L14" s="20"/>
      <c r="N14" s="23" t="s">
        <v>280</v>
      </c>
      <c r="O14" s="24">
        <v>-28.725965352911576</v>
      </c>
      <c r="P14" s="24">
        <v>-2.2332409865274925</v>
      </c>
      <c r="Q14" s="24">
        <v>33.475734265451031</v>
      </c>
      <c r="R14" s="24">
        <v>48.37090858803063</v>
      </c>
      <c r="S14" s="24">
        <v>1.4594786123988717</v>
      </c>
    </row>
    <row r="15" spans="1:27" x14ac:dyDescent="0.25">
      <c r="A15" s="27" t="s">
        <v>339</v>
      </c>
      <c r="B15" s="27" t="s">
        <v>310</v>
      </c>
      <c r="C15" s="27">
        <v>1999</v>
      </c>
      <c r="D15" s="27">
        <v>-0.96643159145879309</v>
      </c>
      <c r="E15" s="27">
        <v>1.4443293630778435</v>
      </c>
      <c r="F15" s="27">
        <v>-27.748610440556508</v>
      </c>
      <c r="G15" s="27">
        <v>48.000371076121944</v>
      </c>
      <c r="H15" s="29">
        <f t="shared" si="0"/>
        <v>28.872143967926093</v>
      </c>
      <c r="I15" s="29">
        <f t="shared" si="1"/>
        <v>959.52741781167765</v>
      </c>
      <c r="J15" s="29">
        <f t="shared" si="2"/>
        <v>33.233673913430586</v>
      </c>
      <c r="K15" s="27"/>
      <c r="L15" s="20"/>
      <c r="N15" s="23" t="s">
        <v>303</v>
      </c>
      <c r="O15" s="24">
        <v>-26.56594082373848</v>
      </c>
      <c r="P15" s="24">
        <v>-1.0581684709039676</v>
      </c>
      <c r="Q15" s="24">
        <v>34.016635483613939</v>
      </c>
      <c r="R15" s="24">
        <v>47.697228875213796</v>
      </c>
      <c r="S15" s="24">
        <v>1.4021736187927787</v>
      </c>
    </row>
    <row r="16" spans="1:27" x14ac:dyDescent="0.25">
      <c r="A16" s="28" t="s">
        <v>247</v>
      </c>
      <c r="B16" s="28" t="s">
        <v>272</v>
      </c>
      <c r="C16" s="28">
        <v>2305</v>
      </c>
      <c r="D16" s="29">
        <v>-0.30862940106447145</v>
      </c>
      <c r="E16" s="29">
        <v>2.4296024920902446</v>
      </c>
      <c r="F16" s="29">
        <v>-26.455859733630771</v>
      </c>
      <c r="G16" s="29">
        <v>48.308896301313212</v>
      </c>
      <c r="H16" s="29">
        <f t="shared" si="0"/>
        <v>56.002337442680144</v>
      </c>
      <c r="I16" s="29">
        <f t="shared" si="1"/>
        <v>1113.5200597452695</v>
      </c>
      <c r="J16" s="29">
        <f t="shared" si="2"/>
        <v>19.88345684472521</v>
      </c>
      <c r="L16" s="20"/>
      <c r="N16" s="23" t="s">
        <v>300</v>
      </c>
      <c r="O16" s="24">
        <v>-26.051906614801151</v>
      </c>
      <c r="P16" s="24">
        <v>-0.64202455619067744</v>
      </c>
      <c r="Q16" s="24">
        <v>33.584486867479896</v>
      </c>
      <c r="R16" s="24">
        <v>44.341709472620416</v>
      </c>
      <c r="S16" s="24">
        <v>1.3203033188384612</v>
      </c>
    </row>
    <row r="17" spans="1:19" x14ac:dyDescent="0.25">
      <c r="A17" s="28" t="s">
        <v>248</v>
      </c>
      <c r="B17" s="28" t="s">
        <v>272</v>
      </c>
      <c r="C17" s="28">
        <v>2021</v>
      </c>
      <c r="D17" s="29">
        <v>-2.9792361360593947E-2</v>
      </c>
      <c r="E17" s="29">
        <v>2.2836842727076716</v>
      </c>
      <c r="F17" s="29">
        <v>-26.928032434327928</v>
      </c>
      <c r="G17" s="29">
        <v>48.446393238718557</v>
      </c>
      <c r="H17" s="29">
        <f t="shared" si="0"/>
        <v>46.153259151422041</v>
      </c>
      <c r="I17" s="29">
        <f t="shared" si="1"/>
        <v>979.10160735450199</v>
      </c>
      <c r="J17" s="29">
        <f t="shared" si="2"/>
        <v>21.214137968939831</v>
      </c>
      <c r="L17" s="20"/>
      <c r="N17" s="23" t="s">
        <v>281</v>
      </c>
      <c r="O17" s="24">
        <v>-27.431898431062866</v>
      </c>
      <c r="P17" s="24">
        <v>-0.30551643460669375</v>
      </c>
      <c r="Q17" s="24">
        <v>30.617862499732258</v>
      </c>
      <c r="R17" s="24">
        <v>46.948143668027122</v>
      </c>
      <c r="S17" s="24">
        <v>1.5746176993404801</v>
      </c>
    </row>
    <row r="18" spans="1:19" x14ac:dyDescent="0.25">
      <c r="A18" s="28" t="s">
        <v>249</v>
      </c>
      <c r="B18" s="28" t="s">
        <v>272</v>
      </c>
      <c r="C18" s="28">
        <v>2376</v>
      </c>
      <c r="D18" s="29">
        <v>-0.47573759725453746</v>
      </c>
      <c r="E18" s="29">
        <v>2.5138300437271948</v>
      </c>
      <c r="F18" s="29">
        <v>-27.469397295728193</v>
      </c>
      <c r="G18" s="29">
        <v>48.009850153444852</v>
      </c>
      <c r="H18" s="29">
        <f t="shared" si="0"/>
        <v>59.728601838958149</v>
      </c>
      <c r="I18" s="29">
        <f t="shared" si="1"/>
        <v>1140.7140396458497</v>
      </c>
      <c r="J18" s="29">
        <f t="shared" si="2"/>
        <v>19.09828799812648</v>
      </c>
      <c r="L18" s="20"/>
      <c r="N18" s="23" t="s">
        <v>282</v>
      </c>
      <c r="O18" s="24">
        <v>-25.815118814898636</v>
      </c>
      <c r="P18" s="24">
        <v>1.0281725255074794</v>
      </c>
      <c r="Q18" s="24">
        <v>50.352845956401609</v>
      </c>
      <c r="R18" s="24">
        <v>50.678643307887526</v>
      </c>
      <c r="S18" s="24">
        <v>1.0290357954552085</v>
      </c>
    </row>
    <row r="19" spans="1:19" x14ac:dyDescent="0.25">
      <c r="A19" s="28" t="s">
        <v>250</v>
      </c>
      <c r="B19" s="28" t="s">
        <v>272</v>
      </c>
      <c r="C19" s="28">
        <v>2061</v>
      </c>
      <c r="D19" s="29">
        <v>-8.7289563552073984E-2</v>
      </c>
      <c r="E19" s="29">
        <v>2.0414124252632311</v>
      </c>
      <c r="F19" s="29">
        <v>-30.435582992736798</v>
      </c>
      <c r="G19" s="29">
        <v>47.248215343208578</v>
      </c>
      <c r="H19" s="29">
        <f t="shared" si="0"/>
        <v>42.073510084675192</v>
      </c>
      <c r="I19" s="29">
        <f t="shared" si="1"/>
        <v>973.78571822352876</v>
      </c>
      <c r="J19" s="29">
        <f t="shared" si="2"/>
        <v>23.144865172022321</v>
      </c>
      <c r="L19" s="20"/>
      <c r="N19" s="23" t="s">
        <v>283</v>
      </c>
      <c r="O19" s="24">
        <v>-27.685687046401455</v>
      </c>
      <c r="P19" s="24">
        <v>-0.84749001639458488</v>
      </c>
      <c r="Q19" s="24">
        <v>24.230683846632104</v>
      </c>
      <c r="R19" s="24">
        <v>43.479052820043535</v>
      </c>
      <c r="S19" s="24">
        <v>1.8979338471767537</v>
      </c>
    </row>
    <row r="20" spans="1:19" x14ac:dyDescent="0.25">
      <c r="A20" s="28" t="s">
        <v>251</v>
      </c>
      <c r="B20" s="28" t="s">
        <v>272</v>
      </c>
      <c r="C20" s="28">
        <v>2266</v>
      </c>
      <c r="D20" s="29">
        <v>-0.24036412373844185</v>
      </c>
      <c r="E20" s="29">
        <v>2.8483404607859284</v>
      </c>
      <c r="F20" s="29">
        <v>-29.660281408415667</v>
      </c>
      <c r="G20" s="29">
        <v>46.640575886989623</v>
      </c>
      <c r="H20" s="29">
        <f t="shared" si="0"/>
        <v>64.543394841409139</v>
      </c>
      <c r="I20" s="29">
        <f t="shared" si="1"/>
        <v>1056.8754495991848</v>
      </c>
      <c r="J20" s="29">
        <f t="shared" si="2"/>
        <v>16.374649213851463</v>
      </c>
      <c r="L20" s="20"/>
      <c r="N20" s="23" t="s">
        <v>301</v>
      </c>
      <c r="O20" s="24">
        <v>-28.313835499468311</v>
      </c>
      <c r="P20" s="24">
        <v>1.2137814950916026</v>
      </c>
      <c r="Q20" s="24">
        <v>24.451682536002057</v>
      </c>
      <c r="R20" s="24">
        <v>49.401058234320061</v>
      </c>
      <c r="S20" s="24">
        <v>2.0436190670195096</v>
      </c>
    </row>
    <row r="21" spans="1:19" x14ac:dyDescent="0.25">
      <c r="A21" s="27" t="s">
        <v>328</v>
      </c>
      <c r="B21" s="27" t="s">
        <v>297</v>
      </c>
      <c r="C21" s="27">
        <v>2388</v>
      </c>
      <c r="D21" s="27">
        <v>2.5330453506905468</v>
      </c>
      <c r="E21" s="27">
        <v>3.5609018946365816</v>
      </c>
      <c r="F21" s="27">
        <v>-28.285909431806697</v>
      </c>
      <c r="G21" s="27">
        <v>45.805223342237305</v>
      </c>
      <c r="H21" s="29">
        <f t="shared" si="0"/>
        <v>85.03433724392157</v>
      </c>
      <c r="I21" s="29">
        <f t="shared" si="1"/>
        <v>1093.8287334126269</v>
      </c>
      <c r="J21" s="29">
        <f t="shared" si="2"/>
        <v>12.863376947067533</v>
      </c>
      <c r="K21" s="27"/>
      <c r="L21" s="20"/>
      <c r="N21" s="23" t="s">
        <v>284</v>
      </c>
      <c r="O21" s="24">
        <v>-29.367573277672761</v>
      </c>
      <c r="P21" s="24">
        <v>0.58699633067174606</v>
      </c>
      <c r="Q21" s="24">
        <v>25.258898755224312</v>
      </c>
      <c r="R21" s="24">
        <v>46.403903470263913</v>
      </c>
      <c r="S21" s="24">
        <v>1.9460212126641836</v>
      </c>
    </row>
    <row r="22" spans="1:19" x14ac:dyDescent="0.25">
      <c r="A22" s="27" t="s">
        <v>318</v>
      </c>
      <c r="B22" s="27" t="s">
        <v>297</v>
      </c>
      <c r="C22" s="27">
        <v>1977</v>
      </c>
      <c r="D22" s="27">
        <v>3.1447664553858963</v>
      </c>
      <c r="E22" s="27">
        <v>1.4771082178584705</v>
      </c>
      <c r="F22" s="27">
        <v>-26.082055967784804</v>
      </c>
      <c r="G22" s="27">
        <v>45.65752012310336</v>
      </c>
      <c r="H22" s="29">
        <f t="shared" si="0"/>
        <v>29.202429467061961</v>
      </c>
      <c r="I22" s="29">
        <f t="shared" si="1"/>
        <v>902.64917283375348</v>
      </c>
      <c r="J22" s="29">
        <f t="shared" si="2"/>
        <v>30.910071158698308</v>
      </c>
      <c r="K22" s="27"/>
      <c r="L22" s="20"/>
      <c r="N22" s="23" t="s">
        <v>302</v>
      </c>
      <c r="O22" s="24">
        <v>-28.187140572373298</v>
      </c>
      <c r="P22" s="24">
        <v>1.6791846728949638</v>
      </c>
      <c r="Q22" s="24">
        <v>31.307773677368903</v>
      </c>
      <c r="R22" s="24">
        <v>46.905274256265706</v>
      </c>
      <c r="S22" s="24">
        <v>1.5373624679910145</v>
      </c>
    </row>
    <row r="23" spans="1:19" x14ac:dyDescent="0.25">
      <c r="A23" s="25" t="s">
        <v>30</v>
      </c>
      <c r="B23" s="25" t="s">
        <v>297</v>
      </c>
      <c r="C23" s="25">
        <v>2156</v>
      </c>
      <c r="D23" s="26">
        <v>0.98356587973844611</v>
      </c>
      <c r="E23" s="26">
        <v>2.251411181315917</v>
      </c>
      <c r="F23" s="26">
        <v>-26.776560590023507</v>
      </c>
      <c r="G23" s="26">
        <v>46.909008721622378</v>
      </c>
      <c r="H23" s="29">
        <f t="shared" si="0"/>
        <v>48.540425069171164</v>
      </c>
      <c r="I23" s="29">
        <f t="shared" si="1"/>
        <v>1011.3582280381785</v>
      </c>
      <c r="J23" s="29">
        <f t="shared" si="2"/>
        <v>20.835380543062222</v>
      </c>
      <c r="K23" s="26"/>
      <c r="L23" s="20"/>
      <c r="N23" s="23" t="s">
        <v>346</v>
      </c>
      <c r="O23" s="24">
        <v>-29.10203110792952</v>
      </c>
      <c r="P23" s="24">
        <v>2.4704258449680436</v>
      </c>
      <c r="Q23" s="24">
        <v>12.944438669600295</v>
      </c>
      <c r="R23" s="24">
        <v>44.455987287537667</v>
      </c>
      <c r="S23" s="24">
        <v>3.5263418279058119</v>
      </c>
    </row>
    <row r="24" spans="1:19" x14ac:dyDescent="0.25">
      <c r="A24" s="25" t="s">
        <v>31</v>
      </c>
      <c r="B24" s="25" t="s">
        <v>297</v>
      </c>
      <c r="C24" s="25">
        <v>2214</v>
      </c>
      <c r="D24" s="26">
        <v>0.44465915378380655</v>
      </c>
      <c r="E24" s="26">
        <v>2.1878398530640575</v>
      </c>
      <c r="F24" s="26">
        <v>-28.324996926685657</v>
      </c>
      <c r="G24" s="26">
        <v>46.153601525417955</v>
      </c>
      <c r="H24" s="29">
        <f t="shared" si="0"/>
        <v>48.43877434683823</v>
      </c>
      <c r="I24" s="29">
        <f t="shared" si="1"/>
        <v>1021.8407377727535</v>
      </c>
      <c r="J24" s="29">
        <f t="shared" si="2"/>
        <v>21.095511840494218</v>
      </c>
      <c r="K24" s="26"/>
      <c r="L24" s="20"/>
      <c r="N24" s="23" t="s">
        <v>349</v>
      </c>
      <c r="O24" s="24">
        <v>-26.417563242613241</v>
      </c>
      <c r="P24" s="24">
        <v>-1.5870640052652563</v>
      </c>
      <c r="Q24" s="24">
        <v>42.135540290810546</v>
      </c>
      <c r="R24" s="24">
        <v>39.36573890842201</v>
      </c>
      <c r="S24" s="24">
        <v>1.0586487364889523</v>
      </c>
    </row>
    <row r="25" spans="1:19" x14ac:dyDescent="0.25">
      <c r="A25" s="25" t="s">
        <v>32</v>
      </c>
      <c r="B25" s="25" t="s">
        <v>297</v>
      </c>
      <c r="C25" s="25">
        <v>2083</v>
      </c>
      <c r="D25" s="26">
        <v>2.0484581836535787</v>
      </c>
      <c r="E25" s="26">
        <v>2.1343806321413239</v>
      </c>
      <c r="F25" s="26">
        <v>-27.808977786254538</v>
      </c>
      <c r="G25" s="26">
        <v>45.435441785795227</v>
      </c>
      <c r="H25" s="29">
        <f t="shared" si="0"/>
        <v>44.459148567503782</v>
      </c>
      <c r="I25" s="29">
        <f t="shared" si="1"/>
        <v>946.4202523981146</v>
      </c>
      <c r="J25" s="29">
        <f t="shared" si="2"/>
        <v>21.287412892334942</v>
      </c>
      <c r="K25" s="26"/>
      <c r="L25" s="20"/>
      <c r="N25" s="23" t="s">
        <v>285</v>
      </c>
      <c r="O25" s="24">
        <v>-27.93180096473797</v>
      </c>
      <c r="P25" s="24">
        <v>2.4802624899896157</v>
      </c>
      <c r="Q25" s="24">
        <v>19.747605828700934</v>
      </c>
      <c r="R25" s="24">
        <v>42.434054099950608</v>
      </c>
      <c r="S25" s="24">
        <v>2.2053562091000636</v>
      </c>
    </row>
    <row r="26" spans="1:19" x14ac:dyDescent="0.25">
      <c r="A26" s="25" t="s">
        <v>33</v>
      </c>
      <c r="B26" s="25" t="s">
        <v>273</v>
      </c>
      <c r="C26" s="25">
        <v>2182</v>
      </c>
      <c r="D26" s="26">
        <v>2.6628015495359287</v>
      </c>
      <c r="E26" s="26">
        <v>1.6034758255789392</v>
      </c>
      <c r="F26" s="26">
        <v>-28.369189074692272</v>
      </c>
      <c r="G26" s="26">
        <v>45.922446822227968</v>
      </c>
      <c r="H26" s="29">
        <f t="shared" si="0"/>
        <v>34.987842514132453</v>
      </c>
      <c r="I26" s="29">
        <f t="shared" si="1"/>
        <v>1002.0277896610143</v>
      </c>
      <c r="J26" s="29">
        <f t="shared" si="2"/>
        <v>28.639313477424924</v>
      </c>
      <c r="K26" s="26"/>
      <c r="L26" s="20"/>
      <c r="N26" s="23" t="s">
        <v>350</v>
      </c>
      <c r="O26" s="24">
        <v>-28.026093039230691</v>
      </c>
      <c r="P26" s="24">
        <v>-0.21974367746768825</v>
      </c>
      <c r="Q26" s="24">
        <v>26.693914871141057</v>
      </c>
      <c r="R26" s="24">
        <v>45.317528529957244</v>
      </c>
      <c r="S26" s="24">
        <v>1.697672624967808</v>
      </c>
    </row>
    <row r="27" spans="1:19" x14ac:dyDescent="0.25">
      <c r="A27" s="25" t="s">
        <v>34</v>
      </c>
      <c r="B27" s="25" t="s">
        <v>273</v>
      </c>
      <c r="C27" s="25">
        <v>2099</v>
      </c>
      <c r="D27" s="26">
        <v>4.1683666192035576</v>
      </c>
      <c r="E27" s="26">
        <v>2.2357308473637434</v>
      </c>
      <c r="F27" s="26">
        <v>-28.088073600449381</v>
      </c>
      <c r="G27" s="26">
        <v>45.155795762703832</v>
      </c>
      <c r="H27" s="29">
        <f t="shared" si="0"/>
        <v>46.927990486164973</v>
      </c>
      <c r="I27" s="29">
        <f t="shared" si="1"/>
        <v>947.82015305915343</v>
      </c>
      <c r="J27" s="29">
        <f t="shared" si="2"/>
        <v>20.197330915726809</v>
      </c>
      <c r="K27" s="26"/>
      <c r="L27" s="20"/>
      <c r="N27" s="23" t="s">
        <v>310</v>
      </c>
      <c r="O27" s="24">
        <v>-27.699803922181445</v>
      </c>
      <c r="P27" s="24">
        <v>-0.82762854974648459</v>
      </c>
      <c r="Q27" s="24">
        <v>31.794835199838218</v>
      </c>
      <c r="R27" s="24">
        <v>48.204928403124867</v>
      </c>
      <c r="S27" s="24">
        <v>1.5195274983395808</v>
      </c>
    </row>
    <row r="28" spans="1:19" x14ac:dyDescent="0.25">
      <c r="A28" s="25" t="s">
        <v>35</v>
      </c>
      <c r="B28" s="25" t="s">
        <v>273</v>
      </c>
      <c r="C28" s="25">
        <v>1990</v>
      </c>
      <c r="D28" s="26">
        <v>7.156928214479839</v>
      </c>
      <c r="E28" s="26">
        <v>2.1652967378928376</v>
      </c>
      <c r="F28" s="26">
        <v>-28.155748384779379</v>
      </c>
      <c r="G28" s="26">
        <v>45.194616745946902</v>
      </c>
      <c r="H28" s="29">
        <f t="shared" si="0"/>
        <v>43.089405084067472</v>
      </c>
      <c r="I28" s="29">
        <f t="shared" si="1"/>
        <v>899.3728732443434</v>
      </c>
      <c r="J28" s="29">
        <f t="shared" si="2"/>
        <v>20.87225088138641</v>
      </c>
      <c r="K28" s="26"/>
      <c r="L28" s="20"/>
      <c r="N28" s="23" t="s">
        <v>409</v>
      </c>
      <c r="O28" s="24">
        <v>-31.103486955065723</v>
      </c>
      <c r="P28" s="24">
        <v>1.6269952362713043</v>
      </c>
      <c r="Q28" s="24">
        <v>13.631108536302298</v>
      </c>
      <c r="R28" s="24">
        <v>47.520043621527861</v>
      </c>
      <c r="S28" s="24">
        <v>3.5779323059154509</v>
      </c>
    </row>
    <row r="29" spans="1:19" x14ac:dyDescent="0.25">
      <c r="A29" s="25" t="s">
        <v>36</v>
      </c>
      <c r="B29" s="25" t="s">
        <v>273</v>
      </c>
      <c r="C29" s="25">
        <v>2214</v>
      </c>
      <c r="D29" s="26">
        <v>1.3641627935285621</v>
      </c>
      <c r="E29" s="26">
        <v>1.6142180318593955</v>
      </c>
      <c r="F29" s="26">
        <v>-28.436873532883652</v>
      </c>
      <c r="G29" s="26">
        <v>44.723677450608875</v>
      </c>
      <c r="H29" s="29">
        <f t="shared" si="0"/>
        <v>35.73878722536702</v>
      </c>
      <c r="I29" s="29">
        <f t="shared" si="1"/>
        <v>990.18221875648044</v>
      </c>
      <c r="J29" s="29">
        <f t="shared" si="2"/>
        <v>27.7060945720525</v>
      </c>
      <c r="K29" s="26"/>
      <c r="L29" s="20"/>
      <c r="N29" s="23" t="s">
        <v>410</v>
      </c>
      <c r="O29" s="24">
        <v>-25.868165855913968</v>
      </c>
      <c r="P29" s="24">
        <v>-0.56222736020020636</v>
      </c>
      <c r="Q29" s="24">
        <v>54.88013756914853</v>
      </c>
      <c r="R29" s="24">
        <v>46.499955622489296</v>
      </c>
      <c r="S29" s="24">
        <v>0.86685081391120933</v>
      </c>
    </row>
    <row r="30" spans="1:19" x14ac:dyDescent="0.25">
      <c r="A30" s="27" t="s">
        <v>334</v>
      </c>
      <c r="B30" s="27" t="s">
        <v>273</v>
      </c>
      <c r="C30" s="27">
        <v>1933</v>
      </c>
      <c r="D30" s="27">
        <v>-0.38446441021513994</v>
      </c>
      <c r="E30" s="27">
        <v>1.8957593518312572</v>
      </c>
      <c r="F30" s="27">
        <v>-28.69622169525131</v>
      </c>
      <c r="G30" s="27">
        <v>45.825951857103966</v>
      </c>
      <c r="H30" s="29">
        <f t="shared" si="0"/>
        <v>36.645028270898202</v>
      </c>
      <c r="I30" s="29">
        <f t="shared" si="1"/>
        <v>885.81564939781958</v>
      </c>
      <c r="J30" s="29">
        <f t="shared" si="2"/>
        <v>24.172873953034816</v>
      </c>
      <c r="K30" s="27"/>
      <c r="L30" s="20"/>
      <c r="N30" s="23" t="s">
        <v>411</v>
      </c>
      <c r="O30" s="24">
        <v>-30.796456219697109</v>
      </c>
      <c r="P30" s="24">
        <v>4.3852048710708669</v>
      </c>
      <c r="Q30" s="24">
        <v>8.0299766185324284</v>
      </c>
      <c r="R30" s="24">
        <v>40.641249668923663</v>
      </c>
      <c r="S30" s="24">
        <v>5.0675168701599489</v>
      </c>
    </row>
    <row r="31" spans="1:19" x14ac:dyDescent="0.25">
      <c r="A31" s="25" t="s">
        <v>25</v>
      </c>
      <c r="B31" s="25" t="s">
        <v>274</v>
      </c>
      <c r="C31" s="25">
        <v>2055</v>
      </c>
      <c r="D31" s="26">
        <v>1.2055388132386269</v>
      </c>
      <c r="E31" s="26">
        <v>1.8728549211894781</v>
      </c>
      <c r="F31" s="26">
        <v>-27.51479718367651</v>
      </c>
      <c r="G31" s="26">
        <v>44.396288231101593</v>
      </c>
      <c r="H31" s="29">
        <f t="shared" si="0"/>
        <v>38.487168630443776</v>
      </c>
      <c r="I31" s="29">
        <f t="shared" si="1"/>
        <v>912.34372314913776</v>
      </c>
      <c r="J31" s="29">
        <f t="shared" si="2"/>
        <v>23.705140066538014</v>
      </c>
      <c r="K31" s="26"/>
      <c r="L31" s="20"/>
      <c r="N31" s="23" t="s">
        <v>412</v>
      </c>
      <c r="O31" s="24">
        <v>-29.301531305375669</v>
      </c>
      <c r="P31" s="24">
        <v>1.9033376478283621</v>
      </c>
      <c r="Q31" s="24">
        <v>54.721943655852471</v>
      </c>
      <c r="R31" s="24">
        <v>50.116520045450706</v>
      </c>
      <c r="S31" s="24">
        <v>0.91895741753895599</v>
      </c>
    </row>
    <row r="32" spans="1:19" x14ac:dyDescent="0.25">
      <c r="A32" s="25" t="s">
        <v>26</v>
      </c>
      <c r="B32" s="25" t="s">
        <v>274</v>
      </c>
      <c r="C32" s="25">
        <v>2270</v>
      </c>
      <c r="D32" s="26">
        <v>1.2002877913855359</v>
      </c>
      <c r="E32" s="26">
        <v>1.8567901278628984</v>
      </c>
      <c r="F32" s="26">
        <v>-27.516947305629539</v>
      </c>
      <c r="G32" s="26">
        <v>44.527702348670935</v>
      </c>
      <c r="H32" s="29">
        <f t="shared" si="0"/>
        <v>42.149135902487799</v>
      </c>
      <c r="I32" s="29">
        <f t="shared" si="1"/>
        <v>1010.7788433148302</v>
      </c>
      <c r="J32" s="29">
        <f t="shared" si="2"/>
        <v>23.981009851620001</v>
      </c>
      <c r="K32" s="26"/>
      <c r="L32" s="20"/>
      <c r="N32" s="23" t="s">
        <v>413</v>
      </c>
      <c r="O32" s="24">
        <v>-30.561341981505631</v>
      </c>
      <c r="P32" s="24">
        <v>3.1229865977872171</v>
      </c>
      <c r="Q32" s="24">
        <v>57.554562326547618</v>
      </c>
      <c r="R32" s="24">
        <v>50.887335084466578</v>
      </c>
      <c r="S32" s="24">
        <v>0.90298581788448362</v>
      </c>
    </row>
    <row r="33" spans="1:19" x14ac:dyDescent="0.25">
      <c r="A33" s="25" t="s">
        <v>27</v>
      </c>
      <c r="B33" s="25" t="s">
        <v>274</v>
      </c>
      <c r="C33" s="25">
        <v>2118</v>
      </c>
      <c r="D33" s="26">
        <v>2.413470515622588</v>
      </c>
      <c r="E33" s="26">
        <v>2.1592220899303025</v>
      </c>
      <c r="F33" s="26">
        <v>-29.233292753637549</v>
      </c>
      <c r="G33" s="26">
        <v>43.225619332922705</v>
      </c>
      <c r="H33" s="29">
        <f t="shared" si="0"/>
        <v>45.73232386472381</v>
      </c>
      <c r="I33" s="29">
        <f t="shared" si="1"/>
        <v>915.51861747130283</v>
      </c>
      <c r="J33" s="29">
        <f t="shared" si="2"/>
        <v>20.019070541427251</v>
      </c>
      <c r="K33" s="26"/>
      <c r="L33" s="20"/>
      <c r="N33" s="23" t="s">
        <v>269</v>
      </c>
      <c r="O33" s="24">
        <v>-28.051068648257566</v>
      </c>
      <c r="P33" s="24">
        <v>0.70317893063722925</v>
      </c>
      <c r="Q33" s="24">
        <v>28.801629614067632</v>
      </c>
      <c r="R33" s="24">
        <v>46.001981826639373</v>
      </c>
      <c r="S33" s="24">
        <v>2.0640468209667611</v>
      </c>
    </row>
    <row r="34" spans="1:19" x14ac:dyDescent="0.25">
      <c r="A34" s="25" t="s">
        <v>28</v>
      </c>
      <c r="B34" s="25" t="s">
        <v>274</v>
      </c>
      <c r="C34" s="25">
        <v>2250</v>
      </c>
      <c r="D34" s="26">
        <v>3.0501624898703583</v>
      </c>
      <c r="E34" s="26">
        <v>2.0745633592186712</v>
      </c>
      <c r="F34" s="26">
        <v>-31.675359611465666</v>
      </c>
      <c r="G34" s="26">
        <v>44.58100851510347</v>
      </c>
      <c r="H34" s="29">
        <f t="shared" si="0"/>
        <v>46.6776755824201</v>
      </c>
      <c r="I34" s="29">
        <f t="shared" si="1"/>
        <v>1003.0726915898281</v>
      </c>
      <c r="J34" s="29">
        <f t="shared" si="2"/>
        <v>21.489345368508637</v>
      </c>
      <c r="K34" s="26"/>
      <c r="L34" s="20"/>
    </row>
    <row r="35" spans="1:19" x14ac:dyDescent="0.25">
      <c r="A35" s="25" t="s">
        <v>29</v>
      </c>
      <c r="B35" s="25" t="s">
        <v>274</v>
      </c>
      <c r="C35" s="25">
        <v>2244</v>
      </c>
      <c r="D35" s="26">
        <v>1.8604156661159019</v>
      </c>
      <c r="E35" s="26">
        <v>1.3512510855191922</v>
      </c>
      <c r="F35" s="26">
        <v>-30.704942872876849</v>
      </c>
      <c r="G35" s="26">
        <v>44.33217234842364</v>
      </c>
      <c r="H35" s="29">
        <f t="shared" si="0"/>
        <v>30.322074359050671</v>
      </c>
      <c r="I35" s="29">
        <f t="shared" si="1"/>
        <v>994.81394749862648</v>
      </c>
      <c r="J35" s="29">
        <f t="shared" si="2"/>
        <v>32.808241801626274</v>
      </c>
      <c r="K35" s="26"/>
      <c r="L35" s="20"/>
    </row>
    <row r="36" spans="1:19" x14ac:dyDescent="0.25">
      <c r="A36" s="27" t="s">
        <v>343</v>
      </c>
      <c r="B36" s="27" t="s">
        <v>275</v>
      </c>
      <c r="C36" s="27">
        <v>2181</v>
      </c>
      <c r="D36" s="27">
        <v>-1.7321441921246379</v>
      </c>
      <c r="E36" s="27">
        <v>1.1970736287748052</v>
      </c>
      <c r="F36" s="27">
        <v>-26.932030795801317</v>
      </c>
      <c r="G36" s="27">
        <v>48.406816717965874</v>
      </c>
      <c r="H36" s="29">
        <f t="shared" si="0"/>
        <v>26.108175843578501</v>
      </c>
      <c r="I36" s="29">
        <f t="shared" si="1"/>
        <v>1055.7526726188357</v>
      </c>
      <c r="J36" s="29">
        <f t="shared" si="2"/>
        <v>40.437626854673802</v>
      </c>
      <c r="K36" s="27"/>
      <c r="L36" s="20"/>
    </row>
    <row r="37" spans="1:19" x14ac:dyDescent="0.25">
      <c r="A37" s="27" t="s">
        <v>327</v>
      </c>
      <c r="B37" s="27" t="s">
        <v>275</v>
      </c>
      <c r="C37" s="27">
        <v>1835</v>
      </c>
      <c r="D37" s="27">
        <v>0.31581039342095679</v>
      </c>
      <c r="E37" s="27">
        <v>1.5003343419314488</v>
      </c>
      <c r="F37" s="27">
        <v>-25.241907023823753</v>
      </c>
      <c r="G37" s="27">
        <v>52.042373367327777</v>
      </c>
      <c r="H37" s="29">
        <f t="shared" si="0"/>
        <v>27.531135174442085</v>
      </c>
      <c r="I37" s="29">
        <f t="shared" si="1"/>
        <v>954.9775512904647</v>
      </c>
      <c r="J37" s="29">
        <f t="shared" si="2"/>
        <v>34.687183991490365</v>
      </c>
      <c r="K37" s="27"/>
      <c r="L37" s="20"/>
    </row>
    <row r="38" spans="1:19" x14ac:dyDescent="0.25">
      <c r="A38" s="28" t="s">
        <v>262</v>
      </c>
      <c r="B38" s="28" t="s">
        <v>275</v>
      </c>
      <c r="C38" s="28">
        <v>2163</v>
      </c>
      <c r="D38" s="29">
        <v>-2.6635496139768313</v>
      </c>
      <c r="E38" s="29">
        <v>1.1561122839826325</v>
      </c>
      <c r="F38" s="29">
        <v>-26.874121572275342</v>
      </c>
      <c r="G38" s="29">
        <v>51.072661175440594</v>
      </c>
      <c r="H38" s="29">
        <f t="shared" si="0"/>
        <v>25.006708702544341</v>
      </c>
      <c r="I38" s="29">
        <f t="shared" si="1"/>
        <v>1104.7016612247801</v>
      </c>
      <c r="J38" s="29">
        <f t="shared" si="2"/>
        <v>44.176211846398672</v>
      </c>
    </row>
    <row r="39" spans="1:19" x14ac:dyDescent="0.25">
      <c r="A39" s="28" t="s">
        <v>263</v>
      </c>
      <c r="B39" s="28" t="s">
        <v>275</v>
      </c>
      <c r="C39" s="28">
        <v>1822</v>
      </c>
      <c r="D39" s="29">
        <v>-9.1416725741162996E-2</v>
      </c>
      <c r="E39" s="29">
        <v>1.4710321981149841</v>
      </c>
      <c r="F39" s="29">
        <v>-28.194467500431632</v>
      </c>
      <c r="G39" s="29">
        <v>50.212275915442355</v>
      </c>
      <c r="H39" s="29">
        <f t="shared" si="0"/>
        <v>26.802206649655009</v>
      </c>
      <c r="I39" s="29">
        <f t="shared" si="1"/>
        <v>914.86766717935961</v>
      </c>
      <c r="J39" s="29">
        <f t="shared" si="2"/>
        <v>34.134042735288574</v>
      </c>
    </row>
    <row r="40" spans="1:19" x14ac:dyDescent="0.25">
      <c r="A40" s="27" t="s">
        <v>320</v>
      </c>
      <c r="B40" s="27" t="s">
        <v>276</v>
      </c>
      <c r="C40" s="27">
        <v>2384</v>
      </c>
      <c r="D40" s="27">
        <v>0.55991526569153205</v>
      </c>
      <c r="E40" s="27">
        <v>2.3750458303093445</v>
      </c>
      <c r="F40" s="27">
        <v>-28.316532568172466</v>
      </c>
      <c r="G40" s="27">
        <v>39.630603221380042</v>
      </c>
      <c r="H40" s="29">
        <f t="shared" si="0"/>
        <v>56.621092594574769</v>
      </c>
      <c r="I40" s="29">
        <f t="shared" si="1"/>
        <v>944.7935807977002</v>
      </c>
      <c r="J40" s="29">
        <f t="shared" si="2"/>
        <v>16.686247783360983</v>
      </c>
      <c r="K40" s="27"/>
    </row>
    <row r="41" spans="1:19" x14ac:dyDescent="0.25">
      <c r="A41" s="27" t="s">
        <v>321</v>
      </c>
      <c r="B41" s="27" t="s">
        <v>276</v>
      </c>
      <c r="C41" s="27">
        <v>2367</v>
      </c>
      <c r="D41" s="27">
        <v>0.25324851992451169</v>
      </c>
      <c r="E41" s="27">
        <v>2.314938274222949</v>
      </c>
      <c r="F41" s="27">
        <v>-28.078345649550119</v>
      </c>
      <c r="G41" s="27">
        <v>40.77102450192379</v>
      </c>
      <c r="H41" s="29">
        <f t="shared" si="0"/>
        <v>54.794588950857204</v>
      </c>
      <c r="I41" s="29">
        <f t="shared" si="1"/>
        <v>965.05014996053615</v>
      </c>
      <c r="J41" s="29">
        <f t="shared" si="2"/>
        <v>17.612143250605385</v>
      </c>
      <c r="K41" s="27"/>
    </row>
    <row r="42" spans="1:19" x14ac:dyDescent="0.25">
      <c r="A42" s="28" t="s">
        <v>233</v>
      </c>
      <c r="B42" s="28" t="s">
        <v>276</v>
      </c>
      <c r="C42" s="28">
        <v>2318</v>
      </c>
      <c r="D42" s="29">
        <v>1.5794364630595834</v>
      </c>
      <c r="E42" s="29">
        <v>3.7016186275796676</v>
      </c>
      <c r="F42" s="29">
        <v>-29.248297899031972</v>
      </c>
      <c r="G42" s="29">
        <v>42.562130891483605</v>
      </c>
      <c r="H42" s="29">
        <f t="shared" si="0"/>
        <v>85.803519787296693</v>
      </c>
      <c r="I42" s="29">
        <f t="shared" si="1"/>
        <v>986.59019406459004</v>
      </c>
      <c r="J42" s="29">
        <f t="shared" si="2"/>
        <v>11.498248516031808</v>
      </c>
    </row>
    <row r="43" spans="1:19" x14ac:dyDescent="0.25">
      <c r="A43" s="28" t="s">
        <v>234</v>
      </c>
      <c r="B43" s="28" t="s">
        <v>276</v>
      </c>
      <c r="C43" s="28">
        <v>2222</v>
      </c>
      <c r="D43" s="29">
        <v>-0.13311789851269862</v>
      </c>
      <c r="E43" s="29">
        <v>2.4769393464027196</v>
      </c>
      <c r="F43" s="29">
        <v>-28.262236156208942</v>
      </c>
      <c r="G43" s="29">
        <v>39.980594787563952</v>
      </c>
      <c r="H43" s="29">
        <f t="shared" si="0"/>
        <v>55.037592277068427</v>
      </c>
      <c r="I43" s="29">
        <f t="shared" si="1"/>
        <v>888.36881617967094</v>
      </c>
      <c r="J43" s="29">
        <f t="shared" si="2"/>
        <v>16.14112789868194</v>
      </c>
    </row>
    <row r="44" spans="1:19" x14ac:dyDescent="0.25">
      <c r="A44" s="28" t="s">
        <v>235</v>
      </c>
      <c r="B44" s="28" t="s">
        <v>276</v>
      </c>
      <c r="C44" s="28">
        <v>2061</v>
      </c>
      <c r="D44" s="29">
        <v>1.2067670203791641</v>
      </c>
      <c r="E44" s="29">
        <v>2.2329229929768668</v>
      </c>
      <c r="F44" s="29">
        <v>-25.851013743538704</v>
      </c>
      <c r="G44" s="29">
        <v>42.305226393529267</v>
      </c>
      <c r="H44" s="29">
        <f t="shared" si="0"/>
        <v>46.020542885253221</v>
      </c>
      <c r="I44" s="29">
        <f t="shared" si="1"/>
        <v>871.91071597063819</v>
      </c>
      <c r="J44" s="29">
        <f t="shared" si="2"/>
        <v>18.946119739279141</v>
      </c>
    </row>
    <row r="45" spans="1:19" x14ac:dyDescent="0.25">
      <c r="A45" s="28" t="s">
        <v>252</v>
      </c>
      <c r="B45" s="28" t="s">
        <v>279</v>
      </c>
      <c r="C45" s="28">
        <v>2346</v>
      </c>
      <c r="D45" s="29">
        <v>1.6732620337222053</v>
      </c>
      <c r="E45" s="29">
        <v>1.4016585103361205</v>
      </c>
      <c r="F45" s="29">
        <v>-28.596752682005473</v>
      </c>
      <c r="G45" s="29">
        <v>41.062312254612081</v>
      </c>
      <c r="H45" s="29">
        <f t="shared" si="0"/>
        <v>32.882908652485384</v>
      </c>
      <c r="I45" s="29">
        <f t="shared" si="1"/>
        <v>963.32184549319948</v>
      </c>
      <c r="J45" s="29">
        <f t="shared" si="2"/>
        <v>29.295518096462214</v>
      </c>
    </row>
    <row r="46" spans="1:19" x14ac:dyDescent="0.25">
      <c r="A46" s="28" t="s">
        <v>253</v>
      </c>
      <c r="B46" s="28" t="s">
        <v>279</v>
      </c>
      <c r="C46" s="28">
        <v>2007</v>
      </c>
      <c r="D46" s="29">
        <v>-0.12069716129336217</v>
      </c>
      <c r="E46" s="29">
        <v>2.4879482063450493</v>
      </c>
      <c r="F46" s="29">
        <v>-25.439743877729018</v>
      </c>
      <c r="G46" s="29">
        <v>36.488998786677513</v>
      </c>
      <c r="H46" s="29">
        <f t="shared" si="0"/>
        <v>49.933120501345137</v>
      </c>
      <c r="I46" s="29">
        <f t="shared" si="1"/>
        <v>732.33420564861763</v>
      </c>
      <c r="J46" s="29">
        <f t="shared" si="2"/>
        <v>14.66630161094958</v>
      </c>
    </row>
    <row r="47" spans="1:19" x14ac:dyDescent="0.25">
      <c r="A47" s="28" t="s">
        <v>254</v>
      </c>
      <c r="B47" s="28" t="s">
        <v>279</v>
      </c>
      <c r="C47" s="28">
        <v>2161</v>
      </c>
      <c r="D47" s="29">
        <v>0.46962785165670667</v>
      </c>
      <c r="E47" s="29">
        <v>0.82064380102186807</v>
      </c>
      <c r="F47" s="29">
        <v>-28.636118270777704</v>
      </c>
      <c r="G47" s="29">
        <v>36.98898060500531</v>
      </c>
      <c r="H47" s="29">
        <f t="shared" si="0"/>
        <v>17.734112540082567</v>
      </c>
      <c r="I47" s="29">
        <f t="shared" si="1"/>
        <v>799.33187087416479</v>
      </c>
      <c r="J47" s="29">
        <f t="shared" si="2"/>
        <v>45.073124976934608</v>
      </c>
    </row>
    <row r="48" spans="1:19" x14ac:dyDescent="0.25">
      <c r="A48" s="28" t="s">
        <v>255</v>
      </c>
      <c r="B48" s="28" t="s">
        <v>279</v>
      </c>
      <c r="C48" s="28">
        <v>2020</v>
      </c>
      <c r="D48" s="29">
        <v>-1.0384998362250182</v>
      </c>
      <c r="E48" s="29">
        <v>2.5799012904714309</v>
      </c>
      <c r="F48" s="29">
        <v>-28.038263439837333</v>
      </c>
      <c r="G48" s="29">
        <v>40.314822571971582</v>
      </c>
      <c r="H48" s="29">
        <f t="shared" si="0"/>
        <v>52.114006067522908</v>
      </c>
      <c r="I48" s="29">
        <f t="shared" si="1"/>
        <v>814.35941595382599</v>
      </c>
      <c r="J48" s="29">
        <f t="shared" si="2"/>
        <v>15.626498083810318</v>
      </c>
    </row>
    <row r="49" spans="1:11" x14ac:dyDescent="0.25">
      <c r="A49" s="28" t="s">
        <v>256</v>
      </c>
      <c r="B49" s="28" t="s">
        <v>279</v>
      </c>
      <c r="C49" s="28">
        <v>2042</v>
      </c>
      <c r="D49" s="29">
        <v>-0.81692190242269203</v>
      </c>
      <c r="E49" s="29">
        <v>1.1485013245267679</v>
      </c>
      <c r="F49" s="29">
        <v>-27.551270916325198</v>
      </c>
      <c r="G49" s="29">
        <v>40.476290439507601</v>
      </c>
      <c r="H49" s="29">
        <f t="shared" si="0"/>
        <v>23.452397046836598</v>
      </c>
      <c r="I49" s="29">
        <f t="shared" si="1"/>
        <v>826.52585077474521</v>
      </c>
      <c r="J49" s="29">
        <f t="shared" si="2"/>
        <v>35.242702446325502</v>
      </c>
    </row>
    <row r="50" spans="1:11" x14ac:dyDescent="0.25">
      <c r="A50" s="28" t="s">
        <v>236</v>
      </c>
      <c r="B50" s="28" t="s">
        <v>278</v>
      </c>
      <c r="C50" s="28">
        <v>1924</v>
      </c>
      <c r="D50" s="29">
        <v>-5.6703132912513152E-2</v>
      </c>
      <c r="E50" s="29">
        <v>4.5182748466596427</v>
      </c>
      <c r="F50" s="29">
        <v>-27.039275409717838</v>
      </c>
      <c r="G50" s="29">
        <v>45.599832685192858</v>
      </c>
      <c r="H50" s="29">
        <f t="shared" si="0"/>
        <v>86.931608049731537</v>
      </c>
      <c r="I50" s="29">
        <f t="shared" si="1"/>
        <v>877.34078086311058</v>
      </c>
      <c r="J50" s="29">
        <f t="shared" si="2"/>
        <v>10.092310501851117</v>
      </c>
    </row>
    <row r="51" spans="1:11" x14ac:dyDescent="0.25">
      <c r="A51" s="28" t="s">
        <v>237</v>
      </c>
      <c r="B51" s="28" t="s">
        <v>278</v>
      </c>
      <c r="C51" s="28">
        <v>2021</v>
      </c>
      <c r="D51" s="29">
        <v>0.42503388222857602</v>
      </c>
      <c r="E51" s="29">
        <v>4.599008011849457</v>
      </c>
      <c r="F51" s="29">
        <v>-24.633689748801768</v>
      </c>
      <c r="G51" s="29">
        <v>45.849631587951642</v>
      </c>
      <c r="H51" s="29">
        <f t="shared" si="0"/>
        <v>92.945951919477523</v>
      </c>
      <c r="I51" s="29">
        <f t="shared" si="1"/>
        <v>926.62105439250263</v>
      </c>
      <c r="J51" s="29">
        <f t="shared" si="2"/>
        <v>9.9694611250554335</v>
      </c>
    </row>
    <row r="52" spans="1:11" x14ac:dyDescent="0.25">
      <c r="A52" s="28" t="s">
        <v>238</v>
      </c>
      <c r="B52" s="28" t="s">
        <v>278</v>
      </c>
      <c r="C52" s="28">
        <v>2004</v>
      </c>
      <c r="D52" s="29">
        <v>0.57212375518952574</v>
      </c>
      <c r="E52" s="29">
        <v>5.4053479612696576</v>
      </c>
      <c r="F52" s="29">
        <v>-24.521091210749073</v>
      </c>
      <c r="G52" s="29">
        <v>46.981079970276525</v>
      </c>
      <c r="H52" s="29">
        <f t="shared" si="0"/>
        <v>108.32317314384393</v>
      </c>
      <c r="I52" s="29">
        <f t="shared" si="1"/>
        <v>941.50084260434153</v>
      </c>
      <c r="J52" s="29">
        <f t="shared" si="2"/>
        <v>8.691592161486156</v>
      </c>
    </row>
    <row r="53" spans="1:11" x14ac:dyDescent="0.25">
      <c r="A53" s="28" t="s">
        <v>239</v>
      </c>
      <c r="B53" s="28" t="s">
        <v>278</v>
      </c>
      <c r="C53" s="28">
        <v>1963</v>
      </c>
      <c r="D53" s="29">
        <v>0.23744407385795804</v>
      </c>
      <c r="E53" s="29">
        <v>5.6652955645957954</v>
      </c>
      <c r="F53" s="29">
        <v>-24.838567957679654</v>
      </c>
      <c r="G53" s="29">
        <v>46.325031367414375</v>
      </c>
      <c r="H53" s="29">
        <f t="shared" si="0"/>
        <v>111.20975193301545</v>
      </c>
      <c r="I53" s="29">
        <f t="shared" si="1"/>
        <v>909.36036574234424</v>
      </c>
      <c r="J53" s="29">
        <f t="shared" si="2"/>
        <v>8.1769840318506937</v>
      </c>
    </row>
    <row r="54" spans="1:11" x14ac:dyDescent="0.25">
      <c r="A54" s="28" t="s">
        <v>240</v>
      </c>
      <c r="B54" s="28" t="s">
        <v>278</v>
      </c>
      <c r="C54" s="28">
        <v>1994</v>
      </c>
      <c r="D54" s="29">
        <v>-0.28804835284015873</v>
      </c>
      <c r="E54" s="29">
        <v>2.4662817792646985</v>
      </c>
      <c r="F54" s="29">
        <v>-25.135682124694661</v>
      </c>
      <c r="G54" s="29">
        <v>44.031876250572424</v>
      </c>
      <c r="H54" s="29">
        <f t="shared" si="0"/>
        <v>49.177658678538094</v>
      </c>
      <c r="I54" s="29">
        <f t="shared" si="1"/>
        <v>877.99561243641404</v>
      </c>
      <c r="J54" s="29">
        <f t="shared" si="2"/>
        <v>17.853546427975537</v>
      </c>
    </row>
    <row r="55" spans="1:11" x14ac:dyDescent="0.25">
      <c r="A55" s="25" t="s">
        <v>207</v>
      </c>
      <c r="B55" s="25" t="s">
        <v>280</v>
      </c>
      <c r="C55" s="25">
        <v>2115</v>
      </c>
      <c r="D55" s="26">
        <v>-1.455361926108347</v>
      </c>
      <c r="E55" s="26">
        <v>1.7379591355439574</v>
      </c>
      <c r="F55" s="26">
        <v>-30.380587537494097</v>
      </c>
      <c r="G55" s="26">
        <v>48.761472242820943</v>
      </c>
      <c r="H55" s="29">
        <f t="shared" si="0"/>
        <v>36.757835716754698</v>
      </c>
      <c r="I55" s="29">
        <f t="shared" si="1"/>
        <v>1031.305137935663</v>
      </c>
      <c r="J55" s="29">
        <f t="shared" si="2"/>
        <v>28.056742673388158</v>
      </c>
      <c r="K55" s="26"/>
    </row>
    <row r="56" spans="1:11" x14ac:dyDescent="0.25">
      <c r="A56" s="25" t="s">
        <v>208</v>
      </c>
      <c r="B56" s="25" t="s">
        <v>280</v>
      </c>
      <c r="C56" s="25">
        <v>2019</v>
      </c>
      <c r="D56" s="26">
        <v>-1.0785312151694997</v>
      </c>
      <c r="E56" s="26">
        <v>1.4244276623666061</v>
      </c>
      <c r="F56" s="26">
        <v>-29.258914985205152</v>
      </c>
      <c r="G56" s="26">
        <v>48.569457516308169</v>
      </c>
      <c r="H56" s="29">
        <f t="shared" si="0"/>
        <v>28.759194503181778</v>
      </c>
      <c r="I56" s="29">
        <f t="shared" si="1"/>
        <v>980.61734725426186</v>
      </c>
      <c r="J56" s="29">
        <f t="shared" si="2"/>
        <v>34.097524781014684</v>
      </c>
      <c r="K56" s="26"/>
    </row>
    <row r="57" spans="1:11" x14ac:dyDescent="0.25">
      <c r="A57" s="25" t="s">
        <v>10</v>
      </c>
      <c r="B57" s="25" t="s">
        <v>280</v>
      </c>
      <c r="C57" s="25">
        <v>1982</v>
      </c>
      <c r="D57" s="26">
        <v>-2.7025292814544146</v>
      </c>
      <c r="E57" s="26">
        <v>1.567568474682026</v>
      </c>
      <c r="F57" s="26">
        <v>-29.933094261966421</v>
      </c>
      <c r="G57" s="26">
        <v>49.012997774271476</v>
      </c>
      <c r="H57" s="29">
        <f t="shared" si="0"/>
        <v>31.069207168197757</v>
      </c>
      <c r="I57" s="29">
        <f t="shared" si="1"/>
        <v>971.43761588606071</v>
      </c>
      <c r="J57" s="29">
        <f t="shared" si="2"/>
        <v>31.2668942798263</v>
      </c>
      <c r="K57" s="26"/>
    </row>
    <row r="58" spans="1:11" x14ac:dyDescent="0.25">
      <c r="A58" s="27" t="s">
        <v>340</v>
      </c>
      <c r="B58" s="27" t="s">
        <v>280</v>
      </c>
      <c r="C58" s="27">
        <v>2194</v>
      </c>
      <c r="D58" s="27">
        <v>-0.9559018080961732</v>
      </c>
      <c r="E58" s="27">
        <v>1.2639491713152191</v>
      </c>
      <c r="F58" s="27">
        <v>-26.511160835312928</v>
      </c>
      <c r="G58" s="27">
        <v>48.703607866305425</v>
      </c>
      <c r="H58" s="29">
        <f t="shared" si="0"/>
        <v>27.731044818655906</v>
      </c>
      <c r="I58" s="29">
        <f t="shared" si="1"/>
        <v>1068.557156586741</v>
      </c>
      <c r="J58" s="29">
        <f t="shared" si="2"/>
        <v>38.532884843483252</v>
      </c>
      <c r="K58" s="27"/>
    </row>
    <row r="59" spans="1:11" x14ac:dyDescent="0.25">
      <c r="A59" s="28" t="s">
        <v>266</v>
      </c>
      <c r="B59" s="25" t="s">
        <v>280</v>
      </c>
      <c r="C59" s="28">
        <v>2243</v>
      </c>
      <c r="D59" s="29">
        <v>-3.0908182381800193</v>
      </c>
      <c r="E59" s="29">
        <v>1.3354533201589009</v>
      </c>
      <c r="F59" s="29">
        <v>-28.978472760314176</v>
      </c>
      <c r="G59" s="29">
        <v>46.105262622306476</v>
      </c>
      <c r="H59" s="29">
        <f t="shared" si="0"/>
        <v>29.954217971164148</v>
      </c>
      <c r="I59" s="29">
        <f t="shared" si="1"/>
        <v>1034.1410406183343</v>
      </c>
      <c r="J59" s="29">
        <f t="shared" si="2"/>
        <v>34.524054061897552</v>
      </c>
    </row>
    <row r="60" spans="1:11" x14ac:dyDescent="0.25">
      <c r="A60" s="28" t="s">
        <v>267</v>
      </c>
      <c r="B60" s="25" t="s">
        <v>280</v>
      </c>
      <c r="C60" s="28">
        <v>2355</v>
      </c>
      <c r="D60" s="29">
        <v>-4.1163034501565026</v>
      </c>
      <c r="E60" s="29">
        <v>1.42751391032652</v>
      </c>
      <c r="F60" s="29">
        <v>-27.293561737176706</v>
      </c>
      <c r="G60" s="29">
        <v>49.072653506171342</v>
      </c>
      <c r="H60" s="29">
        <f t="shared" si="0"/>
        <v>33.617952588189546</v>
      </c>
      <c r="I60" s="29">
        <f t="shared" si="1"/>
        <v>1155.6609900703352</v>
      </c>
      <c r="J60" s="29">
        <f t="shared" si="2"/>
        <v>34.376304953096252</v>
      </c>
    </row>
    <row r="61" spans="1:11" x14ac:dyDescent="0.25">
      <c r="A61" s="27" t="s">
        <v>338</v>
      </c>
      <c r="B61" s="27" t="s">
        <v>303</v>
      </c>
      <c r="C61" s="27">
        <v>2097</v>
      </c>
      <c r="D61" s="27">
        <v>-1.0581684709039676</v>
      </c>
      <c r="E61" s="27">
        <v>1.4021736187927787</v>
      </c>
      <c r="F61" s="27">
        <v>-26.56594082373848</v>
      </c>
      <c r="G61" s="27">
        <v>47.697228875213796</v>
      </c>
      <c r="H61" s="29">
        <f t="shared" si="0"/>
        <v>29.403580786084568</v>
      </c>
      <c r="I61" s="29">
        <f t="shared" si="1"/>
        <v>1000.2108895132333</v>
      </c>
      <c r="J61" s="29">
        <f t="shared" si="2"/>
        <v>34.016635483613939</v>
      </c>
      <c r="K61" s="27"/>
    </row>
    <row r="62" spans="1:11" x14ac:dyDescent="0.25">
      <c r="A62" s="27" t="s">
        <v>344</v>
      </c>
      <c r="B62" s="27" t="s">
        <v>300</v>
      </c>
      <c r="C62" s="27">
        <v>2117</v>
      </c>
      <c r="D62" s="27">
        <v>-0.64202455619067744</v>
      </c>
      <c r="E62" s="27">
        <v>1.3203033188384612</v>
      </c>
      <c r="F62" s="27">
        <v>-26.051906614801151</v>
      </c>
      <c r="G62" s="27">
        <v>44.341709472620416</v>
      </c>
      <c r="H62" s="29">
        <f t="shared" si="0"/>
        <v>27.950821259810223</v>
      </c>
      <c r="I62" s="29">
        <f t="shared" si="1"/>
        <v>938.71398953537425</v>
      </c>
      <c r="J62" s="29">
        <f t="shared" si="2"/>
        <v>33.584486867479896</v>
      </c>
      <c r="K62" s="27"/>
    </row>
    <row r="63" spans="1:11" x14ac:dyDescent="0.25">
      <c r="A63" s="28" t="s">
        <v>257</v>
      </c>
      <c r="B63" s="28" t="s">
        <v>281</v>
      </c>
      <c r="C63" s="28">
        <v>2374</v>
      </c>
      <c r="D63" s="29">
        <v>-0.24231954319570242</v>
      </c>
      <c r="E63" s="29">
        <v>1.5635359776070679</v>
      </c>
      <c r="F63" s="29">
        <v>-26.909823992844057</v>
      </c>
      <c r="G63" s="29">
        <v>47.148812156109202</v>
      </c>
      <c r="H63" s="29">
        <f t="shared" si="0"/>
        <v>37.118344108391788</v>
      </c>
      <c r="I63" s="29">
        <f t="shared" si="1"/>
        <v>1119.3128005860324</v>
      </c>
      <c r="J63" s="29">
        <f t="shared" si="2"/>
        <v>30.15524607771972</v>
      </c>
    </row>
    <row r="64" spans="1:11" x14ac:dyDescent="0.25">
      <c r="A64" s="28" t="s">
        <v>258</v>
      </c>
      <c r="B64" s="28" t="s">
        <v>281</v>
      </c>
      <c r="C64" s="28">
        <v>1869</v>
      </c>
      <c r="D64" s="29">
        <v>-1.4851173190284386</v>
      </c>
      <c r="E64" s="29">
        <v>1.137849492182081</v>
      </c>
      <c r="F64" s="29">
        <v>-29.756359360433716</v>
      </c>
      <c r="G64" s="29">
        <v>46.910638187464848</v>
      </c>
      <c r="H64" s="29">
        <f t="shared" si="0"/>
        <v>21.266407008883093</v>
      </c>
      <c r="I64" s="29">
        <f t="shared" si="1"/>
        <v>876.75982772371799</v>
      </c>
      <c r="J64" s="29">
        <f t="shared" si="2"/>
        <v>41.227454518174639</v>
      </c>
    </row>
    <row r="65" spans="1:12" x14ac:dyDescent="0.25">
      <c r="A65" s="28" t="s">
        <v>259</v>
      </c>
      <c r="B65" s="28" t="s">
        <v>281</v>
      </c>
      <c r="C65" s="28">
        <v>2354</v>
      </c>
      <c r="D65" s="29">
        <v>-2.5958740532532945</v>
      </c>
      <c r="E65" s="29">
        <v>1.8028783319704051</v>
      </c>
      <c r="F65" s="29">
        <v>-26.63887243643417</v>
      </c>
      <c r="G65" s="29">
        <v>46.472490374791818</v>
      </c>
      <c r="H65" s="29">
        <f t="shared" si="0"/>
        <v>42.439755934583339</v>
      </c>
      <c r="I65" s="29">
        <f t="shared" si="1"/>
        <v>1093.9624234225994</v>
      </c>
      <c r="J65" s="29">
        <f t="shared" si="2"/>
        <v>25.776831165307208</v>
      </c>
    </row>
    <row r="66" spans="1:12" x14ac:dyDescent="0.25">
      <c r="A66" s="28" t="s">
        <v>260</v>
      </c>
      <c r="B66" s="28" t="s">
        <v>281</v>
      </c>
      <c r="C66" s="28">
        <v>1831</v>
      </c>
      <c r="D66" s="29">
        <v>2.6131960779735119</v>
      </c>
      <c r="E66" s="29">
        <v>1.680971609117611</v>
      </c>
      <c r="F66" s="29">
        <v>-26.959090025269425</v>
      </c>
      <c r="G66" s="29">
        <v>47.016893639729425</v>
      </c>
      <c r="H66" s="29">
        <f t="shared" si="0"/>
        <v>30.778590162943459</v>
      </c>
      <c r="I66" s="29">
        <f t="shared" si="1"/>
        <v>860.87932254344571</v>
      </c>
      <c r="J66" s="29">
        <f t="shared" si="2"/>
        <v>27.970070038487979</v>
      </c>
    </row>
    <row r="67" spans="1:12" x14ac:dyDescent="0.25">
      <c r="A67" s="28" t="s">
        <v>261</v>
      </c>
      <c r="B67" s="28" t="s">
        <v>281</v>
      </c>
      <c r="C67" s="28">
        <v>2181</v>
      </c>
      <c r="D67" s="29">
        <v>0.1825326644704546</v>
      </c>
      <c r="E67" s="29">
        <v>1.6878530858252359</v>
      </c>
      <c r="F67" s="29">
        <v>-26.895346340332964</v>
      </c>
      <c r="G67" s="29">
        <v>47.191883982040302</v>
      </c>
      <c r="H67" s="29">
        <f t="shared" si="0"/>
        <v>36.812075801848394</v>
      </c>
      <c r="I67" s="29">
        <f t="shared" si="1"/>
        <v>1029.254989648299</v>
      </c>
      <c r="J67" s="29">
        <f t="shared" si="2"/>
        <v>27.959710698971733</v>
      </c>
    </row>
    <row r="68" spans="1:12" x14ac:dyDescent="0.25">
      <c r="A68" s="25" t="s">
        <v>4</v>
      </c>
      <c r="B68" s="25" t="s">
        <v>282</v>
      </c>
      <c r="C68" s="25">
        <v>2330</v>
      </c>
      <c r="D68" s="26">
        <v>2.0903260014031657</v>
      </c>
      <c r="E68" s="26">
        <v>1.183692966700417</v>
      </c>
      <c r="F68" s="26">
        <v>-25.519086861464579</v>
      </c>
      <c r="G68" s="26">
        <v>51.415036250047734</v>
      </c>
      <c r="H68" s="29">
        <f t="shared" ref="H68:H129" si="3">(E68/100)*C68</f>
        <v>27.580046124119715</v>
      </c>
      <c r="I68" s="29">
        <f t="shared" ref="I68:I129" si="4">(G68/100)*C68</f>
        <v>1197.9703446261121</v>
      </c>
      <c r="J68" s="29">
        <f t="shared" ref="J68:J105" si="5">I68/H68</f>
        <v>43.436125495759967</v>
      </c>
      <c r="K68" s="26"/>
    </row>
    <row r="69" spans="1:12" x14ac:dyDescent="0.25">
      <c r="A69" s="25" t="s">
        <v>5</v>
      </c>
      <c r="B69" s="25" t="s">
        <v>282</v>
      </c>
      <c r="C69" s="25">
        <v>2134</v>
      </c>
      <c r="D69" s="26">
        <v>2.7893175530826424</v>
      </c>
      <c r="E69" s="26">
        <v>1.1151531686647296</v>
      </c>
      <c r="F69" s="26">
        <v>-25.601887785699581</v>
      </c>
      <c r="G69" s="26">
        <v>50.867044395669772</v>
      </c>
      <c r="H69" s="29">
        <f t="shared" si="3"/>
        <v>23.797368619305328</v>
      </c>
      <c r="I69" s="29">
        <f t="shared" si="4"/>
        <v>1085.5027274035929</v>
      </c>
      <c r="J69" s="29">
        <f t="shared" si="5"/>
        <v>45.614401523494152</v>
      </c>
      <c r="K69" s="26"/>
    </row>
    <row r="70" spans="1:12" x14ac:dyDescent="0.25">
      <c r="A70" s="25" t="s">
        <v>6</v>
      </c>
      <c r="B70" s="25" t="s">
        <v>282</v>
      </c>
      <c r="C70" s="25">
        <v>2080</v>
      </c>
      <c r="D70" s="26">
        <v>-0.97451933318826356</v>
      </c>
      <c r="E70" s="26">
        <v>1.2931594062721097</v>
      </c>
      <c r="F70" s="26">
        <v>-25.102656451083352</v>
      </c>
      <c r="G70" s="26">
        <v>52.038534233826354</v>
      </c>
      <c r="H70" s="29">
        <f t="shared" si="3"/>
        <v>26.89771565045988</v>
      </c>
      <c r="I70" s="29">
        <f t="shared" si="4"/>
        <v>1082.4015120635881</v>
      </c>
      <c r="J70" s="29">
        <f t="shared" si="5"/>
        <v>40.241391727445148</v>
      </c>
      <c r="K70" s="26"/>
    </row>
    <row r="71" spans="1:12" x14ac:dyDescent="0.25">
      <c r="A71" s="25" t="s">
        <v>7</v>
      </c>
      <c r="B71" s="25" t="s">
        <v>282</v>
      </c>
      <c r="C71" s="25">
        <v>1969</v>
      </c>
      <c r="D71" s="26">
        <v>-8.5987766004087446E-2</v>
      </c>
      <c r="E71" s="26">
        <v>0.93595428370224154</v>
      </c>
      <c r="F71" s="26">
        <v>-26.883895106999486</v>
      </c>
      <c r="G71" s="26">
        <v>49.004074840414241</v>
      </c>
      <c r="H71" s="29">
        <f t="shared" si="3"/>
        <v>18.428939846097137</v>
      </c>
      <c r="I71" s="29">
        <f t="shared" si="4"/>
        <v>964.89023360775639</v>
      </c>
      <c r="J71" s="29">
        <f t="shared" si="5"/>
        <v>52.357338059904727</v>
      </c>
      <c r="K71" s="26"/>
    </row>
    <row r="72" spans="1:12" x14ac:dyDescent="0.25">
      <c r="A72" s="25" t="s">
        <v>8</v>
      </c>
      <c r="B72" s="25" t="s">
        <v>282</v>
      </c>
      <c r="C72" s="25">
        <v>2246</v>
      </c>
      <c r="D72" s="26">
        <v>0.64754816594602804</v>
      </c>
      <c r="E72" s="26">
        <v>0.969593077156644</v>
      </c>
      <c r="F72" s="26">
        <v>-26.401390667820674</v>
      </c>
      <c r="G72" s="26">
        <v>50.93710493405878</v>
      </c>
      <c r="H72" s="29">
        <f t="shared" si="3"/>
        <v>21.777060512938224</v>
      </c>
      <c r="I72" s="29">
        <f t="shared" si="4"/>
        <v>1144.0473768189604</v>
      </c>
      <c r="J72" s="29">
        <f t="shared" si="5"/>
        <v>52.534517968541117</v>
      </c>
      <c r="K72" s="26"/>
    </row>
    <row r="73" spans="1:12" x14ac:dyDescent="0.25">
      <c r="A73" s="25" t="s">
        <v>9</v>
      </c>
      <c r="B73" s="25" t="s">
        <v>282</v>
      </c>
      <c r="C73" s="25">
        <v>2007</v>
      </c>
      <c r="D73" s="26">
        <v>-1.2463933256783635</v>
      </c>
      <c r="E73" s="26">
        <v>0.90879996889646442</v>
      </c>
      <c r="F73" s="26">
        <v>-25.141142801831759</v>
      </c>
      <c r="G73" s="26">
        <v>50.569756239042356</v>
      </c>
      <c r="H73" s="29">
        <f t="shared" si="3"/>
        <v>18.239615375752038</v>
      </c>
      <c r="I73" s="29">
        <f t="shared" si="4"/>
        <v>1014.93500771758</v>
      </c>
      <c r="J73" s="29">
        <f t="shared" si="5"/>
        <v>55.644540019568979</v>
      </c>
      <c r="K73" s="26"/>
      <c r="L73" s="21"/>
    </row>
    <row r="74" spans="1:12" x14ac:dyDescent="0.25">
      <c r="A74" s="27" t="s">
        <v>329</v>
      </c>
      <c r="B74" s="27" t="s">
        <v>348</v>
      </c>
      <c r="C74" s="27">
        <v>1851</v>
      </c>
      <c r="D74" s="27">
        <v>3.976916382991234</v>
      </c>
      <c r="E74" s="27">
        <v>0.79689769679385369</v>
      </c>
      <c r="F74" s="27">
        <v>-26.055772029391019</v>
      </c>
      <c r="G74" s="27">
        <v>49.918952262153446</v>
      </c>
      <c r="H74" s="29">
        <f t="shared" si="3"/>
        <v>14.750576367654233</v>
      </c>
      <c r="I74" s="29">
        <f t="shared" si="4"/>
        <v>923.99980637246028</v>
      </c>
      <c r="J74" s="29">
        <f t="shared" si="5"/>
        <v>62.641606900097216</v>
      </c>
      <c r="K74" s="27"/>
      <c r="L74" s="21"/>
    </row>
    <row r="75" spans="1:12" x14ac:dyDescent="0.25">
      <c r="A75" s="25" t="s">
        <v>14</v>
      </c>
      <c r="B75" s="25" t="s">
        <v>283</v>
      </c>
      <c r="C75" s="25">
        <v>2212</v>
      </c>
      <c r="D75" s="26">
        <v>-3.684485876133893</v>
      </c>
      <c r="E75" s="26">
        <v>1.372579747466306</v>
      </c>
      <c r="F75" s="26">
        <v>-28.395231048774829</v>
      </c>
      <c r="G75" s="26">
        <v>42.749843074935491</v>
      </c>
      <c r="H75" s="29">
        <f t="shared" si="3"/>
        <v>30.361464013954688</v>
      </c>
      <c r="I75" s="29">
        <f t="shared" si="4"/>
        <v>945.62652881757299</v>
      </c>
      <c r="J75" s="29">
        <f t="shared" si="5"/>
        <v>31.145616969687154</v>
      </c>
      <c r="K75" s="26"/>
      <c r="L75" s="21"/>
    </row>
    <row r="76" spans="1:12" x14ac:dyDescent="0.25">
      <c r="A76" s="25" t="s">
        <v>15</v>
      </c>
      <c r="B76" s="25" t="s">
        <v>283</v>
      </c>
      <c r="C76" s="25">
        <v>1961</v>
      </c>
      <c r="D76" s="26">
        <v>0.11429340982523097</v>
      </c>
      <c r="E76" s="26">
        <v>1.8591517636854942</v>
      </c>
      <c r="F76" s="26">
        <v>-27.132503359187808</v>
      </c>
      <c r="G76" s="26">
        <v>45.029382271227192</v>
      </c>
      <c r="H76" s="29">
        <f t="shared" si="3"/>
        <v>36.457966085872542</v>
      </c>
      <c r="I76" s="29">
        <f t="shared" si="4"/>
        <v>883.02618633876523</v>
      </c>
      <c r="J76" s="29">
        <f t="shared" si="5"/>
        <v>24.220390799061548</v>
      </c>
      <c r="K76" s="26"/>
      <c r="L76" s="21"/>
    </row>
    <row r="77" spans="1:12" x14ac:dyDescent="0.25">
      <c r="A77" s="25" t="s">
        <v>16</v>
      </c>
      <c r="B77" s="25" t="s">
        <v>283</v>
      </c>
      <c r="C77" s="25">
        <v>2338</v>
      </c>
      <c r="D77" s="26">
        <v>1.0277224171249075</v>
      </c>
      <c r="E77" s="26">
        <v>2.4620700303784613</v>
      </c>
      <c r="F77" s="26">
        <v>-27.529326731241724</v>
      </c>
      <c r="G77" s="26">
        <v>42.657933113967928</v>
      </c>
      <c r="H77" s="29">
        <f t="shared" si="3"/>
        <v>57.563197310248427</v>
      </c>
      <c r="I77" s="29">
        <f t="shared" si="4"/>
        <v>997.34247620457018</v>
      </c>
      <c r="J77" s="29">
        <f t="shared" si="5"/>
        <v>17.326043771147603</v>
      </c>
      <c r="K77" s="26"/>
      <c r="L77" s="21"/>
    </row>
    <row r="78" spans="1:12" x14ac:dyDescent="0.25">
      <c r="A78" s="27" t="s">
        <v>312</v>
      </c>
      <c r="B78" s="27" t="s">
        <v>301</v>
      </c>
      <c r="C78" s="27">
        <v>2270</v>
      </c>
      <c r="D78" s="27">
        <v>2.1938917531572524</v>
      </c>
      <c r="E78" s="27">
        <v>2.3611830885462832</v>
      </c>
      <c r="F78" s="27">
        <v>-28.492415904848905</v>
      </c>
      <c r="G78" s="27">
        <v>49.821655613649149</v>
      </c>
      <c r="H78" s="29">
        <f t="shared" si="3"/>
        <v>53.598856110000625</v>
      </c>
      <c r="I78" s="29">
        <f t="shared" si="4"/>
        <v>1130.9515824298358</v>
      </c>
      <c r="J78" s="29">
        <f t="shared" si="5"/>
        <v>21.100293262020188</v>
      </c>
      <c r="K78" s="27"/>
      <c r="L78" s="21"/>
    </row>
    <row r="79" spans="1:12" x14ac:dyDescent="0.25">
      <c r="A79" s="27" t="s">
        <v>313</v>
      </c>
      <c r="B79" s="27" t="s">
        <v>301</v>
      </c>
      <c r="C79" s="27">
        <v>2156</v>
      </c>
      <c r="D79" s="27">
        <v>1.508927254336635</v>
      </c>
      <c r="E79" s="27">
        <v>1.9155875291753246</v>
      </c>
      <c r="F79" s="27">
        <v>-28.002437683032571</v>
      </c>
      <c r="G79" s="27">
        <v>49.600610835579687</v>
      </c>
      <c r="H79" s="29">
        <f t="shared" si="3"/>
        <v>41.30006712902</v>
      </c>
      <c r="I79" s="29">
        <f t="shared" si="4"/>
        <v>1069.3891696150981</v>
      </c>
      <c r="J79" s="29">
        <f t="shared" si="5"/>
        <v>25.893158146071841</v>
      </c>
      <c r="K79" s="27"/>
      <c r="L79" s="21"/>
    </row>
    <row r="80" spans="1:12" x14ac:dyDescent="0.25">
      <c r="A80" s="27" t="s">
        <v>315</v>
      </c>
      <c r="B80" s="27" t="s">
        <v>301</v>
      </c>
      <c r="C80" s="27">
        <v>2377</v>
      </c>
      <c r="D80" s="27">
        <v>2.7926415473735142</v>
      </c>
      <c r="E80" s="27">
        <v>1.8046116642113679</v>
      </c>
      <c r="F80" s="27">
        <v>-27.662056917915134</v>
      </c>
      <c r="G80" s="27">
        <v>51.139020354472429</v>
      </c>
      <c r="H80" s="29">
        <f t="shared" si="3"/>
        <v>42.895619258304215</v>
      </c>
      <c r="I80" s="29">
        <f t="shared" si="4"/>
        <v>1215.5745138258096</v>
      </c>
      <c r="J80" s="29">
        <f t="shared" si="5"/>
        <v>28.337963988956403</v>
      </c>
      <c r="K80" s="27"/>
      <c r="L80" s="21"/>
    </row>
    <row r="81" spans="1:12" x14ac:dyDescent="0.25">
      <c r="A81" s="27" t="s">
        <v>335</v>
      </c>
      <c r="B81" s="27" t="s">
        <v>301</v>
      </c>
      <c r="C81" s="27">
        <v>2290</v>
      </c>
      <c r="D81" s="27">
        <v>-1.640334574500991</v>
      </c>
      <c r="E81" s="27">
        <v>2.0930939861450621</v>
      </c>
      <c r="F81" s="27">
        <v>-29.098431492076628</v>
      </c>
      <c r="G81" s="27">
        <v>47.042946133578987</v>
      </c>
      <c r="H81" s="29">
        <f t="shared" si="3"/>
        <v>47.931852282721927</v>
      </c>
      <c r="I81" s="29">
        <f t="shared" si="4"/>
        <v>1077.2834664589589</v>
      </c>
      <c r="J81" s="29">
        <f t="shared" si="5"/>
        <v>22.4753147469598</v>
      </c>
      <c r="K81" s="27"/>
      <c r="L81" s="21"/>
    </row>
    <row r="82" spans="1:12" x14ac:dyDescent="0.25">
      <c r="A82" s="27" t="s">
        <v>342</v>
      </c>
      <c r="B82" s="27" t="s">
        <v>284</v>
      </c>
      <c r="C82" s="27">
        <v>2078</v>
      </c>
      <c r="D82" s="27">
        <v>1.0438591219820044</v>
      </c>
      <c r="E82" s="27">
        <v>2.2244730231302881</v>
      </c>
      <c r="F82" s="27">
        <v>-30.514028466831295</v>
      </c>
      <c r="G82" s="27">
        <v>44.513428787744267</v>
      </c>
      <c r="H82" s="29">
        <f t="shared" si="3"/>
        <v>46.224549420647385</v>
      </c>
      <c r="I82" s="29">
        <f t="shared" si="4"/>
        <v>924.98905020932591</v>
      </c>
      <c r="J82" s="29">
        <f t="shared" si="5"/>
        <v>20.010774832910663</v>
      </c>
      <c r="K82" s="27"/>
      <c r="L82" s="21"/>
    </row>
    <row r="83" spans="1:12" x14ac:dyDescent="0.25">
      <c r="A83" s="27" t="s">
        <v>341</v>
      </c>
      <c r="B83" s="27" t="s">
        <v>284</v>
      </c>
      <c r="C83" s="27">
        <v>2059</v>
      </c>
      <c r="D83" s="27">
        <v>0.77007895251391989</v>
      </c>
      <c r="E83" s="27">
        <v>2.6561577594424266</v>
      </c>
      <c r="F83" s="27">
        <v>-28.576657551342596</v>
      </c>
      <c r="G83" s="27">
        <v>46.047197959475312</v>
      </c>
      <c r="H83" s="29">
        <f t="shared" si="3"/>
        <v>54.690288266919566</v>
      </c>
      <c r="I83" s="29">
        <f t="shared" si="4"/>
        <v>948.11180598559667</v>
      </c>
      <c r="J83" s="29">
        <f t="shared" si="5"/>
        <v>17.336017710462126</v>
      </c>
      <c r="K83" s="27"/>
      <c r="L83" s="21"/>
    </row>
    <row r="84" spans="1:12" x14ac:dyDescent="0.25">
      <c r="A84" s="28" t="s">
        <v>241</v>
      </c>
      <c r="B84" s="28" t="s">
        <v>284</v>
      </c>
      <c r="C84" s="28">
        <v>2242</v>
      </c>
      <c r="D84" s="29">
        <v>1.2227551853797873</v>
      </c>
      <c r="E84" s="29">
        <v>1.673577046328008</v>
      </c>
      <c r="F84" s="29">
        <v>-29.053912239133972</v>
      </c>
      <c r="G84" s="29">
        <v>50.317623763364189</v>
      </c>
      <c r="H84" s="29">
        <f t="shared" si="3"/>
        <v>37.521597378673938</v>
      </c>
      <c r="I84" s="29">
        <f t="shared" si="4"/>
        <v>1128.1211247746253</v>
      </c>
      <c r="J84" s="29">
        <f t="shared" si="5"/>
        <v>30.065914129120014</v>
      </c>
      <c r="L84" s="21"/>
    </row>
    <row r="85" spans="1:12" x14ac:dyDescent="0.25">
      <c r="A85" s="28" t="s">
        <v>242</v>
      </c>
      <c r="B85" s="28" t="s">
        <v>284</v>
      </c>
      <c r="C85" s="28">
        <v>2356</v>
      </c>
      <c r="D85" s="29">
        <v>4.0905280806999428E-3</v>
      </c>
      <c r="E85" s="29">
        <v>1.3330949197496329</v>
      </c>
      <c r="F85" s="29">
        <v>-29.327321092580846</v>
      </c>
      <c r="G85" s="29">
        <v>45.419905477420315</v>
      </c>
      <c r="H85" s="29">
        <f t="shared" si="3"/>
        <v>31.40771630930135</v>
      </c>
      <c r="I85" s="29">
        <f t="shared" si="4"/>
        <v>1070.0929730480225</v>
      </c>
      <c r="J85" s="29">
        <f t="shared" si="5"/>
        <v>34.071021353791203</v>
      </c>
      <c r="L85" s="21"/>
    </row>
    <row r="86" spans="1:12" x14ac:dyDescent="0.25">
      <c r="A86" s="28" t="s">
        <v>243</v>
      </c>
      <c r="B86" s="28" t="s">
        <v>284</v>
      </c>
      <c r="C86" s="28">
        <v>2126</v>
      </c>
      <c r="D86" s="29">
        <v>-0.10580213459768117</v>
      </c>
      <c r="E86" s="29">
        <v>1.8428033146705622</v>
      </c>
      <c r="F86" s="29">
        <v>-29.365947038475085</v>
      </c>
      <c r="G86" s="29">
        <v>45.721361363315474</v>
      </c>
      <c r="H86" s="29">
        <f t="shared" si="3"/>
        <v>39.177998469896153</v>
      </c>
      <c r="I86" s="29">
        <f t="shared" si="4"/>
        <v>972.03614258408697</v>
      </c>
      <c r="J86" s="29">
        <f t="shared" si="5"/>
        <v>24.81076574983754</v>
      </c>
      <c r="L86" s="21"/>
    </row>
    <row r="87" spans="1:12" x14ac:dyDescent="0.25">
      <c r="A87" s="27" t="s">
        <v>323</v>
      </c>
      <c r="B87" s="27" t="s">
        <v>302</v>
      </c>
      <c r="C87" s="27">
        <v>2159</v>
      </c>
      <c r="D87" s="27">
        <v>0.17458393088948798</v>
      </c>
      <c r="E87" s="27">
        <v>1.7831221438443807</v>
      </c>
      <c r="F87" s="27">
        <v>-28.331637603843948</v>
      </c>
      <c r="G87" s="27">
        <v>48.655352585668538</v>
      </c>
      <c r="H87" s="29">
        <f t="shared" si="3"/>
        <v>38.49760708560018</v>
      </c>
      <c r="I87" s="29">
        <f t="shared" si="4"/>
        <v>1050.4690623245838</v>
      </c>
      <c r="J87" s="29">
        <f t="shared" si="5"/>
        <v>27.286606671132709</v>
      </c>
      <c r="K87" s="27"/>
      <c r="L87" s="21"/>
    </row>
    <row r="88" spans="1:12" x14ac:dyDescent="0.25">
      <c r="A88" s="27" t="s">
        <v>319</v>
      </c>
      <c r="B88" s="27" t="s">
        <v>302</v>
      </c>
      <c r="C88" s="27">
        <v>2152</v>
      </c>
      <c r="D88" s="27">
        <v>1.5108394085357058</v>
      </c>
      <c r="E88" s="27">
        <v>1.3183321257053144</v>
      </c>
      <c r="F88" s="27">
        <v>-27.477311629549682</v>
      </c>
      <c r="G88" s="27">
        <v>45.641786132939693</v>
      </c>
      <c r="H88" s="29">
        <f t="shared" si="3"/>
        <v>28.370507345178368</v>
      </c>
      <c r="I88" s="29">
        <f t="shared" si="4"/>
        <v>982.21123758086219</v>
      </c>
      <c r="J88" s="29">
        <f t="shared" si="5"/>
        <v>34.620855581836864</v>
      </c>
      <c r="K88" s="27"/>
      <c r="L88" s="21"/>
    </row>
    <row r="89" spans="1:12" x14ac:dyDescent="0.25">
      <c r="A89" s="27" t="s">
        <v>319</v>
      </c>
      <c r="B89" s="27" t="s">
        <v>302</v>
      </c>
      <c r="C89" s="27">
        <v>1915</v>
      </c>
      <c r="D89" s="27">
        <v>1.9609208799019926</v>
      </c>
      <c r="E89" s="27">
        <v>1.4393430140715615</v>
      </c>
      <c r="F89" s="27">
        <v>-27.914887573561664</v>
      </c>
      <c r="G89" s="27">
        <v>45.38997243731847</v>
      </c>
      <c r="H89" s="29">
        <f t="shared" si="3"/>
        <v>27.563418719470402</v>
      </c>
      <c r="I89" s="29">
        <f t="shared" si="4"/>
        <v>869.21797217464871</v>
      </c>
      <c r="J89" s="29">
        <f t="shared" si="5"/>
        <v>31.535201820253366</v>
      </c>
      <c r="K89" s="27"/>
      <c r="L89" s="21"/>
    </row>
    <row r="90" spans="1:12" x14ac:dyDescent="0.25">
      <c r="A90" s="27" t="s">
        <v>324</v>
      </c>
      <c r="B90" s="27" t="s">
        <v>302</v>
      </c>
      <c r="C90" s="27">
        <v>2046</v>
      </c>
      <c r="D90" s="27">
        <v>2.1121132584468372</v>
      </c>
      <c r="E90" s="27">
        <v>1.1750747293140815</v>
      </c>
      <c r="F90" s="27">
        <v>-28.001945206212696</v>
      </c>
      <c r="G90" s="27">
        <v>48.405863342202174</v>
      </c>
      <c r="H90" s="29">
        <f t="shared" si="3"/>
        <v>24.04202896176611</v>
      </c>
      <c r="I90" s="29">
        <f t="shared" si="4"/>
        <v>990.38396398145653</v>
      </c>
      <c r="J90" s="29">
        <f t="shared" si="5"/>
        <v>41.193859534752995</v>
      </c>
      <c r="K90" s="27"/>
      <c r="L90" s="21"/>
    </row>
    <row r="91" spans="1:12" x14ac:dyDescent="0.25">
      <c r="A91" s="27" t="s">
        <v>325</v>
      </c>
      <c r="B91" s="27" t="s">
        <v>302</v>
      </c>
      <c r="C91" s="27">
        <v>1903</v>
      </c>
      <c r="D91" s="27">
        <v>2.1697706864865371</v>
      </c>
      <c r="E91" s="27">
        <v>1.754759955160246</v>
      </c>
      <c r="F91" s="27">
        <v>-28.727896691264689</v>
      </c>
      <c r="G91" s="27">
        <v>46.782648341954946</v>
      </c>
      <c r="H91" s="29">
        <f t="shared" si="3"/>
        <v>33.393081946699482</v>
      </c>
      <c r="I91" s="29">
        <f t="shared" si="4"/>
        <v>890.27379794740261</v>
      </c>
      <c r="J91" s="29">
        <f t="shared" si="5"/>
        <v>26.66042623344611</v>
      </c>
      <c r="K91" s="27"/>
      <c r="L91" s="21"/>
    </row>
    <row r="92" spans="1:12" x14ac:dyDescent="0.25">
      <c r="A92" s="27" t="s">
        <v>326</v>
      </c>
      <c r="B92" s="27" t="s">
        <v>302</v>
      </c>
      <c r="C92" s="27">
        <v>1892</v>
      </c>
      <c r="D92" s="27">
        <v>2.1468798731092207</v>
      </c>
      <c r="E92" s="27">
        <v>1.7535428398505026</v>
      </c>
      <c r="F92" s="27">
        <v>-28.669164729807132</v>
      </c>
      <c r="G92" s="27">
        <v>46.5560226975104</v>
      </c>
      <c r="H92" s="29">
        <f t="shared" si="3"/>
        <v>33.17703052997151</v>
      </c>
      <c r="I92" s="29">
        <f t="shared" si="4"/>
        <v>880.83994943689686</v>
      </c>
      <c r="J92" s="29">
        <f t="shared" si="5"/>
        <v>26.549692222791382</v>
      </c>
      <c r="K92" s="27"/>
      <c r="L92" s="21"/>
    </row>
    <row r="93" spans="1:12" x14ac:dyDescent="0.25">
      <c r="A93" s="28" t="s">
        <v>264</v>
      </c>
      <c r="B93" s="28" t="s">
        <v>346</v>
      </c>
      <c r="C93" s="28">
        <v>2287</v>
      </c>
      <c r="D93" s="29">
        <v>1.7502226808597798</v>
      </c>
      <c r="E93" s="29">
        <v>3.2236024193287052</v>
      </c>
      <c r="F93" s="29">
        <v>-29.19918420184678</v>
      </c>
      <c r="G93" s="29">
        <v>47.415764072659968</v>
      </c>
      <c r="H93" s="29">
        <f t="shared" si="3"/>
        <v>73.7237873300475</v>
      </c>
      <c r="I93" s="29">
        <f t="shared" si="4"/>
        <v>1084.3985243417335</v>
      </c>
      <c r="J93" s="29">
        <f t="shared" si="5"/>
        <v>14.708936743673865</v>
      </c>
      <c r="L93" s="21"/>
    </row>
    <row r="94" spans="1:12" x14ac:dyDescent="0.25">
      <c r="A94" s="28" t="s">
        <v>265</v>
      </c>
      <c r="B94" s="28" t="s">
        <v>346</v>
      </c>
      <c r="C94" s="28">
        <v>2361</v>
      </c>
      <c r="D94" s="29">
        <v>2.1653215335178837</v>
      </c>
      <c r="E94" s="29">
        <v>2.8346964489907638</v>
      </c>
      <c r="F94" s="29">
        <v>-29.197836982594566</v>
      </c>
      <c r="G94" s="29">
        <v>44.482412056662888</v>
      </c>
      <c r="H94" s="29">
        <f t="shared" si="3"/>
        <v>66.92718316067193</v>
      </c>
      <c r="I94" s="29">
        <f t="shared" si="4"/>
        <v>1050.2297486578109</v>
      </c>
      <c r="J94" s="29">
        <f t="shared" si="5"/>
        <v>15.692125367603277</v>
      </c>
      <c r="L94" s="21"/>
    </row>
    <row r="95" spans="1:12" x14ac:dyDescent="0.25">
      <c r="A95" s="27" t="s">
        <v>336</v>
      </c>
      <c r="B95" s="27" t="s">
        <v>346</v>
      </c>
      <c r="C95" s="27">
        <v>2006</v>
      </c>
      <c r="D95" s="27">
        <v>1.457065324914848</v>
      </c>
      <c r="E95" s="27">
        <v>4.3362416933458254</v>
      </c>
      <c r="F95" s="27">
        <v>-28.633794625647941</v>
      </c>
      <c r="G95" s="27">
        <v>45.764286487179866</v>
      </c>
      <c r="H95" s="29">
        <f t="shared" si="3"/>
        <v>86.985008368517256</v>
      </c>
      <c r="I95" s="29">
        <f t="shared" si="4"/>
        <v>918.03158693282819</v>
      </c>
      <c r="J95" s="29">
        <f t="shared" si="5"/>
        <v>10.553905829881993</v>
      </c>
      <c r="K95" s="27"/>
      <c r="L95" s="21"/>
    </row>
    <row r="96" spans="1:12" x14ac:dyDescent="0.25">
      <c r="A96" s="27" t="s">
        <v>316</v>
      </c>
      <c r="B96" s="27" t="s">
        <v>346</v>
      </c>
      <c r="C96" s="27">
        <v>2330</v>
      </c>
      <c r="D96" s="27">
        <v>4.5090938405796628</v>
      </c>
      <c r="E96" s="27">
        <v>3.7108267499579517</v>
      </c>
      <c r="F96" s="27">
        <v>-29.377308621628792</v>
      </c>
      <c r="G96" s="27">
        <v>40.161486533647945</v>
      </c>
      <c r="H96" s="29">
        <f t="shared" si="3"/>
        <v>86.462263274020273</v>
      </c>
      <c r="I96" s="29">
        <f t="shared" si="4"/>
        <v>935.76263623399711</v>
      </c>
      <c r="J96" s="29">
        <f t="shared" si="5"/>
        <v>10.822786737242051</v>
      </c>
      <c r="K96" s="27"/>
      <c r="L96" s="21"/>
    </row>
    <row r="97" spans="1:12" x14ac:dyDescent="0.25">
      <c r="A97" s="25" t="s">
        <v>11</v>
      </c>
      <c r="B97" s="28" t="s">
        <v>349</v>
      </c>
      <c r="C97" s="25">
        <v>1989</v>
      </c>
      <c r="D97" s="26">
        <v>-1.6625943357887534</v>
      </c>
      <c r="E97" s="26">
        <v>1.0049274911955026</v>
      </c>
      <c r="F97" s="26">
        <v>-25.243570243129831</v>
      </c>
      <c r="G97" s="26">
        <v>42.899948306385497</v>
      </c>
      <c r="H97" s="29">
        <f t="shared" si="3"/>
        <v>19.988007799878545</v>
      </c>
      <c r="I97" s="29">
        <f t="shared" si="4"/>
        <v>853.27997181400758</v>
      </c>
      <c r="J97" s="29">
        <f t="shared" si="5"/>
        <v>42.689595699436964</v>
      </c>
      <c r="K97" s="26"/>
      <c r="L97" s="21"/>
    </row>
    <row r="98" spans="1:12" x14ac:dyDescent="0.25">
      <c r="A98" s="25" t="s">
        <v>12</v>
      </c>
      <c r="B98" s="28" t="s">
        <v>349</v>
      </c>
      <c r="C98" s="25">
        <v>1951</v>
      </c>
      <c r="D98" s="26">
        <v>-2.0696308514297255</v>
      </c>
      <c r="E98" s="26">
        <v>0.72563138083318768</v>
      </c>
      <c r="F98" s="26">
        <v>-25.801769569452439</v>
      </c>
      <c r="G98" s="26">
        <v>43.590982892058832</v>
      </c>
      <c r="H98" s="29">
        <f t="shared" si="3"/>
        <v>14.157068240055491</v>
      </c>
      <c r="I98" s="29">
        <f t="shared" si="4"/>
        <v>850.46007622406785</v>
      </c>
      <c r="J98" s="29">
        <f t="shared" si="5"/>
        <v>60.073177709054704</v>
      </c>
      <c r="K98" s="26"/>
      <c r="L98" s="21"/>
    </row>
    <row r="99" spans="1:12" x14ac:dyDescent="0.25">
      <c r="A99" s="25" t="s">
        <v>13</v>
      </c>
      <c r="B99" s="28" t="s">
        <v>349</v>
      </c>
      <c r="C99" s="25">
        <v>2086</v>
      </c>
      <c r="D99" s="26">
        <v>-3.0760505062245733</v>
      </c>
      <c r="E99" s="26">
        <v>0.89899096469479245</v>
      </c>
      <c r="F99" s="26">
        <v>-26.061369687865202</v>
      </c>
      <c r="G99" s="26">
        <v>44.063553551688422</v>
      </c>
      <c r="H99" s="29">
        <f t="shared" si="3"/>
        <v>18.752951523533373</v>
      </c>
      <c r="I99" s="29">
        <f t="shared" si="4"/>
        <v>919.16572708822048</v>
      </c>
      <c r="J99" s="29">
        <f t="shared" si="5"/>
        <v>49.014456520870596</v>
      </c>
      <c r="K99" s="26"/>
      <c r="L99" s="21"/>
    </row>
    <row r="100" spans="1:12" x14ac:dyDescent="0.25">
      <c r="A100" s="27" t="s">
        <v>333</v>
      </c>
      <c r="B100" s="27" t="s">
        <v>349</v>
      </c>
      <c r="C100" s="27">
        <v>2929</v>
      </c>
      <c r="D100" s="27">
        <v>0.4600196723820274</v>
      </c>
      <c r="E100" s="27">
        <v>1.6050451092323264</v>
      </c>
      <c r="F100" s="27">
        <v>-28.563543470005506</v>
      </c>
      <c r="G100" s="27">
        <v>26.908470883555282</v>
      </c>
      <c r="H100" s="29">
        <f t="shared" si="3"/>
        <v>47.011771249414842</v>
      </c>
      <c r="I100" s="29">
        <f t="shared" si="4"/>
        <v>788.14911217933411</v>
      </c>
      <c r="J100" s="29">
        <f t="shared" si="5"/>
        <v>16.764931233879945</v>
      </c>
      <c r="K100" s="27"/>
      <c r="L100" s="21"/>
    </row>
    <row r="101" spans="1:12" x14ac:dyDescent="0.25">
      <c r="A101" s="25" t="s">
        <v>17</v>
      </c>
      <c r="B101" s="25" t="s">
        <v>285</v>
      </c>
      <c r="C101" s="25">
        <v>2136</v>
      </c>
      <c r="D101" s="26">
        <v>2.8559586668679584</v>
      </c>
      <c r="E101" s="26">
        <v>1.7133176589443426</v>
      </c>
      <c r="F101" s="26">
        <v>-29.058294822893352</v>
      </c>
      <c r="G101" s="26">
        <v>40.871373729133865</v>
      </c>
      <c r="H101" s="29">
        <f t="shared" si="3"/>
        <v>36.596465195051152</v>
      </c>
      <c r="I101" s="29">
        <f>(G101/100)*C101</f>
        <v>873.01254285429934</v>
      </c>
      <c r="J101" s="29">
        <f t="shared" si="5"/>
        <v>23.855105628407923</v>
      </c>
      <c r="K101" s="26"/>
      <c r="L101" s="21"/>
    </row>
    <row r="102" spans="1:12" x14ac:dyDescent="0.25">
      <c r="A102" s="25" t="s">
        <v>18</v>
      </c>
      <c r="B102" s="25" t="s">
        <v>285</v>
      </c>
      <c r="C102" s="25">
        <v>2174</v>
      </c>
      <c r="D102" s="26">
        <v>2.3347174772978385</v>
      </c>
      <c r="E102" s="26">
        <v>2.6666210426696639</v>
      </c>
      <c r="F102" s="26">
        <v>-26.184388307538928</v>
      </c>
      <c r="G102" s="26">
        <v>44.173051366781941</v>
      </c>
      <c r="H102" s="29">
        <f t="shared" si="3"/>
        <v>57.972341467638493</v>
      </c>
      <c r="I102" s="29">
        <f t="shared" si="4"/>
        <v>960.32213671383943</v>
      </c>
      <c r="J102" s="29">
        <f t="shared" si="5"/>
        <v>16.565177676149471</v>
      </c>
      <c r="K102" s="26"/>
      <c r="L102" s="21"/>
    </row>
    <row r="103" spans="1:12" x14ac:dyDescent="0.25">
      <c r="A103" s="25" t="s">
        <v>19</v>
      </c>
      <c r="B103" s="25" t="s">
        <v>285</v>
      </c>
      <c r="C103" s="25">
        <v>2031</v>
      </c>
      <c r="D103" s="26">
        <v>2.0089237469899368</v>
      </c>
      <c r="E103" s="26">
        <v>2.5976198627256952</v>
      </c>
      <c r="F103" s="26">
        <v>-27.488915431903983</v>
      </c>
      <c r="G103" s="26">
        <v>43.069291031303358</v>
      </c>
      <c r="H103" s="29">
        <f t="shared" si="3"/>
        <v>52.757659411958876</v>
      </c>
      <c r="I103" s="29">
        <f t="shared" si="4"/>
        <v>874.73730084577119</v>
      </c>
      <c r="J103" s="29">
        <f t="shared" si="5"/>
        <v>16.580290153044384</v>
      </c>
      <c r="K103" s="26"/>
      <c r="L103" s="21"/>
    </row>
    <row r="104" spans="1:12" x14ac:dyDescent="0.25">
      <c r="A104" s="25" t="s">
        <v>20</v>
      </c>
      <c r="B104" s="25" t="s">
        <v>285</v>
      </c>
      <c r="C104" s="25">
        <v>1828</v>
      </c>
      <c r="D104" s="26">
        <v>3.8256322529365696</v>
      </c>
      <c r="E104" s="26">
        <v>1.8622111686218255</v>
      </c>
      <c r="F104" s="26">
        <v>-29.107689758645847</v>
      </c>
      <c r="G104" s="26">
        <v>41.416597902015191</v>
      </c>
      <c r="H104" s="29">
        <f t="shared" si="3"/>
        <v>34.041220162406972</v>
      </c>
      <c r="I104" s="29">
        <f t="shared" si="4"/>
        <v>757.09540964883763</v>
      </c>
      <c r="J104" s="29">
        <f t="shared" si="5"/>
        <v>22.240548547814019</v>
      </c>
      <c r="K104" s="26"/>
      <c r="L104" s="21"/>
    </row>
    <row r="105" spans="1:12" x14ac:dyDescent="0.25">
      <c r="A105" s="25" t="s">
        <v>21</v>
      </c>
      <c r="B105" s="25" t="s">
        <v>285</v>
      </c>
      <c r="C105" s="25">
        <v>1933</v>
      </c>
      <c r="D105" s="26">
        <v>1.376080305855774</v>
      </c>
      <c r="E105" s="26">
        <v>2.1870113125387904</v>
      </c>
      <c r="F105" s="26">
        <v>-27.819716502707728</v>
      </c>
      <c r="G105" s="26">
        <v>42.639956470518669</v>
      </c>
      <c r="H105" s="29">
        <f t="shared" si="3"/>
        <v>42.274928671374823</v>
      </c>
      <c r="I105" s="29">
        <f t="shared" si="4"/>
        <v>824.23035857512593</v>
      </c>
      <c r="J105" s="29">
        <f t="shared" si="5"/>
        <v>19.496907138088876</v>
      </c>
      <c r="K105" s="26"/>
      <c r="L105" s="21"/>
    </row>
    <row r="106" spans="1:12" x14ac:dyDescent="0.25">
      <c r="A106" s="27" t="s">
        <v>337</v>
      </c>
      <c r="B106" s="27" t="s">
        <v>350</v>
      </c>
      <c r="C106" s="27">
        <v>2294</v>
      </c>
      <c r="D106" s="27">
        <v>-0.21974367746768825</v>
      </c>
      <c r="E106" s="27">
        <v>1.697672624967808</v>
      </c>
      <c r="F106" s="27">
        <v>-28.026093039230691</v>
      </c>
      <c r="G106" s="27">
        <v>45.317528529957244</v>
      </c>
      <c r="H106" s="29">
        <f t="shared" si="3"/>
        <v>38.944610016761516</v>
      </c>
      <c r="I106" s="29">
        <f t="shared" si="4"/>
        <v>1039.5841044772192</v>
      </c>
      <c r="J106" s="29">
        <f>I106/H106</f>
        <v>26.693914871141057</v>
      </c>
      <c r="K106" s="27"/>
      <c r="L106" s="21"/>
    </row>
    <row r="107" spans="1:12" x14ac:dyDescent="0.25">
      <c r="A107" s="28" t="s">
        <v>386</v>
      </c>
      <c r="B107" s="28" t="s">
        <v>409</v>
      </c>
      <c r="C107" s="28">
        <v>2068</v>
      </c>
      <c r="D107" s="29">
        <v>1.613511473369869</v>
      </c>
      <c r="E107" s="29">
        <v>4.2140024470512882</v>
      </c>
      <c r="F107" s="29">
        <v>-33.436817313586566</v>
      </c>
      <c r="G107" s="29">
        <v>47.854932144432674</v>
      </c>
      <c r="H107" s="29">
        <f t="shared" si="3"/>
        <v>87.145570605020637</v>
      </c>
      <c r="I107" s="29">
        <f t="shared" si="4"/>
        <v>989.63999674686761</v>
      </c>
      <c r="J107" s="29">
        <f t="shared" ref="J107:J129" si="6">I107/H107</f>
        <v>11.356170943355467</v>
      </c>
    </row>
    <row r="108" spans="1:12" x14ac:dyDescent="0.25">
      <c r="A108" s="28" t="s">
        <v>387</v>
      </c>
      <c r="B108" s="28" t="s">
        <v>409</v>
      </c>
      <c r="C108" s="28">
        <v>2025</v>
      </c>
      <c r="D108" s="29">
        <v>2.1190959932317495</v>
      </c>
      <c r="E108" s="29">
        <v>2.8721902326907656</v>
      </c>
      <c r="F108" s="29">
        <v>-30.532185655343522</v>
      </c>
      <c r="G108" s="29">
        <v>47.712843508319423</v>
      </c>
      <c r="H108" s="29">
        <f t="shared" si="3"/>
        <v>58.161852211987998</v>
      </c>
      <c r="I108" s="29">
        <f t="shared" si="4"/>
        <v>966.18508104346836</v>
      </c>
      <c r="J108" s="29">
        <f t="shared" si="6"/>
        <v>16.612006741496511</v>
      </c>
    </row>
    <row r="109" spans="1:12" x14ac:dyDescent="0.25">
      <c r="A109" s="28" t="s">
        <v>388</v>
      </c>
      <c r="B109" s="28" t="s">
        <v>409</v>
      </c>
      <c r="C109" s="28">
        <v>2185</v>
      </c>
      <c r="D109" s="29">
        <v>1.6727902432619408</v>
      </c>
      <c r="E109" s="29">
        <v>4.2643566585300077</v>
      </c>
      <c r="F109" s="29">
        <v>-30.533672867848953</v>
      </c>
      <c r="G109" s="29">
        <v>46.495413972923764</v>
      </c>
      <c r="H109" s="29">
        <f t="shared" si="3"/>
        <v>93.176192988880672</v>
      </c>
      <c r="I109" s="29">
        <f t="shared" si="4"/>
        <v>1015.9247953083843</v>
      </c>
      <c r="J109" s="29">
        <f t="shared" si="6"/>
        <v>10.903265766928483</v>
      </c>
    </row>
    <row r="110" spans="1:12" x14ac:dyDescent="0.25">
      <c r="A110" s="28" t="s">
        <v>389</v>
      </c>
      <c r="B110" s="28" t="s">
        <v>409</v>
      </c>
      <c r="C110" s="28">
        <v>2125</v>
      </c>
      <c r="D110" s="29">
        <v>1.3785292821367525</v>
      </c>
      <c r="E110" s="29">
        <v>3.4354014415378917</v>
      </c>
      <c r="F110" s="29">
        <v>-30.063152996059706</v>
      </c>
      <c r="G110" s="29">
        <v>48.136896083920078</v>
      </c>
      <c r="H110" s="29">
        <f t="shared" si="3"/>
        <v>73.002280632680197</v>
      </c>
      <c r="I110" s="29">
        <f t="shared" si="4"/>
        <v>1022.9090417833016</v>
      </c>
      <c r="J110" s="29">
        <f t="shared" si="6"/>
        <v>14.012014870195523</v>
      </c>
    </row>
    <row r="111" spans="1:12" x14ac:dyDescent="0.25">
      <c r="A111" s="28" t="s">
        <v>390</v>
      </c>
      <c r="B111" s="28" t="s">
        <v>409</v>
      </c>
      <c r="C111" s="28">
        <v>2143</v>
      </c>
      <c r="D111" s="29">
        <v>1.35104918935621</v>
      </c>
      <c r="E111" s="29">
        <v>3.1037107497673002</v>
      </c>
      <c r="F111" s="29">
        <v>-30.951605942489859</v>
      </c>
      <c r="G111" s="29">
        <v>47.40013239804339</v>
      </c>
      <c r="H111" s="29">
        <f t="shared" si="3"/>
        <v>66.512521367513244</v>
      </c>
      <c r="I111" s="29">
        <f t="shared" si="4"/>
        <v>1015.7848372900698</v>
      </c>
      <c r="J111" s="29">
        <f t="shared" si="6"/>
        <v>15.272084359535501</v>
      </c>
    </row>
    <row r="112" spans="1:12" x14ac:dyDescent="0.25">
      <c r="A112" s="28" t="s">
        <v>391</v>
      </c>
      <c r="B112" s="28" t="s">
        <v>410</v>
      </c>
      <c r="C112" s="28">
        <v>1925</v>
      </c>
      <c r="D112" s="29">
        <v>-0.83118167496027906</v>
      </c>
      <c r="E112" s="29">
        <v>0.95587523588611789</v>
      </c>
      <c r="F112" s="29">
        <v>-26.379346530260939</v>
      </c>
      <c r="G112" s="29">
        <v>46.014415206059617</v>
      </c>
      <c r="H112" s="29">
        <f t="shared" si="3"/>
        <v>18.400598290807768</v>
      </c>
      <c r="I112" s="29">
        <f t="shared" si="4"/>
        <v>885.77749271664766</v>
      </c>
      <c r="J112" s="29">
        <f t="shared" si="6"/>
        <v>48.138515863321032</v>
      </c>
    </row>
    <row r="113" spans="1:10" x14ac:dyDescent="0.25">
      <c r="A113" s="28" t="s">
        <v>392</v>
      </c>
      <c r="B113" s="28" t="s">
        <v>410</v>
      </c>
      <c r="C113" s="28">
        <v>2175</v>
      </c>
      <c r="D113" s="29">
        <v>0.15884006425268188</v>
      </c>
      <c r="E113" s="29">
        <v>0.98998157352320637</v>
      </c>
      <c r="F113" s="29">
        <v>-25.857227707592791</v>
      </c>
      <c r="G113" s="29">
        <v>46.639815153965479</v>
      </c>
      <c r="H113" s="29">
        <f t="shared" si="3"/>
        <v>21.532099224129738</v>
      </c>
      <c r="I113" s="29">
        <f t="shared" si="4"/>
        <v>1014.4159795987492</v>
      </c>
      <c r="J113" s="29">
        <f t="shared" si="6"/>
        <v>47.111801271190217</v>
      </c>
    </row>
    <row r="114" spans="1:10" x14ac:dyDescent="0.25">
      <c r="A114" s="28" t="s">
        <v>393</v>
      </c>
      <c r="B114" s="28" t="s">
        <v>410</v>
      </c>
      <c r="C114" s="28">
        <v>2184</v>
      </c>
      <c r="D114" s="29">
        <v>-1.3925253215804005</v>
      </c>
      <c r="E114" s="29">
        <v>0.86534293781781202</v>
      </c>
      <c r="F114" s="29">
        <v>-26.84931030395764</v>
      </c>
      <c r="G114" s="29">
        <v>46.427299005145869</v>
      </c>
      <c r="H114" s="29">
        <f t="shared" si="3"/>
        <v>18.899089761941013</v>
      </c>
      <c r="I114" s="29">
        <f t="shared" si="4"/>
        <v>1013.9722102723857</v>
      </c>
      <c r="J114" s="29">
        <f t="shared" si="6"/>
        <v>53.651907210596086</v>
      </c>
    </row>
    <row r="115" spans="1:10" x14ac:dyDescent="0.25">
      <c r="A115" s="28" t="s">
        <v>394</v>
      </c>
      <c r="B115" s="28" t="s">
        <v>410</v>
      </c>
      <c r="C115" s="28">
        <v>1961</v>
      </c>
      <c r="D115" s="29">
        <v>-0.48684771117411352</v>
      </c>
      <c r="E115" s="29">
        <v>0.64809663389540006</v>
      </c>
      <c r="F115" s="29">
        <v>-25.194721870138121</v>
      </c>
      <c r="G115" s="29">
        <v>46.816084549448057</v>
      </c>
      <c r="H115" s="29">
        <f t="shared" si="3"/>
        <v>12.709174990688796</v>
      </c>
      <c r="I115" s="29">
        <f t="shared" si="4"/>
        <v>918.06341801467636</v>
      </c>
      <c r="J115" s="29">
        <f t="shared" si="6"/>
        <v>72.23627172395399</v>
      </c>
    </row>
    <row r="116" spans="1:10" x14ac:dyDescent="0.25">
      <c r="A116" s="28" t="s">
        <v>395</v>
      </c>
      <c r="B116" s="28" t="s">
        <v>410</v>
      </c>
      <c r="C116" s="28">
        <v>2009</v>
      </c>
      <c r="D116" s="29">
        <v>-0.25942215753892095</v>
      </c>
      <c r="E116" s="29">
        <v>0.87495768843351063</v>
      </c>
      <c r="F116" s="29">
        <v>-25.06022286762034</v>
      </c>
      <c r="G116" s="29">
        <v>46.602164197827449</v>
      </c>
      <c r="H116" s="29">
        <f t="shared" si="3"/>
        <v>17.577899960629232</v>
      </c>
      <c r="I116" s="29">
        <f t="shared" si="4"/>
        <v>936.23747873435343</v>
      </c>
      <c r="J116" s="29">
        <f t="shared" si="6"/>
        <v>53.262191776681334</v>
      </c>
    </row>
    <row r="117" spans="1:10" x14ac:dyDescent="0.25">
      <c r="A117" s="28" t="s">
        <v>396</v>
      </c>
      <c r="B117" s="28" t="s">
        <v>411</v>
      </c>
      <c r="C117" s="28">
        <v>2145</v>
      </c>
      <c r="D117" s="29">
        <v>4.4626173371759696</v>
      </c>
      <c r="E117" s="29">
        <v>4.7620182476972035</v>
      </c>
      <c r="F117" s="29">
        <v>-29.943054170007731</v>
      </c>
      <c r="G117" s="29">
        <v>39.518637558650681</v>
      </c>
      <c r="H117" s="29">
        <f t="shared" si="3"/>
        <v>102.14529141310501</v>
      </c>
      <c r="I117" s="29">
        <f t="shared" si="4"/>
        <v>847.67477563305715</v>
      </c>
      <c r="J117" s="29">
        <f t="shared" si="6"/>
        <v>8.2987161121780542</v>
      </c>
    </row>
    <row r="118" spans="1:10" x14ac:dyDescent="0.25">
      <c r="A118" s="28" t="s">
        <v>397</v>
      </c>
      <c r="B118" s="28" t="s">
        <v>411</v>
      </c>
      <c r="C118" s="28">
        <v>2165</v>
      </c>
      <c r="D118" s="29">
        <v>4.8460566488114099</v>
      </c>
      <c r="E118" s="29">
        <v>5.2029374945170686</v>
      </c>
      <c r="F118" s="29">
        <v>-30.548655581247388</v>
      </c>
      <c r="G118" s="29">
        <v>39.410890876859938</v>
      </c>
      <c r="H118" s="29">
        <f t="shared" si="3"/>
        <v>112.64359675629454</v>
      </c>
      <c r="I118" s="29">
        <f t="shared" si="4"/>
        <v>853.24578748401768</v>
      </c>
      <c r="J118" s="29">
        <f t="shared" si="6"/>
        <v>7.5747384854020847</v>
      </c>
    </row>
    <row r="119" spans="1:10" x14ac:dyDescent="0.25">
      <c r="A119" s="28" t="s">
        <v>398</v>
      </c>
      <c r="B119" s="28" t="s">
        <v>411</v>
      </c>
      <c r="C119" s="28">
        <v>2031</v>
      </c>
      <c r="D119" s="29">
        <v>3.0322349155603994</v>
      </c>
      <c r="E119" s="29">
        <v>5.2547288050007666</v>
      </c>
      <c r="F119" s="29">
        <v>-30.200457221106657</v>
      </c>
      <c r="G119" s="29">
        <v>42.082212929581466</v>
      </c>
      <c r="H119" s="29">
        <f t="shared" si="3"/>
        <v>106.72354202956556</v>
      </c>
      <c r="I119" s="29">
        <f t="shared" si="4"/>
        <v>854.6897445997995</v>
      </c>
      <c r="J119" s="29">
        <f t="shared" si="6"/>
        <v>8.0084461998368202</v>
      </c>
    </row>
    <row r="120" spans="1:10" x14ac:dyDescent="0.25">
      <c r="A120" s="28" t="s">
        <v>399</v>
      </c>
      <c r="B120" s="28" t="s">
        <v>411</v>
      </c>
      <c r="C120" s="28">
        <v>1931</v>
      </c>
      <c r="D120" s="29">
        <v>4.4134691938763417</v>
      </c>
      <c r="E120" s="29">
        <v>5.258317261156277</v>
      </c>
      <c r="F120" s="29">
        <v>-31.896032174155991</v>
      </c>
      <c r="G120" s="29">
        <v>41.394324221681948</v>
      </c>
      <c r="H120" s="29">
        <f t="shared" si="3"/>
        <v>101.53810631292771</v>
      </c>
      <c r="I120" s="29">
        <f t="shared" si="4"/>
        <v>799.32440072067845</v>
      </c>
      <c r="J120" s="29">
        <f t="shared" si="6"/>
        <v>7.8721617897546849</v>
      </c>
    </row>
    <row r="121" spans="1:10" x14ac:dyDescent="0.25">
      <c r="A121" s="28" t="s">
        <v>400</v>
      </c>
      <c r="B121" s="28" t="s">
        <v>411</v>
      </c>
      <c r="C121" s="28">
        <v>2199</v>
      </c>
      <c r="D121" s="29">
        <v>5.1716462599302151</v>
      </c>
      <c r="E121" s="29">
        <v>4.859582542428428</v>
      </c>
      <c r="F121" s="29">
        <v>-31.394081951967763</v>
      </c>
      <c r="G121" s="29">
        <v>40.80018275784424</v>
      </c>
      <c r="H121" s="29">
        <f t="shared" si="3"/>
        <v>106.86222010800114</v>
      </c>
      <c r="I121" s="29">
        <f t="shared" si="4"/>
        <v>897.1960188449948</v>
      </c>
      <c r="J121" s="29">
        <f t="shared" si="6"/>
        <v>8.3958205054904962</v>
      </c>
    </row>
    <row r="122" spans="1:10" x14ac:dyDescent="0.25">
      <c r="A122" s="28" t="s">
        <v>401</v>
      </c>
      <c r="B122" s="28" t="s">
        <v>412</v>
      </c>
      <c r="C122" s="28">
        <v>1911</v>
      </c>
      <c r="D122" s="29">
        <v>1.5857156915713684</v>
      </c>
      <c r="E122" s="29">
        <v>0.99857375795205572</v>
      </c>
      <c r="F122" s="29">
        <v>-29.422887838712267</v>
      </c>
      <c r="G122" s="29">
        <v>50.044503927222266</v>
      </c>
      <c r="H122" s="29">
        <f t="shared" si="3"/>
        <v>19.082744514463787</v>
      </c>
      <c r="I122" s="29">
        <f t="shared" si="4"/>
        <v>956.35047004921739</v>
      </c>
      <c r="J122" s="29">
        <f t="shared" si="6"/>
        <v>50.115981447236301</v>
      </c>
    </row>
    <row r="123" spans="1:10" x14ac:dyDescent="0.25">
      <c r="A123" s="28" t="s">
        <v>402</v>
      </c>
      <c r="B123" s="28" t="s">
        <v>412</v>
      </c>
      <c r="C123" s="28">
        <v>2024</v>
      </c>
      <c r="D123" s="29">
        <v>1.1766324176010849</v>
      </c>
      <c r="E123" s="29">
        <v>0.9209720299377252</v>
      </c>
      <c r="F123" s="29">
        <v>-29.183433608998811</v>
      </c>
      <c r="G123" s="29">
        <v>50.011594994029821</v>
      </c>
      <c r="H123" s="29">
        <f t="shared" si="3"/>
        <v>18.640473885939556</v>
      </c>
      <c r="I123" s="29">
        <f t="shared" si="4"/>
        <v>1012.2346826791635</v>
      </c>
      <c r="J123" s="29">
        <f t="shared" si="6"/>
        <v>54.303055215923912</v>
      </c>
    </row>
    <row r="124" spans="1:10" x14ac:dyDescent="0.25">
      <c r="A124" s="28" t="s">
        <v>403</v>
      </c>
      <c r="B124" s="28" t="s">
        <v>412</v>
      </c>
      <c r="C124" s="28">
        <v>2059</v>
      </c>
      <c r="D124" s="29">
        <v>2.3549467568519278</v>
      </c>
      <c r="E124" s="29">
        <v>0.84360771456900863</v>
      </c>
      <c r="F124" s="29">
        <v>-28.897568183512313</v>
      </c>
      <c r="G124" s="29">
        <v>49.624687206691171</v>
      </c>
      <c r="H124" s="29">
        <f t="shared" si="3"/>
        <v>17.36988284297589</v>
      </c>
      <c r="I124" s="29">
        <f t="shared" si="4"/>
        <v>1021.7723095857712</v>
      </c>
      <c r="J124" s="29">
        <f t="shared" si="6"/>
        <v>58.824363919009386</v>
      </c>
    </row>
    <row r="125" spans="1:10" x14ac:dyDescent="0.25">
      <c r="A125" s="28" t="s">
        <v>404</v>
      </c>
      <c r="B125" s="28" t="s">
        <v>412</v>
      </c>
      <c r="C125" s="28">
        <v>2158</v>
      </c>
      <c r="D125" s="29">
        <v>2.4960557252890667</v>
      </c>
      <c r="E125" s="29">
        <v>0.91267616769703486</v>
      </c>
      <c r="F125" s="29">
        <v>-29.702235590279294</v>
      </c>
      <c r="G125" s="29">
        <v>50.785294053859552</v>
      </c>
      <c r="H125" s="29">
        <f t="shared" si="3"/>
        <v>19.695551698902012</v>
      </c>
      <c r="I125" s="29">
        <f t="shared" si="4"/>
        <v>1095.946645682289</v>
      </c>
      <c r="J125" s="29">
        <f t="shared" si="6"/>
        <v>55.644374041240283</v>
      </c>
    </row>
    <row r="126" spans="1:10" x14ac:dyDescent="0.25">
      <c r="A126" s="28" t="s">
        <v>405</v>
      </c>
      <c r="B126" s="28" t="s">
        <v>413</v>
      </c>
      <c r="C126" s="28">
        <v>2132</v>
      </c>
      <c r="D126" s="29">
        <v>2.5984972414293637</v>
      </c>
      <c r="E126" s="29">
        <v>0.74273235646106295</v>
      </c>
      <c r="F126" s="29">
        <v>-30.549280402358512</v>
      </c>
      <c r="G126" s="29">
        <v>53.12039834031112</v>
      </c>
      <c r="H126" s="29">
        <f t="shared" si="3"/>
        <v>15.835053839749863</v>
      </c>
      <c r="I126" s="29">
        <f t="shared" si="4"/>
        <v>1132.5268926154329</v>
      </c>
      <c r="J126" s="29">
        <f t="shared" si="6"/>
        <v>71.520242626047349</v>
      </c>
    </row>
    <row r="127" spans="1:10" x14ac:dyDescent="0.25">
      <c r="A127" s="28" t="s">
        <v>406</v>
      </c>
      <c r="B127" s="28" t="s">
        <v>413</v>
      </c>
      <c r="C127" s="28">
        <v>1923</v>
      </c>
      <c r="D127" s="29">
        <v>3.3004849599140722</v>
      </c>
      <c r="E127" s="29">
        <v>0.97216956320653147</v>
      </c>
      <c r="F127" s="29">
        <v>-30.216031311335318</v>
      </c>
      <c r="G127" s="29">
        <v>49.855941568412128</v>
      </c>
      <c r="H127" s="29">
        <f t="shared" si="3"/>
        <v>18.694820700461598</v>
      </c>
      <c r="I127" s="29">
        <f t="shared" si="4"/>
        <v>958.72975636056515</v>
      </c>
      <c r="J127" s="29">
        <f t="shared" si="6"/>
        <v>51.283174721054849</v>
      </c>
    </row>
    <row r="128" spans="1:10" x14ac:dyDescent="0.25">
      <c r="A128" s="28" t="s">
        <v>407</v>
      </c>
      <c r="B128" s="28" t="s">
        <v>413</v>
      </c>
      <c r="C128" s="28">
        <v>2032</v>
      </c>
      <c r="D128" s="29">
        <v>3.4027142564717074</v>
      </c>
      <c r="E128" s="29">
        <v>1.0664752609530168</v>
      </c>
      <c r="F128" s="29">
        <v>-30.271930449622776</v>
      </c>
      <c r="G128" s="29">
        <v>51.345615770532902</v>
      </c>
      <c r="H128" s="29">
        <f t="shared" si="3"/>
        <v>21.670777302565302</v>
      </c>
      <c r="I128" s="29">
        <f t="shared" si="4"/>
        <v>1043.3429124572285</v>
      </c>
      <c r="J128" s="29">
        <f t="shared" si="6"/>
        <v>48.145154088853182</v>
      </c>
    </row>
    <row r="129" spans="1:10" x14ac:dyDescent="0.25">
      <c r="A129" s="28" t="s">
        <v>408</v>
      </c>
      <c r="B129" s="28" t="s">
        <v>413</v>
      </c>
      <c r="C129" s="28">
        <v>2018</v>
      </c>
      <c r="D129" s="29">
        <v>3.1902499333337251</v>
      </c>
      <c r="E129" s="29">
        <v>0.8305660909173237</v>
      </c>
      <c r="F129" s="29">
        <v>-31.208125762705922</v>
      </c>
      <c r="G129" s="29">
        <v>49.227384658610156</v>
      </c>
      <c r="H129" s="29">
        <f t="shared" si="3"/>
        <v>16.760823714711591</v>
      </c>
      <c r="I129" s="29">
        <f t="shared" si="4"/>
        <v>993.40862241075297</v>
      </c>
      <c r="J129" s="29">
        <f t="shared" si="6"/>
        <v>59.269677870235078</v>
      </c>
    </row>
    <row r="133" spans="1:10" x14ac:dyDescent="0.25">
      <c r="A133" s="30" t="s">
        <v>314</v>
      </c>
      <c r="B133" s="30" t="s">
        <v>301</v>
      </c>
      <c r="C133" s="30">
        <v>2178</v>
      </c>
      <c r="D133" s="30">
        <v>3.8828798202265191</v>
      </c>
      <c r="E133" s="30">
        <v>5.3417432299057284</v>
      </c>
      <c r="F133" s="30">
        <v>-27.47516751885772</v>
      </c>
      <c r="G133" s="30">
        <v>179.67603314303358</v>
      </c>
    </row>
  </sheetData>
  <sortState ref="A3:G106">
    <sortCondition ref="B3:B106"/>
  </sortState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/>
  </sheetViews>
  <sheetFormatPr defaultRowHeight="15" x14ac:dyDescent="0.25"/>
  <cols>
    <col min="1" max="1" width="5.85546875" customWidth="1"/>
    <col min="2" max="2" width="15.7109375" bestFit="1" customWidth="1"/>
    <col min="3" max="3" width="5.5703125" bestFit="1" customWidth="1"/>
    <col min="4" max="4" width="10.85546875" bestFit="1" customWidth="1"/>
    <col min="5" max="5" width="5.140625" bestFit="1" customWidth="1"/>
    <col min="6" max="6" width="5" customWidth="1"/>
    <col min="7" max="7" width="6.28515625" bestFit="1" customWidth="1"/>
    <col min="8" max="8" width="14.85546875" bestFit="1" customWidth="1"/>
    <col min="9" max="9" width="5.5703125" bestFit="1" customWidth="1"/>
    <col min="10" max="10" width="10.85546875" bestFit="1" customWidth="1"/>
    <col min="11" max="11" width="4.28515625" bestFit="1" customWidth="1"/>
  </cols>
  <sheetData>
    <row r="1" spans="1:11" ht="15.75" x14ac:dyDescent="0.25">
      <c r="A1" s="10" t="s">
        <v>206</v>
      </c>
      <c r="B1" s="4"/>
      <c r="C1" s="4"/>
    </row>
    <row r="2" spans="1:11" x14ac:dyDescent="0.25">
      <c r="C2" s="1"/>
    </row>
    <row r="3" spans="1:11" ht="30.75" thickBot="1" x14ac:dyDescent="0.3">
      <c r="A3" s="9" t="s">
        <v>219</v>
      </c>
      <c r="B3" s="9" t="s">
        <v>0</v>
      </c>
      <c r="C3" s="11" t="s">
        <v>221</v>
      </c>
      <c r="D3" s="9" t="s">
        <v>2</v>
      </c>
      <c r="E3" s="9" t="s">
        <v>222</v>
      </c>
      <c r="G3" s="9" t="s">
        <v>219</v>
      </c>
      <c r="H3" s="9" t="s">
        <v>0</v>
      </c>
      <c r="I3" s="11" t="s">
        <v>221</v>
      </c>
      <c r="J3" s="9" t="s">
        <v>2</v>
      </c>
      <c r="K3" s="9" t="s">
        <v>222</v>
      </c>
    </row>
    <row r="4" spans="1:11" x14ac:dyDescent="0.25">
      <c r="A4" s="7">
        <v>1</v>
      </c>
      <c r="B4" s="7" t="s">
        <v>4</v>
      </c>
      <c r="C4" s="8">
        <v>8.2780000000000005</v>
      </c>
      <c r="D4" s="7" t="s">
        <v>213</v>
      </c>
      <c r="E4" s="7" t="s">
        <v>108</v>
      </c>
      <c r="G4" s="5">
        <v>43</v>
      </c>
      <c r="H4" s="5" t="s">
        <v>44</v>
      </c>
      <c r="I4" s="6">
        <v>7.5730000000000004</v>
      </c>
      <c r="J4" s="5" t="s">
        <v>213</v>
      </c>
      <c r="K4" s="5" t="s">
        <v>152</v>
      </c>
    </row>
    <row r="5" spans="1:11" x14ac:dyDescent="0.25">
      <c r="A5" s="5">
        <v>2</v>
      </c>
      <c r="B5" s="5" t="s">
        <v>5</v>
      </c>
      <c r="C5" s="6">
        <v>8.1809999999999992</v>
      </c>
      <c r="D5" s="5" t="s">
        <v>213</v>
      </c>
      <c r="E5" s="5" t="s">
        <v>114</v>
      </c>
      <c r="G5" s="5">
        <v>44</v>
      </c>
      <c r="H5" s="5" t="s">
        <v>45</v>
      </c>
      <c r="I5" s="6">
        <v>7.6020000000000003</v>
      </c>
      <c r="J5" s="5" t="s">
        <v>213</v>
      </c>
      <c r="K5" s="5" t="s">
        <v>153</v>
      </c>
    </row>
    <row r="6" spans="1:11" x14ac:dyDescent="0.25">
      <c r="A6" s="5">
        <v>3</v>
      </c>
      <c r="B6" s="5" t="s">
        <v>6</v>
      </c>
      <c r="C6" s="6">
        <v>7.8789999999999996</v>
      </c>
      <c r="D6" s="5" t="s">
        <v>213</v>
      </c>
      <c r="E6" s="5" t="s">
        <v>115</v>
      </c>
      <c r="G6" s="5">
        <v>45</v>
      </c>
      <c r="H6" s="5" t="s">
        <v>46</v>
      </c>
      <c r="I6" s="6">
        <v>8.0640000000000001</v>
      </c>
      <c r="J6" s="5" t="s">
        <v>213</v>
      </c>
      <c r="K6" s="5" t="s">
        <v>154</v>
      </c>
    </row>
    <row r="7" spans="1:11" x14ac:dyDescent="0.25">
      <c r="A7" s="5">
        <v>4</v>
      </c>
      <c r="B7" s="5" t="s">
        <v>7</v>
      </c>
      <c r="C7" s="6">
        <v>8.2629999999999999</v>
      </c>
      <c r="D7" s="5" t="s">
        <v>213</v>
      </c>
      <c r="E7" s="5" t="s">
        <v>116</v>
      </c>
      <c r="G7" s="5">
        <v>46</v>
      </c>
      <c r="H7" s="5" t="s">
        <v>47</v>
      </c>
      <c r="I7" s="6">
        <v>8.0960000000000001</v>
      </c>
      <c r="J7" s="5" t="s">
        <v>213</v>
      </c>
      <c r="K7" s="5" t="s">
        <v>155</v>
      </c>
    </row>
    <row r="8" spans="1:11" x14ac:dyDescent="0.25">
      <c r="A8" s="5">
        <v>5</v>
      </c>
      <c r="B8" s="5" t="s">
        <v>8</v>
      </c>
      <c r="C8" s="6">
        <v>7.9409999999999998</v>
      </c>
      <c r="D8" s="5" t="s">
        <v>213</v>
      </c>
      <c r="E8" s="5" t="s">
        <v>117</v>
      </c>
      <c r="G8" s="5">
        <v>47</v>
      </c>
      <c r="H8" s="5" t="s">
        <v>48</v>
      </c>
      <c r="I8" s="6">
        <v>7.5659999999999998</v>
      </c>
      <c r="J8" s="5" t="s">
        <v>213</v>
      </c>
      <c r="K8" s="5" t="s">
        <v>156</v>
      </c>
    </row>
    <row r="9" spans="1:11" x14ac:dyDescent="0.25">
      <c r="A9" s="5">
        <v>6</v>
      </c>
      <c r="B9" s="5" t="s">
        <v>9</v>
      </c>
      <c r="C9" s="6">
        <v>8.1020000000000003</v>
      </c>
      <c r="D9" s="5" t="s">
        <v>213</v>
      </c>
      <c r="E9" s="5" t="s">
        <v>118</v>
      </c>
      <c r="G9" s="5">
        <v>48</v>
      </c>
      <c r="H9" s="5" t="s">
        <v>80</v>
      </c>
      <c r="I9" s="6">
        <v>7.9240000000000004</v>
      </c>
      <c r="J9" s="5" t="s">
        <v>213</v>
      </c>
      <c r="K9" s="5" t="s">
        <v>157</v>
      </c>
    </row>
    <row r="10" spans="1:11" x14ac:dyDescent="0.25">
      <c r="A10" s="5">
        <v>7</v>
      </c>
      <c r="B10" s="5" t="s">
        <v>207</v>
      </c>
      <c r="C10" s="6">
        <v>8.2829999999999995</v>
      </c>
      <c r="D10" s="5" t="s">
        <v>213</v>
      </c>
      <c r="E10" s="5" t="s">
        <v>119</v>
      </c>
      <c r="G10" s="5">
        <v>49</v>
      </c>
      <c r="H10" s="5" t="s">
        <v>49</v>
      </c>
      <c r="I10" s="6">
        <v>7.9</v>
      </c>
      <c r="J10" s="5" t="s">
        <v>213</v>
      </c>
      <c r="K10" s="5" t="s">
        <v>112</v>
      </c>
    </row>
    <row r="11" spans="1:11" x14ac:dyDescent="0.25">
      <c r="A11" s="5">
        <v>8</v>
      </c>
      <c r="B11" s="5" t="s">
        <v>208</v>
      </c>
      <c r="C11" s="6">
        <v>7.899</v>
      </c>
      <c r="D11" s="5" t="s">
        <v>213</v>
      </c>
      <c r="E11" s="5" t="s">
        <v>120</v>
      </c>
      <c r="G11" s="5">
        <v>50</v>
      </c>
      <c r="H11" s="5" t="s">
        <v>50</v>
      </c>
      <c r="I11" s="6">
        <v>7.98</v>
      </c>
      <c r="J11" s="5" t="s">
        <v>213</v>
      </c>
      <c r="K11" s="5" t="s">
        <v>158</v>
      </c>
    </row>
    <row r="12" spans="1:11" x14ac:dyDescent="0.25">
      <c r="A12" s="5">
        <v>9</v>
      </c>
      <c r="B12" s="5" t="s">
        <v>209</v>
      </c>
      <c r="C12" s="6">
        <v>8.16</v>
      </c>
      <c r="D12" s="5" t="s">
        <v>213</v>
      </c>
      <c r="E12" s="5" t="s">
        <v>121</v>
      </c>
      <c r="G12" s="5">
        <v>51</v>
      </c>
      <c r="H12" s="5" t="s">
        <v>51</v>
      </c>
      <c r="I12" s="6">
        <v>7.7030000000000003</v>
      </c>
      <c r="J12" s="5" t="s">
        <v>213</v>
      </c>
      <c r="K12" s="5" t="s">
        <v>159</v>
      </c>
    </row>
    <row r="13" spans="1:11" x14ac:dyDescent="0.25">
      <c r="A13" s="5">
        <v>10</v>
      </c>
      <c r="B13" s="5" t="s">
        <v>11</v>
      </c>
      <c r="C13" s="6">
        <v>8.0820000000000007</v>
      </c>
      <c r="D13" s="5" t="s">
        <v>213</v>
      </c>
      <c r="E13" s="5" t="s">
        <v>122</v>
      </c>
      <c r="G13" s="5">
        <v>52</v>
      </c>
      <c r="H13" s="5" t="s">
        <v>52</v>
      </c>
      <c r="I13" s="6">
        <v>8.1720000000000006</v>
      </c>
      <c r="J13" s="5" t="s">
        <v>213</v>
      </c>
      <c r="K13" s="5" t="s">
        <v>160</v>
      </c>
    </row>
    <row r="14" spans="1:11" x14ac:dyDescent="0.25">
      <c r="A14" s="5">
        <v>11</v>
      </c>
      <c r="B14" s="5" t="s">
        <v>12</v>
      </c>
      <c r="C14" s="6">
        <v>7.859</v>
      </c>
      <c r="D14" s="5" t="s">
        <v>213</v>
      </c>
      <c r="E14" s="5" t="s">
        <v>123</v>
      </c>
      <c r="G14" s="5">
        <v>53</v>
      </c>
      <c r="H14" s="5" t="s">
        <v>53</v>
      </c>
      <c r="I14" s="6">
        <v>8.1950000000000003</v>
      </c>
      <c r="J14" s="5" t="s">
        <v>213</v>
      </c>
      <c r="K14" s="5" t="s">
        <v>161</v>
      </c>
    </row>
    <row r="15" spans="1:11" x14ac:dyDescent="0.25">
      <c r="A15" s="5">
        <v>12</v>
      </c>
      <c r="B15" s="5" t="s">
        <v>13</v>
      </c>
      <c r="C15" s="6">
        <v>7.6660000000000004</v>
      </c>
      <c r="D15" s="5" t="s">
        <v>213</v>
      </c>
      <c r="E15" s="5" t="s">
        <v>124</v>
      </c>
      <c r="G15" s="5">
        <v>54</v>
      </c>
      <c r="H15" s="5" t="s">
        <v>54</v>
      </c>
      <c r="I15" s="6">
        <v>8.0229999999999997</v>
      </c>
      <c r="J15" s="5" t="s">
        <v>213</v>
      </c>
      <c r="K15" s="5" t="s">
        <v>162</v>
      </c>
    </row>
    <row r="16" spans="1:11" x14ac:dyDescent="0.25">
      <c r="A16" s="5">
        <v>13</v>
      </c>
      <c r="B16" s="5" t="s">
        <v>14</v>
      </c>
      <c r="C16" s="6">
        <v>7.8319999999999999</v>
      </c>
      <c r="D16" s="5" t="s">
        <v>213</v>
      </c>
      <c r="E16" s="5" t="s">
        <v>109</v>
      </c>
      <c r="G16" s="5">
        <v>55</v>
      </c>
      <c r="H16" s="5" t="s">
        <v>55</v>
      </c>
      <c r="I16" s="6">
        <v>7.931</v>
      </c>
      <c r="J16" s="5" t="s">
        <v>213</v>
      </c>
      <c r="K16" s="5" t="s">
        <v>163</v>
      </c>
    </row>
    <row r="17" spans="1:11" x14ac:dyDescent="0.25">
      <c r="A17" s="5">
        <v>14</v>
      </c>
      <c r="B17" s="5" t="s">
        <v>15</v>
      </c>
      <c r="C17" s="6">
        <v>8.0510000000000002</v>
      </c>
      <c r="D17" s="5" t="s">
        <v>213</v>
      </c>
      <c r="E17" s="5" t="s">
        <v>125</v>
      </c>
      <c r="G17" s="5">
        <v>56</v>
      </c>
      <c r="H17" s="5" t="s">
        <v>56</v>
      </c>
      <c r="I17" s="6">
        <v>8.3160000000000007</v>
      </c>
      <c r="J17" s="5" t="s">
        <v>213</v>
      </c>
      <c r="K17" s="5" t="s">
        <v>164</v>
      </c>
    </row>
    <row r="18" spans="1:11" x14ac:dyDescent="0.25">
      <c r="A18" s="5">
        <v>15</v>
      </c>
      <c r="B18" s="5" t="s">
        <v>16</v>
      </c>
      <c r="C18" s="6">
        <v>8.3260000000000005</v>
      </c>
      <c r="D18" s="5" t="s">
        <v>213</v>
      </c>
      <c r="E18" s="5" t="s">
        <v>126</v>
      </c>
      <c r="G18" s="5">
        <v>57</v>
      </c>
      <c r="H18" s="5" t="s">
        <v>57</v>
      </c>
      <c r="I18" s="6">
        <v>8.1660000000000004</v>
      </c>
      <c r="J18" s="5" t="s">
        <v>213</v>
      </c>
      <c r="K18" s="5" t="s">
        <v>165</v>
      </c>
    </row>
    <row r="19" spans="1:11" x14ac:dyDescent="0.25">
      <c r="A19" s="5">
        <v>16</v>
      </c>
      <c r="B19" s="5" t="s">
        <v>17</v>
      </c>
      <c r="C19" s="6">
        <v>8.4450000000000003</v>
      </c>
      <c r="D19" s="5" t="s">
        <v>213</v>
      </c>
      <c r="E19" s="5" t="s">
        <v>127</v>
      </c>
      <c r="G19" s="5">
        <v>58</v>
      </c>
      <c r="H19" s="5" t="s">
        <v>58</v>
      </c>
      <c r="I19" s="6">
        <v>8.2360000000000007</v>
      </c>
      <c r="J19" s="5" t="s">
        <v>213</v>
      </c>
      <c r="K19" s="5" t="s">
        <v>166</v>
      </c>
    </row>
    <row r="20" spans="1:11" x14ac:dyDescent="0.25">
      <c r="A20" s="5">
        <v>17</v>
      </c>
      <c r="B20" s="5" t="s">
        <v>18</v>
      </c>
      <c r="C20" s="6">
        <v>8.125</v>
      </c>
      <c r="D20" s="5" t="s">
        <v>213</v>
      </c>
      <c r="E20" s="5" t="s">
        <v>128</v>
      </c>
      <c r="G20" s="5">
        <v>59</v>
      </c>
      <c r="H20" s="5" t="s">
        <v>59</v>
      </c>
      <c r="I20" s="6">
        <v>8.1639999999999997</v>
      </c>
      <c r="J20" s="5" t="s">
        <v>213</v>
      </c>
      <c r="K20" s="5" t="s">
        <v>167</v>
      </c>
    </row>
    <row r="21" spans="1:11" x14ac:dyDescent="0.25">
      <c r="A21" s="5">
        <v>18</v>
      </c>
      <c r="B21" s="5" t="s">
        <v>19</v>
      </c>
      <c r="C21" s="6">
        <v>7.7510000000000003</v>
      </c>
      <c r="D21" s="5" t="s">
        <v>213</v>
      </c>
      <c r="E21" s="5" t="s">
        <v>129</v>
      </c>
      <c r="G21" s="5">
        <v>60</v>
      </c>
      <c r="H21" s="5" t="s">
        <v>60</v>
      </c>
      <c r="I21" s="6">
        <v>8.48</v>
      </c>
      <c r="J21" s="5" t="s">
        <v>213</v>
      </c>
      <c r="K21" s="5" t="s">
        <v>168</v>
      </c>
    </row>
    <row r="22" spans="1:11" x14ac:dyDescent="0.25">
      <c r="A22" s="5">
        <v>19</v>
      </c>
      <c r="B22" s="5" t="s">
        <v>20</v>
      </c>
      <c r="C22" s="6">
        <v>8.0489999999999995</v>
      </c>
      <c r="D22" s="5" t="s">
        <v>213</v>
      </c>
      <c r="E22" s="5" t="s">
        <v>130</v>
      </c>
      <c r="G22" s="5">
        <v>61</v>
      </c>
      <c r="H22" s="5" t="s">
        <v>61</v>
      </c>
      <c r="I22" s="6">
        <v>7.6829999999999998</v>
      </c>
      <c r="J22" s="5" t="s">
        <v>213</v>
      </c>
      <c r="K22" s="5" t="s">
        <v>113</v>
      </c>
    </row>
    <row r="23" spans="1:11" x14ac:dyDescent="0.25">
      <c r="A23" s="5">
        <v>20</v>
      </c>
      <c r="B23" s="5" t="s">
        <v>21</v>
      </c>
      <c r="C23" s="6">
        <v>8.0169999999999995</v>
      </c>
      <c r="D23" s="5" t="s">
        <v>213</v>
      </c>
      <c r="E23" s="5" t="s">
        <v>131</v>
      </c>
      <c r="G23" s="5">
        <v>62</v>
      </c>
      <c r="H23" s="5" t="s">
        <v>62</v>
      </c>
      <c r="I23" s="6">
        <v>8.0980000000000008</v>
      </c>
      <c r="J23" s="5" t="s">
        <v>213</v>
      </c>
      <c r="K23" s="5" t="s">
        <v>169</v>
      </c>
    </row>
    <row r="24" spans="1:11" x14ac:dyDescent="0.25">
      <c r="A24" s="5">
        <v>21</v>
      </c>
      <c r="B24" s="5" t="s">
        <v>22</v>
      </c>
      <c r="C24" s="6">
        <v>7.9029999999999996</v>
      </c>
      <c r="D24" s="5" t="s">
        <v>213</v>
      </c>
      <c r="E24" s="5" t="s">
        <v>132</v>
      </c>
      <c r="G24" s="5">
        <v>63</v>
      </c>
      <c r="H24" s="5" t="s">
        <v>63</v>
      </c>
      <c r="I24" s="6">
        <v>7.61</v>
      </c>
      <c r="J24" s="5" t="s">
        <v>213</v>
      </c>
      <c r="K24" s="5" t="s">
        <v>170</v>
      </c>
    </row>
    <row r="25" spans="1:11" x14ac:dyDescent="0.25">
      <c r="A25" s="5">
        <v>22</v>
      </c>
      <c r="B25" s="5" t="s">
        <v>23</v>
      </c>
      <c r="C25" s="6">
        <v>7.68</v>
      </c>
      <c r="D25" s="5" t="s">
        <v>213</v>
      </c>
      <c r="E25" s="5" t="s">
        <v>133</v>
      </c>
      <c r="G25" s="5">
        <v>64</v>
      </c>
      <c r="H25" s="5" t="s">
        <v>64</v>
      </c>
      <c r="I25" s="6">
        <v>7.7960000000000003</v>
      </c>
      <c r="J25" s="5" t="s">
        <v>213</v>
      </c>
      <c r="K25" s="5" t="s">
        <v>171</v>
      </c>
    </row>
    <row r="26" spans="1:11" x14ac:dyDescent="0.25">
      <c r="A26" s="5">
        <v>23</v>
      </c>
      <c r="B26" s="5" t="s">
        <v>24</v>
      </c>
      <c r="C26" s="6">
        <v>8.1609999999999996</v>
      </c>
      <c r="D26" s="5" t="s">
        <v>213</v>
      </c>
      <c r="E26" s="5" t="s">
        <v>134</v>
      </c>
      <c r="G26" s="5">
        <v>65</v>
      </c>
      <c r="H26" s="5" t="s">
        <v>65</v>
      </c>
      <c r="I26" s="6">
        <v>8.3109999999999999</v>
      </c>
      <c r="J26" s="5" t="s">
        <v>213</v>
      </c>
      <c r="K26" s="5" t="s">
        <v>172</v>
      </c>
    </row>
    <row r="27" spans="1:11" x14ac:dyDescent="0.25">
      <c r="A27" s="5">
        <v>24</v>
      </c>
      <c r="B27" s="5" t="s">
        <v>25</v>
      </c>
      <c r="C27" s="6">
        <v>7.8159999999999998</v>
      </c>
      <c r="D27" s="5" t="s">
        <v>213</v>
      </c>
      <c r="E27" s="5" t="s">
        <v>135</v>
      </c>
      <c r="G27" s="5">
        <v>66</v>
      </c>
      <c r="H27" s="5" t="s">
        <v>66</v>
      </c>
      <c r="I27" s="6">
        <v>8.2929999999999993</v>
      </c>
      <c r="J27" s="5" t="s">
        <v>213</v>
      </c>
      <c r="K27" s="5" t="s">
        <v>173</v>
      </c>
    </row>
    <row r="28" spans="1:11" x14ac:dyDescent="0.25">
      <c r="A28" s="5">
        <v>25</v>
      </c>
      <c r="B28" s="5" t="s">
        <v>26</v>
      </c>
      <c r="C28" s="6">
        <v>7.7949999999999999</v>
      </c>
      <c r="D28" s="5" t="s">
        <v>213</v>
      </c>
      <c r="E28" s="5" t="s">
        <v>110</v>
      </c>
      <c r="G28" s="5">
        <v>67</v>
      </c>
      <c r="H28" s="5" t="s">
        <v>67</v>
      </c>
      <c r="I28" s="6">
        <v>8.2479999999999993</v>
      </c>
      <c r="J28" s="5" t="s">
        <v>213</v>
      </c>
      <c r="K28" s="5" t="s">
        <v>174</v>
      </c>
    </row>
    <row r="29" spans="1:11" x14ac:dyDescent="0.25">
      <c r="A29" s="5">
        <v>26</v>
      </c>
      <c r="B29" s="5" t="s">
        <v>27</v>
      </c>
      <c r="C29" s="6">
        <v>7.8860000000000001</v>
      </c>
      <c r="D29" s="5" t="s">
        <v>213</v>
      </c>
      <c r="E29" s="5" t="s">
        <v>136</v>
      </c>
      <c r="G29" s="5">
        <v>68</v>
      </c>
      <c r="H29" s="5" t="s">
        <v>68</v>
      </c>
      <c r="I29" s="6">
        <v>8.234</v>
      </c>
      <c r="J29" s="5" t="s">
        <v>213</v>
      </c>
      <c r="K29" s="5" t="s">
        <v>175</v>
      </c>
    </row>
    <row r="30" spans="1:11" x14ac:dyDescent="0.25">
      <c r="A30" s="5">
        <v>27</v>
      </c>
      <c r="B30" s="5" t="s">
        <v>28</v>
      </c>
      <c r="C30" s="6">
        <v>7.7830000000000004</v>
      </c>
      <c r="D30" s="5" t="s">
        <v>213</v>
      </c>
      <c r="E30" s="5" t="s">
        <v>137</v>
      </c>
      <c r="G30" s="5">
        <v>69</v>
      </c>
      <c r="H30" s="5" t="s">
        <v>210</v>
      </c>
      <c r="I30" s="6">
        <v>7.8230000000000004</v>
      </c>
      <c r="J30" s="5" t="s">
        <v>213</v>
      </c>
      <c r="K30" s="5" t="s">
        <v>176</v>
      </c>
    </row>
    <row r="31" spans="1:11" x14ac:dyDescent="0.25">
      <c r="A31" s="5">
        <v>28</v>
      </c>
      <c r="B31" s="5" t="s">
        <v>29</v>
      </c>
      <c r="C31" s="6">
        <v>8.3729999999999993</v>
      </c>
      <c r="D31" s="5" t="s">
        <v>213</v>
      </c>
      <c r="E31" s="5" t="s">
        <v>138</v>
      </c>
      <c r="G31" s="5">
        <v>70</v>
      </c>
      <c r="H31" s="5" t="s">
        <v>211</v>
      </c>
      <c r="I31" s="6">
        <v>7.8620000000000001</v>
      </c>
      <c r="J31" s="5" t="s">
        <v>213</v>
      </c>
      <c r="K31" s="5" t="s">
        <v>177</v>
      </c>
    </row>
    <row r="32" spans="1:11" x14ac:dyDescent="0.25">
      <c r="A32" s="5">
        <v>29</v>
      </c>
      <c r="B32" s="5" t="s">
        <v>30</v>
      </c>
      <c r="C32" s="6">
        <v>8.06</v>
      </c>
      <c r="D32" s="5" t="s">
        <v>213</v>
      </c>
      <c r="E32" s="5" t="s">
        <v>139</v>
      </c>
      <c r="G32" s="5">
        <v>71</v>
      </c>
      <c r="H32" s="5" t="s">
        <v>69</v>
      </c>
      <c r="I32" s="6">
        <v>8.0630000000000006</v>
      </c>
      <c r="J32" s="5" t="s">
        <v>213</v>
      </c>
      <c r="K32" s="5" t="s">
        <v>178</v>
      </c>
    </row>
    <row r="33" spans="1:11" x14ac:dyDescent="0.25">
      <c r="A33" s="5">
        <v>30</v>
      </c>
      <c r="B33" s="5" t="s">
        <v>31</v>
      </c>
      <c r="C33" s="6">
        <v>7.9660000000000002</v>
      </c>
      <c r="D33" s="5" t="s">
        <v>213</v>
      </c>
      <c r="E33" s="5" t="s">
        <v>141</v>
      </c>
      <c r="G33" s="5">
        <v>72</v>
      </c>
      <c r="H33" s="5" t="s">
        <v>70</v>
      </c>
      <c r="I33" s="6">
        <v>8.0519999999999996</v>
      </c>
      <c r="J33" s="5" t="s">
        <v>213</v>
      </c>
      <c r="K33" s="5" t="s">
        <v>179</v>
      </c>
    </row>
    <row r="34" spans="1:11" x14ac:dyDescent="0.25">
      <c r="A34" s="5">
        <v>31</v>
      </c>
      <c r="B34" s="5" t="s">
        <v>32</v>
      </c>
      <c r="C34" s="6">
        <v>7.9180000000000001</v>
      </c>
      <c r="D34" s="5" t="s">
        <v>213</v>
      </c>
      <c r="E34" s="5" t="s">
        <v>142</v>
      </c>
      <c r="G34" s="5">
        <v>73</v>
      </c>
      <c r="H34" s="5" t="s">
        <v>71</v>
      </c>
      <c r="I34" s="6">
        <v>7.6959999999999997</v>
      </c>
      <c r="J34" s="5" t="s">
        <v>213</v>
      </c>
      <c r="K34" s="5" t="s">
        <v>180</v>
      </c>
    </row>
    <row r="35" spans="1:11" x14ac:dyDescent="0.25">
      <c r="A35" s="5">
        <v>32</v>
      </c>
      <c r="B35" s="5" t="s">
        <v>33</v>
      </c>
      <c r="C35" s="6">
        <v>7.8490000000000002</v>
      </c>
      <c r="D35" s="5" t="s">
        <v>213</v>
      </c>
      <c r="E35" s="5" t="s">
        <v>140</v>
      </c>
      <c r="G35" s="5">
        <v>74</v>
      </c>
      <c r="H35" s="5" t="s">
        <v>72</v>
      </c>
      <c r="I35" s="6">
        <v>8.0079999999999991</v>
      </c>
      <c r="J35" s="5" t="s">
        <v>213</v>
      </c>
      <c r="K35" s="5" t="s">
        <v>181</v>
      </c>
    </row>
    <row r="36" spans="1:11" x14ac:dyDescent="0.25">
      <c r="A36" s="5">
        <v>33</v>
      </c>
      <c r="B36" s="5" t="s">
        <v>34</v>
      </c>
      <c r="C36" s="6">
        <v>7.5919999999999996</v>
      </c>
      <c r="D36" s="5" t="s">
        <v>213</v>
      </c>
      <c r="E36" s="5" t="s">
        <v>143</v>
      </c>
      <c r="G36" s="5">
        <v>75</v>
      </c>
      <c r="H36" s="5" t="s">
        <v>73</v>
      </c>
      <c r="I36" s="6">
        <v>7.5979999999999999</v>
      </c>
      <c r="J36" s="5" t="s">
        <v>213</v>
      </c>
      <c r="K36" s="5" t="s">
        <v>182</v>
      </c>
    </row>
    <row r="37" spans="1:11" x14ac:dyDescent="0.25">
      <c r="A37" s="5">
        <v>34</v>
      </c>
      <c r="B37" s="5" t="s">
        <v>35</v>
      </c>
      <c r="C37" s="6">
        <v>7.8319999999999999</v>
      </c>
      <c r="D37" s="5" t="s">
        <v>213</v>
      </c>
      <c r="E37" s="5" t="s">
        <v>144</v>
      </c>
      <c r="G37" s="5">
        <v>76</v>
      </c>
      <c r="H37" s="5" t="s">
        <v>74</v>
      </c>
      <c r="I37" s="6">
        <v>8.4770000000000003</v>
      </c>
      <c r="J37" s="5" t="s">
        <v>213</v>
      </c>
      <c r="K37" s="5" t="s">
        <v>183</v>
      </c>
    </row>
    <row r="38" spans="1:11" x14ac:dyDescent="0.25">
      <c r="A38" s="5">
        <v>35</v>
      </c>
      <c r="B38" s="5" t="s">
        <v>36</v>
      </c>
      <c r="C38" s="6">
        <v>7.8789999999999996</v>
      </c>
      <c r="D38" s="5" t="s">
        <v>213</v>
      </c>
      <c r="E38" s="5" t="s">
        <v>145</v>
      </c>
      <c r="G38" s="5">
        <v>77</v>
      </c>
      <c r="H38" s="5" t="s">
        <v>75</v>
      </c>
      <c r="I38" s="6">
        <v>8.4559999999999995</v>
      </c>
      <c r="J38" s="5" t="s">
        <v>213</v>
      </c>
      <c r="K38" s="5" t="s">
        <v>184</v>
      </c>
    </row>
    <row r="39" spans="1:11" x14ac:dyDescent="0.25">
      <c r="A39" s="5">
        <v>36</v>
      </c>
      <c r="B39" s="5" t="s">
        <v>37</v>
      </c>
      <c r="C39" s="6">
        <v>7.6710000000000003</v>
      </c>
      <c r="D39" s="5" t="s">
        <v>213</v>
      </c>
      <c r="E39" s="5" t="s">
        <v>146</v>
      </c>
      <c r="G39" s="5">
        <v>78</v>
      </c>
      <c r="H39" s="5" t="s">
        <v>81</v>
      </c>
      <c r="I39" s="6">
        <v>8.2880000000000003</v>
      </c>
      <c r="J39" s="5" t="s">
        <v>213</v>
      </c>
      <c r="K39" s="5" t="s">
        <v>185</v>
      </c>
    </row>
    <row r="40" spans="1:11" x14ac:dyDescent="0.25">
      <c r="A40" s="5">
        <v>37</v>
      </c>
      <c r="B40" s="5" t="s">
        <v>38</v>
      </c>
      <c r="C40" s="6">
        <v>7.6379999999999999</v>
      </c>
      <c r="D40" s="5" t="s">
        <v>213</v>
      </c>
      <c r="E40" s="5" t="s">
        <v>111</v>
      </c>
      <c r="G40" s="5">
        <v>79</v>
      </c>
      <c r="H40" s="5" t="s">
        <v>76</v>
      </c>
      <c r="I40" s="6">
        <v>8.0289999999999999</v>
      </c>
      <c r="J40" s="5" t="s">
        <v>213</v>
      </c>
      <c r="K40" s="5" t="s">
        <v>186</v>
      </c>
    </row>
    <row r="41" spans="1:11" x14ac:dyDescent="0.25">
      <c r="A41" s="5">
        <v>38</v>
      </c>
      <c r="B41" s="5" t="s">
        <v>39</v>
      </c>
      <c r="C41" s="6">
        <v>7.9409999999999998</v>
      </c>
      <c r="D41" s="5" t="s">
        <v>213</v>
      </c>
      <c r="E41" s="5" t="s">
        <v>147</v>
      </c>
      <c r="G41" s="5">
        <v>80</v>
      </c>
      <c r="H41" s="5" t="s">
        <v>77</v>
      </c>
      <c r="I41" s="6">
        <v>8.077</v>
      </c>
      <c r="J41" s="5" t="s">
        <v>213</v>
      </c>
      <c r="K41" s="5" t="s">
        <v>187</v>
      </c>
    </row>
    <row r="42" spans="1:11" x14ac:dyDescent="0.25">
      <c r="A42" s="5">
        <v>39</v>
      </c>
      <c r="B42" s="5" t="s">
        <v>40</v>
      </c>
      <c r="C42" s="6">
        <v>7.8639999999999999</v>
      </c>
      <c r="D42" s="5" t="s">
        <v>213</v>
      </c>
      <c r="E42" s="5" t="s">
        <v>148</v>
      </c>
      <c r="G42" s="5">
        <v>81</v>
      </c>
      <c r="H42" s="5" t="s">
        <v>78</v>
      </c>
      <c r="I42" s="6">
        <v>8.0920000000000005</v>
      </c>
      <c r="J42" s="5" t="s">
        <v>213</v>
      </c>
      <c r="K42" s="5" t="s">
        <v>188</v>
      </c>
    </row>
    <row r="43" spans="1:11" x14ac:dyDescent="0.25">
      <c r="A43" s="5">
        <v>40</v>
      </c>
      <c r="B43" s="5" t="s">
        <v>41</v>
      </c>
      <c r="C43" s="6">
        <v>7.968</v>
      </c>
      <c r="D43" s="5" t="s">
        <v>213</v>
      </c>
      <c r="E43" s="5" t="s">
        <v>149</v>
      </c>
      <c r="G43" s="5">
        <v>82</v>
      </c>
      <c r="H43" s="5" t="s">
        <v>79</v>
      </c>
      <c r="I43" s="6">
        <v>7.609</v>
      </c>
      <c r="J43" s="5" t="s">
        <v>213</v>
      </c>
      <c r="K43" s="5" t="s">
        <v>189</v>
      </c>
    </row>
    <row r="44" spans="1:11" x14ac:dyDescent="0.25">
      <c r="A44" s="5">
        <v>41</v>
      </c>
      <c r="B44" s="5" t="s">
        <v>42</v>
      </c>
      <c r="C44" s="6">
        <v>8.1470000000000002</v>
      </c>
      <c r="D44" s="5" t="s">
        <v>213</v>
      </c>
      <c r="E44" s="5" t="s">
        <v>150</v>
      </c>
      <c r="G44" s="5">
        <v>83</v>
      </c>
      <c r="H44" s="5" t="s">
        <v>82</v>
      </c>
      <c r="I44" s="6">
        <v>8.2089999999999996</v>
      </c>
      <c r="J44" s="5" t="s">
        <v>213</v>
      </c>
      <c r="K44" s="5" t="s">
        <v>190</v>
      </c>
    </row>
    <row r="45" spans="1:11" x14ac:dyDescent="0.25">
      <c r="A45" s="5">
        <v>42</v>
      </c>
      <c r="B45" s="5" t="s">
        <v>43</v>
      </c>
      <c r="C45" s="6">
        <v>8.157</v>
      </c>
      <c r="D45" s="5" t="s">
        <v>213</v>
      </c>
      <c r="E45" s="5" t="s">
        <v>151</v>
      </c>
      <c r="G45" s="5">
        <v>84</v>
      </c>
      <c r="H45" s="5" t="s">
        <v>76</v>
      </c>
      <c r="I45" s="6">
        <v>8.0830000000000002</v>
      </c>
      <c r="J45" s="5" t="s">
        <v>213</v>
      </c>
      <c r="K45" s="5" t="s">
        <v>191</v>
      </c>
    </row>
    <row r="47" spans="1:11" ht="30.75" thickBot="1" x14ac:dyDescent="0.3">
      <c r="A47" s="9" t="s">
        <v>219</v>
      </c>
      <c r="B47" s="9" t="s">
        <v>0</v>
      </c>
      <c r="C47" s="11" t="s">
        <v>221</v>
      </c>
      <c r="D47" s="9" t="s">
        <v>2</v>
      </c>
      <c r="E47" s="9" t="s">
        <v>222</v>
      </c>
    </row>
    <row r="48" spans="1:11" x14ac:dyDescent="0.25">
      <c r="A48" s="5">
        <v>85</v>
      </c>
      <c r="B48" s="5" t="s">
        <v>83</v>
      </c>
      <c r="C48" s="6">
        <v>8.1389999999999993</v>
      </c>
      <c r="D48" s="5" t="s">
        <v>213</v>
      </c>
      <c r="E48" s="5" t="s">
        <v>192</v>
      </c>
    </row>
    <row r="49" spans="1:5" x14ac:dyDescent="0.25">
      <c r="A49" s="5">
        <v>86</v>
      </c>
      <c r="B49" s="5" t="s">
        <v>84</v>
      </c>
      <c r="C49" s="6">
        <v>7.9550000000000001</v>
      </c>
      <c r="D49" s="5" t="s">
        <v>213</v>
      </c>
      <c r="E49" s="5" t="s">
        <v>193</v>
      </c>
    </row>
    <row r="50" spans="1:5" x14ac:dyDescent="0.25">
      <c r="A50" s="5">
        <v>87</v>
      </c>
      <c r="B50" s="5" t="s">
        <v>85</v>
      </c>
      <c r="C50" s="6">
        <v>8.26</v>
      </c>
      <c r="D50" s="5" t="s">
        <v>213</v>
      </c>
      <c r="E50" s="5" t="s">
        <v>194</v>
      </c>
    </row>
    <row r="51" spans="1:5" x14ac:dyDescent="0.25">
      <c r="A51" s="5">
        <v>88</v>
      </c>
      <c r="B51" s="5" t="s">
        <v>86</v>
      </c>
      <c r="C51" s="6">
        <v>7.9820000000000002</v>
      </c>
      <c r="D51" s="5" t="s">
        <v>213</v>
      </c>
      <c r="E51" s="5" t="s">
        <v>195</v>
      </c>
    </row>
    <row r="52" spans="1:5" x14ac:dyDescent="0.25">
      <c r="A52" s="5">
        <v>89</v>
      </c>
      <c r="B52" s="5" t="s">
        <v>87</v>
      </c>
      <c r="C52" s="6">
        <v>7.89</v>
      </c>
      <c r="D52" s="5" t="s">
        <v>213</v>
      </c>
      <c r="E52" s="5" t="s">
        <v>196</v>
      </c>
    </row>
    <row r="53" spans="1:5" x14ac:dyDescent="0.25">
      <c r="A53" s="5">
        <v>90</v>
      </c>
      <c r="B53" s="5" t="s">
        <v>88</v>
      </c>
      <c r="C53" s="6">
        <v>7.7270000000000003</v>
      </c>
      <c r="D53" s="5" t="s">
        <v>213</v>
      </c>
      <c r="E53" s="5" t="s">
        <v>197</v>
      </c>
    </row>
    <row r="54" spans="1:5" x14ac:dyDescent="0.25">
      <c r="A54" s="5">
        <v>91</v>
      </c>
      <c r="B54" s="5" t="s">
        <v>89</v>
      </c>
      <c r="C54" s="6">
        <v>7.6710000000000003</v>
      </c>
      <c r="D54" s="5" t="s">
        <v>213</v>
      </c>
      <c r="E54" s="5" t="s">
        <v>198</v>
      </c>
    </row>
    <row r="55" spans="1:5" x14ac:dyDescent="0.25">
      <c r="A55" s="5">
        <v>92</v>
      </c>
      <c r="B55" s="5" t="s">
        <v>90</v>
      </c>
      <c r="C55" s="6">
        <v>7.8920000000000003</v>
      </c>
      <c r="D55" s="5" t="s">
        <v>213</v>
      </c>
      <c r="E55" s="5" t="s">
        <v>199</v>
      </c>
    </row>
    <row r="56" spans="1:5" x14ac:dyDescent="0.25">
      <c r="A56" s="5">
        <v>93</v>
      </c>
      <c r="B56" s="5" t="s">
        <v>91</v>
      </c>
      <c r="C56" s="6">
        <v>8.0079999999999991</v>
      </c>
      <c r="D56" s="5" t="s">
        <v>213</v>
      </c>
      <c r="E56" s="5" t="s">
        <v>200</v>
      </c>
    </row>
    <row r="57" spans="1:5" x14ac:dyDescent="0.25">
      <c r="A57" s="5">
        <v>94</v>
      </c>
      <c r="B57" s="5" t="s">
        <v>92</v>
      </c>
      <c r="C57" s="6">
        <v>7.7270000000000003</v>
      </c>
      <c r="D57" s="5" t="s">
        <v>213</v>
      </c>
      <c r="E57" s="5" t="s">
        <v>201</v>
      </c>
    </row>
    <row r="58" spans="1:5" x14ac:dyDescent="0.25">
      <c r="A58" s="5">
        <v>95</v>
      </c>
      <c r="B58" s="5" t="s">
        <v>93</v>
      </c>
      <c r="C58" s="6">
        <v>7.9029999999999996</v>
      </c>
      <c r="D58" s="5" t="s">
        <v>213</v>
      </c>
      <c r="E58" s="5" t="s">
        <v>202</v>
      </c>
    </row>
    <row r="59" spans="1:5" x14ac:dyDescent="0.25">
      <c r="A59" s="5">
        <v>96</v>
      </c>
      <c r="B59" s="5" t="s">
        <v>94</v>
      </c>
      <c r="C59" s="6">
        <v>8.1590000000000007</v>
      </c>
      <c r="D59" s="5" t="s">
        <v>213</v>
      </c>
      <c r="E59" s="5" t="s">
        <v>203</v>
      </c>
    </row>
    <row r="60" spans="1:5" x14ac:dyDescent="0.25">
      <c r="A60" s="5">
        <v>97</v>
      </c>
      <c r="B60" s="5" t="s">
        <v>95</v>
      </c>
      <c r="C60" s="6">
        <v>8.2379999999999995</v>
      </c>
      <c r="D60" s="5" t="s">
        <v>214</v>
      </c>
      <c r="E60" s="5" t="s">
        <v>108</v>
      </c>
    </row>
    <row r="61" spans="1:5" x14ac:dyDescent="0.25">
      <c r="A61" s="5">
        <v>98</v>
      </c>
      <c r="B61" s="5" t="s">
        <v>96</v>
      </c>
      <c r="C61" s="6">
        <v>7.61</v>
      </c>
      <c r="D61" s="5" t="s">
        <v>214</v>
      </c>
      <c r="E61" s="5" t="s">
        <v>114</v>
      </c>
    </row>
    <row r="62" spans="1:5" x14ac:dyDescent="0.25">
      <c r="A62" s="5">
        <v>99</v>
      </c>
      <c r="B62" s="5" t="s">
        <v>97</v>
      </c>
      <c r="C62" s="6">
        <v>8.0939999999999994</v>
      </c>
      <c r="D62" s="5" t="s">
        <v>214</v>
      </c>
      <c r="E62" s="5" t="s">
        <v>115</v>
      </c>
    </row>
    <row r="63" spans="1:5" x14ac:dyDescent="0.25">
      <c r="A63" s="5">
        <v>100</v>
      </c>
      <c r="B63" s="5" t="s">
        <v>98</v>
      </c>
      <c r="C63" s="6">
        <v>8.1790000000000003</v>
      </c>
      <c r="D63" s="5" t="s">
        <v>214</v>
      </c>
      <c r="E63" s="5" t="s">
        <v>116</v>
      </c>
    </row>
    <row r="64" spans="1:5" x14ac:dyDescent="0.25">
      <c r="A64" s="5">
        <v>101</v>
      </c>
      <c r="B64" s="5" t="s">
        <v>99</v>
      </c>
      <c r="C64" s="6">
        <v>7.8639999999999999</v>
      </c>
      <c r="D64" s="5" t="s">
        <v>214</v>
      </c>
      <c r="E64" s="5" t="s">
        <v>117</v>
      </c>
    </row>
    <row r="65" spans="1:5" x14ac:dyDescent="0.25">
      <c r="A65" s="5">
        <v>102</v>
      </c>
      <c r="B65" s="5" t="s">
        <v>100</v>
      </c>
      <c r="C65" s="6">
        <v>7.8970000000000002</v>
      </c>
      <c r="D65" s="5" t="s">
        <v>214</v>
      </c>
      <c r="E65" s="5" t="s">
        <v>118</v>
      </c>
    </row>
    <row r="66" spans="1:5" x14ac:dyDescent="0.25">
      <c r="A66" s="5">
        <v>103</v>
      </c>
      <c r="B66" s="5" t="s">
        <v>212</v>
      </c>
      <c r="C66" s="6">
        <v>8.1430000000000007</v>
      </c>
      <c r="D66" s="5" t="s">
        <v>214</v>
      </c>
      <c r="E66" s="5" t="s">
        <v>119</v>
      </c>
    </row>
    <row r="67" spans="1:5" x14ac:dyDescent="0.25">
      <c r="A67" s="5">
        <v>104</v>
      </c>
      <c r="B67" s="5" t="s">
        <v>215</v>
      </c>
      <c r="C67" s="6">
        <v>7.6879999999999997</v>
      </c>
      <c r="D67" s="5" t="s">
        <v>214</v>
      </c>
      <c r="E67" s="5" t="s">
        <v>120</v>
      </c>
    </row>
    <row r="68" spans="1:5" x14ac:dyDescent="0.25">
      <c r="A68" s="5">
        <v>105</v>
      </c>
      <c r="B68" s="5" t="s">
        <v>216</v>
      </c>
      <c r="C68" s="6">
        <v>7.82</v>
      </c>
      <c r="D68" s="5" t="s">
        <v>214</v>
      </c>
      <c r="E68" s="5" t="s">
        <v>121</v>
      </c>
    </row>
    <row r="69" spans="1:5" x14ac:dyDescent="0.25">
      <c r="A69" s="5">
        <v>106</v>
      </c>
      <c r="B69" s="5" t="s">
        <v>103</v>
      </c>
      <c r="C69" s="6">
        <v>8.2759999999999998</v>
      </c>
      <c r="D69" s="5" t="s">
        <v>214</v>
      </c>
      <c r="E69" s="5" t="s">
        <v>122</v>
      </c>
    </row>
    <row r="70" spans="1:5" x14ac:dyDescent="0.25">
      <c r="A70" s="5">
        <v>107</v>
      </c>
      <c r="B70" s="5" t="s">
        <v>104</v>
      </c>
      <c r="C70" s="6">
        <v>7.7510000000000003</v>
      </c>
      <c r="D70" s="5" t="s">
        <v>214</v>
      </c>
      <c r="E70" s="5" t="s">
        <v>123</v>
      </c>
    </row>
    <row r="71" spans="1:5" x14ac:dyDescent="0.25">
      <c r="A71" s="5">
        <v>108</v>
      </c>
      <c r="B71" s="5" t="s">
        <v>105</v>
      </c>
      <c r="C71" s="6">
        <v>7.8390000000000004</v>
      </c>
      <c r="D71" s="5" t="s">
        <v>214</v>
      </c>
      <c r="E71" s="5" t="s">
        <v>124</v>
      </c>
    </row>
  </sheetData>
  <pageMargins left="0.25" right="0.2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5" x14ac:dyDescent="0.25"/>
  <cols>
    <col min="2" max="2" width="12.7109375" bestFit="1" customWidth="1"/>
    <col min="3" max="3" width="21" bestFit="1" customWidth="1"/>
    <col min="4" max="4" width="7.28515625" bestFit="1" customWidth="1"/>
  </cols>
  <sheetData>
    <row r="1" spans="1:4" x14ac:dyDescent="0.25">
      <c r="A1" s="4" t="s">
        <v>217</v>
      </c>
      <c r="B1" s="4"/>
      <c r="C1" s="4"/>
    </row>
    <row r="2" spans="1:4" x14ac:dyDescent="0.25">
      <c r="C2" s="1"/>
    </row>
    <row r="3" spans="1:4" x14ac:dyDescent="0.25">
      <c r="A3" s="2" t="s">
        <v>204</v>
      </c>
      <c r="B3" s="3" t="s">
        <v>1</v>
      </c>
      <c r="C3" s="2" t="s">
        <v>2</v>
      </c>
      <c r="D3" s="2" t="s">
        <v>3</v>
      </c>
    </row>
    <row r="4" spans="1:4" x14ac:dyDescent="0.25">
      <c r="A4" s="2">
        <v>1</v>
      </c>
      <c r="B4" s="3">
        <v>0.14099999999999999</v>
      </c>
      <c r="C4" s="2" t="s">
        <v>218</v>
      </c>
      <c r="D4" s="2" t="s">
        <v>108</v>
      </c>
    </row>
    <row r="5" spans="1:4" x14ac:dyDescent="0.25">
      <c r="A5" s="2">
        <v>2</v>
      </c>
      <c r="B5" s="3">
        <v>0.114</v>
      </c>
      <c r="C5" s="2" t="s">
        <v>218</v>
      </c>
      <c r="D5" s="2" t="s">
        <v>114</v>
      </c>
    </row>
    <row r="6" spans="1:4" x14ac:dyDescent="0.25">
      <c r="A6" s="2">
        <v>3</v>
      </c>
      <c r="B6" s="3">
        <v>0.157</v>
      </c>
      <c r="C6" s="2" t="s">
        <v>218</v>
      </c>
      <c r="D6" s="2" t="s">
        <v>115</v>
      </c>
    </row>
    <row r="7" spans="1:4" x14ac:dyDescent="0.25">
      <c r="A7" s="2">
        <v>4</v>
      </c>
      <c r="B7" s="3">
        <v>0.32400000000000001</v>
      </c>
      <c r="C7" s="2" t="s">
        <v>218</v>
      </c>
      <c r="D7" s="2" t="s">
        <v>116</v>
      </c>
    </row>
    <row r="8" spans="1:4" x14ac:dyDescent="0.25">
      <c r="A8" s="2">
        <v>5</v>
      </c>
      <c r="B8" s="3">
        <v>0.36699999999999999</v>
      </c>
      <c r="C8" s="2" t="s">
        <v>218</v>
      </c>
      <c r="D8" s="2" t="s">
        <v>117</v>
      </c>
    </row>
    <row r="9" spans="1:4" x14ac:dyDescent="0.25">
      <c r="A9" s="2">
        <v>6</v>
      </c>
      <c r="B9" s="3">
        <v>0.31900000000000001</v>
      </c>
      <c r="C9" s="2" t="s">
        <v>218</v>
      </c>
      <c r="D9" s="2" t="s">
        <v>118</v>
      </c>
    </row>
    <row r="10" spans="1:4" x14ac:dyDescent="0.25">
      <c r="A10" s="2">
        <v>7</v>
      </c>
      <c r="B10" s="3">
        <v>0.65900000000000003</v>
      </c>
      <c r="C10" s="2" t="s">
        <v>218</v>
      </c>
      <c r="D10" s="2" t="s">
        <v>119</v>
      </c>
    </row>
    <row r="11" spans="1:4" x14ac:dyDescent="0.25">
      <c r="A11" s="2">
        <v>8</v>
      </c>
      <c r="B11" s="3">
        <v>0.65600000000000003</v>
      </c>
      <c r="C11" s="2" t="s">
        <v>218</v>
      </c>
      <c r="D11" s="2" t="s">
        <v>120</v>
      </c>
    </row>
    <row r="12" spans="1:4" x14ac:dyDescent="0.25">
      <c r="A12" s="2">
        <v>9</v>
      </c>
      <c r="B12" s="3">
        <v>0.59799999999999998</v>
      </c>
      <c r="C12" s="2" t="s">
        <v>218</v>
      </c>
      <c r="D12" s="2" t="s">
        <v>121</v>
      </c>
    </row>
    <row r="13" spans="1:4" x14ac:dyDescent="0.25">
      <c r="A13" s="2">
        <v>10</v>
      </c>
      <c r="B13" s="3">
        <v>0.92300000000000004</v>
      </c>
      <c r="C13" s="2" t="s">
        <v>218</v>
      </c>
      <c r="D13" s="2" t="s">
        <v>122</v>
      </c>
    </row>
    <row r="14" spans="1:4" x14ac:dyDescent="0.25">
      <c r="A14" s="2">
        <v>11</v>
      </c>
      <c r="B14" s="3">
        <v>0.93500000000000005</v>
      </c>
      <c r="C14" s="2" t="s">
        <v>218</v>
      </c>
      <c r="D14" s="2" t="s">
        <v>123</v>
      </c>
    </row>
    <row r="15" spans="1:4" x14ac:dyDescent="0.25">
      <c r="A15" s="2">
        <v>12</v>
      </c>
      <c r="B15" s="3">
        <v>0.97799999999999998</v>
      </c>
      <c r="C15" s="2" t="s">
        <v>218</v>
      </c>
      <c r="D15" s="2" t="s">
        <v>124</v>
      </c>
    </row>
    <row r="16" spans="1:4" x14ac:dyDescent="0.25">
      <c r="A16" s="2">
        <v>13</v>
      </c>
      <c r="B16" s="3">
        <v>0.152</v>
      </c>
      <c r="C16" s="2" t="s">
        <v>218</v>
      </c>
      <c r="D16" s="2" t="s">
        <v>109</v>
      </c>
    </row>
    <row r="17" spans="1:4" x14ac:dyDescent="0.25">
      <c r="A17" s="2">
        <v>14</v>
      </c>
      <c r="B17" s="3">
        <v>0.11600000000000001</v>
      </c>
      <c r="C17" s="2" t="s">
        <v>218</v>
      </c>
      <c r="D17" s="2" t="s">
        <v>125</v>
      </c>
    </row>
    <row r="18" spans="1:4" x14ac:dyDescent="0.25">
      <c r="A18" s="2">
        <v>15</v>
      </c>
      <c r="B18" s="3">
        <v>0.14699999999999999</v>
      </c>
      <c r="C18" s="2" t="s">
        <v>218</v>
      </c>
      <c r="D18" s="2" t="s">
        <v>126</v>
      </c>
    </row>
    <row r="19" spans="1:4" x14ac:dyDescent="0.25">
      <c r="A19" s="2">
        <v>16</v>
      </c>
      <c r="B19" s="3">
        <v>0.29899999999999999</v>
      </c>
      <c r="C19" s="2" t="s">
        <v>218</v>
      </c>
      <c r="D19" s="2" t="s">
        <v>127</v>
      </c>
    </row>
    <row r="20" spans="1:4" x14ac:dyDescent="0.25">
      <c r="A20" s="2">
        <v>17</v>
      </c>
      <c r="B20" s="3">
        <v>0.33800000000000002</v>
      </c>
      <c r="C20" s="2" t="s">
        <v>218</v>
      </c>
      <c r="D20" s="2" t="s">
        <v>128</v>
      </c>
    </row>
    <row r="21" spans="1:4" x14ac:dyDescent="0.25">
      <c r="A21" s="2">
        <v>18</v>
      </c>
      <c r="B21" s="3">
        <v>0.36899999999999999</v>
      </c>
      <c r="C21" s="2" t="s">
        <v>218</v>
      </c>
      <c r="D21" s="2" t="s">
        <v>129</v>
      </c>
    </row>
    <row r="22" spans="1:4" x14ac:dyDescent="0.25">
      <c r="A22" s="2">
        <v>19</v>
      </c>
      <c r="B22" s="3">
        <v>0.629</v>
      </c>
      <c r="C22" s="2" t="s">
        <v>218</v>
      </c>
      <c r="D22" s="2" t="s">
        <v>130</v>
      </c>
    </row>
    <row r="23" spans="1:4" x14ac:dyDescent="0.25">
      <c r="A23" s="2">
        <v>20</v>
      </c>
      <c r="B23" s="3">
        <v>0.61599999999999999</v>
      </c>
      <c r="C23" s="2" t="s">
        <v>218</v>
      </c>
      <c r="D23" s="2" t="s">
        <v>131</v>
      </c>
    </row>
    <row r="24" spans="1:4" x14ac:dyDescent="0.25">
      <c r="A24" s="2">
        <v>21</v>
      </c>
      <c r="B24" s="3">
        <v>0.63800000000000001</v>
      </c>
      <c r="C24" s="2" t="s">
        <v>218</v>
      </c>
      <c r="D24" s="2" t="s">
        <v>132</v>
      </c>
    </row>
    <row r="25" spans="1:4" x14ac:dyDescent="0.25">
      <c r="A25" s="2">
        <v>22</v>
      </c>
      <c r="B25" s="3">
        <v>0.90200000000000002</v>
      </c>
      <c r="C25" s="2" t="s">
        <v>218</v>
      </c>
      <c r="D25" s="2" t="s">
        <v>133</v>
      </c>
    </row>
    <row r="26" spans="1:4" x14ac:dyDescent="0.25">
      <c r="A26" s="2">
        <v>23</v>
      </c>
      <c r="B26" s="3">
        <v>0.92700000000000005</v>
      </c>
      <c r="C26" s="2" t="s">
        <v>218</v>
      </c>
      <c r="D26" s="2" t="s">
        <v>134</v>
      </c>
    </row>
    <row r="27" spans="1:4" x14ac:dyDescent="0.25">
      <c r="A27" s="2">
        <v>24</v>
      </c>
      <c r="B27" s="3">
        <v>0.94299999999999995</v>
      </c>
      <c r="C27" s="2" t="s">
        <v>218</v>
      </c>
      <c r="D27" s="2" t="s">
        <v>135</v>
      </c>
    </row>
    <row r="28" spans="1:4" x14ac:dyDescent="0.25">
      <c r="A28" s="2">
        <v>25</v>
      </c>
      <c r="B28" s="3">
        <v>0.11600000000000001</v>
      </c>
      <c r="C28" s="2" t="s">
        <v>218</v>
      </c>
      <c r="D28" s="2" t="s">
        <v>110</v>
      </c>
    </row>
    <row r="29" spans="1:4" x14ac:dyDescent="0.25">
      <c r="A29" s="2">
        <v>26</v>
      </c>
      <c r="B29" s="3">
        <v>0.17699999999999999</v>
      </c>
      <c r="C29" s="2" t="s">
        <v>218</v>
      </c>
      <c r="D29" s="2" t="s">
        <v>136</v>
      </c>
    </row>
    <row r="30" spans="1:4" x14ac:dyDescent="0.25">
      <c r="A30" s="2">
        <v>27</v>
      </c>
      <c r="B30" s="3">
        <v>0.157</v>
      </c>
      <c r="C30" s="2" t="s">
        <v>218</v>
      </c>
      <c r="D30" s="2" t="s">
        <v>137</v>
      </c>
    </row>
    <row r="31" spans="1:4" x14ac:dyDescent="0.25">
      <c r="A31" s="2">
        <v>28</v>
      </c>
      <c r="B31" s="3">
        <v>0.3</v>
      </c>
      <c r="C31" s="2" t="s">
        <v>218</v>
      </c>
      <c r="D31" s="2" t="s">
        <v>138</v>
      </c>
    </row>
    <row r="32" spans="1:4" x14ac:dyDescent="0.25">
      <c r="A32" s="2">
        <v>29</v>
      </c>
      <c r="B32" s="3">
        <v>0.32800000000000001</v>
      </c>
      <c r="C32" s="2" t="s">
        <v>218</v>
      </c>
      <c r="D32" s="2" t="s">
        <v>139</v>
      </c>
    </row>
    <row r="33" spans="1:4" x14ac:dyDescent="0.25">
      <c r="A33" s="2">
        <v>30</v>
      </c>
      <c r="B33" s="3">
        <v>0.34100000000000003</v>
      </c>
      <c r="C33" s="2" t="s">
        <v>218</v>
      </c>
      <c r="D33" s="2" t="s">
        <v>141</v>
      </c>
    </row>
    <row r="34" spans="1:4" x14ac:dyDescent="0.25">
      <c r="A34" s="2">
        <v>31</v>
      </c>
      <c r="B34" s="3">
        <v>0.65700000000000003</v>
      </c>
      <c r="C34" s="2" t="s">
        <v>218</v>
      </c>
      <c r="D34" s="2" t="s">
        <v>142</v>
      </c>
    </row>
    <row r="35" spans="1:4" x14ac:dyDescent="0.25">
      <c r="A35" s="2">
        <v>32</v>
      </c>
      <c r="B35" s="3">
        <v>0.63100000000000001</v>
      </c>
      <c r="C35" s="2" t="s">
        <v>218</v>
      </c>
      <c r="D35" s="2" t="s">
        <v>140</v>
      </c>
    </row>
    <row r="36" spans="1:4" x14ac:dyDescent="0.25">
      <c r="A36" s="2">
        <v>33</v>
      </c>
      <c r="B36" s="3">
        <v>0.63400000000000001</v>
      </c>
      <c r="C36" s="2" t="s">
        <v>218</v>
      </c>
      <c r="D36" s="2" t="s">
        <v>143</v>
      </c>
    </row>
    <row r="37" spans="1:4" x14ac:dyDescent="0.25">
      <c r="A37" s="2">
        <v>34</v>
      </c>
      <c r="B37" s="3">
        <v>0.97799999999999998</v>
      </c>
      <c r="C37" s="2" t="s">
        <v>218</v>
      </c>
      <c r="D37" s="2" t="s">
        <v>144</v>
      </c>
    </row>
    <row r="38" spans="1:4" x14ac:dyDescent="0.25">
      <c r="A38" s="2">
        <v>35</v>
      </c>
      <c r="B38" s="3">
        <v>0.92200000000000004</v>
      </c>
      <c r="C38" s="2" t="s">
        <v>218</v>
      </c>
      <c r="D38" s="2" t="s">
        <v>145</v>
      </c>
    </row>
    <row r="39" spans="1:4" x14ac:dyDescent="0.25">
      <c r="A39" s="2">
        <v>36</v>
      </c>
      <c r="B39" s="3">
        <v>0.92200000000000004</v>
      </c>
      <c r="C39" s="2" t="s">
        <v>218</v>
      </c>
      <c r="D39" s="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isotope run1</vt:lpstr>
      <vt:lpstr>isotope run2</vt:lpstr>
      <vt:lpstr>Sheet1</vt:lpstr>
      <vt:lpstr>isotope data</vt:lpstr>
      <vt:lpstr>cn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Katherine Nigro</cp:lastModifiedBy>
  <cp:lastPrinted>2017-10-10T20:47:00Z</cp:lastPrinted>
  <dcterms:created xsi:type="dcterms:W3CDTF">2017-09-30T04:01:41Z</dcterms:created>
  <dcterms:modified xsi:type="dcterms:W3CDTF">2018-04-12T19:15:58Z</dcterms:modified>
</cp:coreProperties>
</file>