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kevin/Desktop/ics/"/>
    </mc:Choice>
  </mc:AlternateContent>
  <bookViews>
    <workbookView xWindow="0" yWindow="460" windowWidth="25600" windowHeight="14580" tabRatio="900" activeTab="9"/>
  </bookViews>
  <sheets>
    <sheet name="结果" sheetId="1" r:id="rId1"/>
    <sheet name="D2" sheetId="2" r:id="rId2"/>
    <sheet name="D2CZ" sheetId="3" r:id="rId3"/>
    <sheet name="D2ZH" sheetId="4" r:id="rId4"/>
    <sheet name="D3" sheetId="5" r:id="rId5"/>
    <sheet name="D3CZ" sheetId="6" r:id="rId6"/>
    <sheet name="D3ZH" sheetId="7" r:id="rId7"/>
    <sheet name="D4" sheetId="8" r:id="rId8"/>
    <sheet name="D4CZ" sheetId="9" r:id="rId9"/>
    <sheet name="D4ZH" sheetId="10" r:id="rId10"/>
    <sheet name="粘贴板" sheetId="11" r:id="rId11"/>
  </sheets>
  <definedNames>
    <definedName name="_xlnm._FilterDatabase" localSheetId="2" hidden="1">D2CZ!$A$1:$O$166</definedName>
    <definedName name="_xlnm._FilterDatabase" localSheetId="3" hidden="1">D2ZH!$A$1:$O$161</definedName>
    <definedName name="_xlnm._FilterDatabase" localSheetId="5" hidden="1">D3CZ!$A$1:$O$168</definedName>
    <definedName name="_xlnm._FilterDatabase" localSheetId="6" hidden="1">D3ZH!$A$1:$O$162</definedName>
    <definedName name="_xlnm._FilterDatabase" localSheetId="8" hidden="1">D4CZ!$A$1:$O$186</definedName>
    <definedName name="_xlnm._FilterDatabase" localSheetId="9" hidden="1">D4ZH!$A$1:$O$508</definedName>
    <definedName name="_xlnm._FilterDatabase" localSheetId="10" hidden="1">粘贴板!$A$1:$B$562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0" i="11" l="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N508" i="10"/>
  <c r="O508" i="10"/>
  <c r="B508" i="10"/>
  <c r="I508" i="10"/>
  <c r="B507" i="10"/>
  <c r="I507" i="10"/>
  <c r="M508" i="10"/>
  <c r="L508" i="10"/>
  <c r="K508" i="10"/>
  <c r="J508" i="10"/>
  <c r="C508" i="10"/>
  <c r="H508" i="10"/>
  <c r="G508" i="10"/>
  <c r="F508" i="10"/>
  <c r="E508" i="10"/>
  <c r="D508" i="10"/>
  <c r="N507" i="10"/>
  <c r="O507" i="10"/>
  <c r="B506" i="10"/>
  <c r="I506" i="10"/>
  <c r="M507" i="10"/>
  <c r="L507" i="10"/>
  <c r="K507" i="10"/>
  <c r="J507" i="10"/>
  <c r="C507" i="10"/>
  <c r="H507" i="10"/>
  <c r="G507" i="10"/>
  <c r="F507" i="10"/>
  <c r="E507" i="10"/>
  <c r="D507" i="10"/>
  <c r="N506" i="10"/>
  <c r="O506" i="10"/>
  <c r="B505" i="10"/>
  <c r="I505" i="10"/>
  <c r="M506" i="10"/>
  <c r="L506" i="10"/>
  <c r="K506" i="10"/>
  <c r="J506" i="10"/>
  <c r="C506" i="10"/>
  <c r="H506" i="10"/>
  <c r="G506" i="10"/>
  <c r="F506" i="10"/>
  <c r="E506" i="10"/>
  <c r="D506" i="10"/>
  <c r="N505" i="10"/>
  <c r="O505" i="10"/>
  <c r="B504" i="10"/>
  <c r="I504" i="10"/>
  <c r="M505" i="10"/>
  <c r="L505" i="10"/>
  <c r="K505" i="10"/>
  <c r="J505" i="10"/>
  <c r="C505" i="10"/>
  <c r="H505" i="10"/>
  <c r="G505" i="10"/>
  <c r="F505" i="10"/>
  <c r="E505" i="10"/>
  <c r="D505" i="10"/>
  <c r="N504" i="10"/>
  <c r="O504" i="10"/>
  <c r="B503" i="10"/>
  <c r="I503" i="10"/>
  <c r="M504" i="10"/>
  <c r="L504" i="10"/>
  <c r="K504" i="10"/>
  <c r="J504" i="10"/>
  <c r="C504" i="10"/>
  <c r="H504" i="10"/>
  <c r="G504" i="10"/>
  <c r="F504" i="10"/>
  <c r="E504" i="10"/>
  <c r="D504" i="10"/>
  <c r="N503" i="10"/>
  <c r="O503" i="10"/>
  <c r="B502" i="10"/>
  <c r="I502" i="10"/>
  <c r="M503" i="10"/>
  <c r="L503" i="10"/>
  <c r="K503" i="10"/>
  <c r="J503" i="10"/>
  <c r="C503" i="10"/>
  <c r="H503" i="10"/>
  <c r="G503" i="10"/>
  <c r="F503" i="10"/>
  <c r="E503" i="10"/>
  <c r="D503" i="10"/>
  <c r="N502" i="10"/>
  <c r="O502" i="10"/>
  <c r="B501" i="10"/>
  <c r="I501" i="10"/>
  <c r="M502" i="10"/>
  <c r="L502" i="10"/>
  <c r="K502" i="10"/>
  <c r="J502" i="10"/>
  <c r="C502" i="10"/>
  <c r="H502" i="10"/>
  <c r="G502" i="10"/>
  <c r="F502" i="10"/>
  <c r="E502" i="10"/>
  <c r="D502" i="10"/>
  <c r="N501" i="10"/>
  <c r="O501" i="10"/>
  <c r="B500" i="10"/>
  <c r="I500" i="10"/>
  <c r="M501" i="10"/>
  <c r="L501" i="10"/>
  <c r="K501" i="10"/>
  <c r="J501" i="10"/>
  <c r="C501" i="10"/>
  <c r="H501" i="10"/>
  <c r="G501" i="10"/>
  <c r="F501" i="10"/>
  <c r="E501" i="10"/>
  <c r="D501" i="10"/>
  <c r="N500" i="10"/>
  <c r="O500" i="10"/>
  <c r="B499" i="10"/>
  <c r="I499" i="10"/>
  <c r="M500" i="10"/>
  <c r="L500" i="10"/>
  <c r="K500" i="10"/>
  <c r="J500" i="10"/>
  <c r="C500" i="10"/>
  <c r="H500" i="10"/>
  <c r="G500" i="10"/>
  <c r="F500" i="10"/>
  <c r="E500" i="10"/>
  <c r="D500" i="10"/>
  <c r="N499" i="10"/>
  <c r="O499" i="10"/>
  <c r="B498" i="10"/>
  <c r="I498" i="10"/>
  <c r="M499" i="10"/>
  <c r="L499" i="10"/>
  <c r="K499" i="10"/>
  <c r="J499" i="10"/>
  <c r="C499" i="10"/>
  <c r="H499" i="10"/>
  <c r="G499" i="10"/>
  <c r="F499" i="10"/>
  <c r="E499" i="10"/>
  <c r="D499" i="10"/>
  <c r="N498" i="10"/>
  <c r="O498" i="10"/>
  <c r="B497" i="10"/>
  <c r="I497" i="10"/>
  <c r="M498" i="10"/>
  <c r="L498" i="10"/>
  <c r="K498" i="10"/>
  <c r="J498" i="10"/>
  <c r="C498" i="10"/>
  <c r="H498" i="10"/>
  <c r="G498" i="10"/>
  <c r="F498" i="10"/>
  <c r="E498" i="10"/>
  <c r="D498" i="10"/>
  <c r="N497" i="10"/>
  <c r="O497" i="10"/>
  <c r="B496" i="10"/>
  <c r="I496" i="10"/>
  <c r="M497" i="10"/>
  <c r="L497" i="10"/>
  <c r="K497" i="10"/>
  <c r="J497" i="10"/>
  <c r="C497" i="10"/>
  <c r="H497" i="10"/>
  <c r="G497" i="10"/>
  <c r="F497" i="10"/>
  <c r="E497" i="10"/>
  <c r="D497" i="10"/>
  <c r="N496" i="10"/>
  <c r="O496" i="10"/>
  <c r="B495" i="10"/>
  <c r="I495" i="10"/>
  <c r="M496" i="10"/>
  <c r="L496" i="10"/>
  <c r="K496" i="10"/>
  <c r="J496" i="10"/>
  <c r="C496" i="10"/>
  <c r="H496" i="10"/>
  <c r="G496" i="10"/>
  <c r="F496" i="10"/>
  <c r="E496" i="10"/>
  <c r="D496" i="10"/>
  <c r="N495" i="10"/>
  <c r="O495" i="10"/>
  <c r="B494" i="10"/>
  <c r="I494" i="10"/>
  <c r="M495" i="10"/>
  <c r="L495" i="10"/>
  <c r="K495" i="10"/>
  <c r="J495" i="10"/>
  <c r="C495" i="10"/>
  <c r="H495" i="10"/>
  <c r="G495" i="10"/>
  <c r="F495" i="10"/>
  <c r="E495" i="10"/>
  <c r="D495" i="10"/>
  <c r="N494" i="10"/>
  <c r="O494" i="10"/>
  <c r="B493" i="10"/>
  <c r="I493" i="10"/>
  <c r="M494" i="10"/>
  <c r="L494" i="10"/>
  <c r="K494" i="10"/>
  <c r="J494" i="10"/>
  <c r="C494" i="10"/>
  <c r="H494" i="10"/>
  <c r="G494" i="10"/>
  <c r="F494" i="10"/>
  <c r="E494" i="10"/>
  <c r="D494" i="10"/>
  <c r="N493" i="10"/>
  <c r="O493" i="10"/>
  <c r="B492" i="10"/>
  <c r="I492" i="10"/>
  <c r="M493" i="10"/>
  <c r="L493" i="10"/>
  <c r="K493" i="10"/>
  <c r="J493" i="10"/>
  <c r="C493" i="10"/>
  <c r="H493" i="10"/>
  <c r="G493" i="10"/>
  <c r="F493" i="10"/>
  <c r="E493" i="10"/>
  <c r="D493" i="10"/>
  <c r="N492" i="10"/>
  <c r="O492" i="10"/>
  <c r="B491" i="10"/>
  <c r="I491" i="10"/>
  <c r="M492" i="10"/>
  <c r="L492" i="10"/>
  <c r="K492" i="10"/>
  <c r="J492" i="10"/>
  <c r="C492" i="10"/>
  <c r="H492" i="10"/>
  <c r="G492" i="10"/>
  <c r="F492" i="10"/>
  <c r="E492" i="10"/>
  <c r="D492" i="10"/>
  <c r="N491" i="10"/>
  <c r="O491" i="10"/>
  <c r="B490" i="10"/>
  <c r="I490" i="10"/>
  <c r="M491" i="10"/>
  <c r="L491" i="10"/>
  <c r="K491" i="10"/>
  <c r="J491" i="10"/>
  <c r="C491" i="10"/>
  <c r="H491" i="10"/>
  <c r="G491" i="10"/>
  <c r="F491" i="10"/>
  <c r="E491" i="10"/>
  <c r="D491" i="10"/>
  <c r="N490" i="10"/>
  <c r="O490" i="10"/>
  <c r="B489" i="10"/>
  <c r="I489" i="10"/>
  <c r="M490" i="10"/>
  <c r="L490" i="10"/>
  <c r="K490" i="10"/>
  <c r="J490" i="10"/>
  <c r="C490" i="10"/>
  <c r="H490" i="10"/>
  <c r="G490" i="10"/>
  <c r="F490" i="10"/>
  <c r="E490" i="10"/>
  <c r="D490" i="10"/>
  <c r="N489" i="10"/>
  <c r="O489" i="10"/>
  <c r="B488" i="10"/>
  <c r="I488" i="10"/>
  <c r="M489" i="10"/>
  <c r="L489" i="10"/>
  <c r="K489" i="10"/>
  <c r="J489" i="10"/>
  <c r="C489" i="10"/>
  <c r="H489" i="10"/>
  <c r="G489" i="10"/>
  <c r="F489" i="10"/>
  <c r="E489" i="10"/>
  <c r="D489" i="10"/>
  <c r="N488" i="10"/>
  <c r="O488" i="10"/>
  <c r="B487" i="10"/>
  <c r="I487" i="10"/>
  <c r="M488" i="10"/>
  <c r="L488" i="10"/>
  <c r="K488" i="10"/>
  <c r="J488" i="10"/>
  <c r="C488" i="10"/>
  <c r="H488" i="10"/>
  <c r="G488" i="10"/>
  <c r="F488" i="10"/>
  <c r="E488" i="10"/>
  <c r="D488" i="10"/>
  <c r="N487" i="10"/>
  <c r="O487" i="10"/>
  <c r="B486" i="10"/>
  <c r="I486" i="10"/>
  <c r="M487" i="10"/>
  <c r="L487" i="10"/>
  <c r="K487" i="10"/>
  <c r="J487" i="10"/>
  <c r="C487" i="10"/>
  <c r="H487" i="10"/>
  <c r="G487" i="10"/>
  <c r="F487" i="10"/>
  <c r="E487" i="10"/>
  <c r="D487" i="10"/>
  <c r="N486" i="10"/>
  <c r="O486" i="10"/>
  <c r="B485" i="10"/>
  <c r="I485" i="10"/>
  <c r="M486" i="10"/>
  <c r="L486" i="10"/>
  <c r="K486" i="10"/>
  <c r="J486" i="10"/>
  <c r="C486" i="10"/>
  <c r="H486" i="10"/>
  <c r="G486" i="10"/>
  <c r="F486" i="10"/>
  <c r="E486" i="10"/>
  <c r="D486" i="10"/>
  <c r="N485" i="10"/>
  <c r="O485" i="10"/>
  <c r="B484" i="10"/>
  <c r="I484" i="10"/>
  <c r="M485" i="10"/>
  <c r="L485" i="10"/>
  <c r="K485" i="10"/>
  <c r="J485" i="10"/>
  <c r="C485" i="10"/>
  <c r="H485" i="10"/>
  <c r="G485" i="10"/>
  <c r="F485" i="10"/>
  <c r="E485" i="10"/>
  <c r="D485" i="10"/>
  <c r="N484" i="10"/>
  <c r="O484" i="10"/>
  <c r="B483" i="10"/>
  <c r="I483" i="10"/>
  <c r="M484" i="10"/>
  <c r="L484" i="10"/>
  <c r="K484" i="10"/>
  <c r="J484" i="10"/>
  <c r="C484" i="10"/>
  <c r="H484" i="10"/>
  <c r="G484" i="10"/>
  <c r="F484" i="10"/>
  <c r="E484" i="10"/>
  <c r="D484" i="10"/>
  <c r="N483" i="10"/>
  <c r="O483" i="10"/>
  <c r="B482" i="10"/>
  <c r="I482" i="10"/>
  <c r="M483" i="10"/>
  <c r="L483" i="10"/>
  <c r="K483" i="10"/>
  <c r="J483" i="10"/>
  <c r="C483" i="10"/>
  <c r="H483" i="10"/>
  <c r="G483" i="10"/>
  <c r="F483" i="10"/>
  <c r="E483" i="10"/>
  <c r="D483" i="10"/>
  <c r="N482" i="10"/>
  <c r="O482" i="10"/>
  <c r="B481" i="10"/>
  <c r="I481" i="10"/>
  <c r="M482" i="10"/>
  <c r="L482" i="10"/>
  <c r="K482" i="10"/>
  <c r="J482" i="10"/>
  <c r="C482" i="10"/>
  <c r="H482" i="10"/>
  <c r="G482" i="10"/>
  <c r="F482" i="10"/>
  <c r="E482" i="10"/>
  <c r="D482" i="10"/>
  <c r="N481" i="10"/>
  <c r="O481" i="10"/>
  <c r="B480" i="10"/>
  <c r="I480" i="10"/>
  <c r="M481" i="10"/>
  <c r="L481" i="10"/>
  <c r="K481" i="10"/>
  <c r="J481" i="10"/>
  <c r="C481" i="10"/>
  <c r="H481" i="10"/>
  <c r="G481" i="10"/>
  <c r="F481" i="10"/>
  <c r="E481" i="10"/>
  <c r="D481" i="10"/>
  <c r="N480" i="10"/>
  <c r="O480" i="10"/>
  <c r="B479" i="10"/>
  <c r="I479" i="10"/>
  <c r="M480" i="10"/>
  <c r="L480" i="10"/>
  <c r="K480" i="10"/>
  <c r="J480" i="10"/>
  <c r="C480" i="10"/>
  <c r="H480" i="10"/>
  <c r="G480" i="10"/>
  <c r="F480" i="10"/>
  <c r="E480" i="10"/>
  <c r="D480" i="10"/>
  <c r="N479" i="10"/>
  <c r="O479" i="10"/>
  <c r="B478" i="10"/>
  <c r="I478" i="10"/>
  <c r="M479" i="10"/>
  <c r="L479" i="10"/>
  <c r="K479" i="10"/>
  <c r="J479" i="10"/>
  <c r="C479" i="10"/>
  <c r="H479" i="10"/>
  <c r="G479" i="10"/>
  <c r="F479" i="10"/>
  <c r="E479" i="10"/>
  <c r="D479" i="10"/>
  <c r="N478" i="10"/>
  <c r="O478" i="10"/>
  <c r="B477" i="10"/>
  <c r="I477" i="10"/>
  <c r="M478" i="10"/>
  <c r="L478" i="10"/>
  <c r="K478" i="10"/>
  <c r="J478" i="10"/>
  <c r="C478" i="10"/>
  <c r="H478" i="10"/>
  <c r="G478" i="10"/>
  <c r="F478" i="10"/>
  <c r="E478" i="10"/>
  <c r="D478" i="10"/>
  <c r="N477" i="10"/>
  <c r="O477" i="10"/>
  <c r="B476" i="10"/>
  <c r="I476" i="10"/>
  <c r="M477" i="10"/>
  <c r="L477" i="10"/>
  <c r="K477" i="10"/>
  <c r="J477" i="10"/>
  <c r="C477" i="10"/>
  <c r="H477" i="10"/>
  <c r="G477" i="10"/>
  <c r="F477" i="10"/>
  <c r="E477" i="10"/>
  <c r="D477" i="10"/>
  <c r="N476" i="10"/>
  <c r="O476" i="10"/>
  <c r="B475" i="10"/>
  <c r="I475" i="10"/>
  <c r="M476" i="10"/>
  <c r="L476" i="10"/>
  <c r="K476" i="10"/>
  <c r="J476" i="10"/>
  <c r="C476" i="10"/>
  <c r="H476" i="10"/>
  <c r="G476" i="10"/>
  <c r="F476" i="10"/>
  <c r="E476" i="10"/>
  <c r="D476" i="10"/>
  <c r="N475" i="10"/>
  <c r="O475" i="10"/>
  <c r="B474" i="10"/>
  <c r="I474" i="10"/>
  <c r="M475" i="10"/>
  <c r="L475" i="10"/>
  <c r="K475" i="10"/>
  <c r="J475" i="10"/>
  <c r="C475" i="10"/>
  <c r="H475" i="10"/>
  <c r="G475" i="10"/>
  <c r="F475" i="10"/>
  <c r="E475" i="10"/>
  <c r="D475" i="10"/>
  <c r="N474" i="10"/>
  <c r="O474" i="10"/>
  <c r="B473" i="10"/>
  <c r="I473" i="10"/>
  <c r="M474" i="10"/>
  <c r="L474" i="10"/>
  <c r="K474" i="10"/>
  <c r="J474" i="10"/>
  <c r="C474" i="10"/>
  <c r="H474" i="10"/>
  <c r="G474" i="10"/>
  <c r="F474" i="10"/>
  <c r="E474" i="10"/>
  <c r="D474" i="10"/>
  <c r="N473" i="10"/>
  <c r="O473" i="10"/>
  <c r="B472" i="10"/>
  <c r="I472" i="10"/>
  <c r="M473" i="10"/>
  <c r="L473" i="10"/>
  <c r="K473" i="10"/>
  <c r="J473" i="10"/>
  <c r="C473" i="10"/>
  <c r="H473" i="10"/>
  <c r="G473" i="10"/>
  <c r="F473" i="10"/>
  <c r="E473" i="10"/>
  <c r="D473" i="10"/>
  <c r="N472" i="10"/>
  <c r="O472" i="10"/>
  <c r="B471" i="10"/>
  <c r="I471" i="10"/>
  <c r="M472" i="10"/>
  <c r="L472" i="10"/>
  <c r="K472" i="10"/>
  <c r="J472" i="10"/>
  <c r="C472" i="10"/>
  <c r="H472" i="10"/>
  <c r="G472" i="10"/>
  <c r="F472" i="10"/>
  <c r="E472" i="10"/>
  <c r="D472" i="10"/>
  <c r="N471" i="10"/>
  <c r="O471" i="10"/>
  <c r="B470" i="10"/>
  <c r="I470" i="10"/>
  <c r="M471" i="10"/>
  <c r="L471" i="10"/>
  <c r="K471" i="10"/>
  <c r="J471" i="10"/>
  <c r="C471" i="10"/>
  <c r="H471" i="10"/>
  <c r="G471" i="10"/>
  <c r="F471" i="10"/>
  <c r="E471" i="10"/>
  <c r="D471" i="10"/>
  <c r="N470" i="10"/>
  <c r="O470" i="10"/>
  <c r="B469" i="10"/>
  <c r="I469" i="10"/>
  <c r="M470" i="10"/>
  <c r="L470" i="10"/>
  <c r="K470" i="10"/>
  <c r="J470" i="10"/>
  <c r="C470" i="10"/>
  <c r="H470" i="10"/>
  <c r="G470" i="10"/>
  <c r="F470" i="10"/>
  <c r="E470" i="10"/>
  <c r="D470" i="10"/>
  <c r="N469" i="10"/>
  <c r="O469" i="10"/>
  <c r="B468" i="10"/>
  <c r="I468" i="10"/>
  <c r="M469" i="10"/>
  <c r="L469" i="10"/>
  <c r="K469" i="10"/>
  <c r="J469" i="10"/>
  <c r="C469" i="10"/>
  <c r="H469" i="10"/>
  <c r="G469" i="10"/>
  <c r="F469" i="10"/>
  <c r="E469" i="10"/>
  <c r="D469" i="10"/>
  <c r="N468" i="10"/>
  <c r="O468" i="10"/>
  <c r="B467" i="10"/>
  <c r="I467" i="10"/>
  <c r="M468" i="10"/>
  <c r="L468" i="10"/>
  <c r="K468" i="10"/>
  <c r="J468" i="10"/>
  <c r="C468" i="10"/>
  <c r="H468" i="10"/>
  <c r="G468" i="10"/>
  <c r="F468" i="10"/>
  <c r="E468" i="10"/>
  <c r="D468" i="10"/>
  <c r="N467" i="10"/>
  <c r="O467" i="10"/>
  <c r="B466" i="10"/>
  <c r="I466" i="10"/>
  <c r="M467" i="10"/>
  <c r="L467" i="10"/>
  <c r="K467" i="10"/>
  <c r="J467" i="10"/>
  <c r="C467" i="10"/>
  <c r="H467" i="10"/>
  <c r="G467" i="10"/>
  <c r="F467" i="10"/>
  <c r="E467" i="10"/>
  <c r="D467" i="10"/>
  <c r="N466" i="10"/>
  <c r="O466" i="10"/>
  <c r="B465" i="10"/>
  <c r="I465" i="10"/>
  <c r="M466" i="10"/>
  <c r="L466" i="10"/>
  <c r="K466" i="10"/>
  <c r="J466" i="10"/>
  <c r="C466" i="10"/>
  <c r="H466" i="10"/>
  <c r="G466" i="10"/>
  <c r="F466" i="10"/>
  <c r="E466" i="10"/>
  <c r="D466" i="10"/>
  <c r="N465" i="10"/>
  <c r="O465" i="10"/>
  <c r="B464" i="10"/>
  <c r="I464" i="10"/>
  <c r="M465" i="10"/>
  <c r="L465" i="10"/>
  <c r="K465" i="10"/>
  <c r="J465" i="10"/>
  <c r="C465" i="10"/>
  <c r="H465" i="10"/>
  <c r="G465" i="10"/>
  <c r="F465" i="10"/>
  <c r="E465" i="10"/>
  <c r="D465" i="10"/>
  <c r="N464" i="10"/>
  <c r="O464" i="10"/>
  <c r="B463" i="10"/>
  <c r="I463" i="10"/>
  <c r="M464" i="10"/>
  <c r="L464" i="10"/>
  <c r="K464" i="10"/>
  <c r="J464" i="10"/>
  <c r="C464" i="10"/>
  <c r="H464" i="10"/>
  <c r="G464" i="10"/>
  <c r="F464" i="10"/>
  <c r="E464" i="10"/>
  <c r="D464" i="10"/>
  <c r="N463" i="10"/>
  <c r="O463" i="10"/>
  <c r="B462" i="10"/>
  <c r="I462" i="10"/>
  <c r="M463" i="10"/>
  <c r="L463" i="10"/>
  <c r="K463" i="10"/>
  <c r="J463" i="10"/>
  <c r="C463" i="10"/>
  <c r="H463" i="10"/>
  <c r="G463" i="10"/>
  <c r="F463" i="10"/>
  <c r="E463" i="10"/>
  <c r="D463" i="10"/>
  <c r="N462" i="10"/>
  <c r="O462" i="10"/>
  <c r="B461" i="10"/>
  <c r="I461" i="10"/>
  <c r="M462" i="10"/>
  <c r="L462" i="10"/>
  <c r="K462" i="10"/>
  <c r="J462" i="10"/>
  <c r="C462" i="10"/>
  <c r="H462" i="10"/>
  <c r="G462" i="10"/>
  <c r="F462" i="10"/>
  <c r="E462" i="10"/>
  <c r="D462" i="10"/>
  <c r="N461" i="10"/>
  <c r="O461" i="10"/>
  <c r="B460" i="10"/>
  <c r="I460" i="10"/>
  <c r="M461" i="10"/>
  <c r="L461" i="10"/>
  <c r="K461" i="10"/>
  <c r="J461" i="10"/>
  <c r="C461" i="10"/>
  <c r="H461" i="10"/>
  <c r="G461" i="10"/>
  <c r="F461" i="10"/>
  <c r="E461" i="10"/>
  <c r="D461" i="10"/>
  <c r="N460" i="10"/>
  <c r="O460" i="10"/>
  <c r="B459" i="10"/>
  <c r="I459" i="10"/>
  <c r="M460" i="10"/>
  <c r="L460" i="10"/>
  <c r="K460" i="10"/>
  <c r="J460" i="10"/>
  <c r="C460" i="10"/>
  <c r="H460" i="10"/>
  <c r="G460" i="10"/>
  <c r="F460" i="10"/>
  <c r="E460" i="10"/>
  <c r="D460" i="10"/>
  <c r="N459" i="10"/>
  <c r="O459" i="10"/>
  <c r="B458" i="10"/>
  <c r="I458" i="10"/>
  <c r="M459" i="10"/>
  <c r="L459" i="10"/>
  <c r="K459" i="10"/>
  <c r="J459" i="10"/>
  <c r="C459" i="10"/>
  <c r="H459" i="10"/>
  <c r="G459" i="10"/>
  <c r="F459" i="10"/>
  <c r="E459" i="10"/>
  <c r="D459" i="10"/>
  <c r="N458" i="10"/>
  <c r="O458" i="10"/>
  <c r="B457" i="10"/>
  <c r="I457" i="10"/>
  <c r="M458" i="10"/>
  <c r="L458" i="10"/>
  <c r="K458" i="10"/>
  <c r="J458" i="10"/>
  <c r="C458" i="10"/>
  <c r="H458" i="10"/>
  <c r="G458" i="10"/>
  <c r="F458" i="10"/>
  <c r="E458" i="10"/>
  <c r="D458" i="10"/>
  <c r="N457" i="10"/>
  <c r="O457" i="10"/>
  <c r="B456" i="10"/>
  <c r="I456" i="10"/>
  <c r="M457" i="10"/>
  <c r="L457" i="10"/>
  <c r="K457" i="10"/>
  <c r="J457" i="10"/>
  <c r="C457" i="10"/>
  <c r="H457" i="10"/>
  <c r="G457" i="10"/>
  <c r="F457" i="10"/>
  <c r="E457" i="10"/>
  <c r="D457" i="10"/>
  <c r="N456" i="10"/>
  <c r="O456" i="10"/>
  <c r="B455" i="10"/>
  <c r="I455" i="10"/>
  <c r="M456" i="10"/>
  <c r="L456" i="10"/>
  <c r="K456" i="10"/>
  <c r="J456" i="10"/>
  <c r="C456" i="10"/>
  <c r="H456" i="10"/>
  <c r="G456" i="10"/>
  <c r="F456" i="10"/>
  <c r="E456" i="10"/>
  <c r="D456" i="10"/>
  <c r="N455" i="10"/>
  <c r="O455" i="10"/>
  <c r="B454" i="10"/>
  <c r="I454" i="10"/>
  <c r="M455" i="10"/>
  <c r="L455" i="10"/>
  <c r="K455" i="10"/>
  <c r="J455" i="10"/>
  <c r="C455" i="10"/>
  <c r="H455" i="10"/>
  <c r="G455" i="10"/>
  <c r="F455" i="10"/>
  <c r="E455" i="10"/>
  <c r="D455" i="10"/>
  <c r="N454" i="10"/>
  <c r="O454" i="10"/>
  <c r="B453" i="10"/>
  <c r="I453" i="10"/>
  <c r="M454" i="10"/>
  <c r="L454" i="10"/>
  <c r="K454" i="10"/>
  <c r="J454" i="10"/>
  <c r="C454" i="10"/>
  <c r="H454" i="10"/>
  <c r="G454" i="10"/>
  <c r="F454" i="10"/>
  <c r="E454" i="10"/>
  <c r="D454" i="10"/>
  <c r="N453" i="10"/>
  <c r="O453" i="10"/>
  <c r="B452" i="10"/>
  <c r="I452" i="10"/>
  <c r="M453" i="10"/>
  <c r="L453" i="10"/>
  <c r="K453" i="10"/>
  <c r="J453" i="10"/>
  <c r="C453" i="10"/>
  <c r="H453" i="10"/>
  <c r="G453" i="10"/>
  <c r="F453" i="10"/>
  <c r="E453" i="10"/>
  <c r="D453" i="10"/>
  <c r="N452" i="10"/>
  <c r="O452" i="10"/>
  <c r="B451" i="10"/>
  <c r="I451" i="10"/>
  <c r="M452" i="10"/>
  <c r="L452" i="10"/>
  <c r="K452" i="10"/>
  <c r="J452" i="10"/>
  <c r="C452" i="10"/>
  <c r="H452" i="10"/>
  <c r="G452" i="10"/>
  <c r="F452" i="10"/>
  <c r="E452" i="10"/>
  <c r="D452" i="10"/>
  <c r="N451" i="10"/>
  <c r="O451" i="10"/>
  <c r="B450" i="10"/>
  <c r="I450" i="10"/>
  <c r="M451" i="10"/>
  <c r="L451" i="10"/>
  <c r="K451" i="10"/>
  <c r="J451" i="10"/>
  <c r="C451" i="10"/>
  <c r="H451" i="10"/>
  <c r="G451" i="10"/>
  <c r="F451" i="10"/>
  <c r="E451" i="10"/>
  <c r="D451" i="10"/>
  <c r="N450" i="10"/>
  <c r="O450" i="10"/>
  <c r="B449" i="10"/>
  <c r="I449" i="10"/>
  <c r="M450" i="10"/>
  <c r="L450" i="10"/>
  <c r="K450" i="10"/>
  <c r="J450" i="10"/>
  <c r="C450" i="10"/>
  <c r="H450" i="10"/>
  <c r="G450" i="10"/>
  <c r="F450" i="10"/>
  <c r="E450" i="10"/>
  <c r="D450" i="10"/>
  <c r="N449" i="10"/>
  <c r="O449" i="10"/>
  <c r="B448" i="10"/>
  <c r="I448" i="10"/>
  <c r="M449" i="10"/>
  <c r="L449" i="10"/>
  <c r="K449" i="10"/>
  <c r="J449" i="10"/>
  <c r="C449" i="10"/>
  <c r="H449" i="10"/>
  <c r="G449" i="10"/>
  <c r="F449" i="10"/>
  <c r="E449" i="10"/>
  <c r="D449" i="10"/>
  <c r="N448" i="10"/>
  <c r="O448" i="10"/>
  <c r="B447" i="10"/>
  <c r="I447" i="10"/>
  <c r="M448" i="10"/>
  <c r="L448" i="10"/>
  <c r="K448" i="10"/>
  <c r="J448" i="10"/>
  <c r="C448" i="10"/>
  <c r="H448" i="10"/>
  <c r="G448" i="10"/>
  <c r="F448" i="10"/>
  <c r="E448" i="10"/>
  <c r="D448" i="10"/>
  <c r="N447" i="10"/>
  <c r="O447" i="10"/>
  <c r="B446" i="10"/>
  <c r="I446" i="10"/>
  <c r="M447" i="10"/>
  <c r="L447" i="10"/>
  <c r="K447" i="10"/>
  <c r="J447" i="10"/>
  <c r="C447" i="10"/>
  <c r="H447" i="10"/>
  <c r="G447" i="10"/>
  <c r="F447" i="10"/>
  <c r="E447" i="10"/>
  <c r="D447" i="10"/>
  <c r="N446" i="10"/>
  <c r="O446" i="10"/>
  <c r="B445" i="10"/>
  <c r="I445" i="10"/>
  <c r="M446" i="10"/>
  <c r="L446" i="10"/>
  <c r="K446" i="10"/>
  <c r="J446" i="10"/>
  <c r="C446" i="10"/>
  <c r="H446" i="10"/>
  <c r="G446" i="10"/>
  <c r="F446" i="10"/>
  <c r="E446" i="10"/>
  <c r="D446" i="10"/>
  <c r="N445" i="10"/>
  <c r="O445" i="10"/>
  <c r="B444" i="10"/>
  <c r="I444" i="10"/>
  <c r="M445" i="10"/>
  <c r="L445" i="10"/>
  <c r="K445" i="10"/>
  <c r="J445" i="10"/>
  <c r="C445" i="10"/>
  <c r="H445" i="10"/>
  <c r="G445" i="10"/>
  <c r="F445" i="10"/>
  <c r="E445" i="10"/>
  <c r="D445" i="10"/>
  <c r="N444" i="10"/>
  <c r="O444" i="10"/>
  <c r="B443" i="10"/>
  <c r="I443" i="10"/>
  <c r="M444" i="10"/>
  <c r="L444" i="10"/>
  <c r="K444" i="10"/>
  <c r="J444" i="10"/>
  <c r="C444" i="10"/>
  <c r="H444" i="10"/>
  <c r="G444" i="10"/>
  <c r="F444" i="10"/>
  <c r="E444" i="10"/>
  <c r="D444" i="10"/>
  <c r="N443" i="10"/>
  <c r="O443" i="10"/>
  <c r="B442" i="10"/>
  <c r="I442" i="10"/>
  <c r="M443" i="10"/>
  <c r="L443" i="10"/>
  <c r="K443" i="10"/>
  <c r="J443" i="10"/>
  <c r="C443" i="10"/>
  <c r="H443" i="10"/>
  <c r="G443" i="10"/>
  <c r="F443" i="10"/>
  <c r="E443" i="10"/>
  <c r="D443" i="10"/>
  <c r="N442" i="10"/>
  <c r="O442" i="10"/>
  <c r="B441" i="10"/>
  <c r="I441" i="10"/>
  <c r="M442" i="10"/>
  <c r="L442" i="10"/>
  <c r="K442" i="10"/>
  <c r="J442" i="10"/>
  <c r="C442" i="10"/>
  <c r="H442" i="10"/>
  <c r="G442" i="10"/>
  <c r="F442" i="10"/>
  <c r="E442" i="10"/>
  <c r="D442" i="10"/>
  <c r="N441" i="10"/>
  <c r="O441" i="10"/>
  <c r="B440" i="10"/>
  <c r="I440" i="10"/>
  <c r="M441" i="10"/>
  <c r="L441" i="10"/>
  <c r="K441" i="10"/>
  <c r="J441" i="10"/>
  <c r="C441" i="10"/>
  <c r="H441" i="10"/>
  <c r="G441" i="10"/>
  <c r="F441" i="10"/>
  <c r="E441" i="10"/>
  <c r="D441" i="10"/>
  <c r="N440" i="10"/>
  <c r="O440" i="10"/>
  <c r="B439" i="10"/>
  <c r="I439" i="10"/>
  <c r="M440" i="10"/>
  <c r="L440" i="10"/>
  <c r="K440" i="10"/>
  <c r="J440" i="10"/>
  <c r="C440" i="10"/>
  <c r="H440" i="10"/>
  <c r="G440" i="10"/>
  <c r="F440" i="10"/>
  <c r="E440" i="10"/>
  <c r="D440" i="10"/>
  <c r="N439" i="10"/>
  <c r="O439" i="10"/>
  <c r="B438" i="10"/>
  <c r="I438" i="10"/>
  <c r="M439" i="10"/>
  <c r="L439" i="10"/>
  <c r="K439" i="10"/>
  <c r="J439" i="10"/>
  <c r="C439" i="10"/>
  <c r="H439" i="10"/>
  <c r="G439" i="10"/>
  <c r="F439" i="10"/>
  <c r="E439" i="10"/>
  <c r="D439" i="10"/>
  <c r="N438" i="10"/>
  <c r="O438" i="10"/>
  <c r="B437" i="10"/>
  <c r="I437" i="10"/>
  <c r="M438" i="10"/>
  <c r="L438" i="10"/>
  <c r="K438" i="10"/>
  <c r="J438" i="10"/>
  <c r="C438" i="10"/>
  <c r="H438" i="10"/>
  <c r="G438" i="10"/>
  <c r="F438" i="10"/>
  <c r="E438" i="10"/>
  <c r="D438" i="10"/>
  <c r="N437" i="10"/>
  <c r="O437" i="10"/>
  <c r="B436" i="10"/>
  <c r="I436" i="10"/>
  <c r="M437" i="10"/>
  <c r="L437" i="10"/>
  <c r="K437" i="10"/>
  <c r="J437" i="10"/>
  <c r="C437" i="10"/>
  <c r="H437" i="10"/>
  <c r="G437" i="10"/>
  <c r="F437" i="10"/>
  <c r="E437" i="10"/>
  <c r="D437" i="10"/>
  <c r="N436" i="10"/>
  <c r="O436" i="10"/>
  <c r="B435" i="10"/>
  <c r="I435" i="10"/>
  <c r="M436" i="10"/>
  <c r="L436" i="10"/>
  <c r="K436" i="10"/>
  <c r="J436" i="10"/>
  <c r="C436" i="10"/>
  <c r="H436" i="10"/>
  <c r="G436" i="10"/>
  <c r="F436" i="10"/>
  <c r="E436" i="10"/>
  <c r="D436" i="10"/>
  <c r="N435" i="10"/>
  <c r="O435" i="10"/>
  <c r="B434" i="10"/>
  <c r="I434" i="10"/>
  <c r="M435" i="10"/>
  <c r="L435" i="10"/>
  <c r="K435" i="10"/>
  <c r="J435" i="10"/>
  <c r="C435" i="10"/>
  <c r="H435" i="10"/>
  <c r="G435" i="10"/>
  <c r="F435" i="10"/>
  <c r="E435" i="10"/>
  <c r="D435" i="10"/>
  <c r="N434" i="10"/>
  <c r="O434" i="10"/>
  <c r="B433" i="10"/>
  <c r="I433" i="10"/>
  <c r="M434" i="10"/>
  <c r="L434" i="10"/>
  <c r="K434" i="10"/>
  <c r="J434" i="10"/>
  <c r="C434" i="10"/>
  <c r="H434" i="10"/>
  <c r="G434" i="10"/>
  <c r="F434" i="10"/>
  <c r="E434" i="10"/>
  <c r="D434" i="10"/>
  <c r="N433" i="10"/>
  <c r="O433" i="10"/>
  <c r="B432" i="10"/>
  <c r="I432" i="10"/>
  <c r="M433" i="10"/>
  <c r="L433" i="10"/>
  <c r="K433" i="10"/>
  <c r="J433" i="10"/>
  <c r="C433" i="10"/>
  <c r="H433" i="10"/>
  <c r="G433" i="10"/>
  <c r="F433" i="10"/>
  <c r="E433" i="10"/>
  <c r="D433" i="10"/>
  <c r="N432" i="10"/>
  <c r="O432" i="10"/>
  <c r="B431" i="10"/>
  <c r="I431" i="10"/>
  <c r="M432" i="10"/>
  <c r="L432" i="10"/>
  <c r="K432" i="10"/>
  <c r="J432" i="10"/>
  <c r="C432" i="10"/>
  <c r="H432" i="10"/>
  <c r="G432" i="10"/>
  <c r="F432" i="10"/>
  <c r="E432" i="10"/>
  <c r="D432" i="10"/>
  <c r="N431" i="10"/>
  <c r="O431" i="10"/>
  <c r="B430" i="10"/>
  <c r="I430" i="10"/>
  <c r="M431" i="10"/>
  <c r="L431" i="10"/>
  <c r="K431" i="10"/>
  <c r="J431" i="10"/>
  <c r="C431" i="10"/>
  <c r="H431" i="10"/>
  <c r="G431" i="10"/>
  <c r="F431" i="10"/>
  <c r="E431" i="10"/>
  <c r="D431" i="10"/>
  <c r="N430" i="10"/>
  <c r="O430" i="10"/>
  <c r="B429" i="10"/>
  <c r="I429" i="10"/>
  <c r="M430" i="10"/>
  <c r="L430" i="10"/>
  <c r="K430" i="10"/>
  <c r="J430" i="10"/>
  <c r="C430" i="10"/>
  <c r="H430" i="10"/>
  <c r="G430" i="10"/>
  <c r="F430" i="10"/>
  <c r="E430" i="10"/>
  <c r="D430" i="10"/>
  <c r="N429" i="10"/>
  <c r="O429" i="10"/>
  <c r="B428" i="10"/>
  <c r="I428" i="10"/>
  <c r="M429" i="10"/>
  <c r="L429" i="10"/>
  <c r="K429" i="10"/>
  <c r="J429" i="10"/>
  <c r="C429" i="10"/>
  <c r="H429" i="10"/>
  <c r="G429" i="10"/>
  <c r="F429" i="10"/>
  <c r="E429" i="10"/>
  <c r="D429" i="10"/>
  <c r="N428" i="10"/>
  <c r="O428" i="10"/>
  <c r="B427" i="10"/>
  <c r="I427" i="10"/>
  <c r="M428" i="10"/>
  <c r="L428" i="10"/>
  <c r="K428" i="10"/>
  <c r="J428" i="10"/>
  <c r="C428" i="10"/>
  <c r="H428" i="10"/>
  <c r="G428" i="10"/>
  <c r="F428" i="10"/>
  <c r="E428" i="10"/>
  <c r="D428" i="10"/>
  <c r="N427" i="10"/>
  <c r="O427" i="10"/>
  <c r="B426" i="10"/>
  <c r="I426" i="10"/>
  <c r="M427" i="10"/>
  <c r="L427" i="10"/>
  <c r="K427" i="10"/>
  <c r="J427" i="10"/>
  <c r="C427" i="10"/>
  <c r="H427" i="10"/>
  <c r="G427" i="10"/>
  <c r="F427" i="10"/>
  <c r="E427" i="10"/>
  <c r="D427" i="10"/>
  <c r="N426" i="10"/>
  <c r="O426" i="10"/>
  <c r="B425" i="10"/>
  <c r="I425" i="10"/>
  <c r="M426" i="10"/>
  <c r="L426" i="10"/>
  <c r="K426" i="10"/>
  <c r="J426" i="10"/>
  <c r="C426" i="10"/>
  <c r="H426" i="10"/>
  <c r="G426" i="10"/>
  <c r="F426" i="10"/>
  <c r="E426" i="10"/>
  <c r="D426" i="10"/>
  <c r="N425" i="10"/>
  <c r="O425" i="10"/>
  <c r="B424" i="10"/>
  <c r="I424" i="10"/>
  <c r="M425" i="10"/>
  <c r="L425" i="10"/>
  <c r="K425" i="10"/>
  <c r="J425" i="10"/>
  <c r="C425" i="10"/>
  <c r="H425" i="10"/>
  <c r="G425" i="10"/>
  <c r="F425" i="10"/>
  <c r="E425" i="10"/>
  <c r="D425" i="10"/>
  <c r="N424" i="10"/>
  <c r="O424" i="10"/>
  <c r="B423" i="10"/>
  <c r="I423" i="10"/>
  <c r="M424" i="10"/>
  <c r="L424" i="10"/>
  <c r="K424" i="10"/>
  <c r="J424" i="10"/>
  <c r="C424" i="10"/>
  <c r="H424" i="10"/>
  <c r="G424" i="10"/>
  <c r="F424" i="10"/>
  <c r="E424" i="10"/>
  <c r="D424" i="10"/>
  <c r="N423" i="10"/>
  <c r="O423" i="10"/>
  <c r="B422" i="10"/>
  <c r="I422" i="10"/>
  <c r="M423" i="10"/>
  <c r="L423" i="10"/>
  <c r="K423" i="10"/>
  <c r="J423" i="10"/>
  <c r="C423" i="10"/>
  <c r="H423" i="10"/>
  <c r="G423" i="10"/>
  <c r="F423" i="10"/>
  <c r="E423" i="10"/>
  <c r="D423" i="10"/>
  <c r="N422" i="10"/>
  <c r="O422" i="10"/>
  <c r="B421" i="10"/>
  <c r="I421" i="10"/>
  <c r="M422" i="10"/>
  <c r="L422" i="10"/>
  <c r="K422" i="10"/>
  <c r="J422" i="10"/>
  <c r="C422" i="10"/>
  <c r="H422" i="10"/>
  <c r="G422" i="10"/>
  <c r="F422" i="10"/>
  <c r="E422" i="10"/>
  <c r="D422" i="10"/>
  <c r="N421" i="10"/>
  <c r="O421" i="10"/>
  <c r="B420" i="10"/>
  <c r="I420" i="10"/>
  <c r="M421" i="10"/>
  <c r="L421" i="10"/>
  <c r="K421" i="10"/>
  <c r="J421" i="10"/>
  <c r="C421" i="10"/>
  <c r="H421" i="10"/>
  <c r="G421" i="10"/>
  <c r="F421" i="10"/>
  <c r="E421" i="10"/>
  <c r="D421" i="10"/>
  <c r="N420" i="10"/>
  <c r="O420" i="10"/>
  <c r="B419" i="10"/>
  <c r="I419" i="10"/>
  <c r="M420" i="10"/>
  <c r="L420" i="10"/>
  <c r="K420" i="10"/>
  <c r="J420" i="10"/>
  <c r="C420" i="10"/>
  <c r="H420" i="10"/>
  <c r="G420" i="10"/>
  <c r="F420" i="10"/>
  <c r="E420" i="10"/>
  <c r="D420" i="10"/>
  <c r="N419" i="10"/>
  <c r="O419" i="10"/>
  <c r="B418" i="10"/>
  <c r="I418" i="10"/>
  <c r="M419" i="10"/>
  <c r="L419" i="10"/>
  <c r="K419" i="10"/>
  <c r="J419" i="10"/>
  <c r="C419" i="10"/>
  <c r="H419" i="10"/>
  <c r="G419" i="10"/>
  <c r="F419" i="10"/>
  <c r="E419" i="10"/>
  <c r="D419" i="10"/>
  <c r="N418" i="10"/>
  <c r="O418" i="10"/>
  <c r="B417" i="10"/>
  <c r="I417" i="10"/>
  <c r="M418" i="10"/>
  <c r="L418" i="10"/>
  <c r="K418" i="10"/>
  <c r="J418" i="10"/>
  <c r="C418" i="10"/>
  <c r="H418" i="10"/>
  <c r="G418" i="10"/>
  <c r="F418" i="10"/>
  <c r="E418" i="10"/>
  <c r="D418" i="10"/>
  <c r="N417" i="10"/>
  <c r="O417" i="10"/>
  <c r="B416" i="10"/>
  <c r="I416" i="10"/>
  <c r="M417" i="10"/>
  <c r="L417" i="10"/>
  <c r="K417" i="10"/>
  <c r="J417" i="10"/>
  <c r="C417" i="10"/>
  <c r="H417" i="10"/>
  <c r="G417" i="10"/>
  <c r="F417" i="10"/>
  <c r="E417" i="10"/>
  <c r="D417" i="10"/>
  <c r="N416" i="10"/>
  <c r="O416" i="10"/>
  <c r="B415" i="10"/>
  <c r="I415" i="10"/>
  <c r="M416" i="10"/>
  <c r="L416" i="10"/>
  <c r="K416" i="10"/>
  <c r="J416" i="10"/>
  <c r="C416" i="10"/>
  <c r="H416" i="10"/>
  <c r="G416" i="10"/>
  <c r="F416" i="10"/>
  <c r="E416" i="10"/>
  <c r="D416" i="10"/>
  <c r="N415" i="10"/>
  <c r="O415" i="10"/>
  <c r="B414" i="10"/>
  <c r="I414" i="10"/>
  <c r="M415" i="10"/>
  <c r="L415" i="10"/>
  <c r="K415" i="10"/>
  <c r="J415" i="10"/>
  <c r="C415" i="10"/>
  <c r="H415" i="10"/>
  <c r="G415" i="10"/>
  <c r="F415" i="10"/>
  <c r="E415" i="10"/>
  <c r="D415" i="10"/>
  <c r="N414" i="10"/>
  <c r="O414" i="10"/>
  <c r="B413" i="10"/>
  <c r="I413" i="10"/>
  <c r="M414" i="10"/>
  <c r="L414" i="10"/>
  <c r="K414" i="10"/>
  <c r="J414" i="10"/>
  <c r="C414" i="10"/>
  <c r="H414" i="10"/>
  <c r="G414" i="10"/>
  <c r="F414" i="10"/>
  <c r="E414" i="10"/>
  <c r="D414" i="10"/>
  <c r="N413" i="10"/>
  <c r="O413" i="10"/>
  <c r="B412" i="10"/>
  <c r="I412" i="10"/>
  <c r="M413" i="10"/>
  <c r="L413" i="10"/>
  <c r="K413" i="10"/>
  <c r="J413" i="10"/>
  <c r="C413" i="10"/>
  <c r="H413" i="10"/>
  <c r="G413" i="10"/>
  <c r="F413" i="10"/>
  <c r="E413" i="10"/>
  <c r="D413" i="10"/>
  <c r="N412" i="10"/>
  <c r="O412" i="10"/>
  <c r="B411" i="10"/>
  <c r="I411" i="10"/>
  <c r="M412" i="10"/>
  <c r="L412" i="10"/>
  <c r="K412" i="10"/>
  <c r="J412" i="10"/>
  <c r="C412" i="10"/>
  <c r="H412" i="10"/>
  <c r="G412" i="10"/>
  <c r="F412" i="10"/>
  <c r="E412" i="10"/>
  <c r="D412" i="10"/>
  <c r="N411" i="10"/>
  <c r="O411" i="10"/>
  <c r="B410" i="10"/>
  <c r="I410" i="10"/>
  <c r="M411" i="10"/>
  <c r="L411" i="10"/>
  <c r="K411" i="10"/>
  <c r="J411" i="10"/>
  <c r="C411" i="10"/>
  <c r="H411" i="10"/>
  <c r="G411" i="10"/>
  <c r="F411" i="10"/>
  <c r="E411" i="10"/>
  <c r="D411" i="10"/>
  <c r="N410" i="10"/>
  <c r="O410" i="10"/>
  <c r="B409" i="10"/>
  <c r="I409" i="10"/>
  <c r="M410" i="10"/>
  <c r="L410" i="10"/>
  <c r="K410" i="10"/>
  <c r="J410" i="10"/>
  <c r="C410" i="10"/>
  <c r="H410" i="10"/>
  <c r="G410" i="10"/>
  <c r="F410" i="10"/>
  <c r="E410" i="10"/>
  <c r="D410" i="10"/>
  <c r="N409" i="10"/>
  <c r="O409" i="10"/>
  <c r="B408" i="10"/>
  <c r="I408" i="10"/>
  <c r="M409" i="10"/>
  <c r="L409" i="10"/>
  <c r="K409" i="10"/>
  <c r="J409" i="10"/>
  <c r="C409" i="10"/>
  <c r="H409" i="10"/>
  <c r="G409" i="10"/>
  <c r="F409" i="10"/>
  <c r="E409" i="10"/>
  <c r="D409" i="10"/>
  <c r="N408" i="10"/>
  <c r="O408" i="10"/>
  <c r="B407" i="10"/>
  <c r="I407" i="10"/>
  <c r="M408" i="10"/>
  <c r="L408" i="10"/>
  <c r="K408" i="10"/>
  <c r="J408" i="10"/>
  <c r="C408" i="10"/>
  <c r="H408" i="10"/>
  <c r="G408" i="10"/>
  <c r="F408" i="10"/>
  <c r="E408" i="10"/>
  <c r="D408" i="10"/>
  <c r="N407" i="10"/>
  <c r="O407" i="10"/>
  <c r="B406" i="10"/>
  <c r="I406" i="10"/>
  <c r="M407" i="10"/>
  <c r="L407" i="10"/>
  <c r="K407" i="10"/>
  <c r="J407" i="10"/>
  <c r="C407" i="10"/>
  <c r="H407" i="10"/>
  <c r="G407" i="10"/>
  <c r="F407" i="10"/>
  <c r="E407" i="10"/>
  <c r="D407" i="10"/>
  <c r="N406" i="10"/>
  <c r="O406" i="10"/>
  <c r="B405" i="10"/>
  <c r="I405" i="10"/>
  <c r="M406" i="10"/>
  <c r="L406" i="10"/>
  <c r="K406" i="10"/>
  <c r="J406" i="10"/>
  <c r="C406" i="10"/>
  <c r="H406" i="10"/>
  <c r="G406" i="10"/>
  <c r="F406" i="10"/>
  <c r="E406" i="10"/>
  <c r="D406" i="10"/>
  <c r="N405" i="10"/>
  <c r="O405" i="10"/>
  <c r="B404" i="10"/>
  <c r="I404" i="10"/>
  <c r="M405" i="10"/>
  <c r="L405" i="10"/>
  <c r="K405" i="10"/>
  <c r="J405" i="10"/>
  <c r="C405" i="10"/>
  <c r="H405" i="10"/>
  <c r="G405" i="10"/>
  <c r="F405" i="10"/>
  <c r="E405" i="10"/>
  <c r="D405" i="10"/>
  <c r="N404" i="10"/>
  <c r="O404" i="10"/>
  <c r="B403" i="10"/>
  <c r="I403" i="10"/>
  <c r="M404" i="10"/>
  <c r="L404" i="10"/>
  <c r="K404" i="10"/>
  <c r="J404" i="10"/>
  <c r="C404" i="10"/>
  <c r="H404" i="10"/>
  <c r="G404" i="10"/>
  <c r="F404" i="10"/>
  <c r="E404" i="10"/>
  <c r="D404" i="10"/>
  <c r="N403" i="10"/>
  <c r="O403" i="10"/>
  <c r="B402" i="10"/>
  <c r="I402" i="10"/>
  <c r="M403" i="10"/>
  <c r="L403" i="10"/>
  <c r="K403" i="10"/>
  <c r="J403" i="10"/>
  <c r="C403" i="10"/>
  <c r="H403" i="10"/>
  <c r="G403" i="10"/>
  <c r="F403" i="10"/>
  <c r="E403" i="10"/>
  <c r="D403" i="10"/>
  <c r="N402" i="10"/>
  <c r="O402" i="10"/>
  <c r="B401" i="10"/>
  <c r="I401" i="10"/>
  <c r="M402" i="10"/>
  <c r="L402" i="10"/>
  <c r="K402" i="10"/>
  <c r="J402" i="10"/>
  <c r="C402" i="10"/>
  <c r="H402" i="10"/>
  <c r="G402" i="10"/>
  <c r="F402" i="10"/>
  <c r="E402" i="10"/>
  <c r="D402" i="10"/>
  <c r="N401" i="10"/>
  <c r="O401" i="10"/>
  <c r="B400" i="10"/>
  <c r="I400" i="10"/>
  <c r="M401" i="10"/>
  <c r="L401" i="10"/>
  <c r="K401" i="10"/>
  <c r="J401" i="10"/>
  <c r="C401" i="10"/>
  <c r="H401" i="10"/>
  <c r="G401" i="10"/>
  <c r="F401" i="10"/>
  <c r="E401" i="10"/>
  <c r="D401" i="10"/>
  <c r="N400" i="10"/>
  <c r="O400" i="10"/>
  <c r="B399" i="10"/>
  <c r="I399" i="10"/>
  <c r="M400" i="10"/>
  <c r="L400" i="10"/>
  <c r="K400" i="10"/>
  <c r="J400" i="10"/>
  <c r="C400" i="10"/>
  <c r="H400" i="10"/>
  <c r="G400" i="10"/>
  <c r="F400" i="10"/>
  <c r="E400" i="10"/>
  <c r="D400" i="10"/>
  <c r="N399" i="10"/>
  <c r="O399" i="10"/>
  <c r="B398" i="10"/>
  <c r="I398" i="10"/>
  <c r="M399" i="10"/>
  <c r="L399" i="10"/>
  <c r="K399" i="10"/>
  <c r="J399" i="10"/>
  <c r="C399" i="10"/>
  <c r="H399" i="10"/>
  <c r="G399" i="10"/>
  <c r="F399" i="10"/>
  <c r="E399" i="10"/>
  <c r="D399" i="10"/>
  <c r="N398" i="10"/>
  <c r="O398" i="10"/>
  <c r="B397" i="10"/>
  <c r="I397" i="10"/>
  <c r="M398" i="10"/>
  <c r="L398" i="10"/>
  <c r="K398" i="10"/>
  <c r="J398" i="10"/>
  <c r="C398" i="10"/>
  <c r="H398" i="10"/>
  <c r="G398" i="10"/>
  <c r="F398" i="10"/>
  <c r="E398" i="10"/>
  <c r="D398" i="10"/>
  <c r="N397" i="10"/>
  <c r="O397" i="10"/>
  <c r="B396" i="10"/>
  <c r="I396" i="10"/>
  <c r="M397" i="10"/>
  <c r="L397" i="10"/>
  <c r="K397" i="10"/>
  <c r="J397" i="10"/>
  <c r="C397" i="10"/>
  <c r="H397" i="10"/>
  <c r="G397" i="10"/>
  <c r="F397" i="10"/>
  <c r="E397" i="10"/>
  <c r="D397" i="10"/>
  <c r="N396" i="10"/>
  <c r="O396" i="10"/>
  <c r="B395" i="10"/>
  <c r="I395" i="10"/>
  <c r="M396" i="10"/>
  <c r="L396" i="10"/>
  <c r="K396" i="10"/>
  <c r="J396" i="10"/>
  <c r="C396" i="10"/>
  <c r="H396" i="10"/>
  <c r="G396" i="10"/>
  <c r="F396" i="10"/>
  <c r="E396" i="10"/>
  <c r="D396" i="10"/>
  <c r="N395" i="10"/>
  <c r="O395" i="10"/>
  <c r="B394" i="10"/>
  <c r="I394" i="10"/>
  <c r="M395" i="10"/>
  <c r="L395" i="10"/>
  <c r="K395" i="10"/>
  <c r="J395" i="10"/>
  <c r="C395" i="10"/>
  <c r="H395" i="10"/>
  <c r="G395" i="10"/>
  <c r="F395" i="10"/>
  <c r="E395" i="10"/>
  <c r="D395" i="10"/>
  <c r="N394" i="10"/>
  <c r="O394" i="10"/>
  <c r="B393" i="10"/>
  <c r="I393" i="10"/>
  <c r="M394" i="10"/>
  <c r="L394" i="10"/>
  <c r="K394" i="10"/>
  <c r="J394" i="10"/>
  <c r="C394" i="10"/>
  <c r="H394" i="10"/>
  <c r="G394" i="10"/>
  <c r="F394" i="10"/>
  <c r="E394" i="10"/>
  <c r="D394" i="10"/>
  <c r="N393" i="10"/>
  <c r="O393" i="10"/>
  <c r="B392" i="10"/>
  <c r="I392" i="10"/>
  <c r="M393" i="10"/>
  <c r="L393" i="10"/>
  <c r="K393" i="10"/>
  <c r="J393" i="10"/>
  <c r="C393" i="10"/>
  <c r="H393" i="10"/>
  <c r="G393" i="10"/>
  <c r="F393" i="10"/>
  <c r="E393" i="10"/>
  <c r="D393" i="10"/>
  <c r="N392" i="10"/>
  <c r="O392" i="10"/>
  <c r="B391" i="10"/>
  <c r="I391" i="10"/>
  <c r="M392" i="10"/>
  <c r="L392" i="10"/>
  <c r="K392" i="10"/>
  <c r="J392" i="10"/>
  <c r="C392" i="10"/>
  <c r="H392" i="10"/>
  <c r="G392" i="10"/>
  <c r="F392" i="10"/>
  <c r="E392" i="10"/>
  <c r="D392" i="10"/>
  <c r="N391" i="10"/>
  <c r="O391" i="10"/>
  <c r="B390" i="10"/>
  <c r="I390" i="10"/>
  <c r="M391" i="10"/>
  <c r="L391" i="10"/>
  <c r="K391" i="10"/>
  <c r="J391" i="10"/>
  <c r="C391" i="10"/>
  <c r="H391" i="10"/>
  <c r="G391" i="10"/>
  <c r="F391" i="10"/>
  <c r="E391" i="10"/>
  <c r="D391" i="10"/>
  <c r="N390" i="10"/>
  <c r="O390" i="10"/>
  <c r="B389" i="10"/>
  <c r="I389" i="10"/>
  <c r="M390" i="10"/>
  <c r="L390" i="10"/>
  <c r="K390" i="10"/>
  <c r="J390" i="10"/>
  <c r="C390" i="10"/>
  <c r="H390" i="10"/>
  <c r="G390" i="10"/>
  <c r="F390" i="10"/>
  <c r="E390" i="10"/>
  <c r="D390" i="10"/>
  <c r="N389" i="10"/>
  <c r="O389" i="10"/>
  <c r="B388" i="10"/>
  <c r="I388" i="10"/>
  <c r="M389" i="10"/>
  <c r="L389" i="10"/>
  <c r="K389" i="10"/>
  <c r="J389" i="10"/>
  <c r="C389" i="10"/>
  <c r="H389" i="10"/>
  <c r="G389" i="10"/>
  <c r="F389" i="10"/>
  <c r="E389" i="10"/>
  <c r="D389" i="10"/>
  <c r="N388" i="10"/>
  <c r="O388" i="10"/>
  <c r="B387" i="10"/>
  <c r="I387" i="10"/>
  <c r="M388" i="10"/>
  <c r="L388" i="10"/>
  <c r="K388" i="10"/>
  <c r="J388" i="10"/>
  <c r="C388" i="10"/>
  <c r="H388" i="10"/>
  <c r="G388" i="10"/>
  <c r="F388" i="10"/>
  <c r="E388" i="10"/>
  <c r="D388" i="10"/>
  <c r="N387" i="10"/>
  <c r="O387" i="10"/>
  <c r="B386" i="10"/>
  <c r="I386" i="10"/>
  <c r="M387" i="10"/>
  <c r="L387" i="10"/>
  <c r="K387" i="10"/>
  <c r="J387" i="10"/>
  <c r="C387" i="10"/>
  <c r="H387" i="10"/>
  <c r="G387" i="10"/>
  <c r="F387" i="10"/>
  <c r="E387" i="10"/>
  <c r="D387" i="10"/>
  <c r="N386" i="10"/>
  <c r="O386" i="10"/>
  <c r="B385" i="10"/>
  <c r="I385" i="10"/>
  <c r="M386" i="10"/>
  <c r="L386" i="10"/>
  <c r="K386" i="10"/>
  <c r="J386" i="10"/>
  <c r="C386" i="10"/>
  <c r="H386" i="10"/>
  <c r="G386" i="10"/>
  <c r="F386" i="10"/>
  <c r="E386" i="10"/>
  <c r="D386" i="10"/>
  <c r="N385" i="10"/>
  <c r="O385" i="10"/>
  <c r="B384" i="10"/>
  <c r="I384" i="10"/>
  <c r="M385" i="10"/>
  <c r="L385" i="10"/>
  <c r="K385" i="10"/>
  <c r="J385" i="10"/>
  <c r="C385" i="10"/>
  <c r="H385" i="10"/>
  <c r="G385" i="10"/>
  <c r="F385" i="10"/>
  <c r="E385" i="10"/>
  <c r="D385" i="10"/>
  <c r="N384" i="10"/>
  <c r="O384" i="10"/>
  <c r="B383" i="10"/>
  <c r="I383" i="10"/>
  <c r="M384" i="10"/>
  <c r="L384" i="10"/>
  <c r="K384" i="10"/>
  <c r="J384" i="10"/>
  <c r="C384" i="10"/>
  <c r="H384" i="10"/>
  <c r="G384" i="10"/>
  <c r="F384" i="10"/>
  <c r="E384" i="10"/>
  <c r="D384" i="10"/>
  <c r="N383" i="10"/>
  <c r="O383" i="10"/>
  <c r="B382" i="10"/>
  <c r="I382" i="10"/>
  <c r="M383" i="10"/>
  <c r="L383" i="10"/>
  <c r="K383" i="10"/>
  <c r="J383" i="10"/>
  <c r="C383" i="10"/>
  <c r="H383" i="10"/>
  <c r="G383" i="10"/>
  <c r="F383" i="10"/>
  <c r="E383" i="10"/>
  <c r="D383" i="10"/>
  <c r="N382" i="10"/>
  <c r="O382" i="10"/>
  <c r="B381" i="10"/>
  <c r="I381" i="10"/>
  <c r="M382" i="10"/>
  <c r="L382" i="10"/>
  <c r="K382" i="10"/>
  <c r="J382" i="10"/>
  <c r="C382" i="10"/>
  <c r="H382" i="10"/>
  <c r="G382" i="10"/>
  <c r="F382" i="10"/>
  <c r="E382" i="10"/>
  <c r="D382" i="10"/>
  <c r="N381" i="10"/>
  <c r="O381" i="10"/>
  <c r="B380" i="10"/>
  <c r="I380" i="10"/>
  <c r="M381" i="10"/>
  <c r="L381" i="10"/>
  <c r="K381" i="10"/>
  <c r="J381" i="10"/>
  <c r="C381" i="10"/>
  <c r="H381" i="10"/>
  <c r="G381" i="10"/>
  <c r="F381" i="10"/>
  <c r="E381" i="10"/>
  <c r="D381" i="10"/>
  <c r="N380" i="10"/>
  <c r="O380" i="10"/>
  <c r="B379" i="10"/>
  <c r="I379" i="10"/>
  <c r="M380" i="10"/>
  <c r="L380" i="10"/>
  <c r="K380" i="10"/>
  <c r="J380" i="10"/>
  <c r="C380" i="10"/>
  <c r="H380" i="10"/>
  <c r="G380" i="10"/>
  <c r="F380" i="10"/>
  <c r="E380" i="10"/>
  <c r="D380" i="10"/>
  <c r="N379" i="10"/>
  <c r="O379" i="10"/>
  <c r="B378" i="10"/>
  <c r="I378" i="10"/>
  <c r="M379" i="10"/>
  <c r="L379" i="10"/>
  <c r="K379" i="10"/>
  <c r="J379" i="10"/>
  <c r="C379" i="10"/>
  <c r="H379" i="10"/>
  <c r="G379" i="10"/>
  <c r="F379" i="10"/>
  <c r="E379" i="10"/>
  <c r="D379" i="10"/>
  <c r="N378" i="10"/>
  <c r="O378" i="10"/>
  <c r="B377" i="10"/>
  <c r="I377" i="10"/>
  <c r="M378" i="10"/>
  <c r="L378" i="10"/>
  <c r="K378" i="10"/>
  <c r="J378" i="10"/>
  <c r="C378" i="10"/>
  <c r="H378" i="10"/>
  <c r="G378" i="10"/>
  <c r="F378" i="10"/>
  <c r="E378" i="10"/>
  <c r="D378" i="10"/>
  <c r="N377" i="10"/>
  <c r="O377" i="10"/>
  <c r="B376" i="10"/>
  <c r="I376" i="10"/>
  <c r="M377" i="10"/>
  <c r="L377" i="10"/>
  <c r="K377" i="10"/>
  <c r="J377" i="10"/>
  <c r="C377" i="10"/>
  <c r="H377" i="10"/>
  <c r="G377" i="10"/>
  <c r="F377" i="10"/>
  <c r="E377" i="10"/>
  <c r="D377" i="10"/>
  <c r="N376" i="10"/>
  <c r="O376" i="10"/>
  <c r="B375" i="10"/>
  <c r="I375" i="10"/>
  <c r="M376" i="10"/>
  <c r="L376" i="10"/>
  <c r="K376" i="10"/>
  <c r="J376" i="10"/>
  <c r="C376" i="10"/>
  <c r="H376" i="10"/>
  <c r="G376" i="10"/>
  <c r="F376" i="10"/>
  <c r="E376" i="10"/>
  <c r="D376" i="10"/>
  <c r="N375" i="10"/>
  <c r="O375" i="10"/>
  <c r="B374" i="10"/>
  <c r="I374" i="10"/>
  <c r="M375" i="10"/>
  <c r="L375" i="10"/>
  <c r="K375" i="10"/>
  <c r="J375" i="10"/>
  <c r="C375" i="10"/>
  <c r="H375" i="10"/>
  <c r="G375" i="10"/>
  <c r="F375" i="10"/>
  <c r="E375" i="10"/>
  <c r="D375" i="10"/>
  <c r="N374" i="10"/>
  <c r="O374" i="10"/>
  <c r="B373" i="10"/>
  <c r="I373" i="10"/>
  <c r="M374" i="10"/>
  <c r="L374" i="10"/>
  <c r="K374" i="10"/>
  <c r="J374" i="10"/>
  <c r="C374" i="10"/>
  <c r="H374" i="10"/>
  <c r="G374" i="10"/>
  <c r="F374" i="10"/>
  <c r="E374" i="10"/>
  <c r="D374" i="10"/>
  <c r="N373" i="10"/>
  <c r="O373" i="10"/>
  <c r="B372" i="10"/>
  <c r="I372" i="10"/>
  <c r="M373" i="10"/>
  <c r="L373" i="10"/>
  <c r="K373" i="10"/>
  <c r="J373" i="10"/>
  <c r="C373" i="10"/>
  <c r="H373" i="10"/>
  <c r="G373" i="10"/>
  <c r="F373" i="10"/>
  <c r="E373" i="10"/>
  <c r="D373" i="10"/>
  <c r="N372" i="10"/>
  <c r="O372" i="10"/>
  <c r="B371" i="10"/>
  <c r="I371" i="10"/>
  <c r="M372" i="10"/>
  <c r="L372" i="10"/>
  <c r="K372" i="10"/>
  <c r="J372" i="10"/>
  <c r="C372" i="10"/>
  <c r="H372" i="10"/>
  <c r="G372" i="10"/>
  <c r="F372" i="10"/>
  <c r="E372" i="10"/>
  <c r="D372" i="10"/>
  <c r="N371" i="10"/>
  <c r="O371" i="10"/>
  <c r="B370" i="10"/>
  <c r="I370" i="10"/>
  <c r="M371" i="10"/>
  <c r="L371" i="10"/>
  <c r="K371" i="10"/>
  <c r="J371" i="10"/>
  <c r="C371" i="10"/>
  <c r="H371" i="10"/>
  <c r="G371" i="10"/>
  <c r="F371" i="10"/>
  <c r="E371" i="10"/>
  <c r="D371" i="10"/>
  <c r="N370" i="10"/>
  <c r="O370" i="10"/>
  <c r="B369" i="10"/>
  <c r="I369" i="10"/>
  <c r="M370" i="10"/>
  <c r="L370" i="10"/>
  <c r="K370" i="10"/>
  <c r="J370" i="10"/>
  <c r="C370" i="10"/>
  <c r="H370" i="10"/>
  <c r="G370" i="10"/>
  <c r="F370" i="10"/>
  <c r="E370" i="10"/>
  <c r="D370" i="10"/>
  <c r="N369" i="10"/>
  <c r="O369" i="10"/>
  <c r="B368" i="10"/>
  <c r="I368" i="10"/>
  <c r="M369" i="10"/>
  <c r="L369" i="10"/>
  <c r="K369" i="10"/>
  <c r="J369" i="10"/>
  <c r="C369" i="10"/>
  <c r="H369" i="10"/>
  <c r="G369" i="10"/>
  <c r="F369" i="10"/>
  <c r="E369" i="10"/>
  <c r="D369" i="10"/>
  <c r="N368" i="10"/>
  <c r="O368" i="10"/>
  <c r="B367" i="10"/>
  <c r="I367" i="10"/>
  <c r="M368" i="10"/>
  <c r="L368" i="10"/>
  <c r="K368" i="10"/>
  <c r="J368" i="10"/>
  <c r="C368" i="10"/>
  <c r="H368" i="10"/>
  <c r="G368" i="10"/>
  <c r="F368" i="10"/>
  <c r="E368" i="10"/>
  <c r="D368" i="10"/>
  <c r="N367" i="10"/>
  <c r="O367" i="10"/>
  <c r="B366" i="10"/>
  <c r="I366" i="10"/>
  <c r="M367" i="10"/>
  <c r="L367" i="10"/>
  <c r="K367" i="10"/>
  <c r="J367" i="10"/>
  <c r="C367" i="10"/>
  <c r="H367" i="10"/>
  <c r="G367" i="10"/>
  <c r="F367" i="10"/>
  <c r="E367" i="10"/>
  <c r="D367" i="10"/>
  <c r="N366" i="10"/>
  <c r="O366" i="10"/>
  <c r="B365" i="10"/>
  <c r="I365" i="10"/>
  <c r="M366" i="10"/>
  <c r="L366" i="10"/>
  <c r="K366" i="10"/>
  <c r="J366" i="10"/>
  <c r="C366" i="10"/>
  <c r="H366" i="10"/>
  <c r="G366" i="10"/>
  <c r="F366" i="10"/>
  <c r="E366" i="10"/>
  <c r="D366" i="10"/>
  <c r="N365" i="10"/>
  <c r="O365" i="10"/>
  <c r="B364" i="10"/>
  <c r="I364" i="10"/>
  <c r="M365" i="10"/>
  <c r="L365" i="10"/>
  <c r="K365" i="10"/>
  <c r="J365" i="10"/>
  <c r="C365" i="10"/>
  <c r="H365" i="10"/>
  <c r="G365" i="10"/>
  <c r="F365" i="10"/>
  <c r="E365" i="10"/>
  <c r="D365" i="10"/>
  <c r="N364" i="10"/>
  <c r="O364" i="10"/>
  <c r="B363" i="10"/>
  <c r="I363" i="10"/>
  <c r="M364" i="10"/>
  <c r="L364" i="10"/>
  <c r="K364" i="10"/>
  <c r="J364" i="10"/>
  <c r="C364" i="10"/>
  <c r="H364" i="10"/>
  <c r="G364" i="10"/>
  <c r="F364" i="10"/>
  <c r="E364" i="10"/>
  <c r="D364" i="10"/>
  <c r="N363" i="10"/>
  <c r="O363" i="10"/>
  <c r="B362" i="10"/>
  <c r="I362" i="10"/>
  <c r="M363" i="10"/>
  <c r="L363" i="10"/>
  <c r="K363" i="10"/>
  <c r="J363" i="10"/>
  <c r="C363" i="10"/>
  <c r="H363" i="10"/>
  <c r="G363" i="10"/>
  <c r="F363" i="10"/>
  <c r="E363" i="10"/>
  <c r="D363" i="10"/>
  <c r="N362" i="10"/>
  <c r="O362" i="10"/>
  <c r="B361" i="10"/>
  <c r="I361" i="10"/>
  <c r="M362" i="10"/>
  <c r="L362" i="10"/>
  <c r="K362" i="10"/>
  <c r="J362" i="10"/>
  <c r="C362" i="10"/>
  <c r="H362" i="10"/>
  <c r="G362" i="10"/>
  <c r="F362" i="10"/>
  <c r="E362" i="10"/>
  <c r="D362" i="10"/>
  <c r="N361" i="10"/>
  <c r="O361" i="10"/>
  <c r="B360" i="10"/>
  <c r="I360" i="10"/>
  <c r="M361" i="10"/>
  <c r="L361" i="10"/>
  <c r="K361" i="10"/>
  <c r="J361" i="10"/>
  <c r="C361" i="10"/>
  <c r="H361" i="10"/>
  <c r="G361" i="10"/>
  <c r="F361" i="10"/>
  <c r="E361" i="10"/>
  <c r="D361" i="10"/>
  <c r="N360" i="10"/>
  <c r="O360" i="10"/>
  <c r="B359" i="10"/>
  <c r="I359" i="10"/>
  <c r="M360" i="10"/>
  <c r="L360" i="10"/>
  <c r="K360" i="10"/>
  <c r="J360" i="10"/>
  <c r="C360" i="10"/>
  <c r="H360" i="10"/>
  <c r="G360" i="10"/>
  <c r="F360" i="10"/>
  <c r="E360" i="10"/>
  <c r="D360" i="10"/>
  <c r="N359" i="10"/>
  <c r="O359" i="10"/>
  <c r="B358" i="10"/>
  <c r="I358" i="10"/>
  <c r="M359" i="10"/>
  <c r="L359" i="10"/>
  <c r="K359" i="10"/>
  <c r="J359" i="10"/>
  <c r="C359" i="10"/>
  <c r="H359" i="10"/>
  <c r="G359" i="10"/>
  <c r="F359" i="10"/>
  <c r="E359" i="10"/>
  <c r="D359" i="10"/>
  <c r="N358" i="10"/>
  <c r="O358" i="10"/>
  <c r="B357" i="10"/>
  <c r="I357" i="10"/>
  <c r="M358" i="10"/>
  <c r="L358" i="10"/>
  <c r="K358" i="10"/>
  <c r="J358" i="10"/>
  <c r="C358" i="10"/>
  <c r="H358" i="10"/>
  <c r="G358" i="10"/>
  <c r="F358" i="10"/>
  <c r="E358" i="10"/>
  <c r="D358" i="10"/>
  <c r="N357" i="10"/>
  <c r="O357" i="10"/>
  <c r="B356" i="10"/>
  <c r="I356" i="10"/>
  <c r="M357" i="10"/>
  <c r="L357" i="10"/>
  <c r="K357" i="10"/>
  <c r="J357" i="10"/>
  <c r="C357" i="10"/>
  <c r="H357" i="10"/>
  <c r="G357" i="10"/>
  <c r="F357" i="10"/>
  <c r="E357" i="10"/>
  <c r="D357" i="10"/>
  <c r="N356" i="10"/>
  <c r="O356" i="10"/>
  <c r="B355" i="10"/>
  <c r="I355" i="10"/>
  <c r="M356" i="10"/>
  <c r="L356" i="10"/>
  <c r="K356" i="10"/>
  <c r="J356" i="10"/>
  <c r="C356" i="10"/>
  <c r="H356" i="10"/>
  <c r="G356" i="10"/>
  <c r="F356" i="10"/>
  <c r="E356" i="10"/>
  <c r="D356" i="10"/>
  <c r="N355" i="10"/>
  <c r="O355" i="10"/>
  <c r="B354" i="10"/>
  <c r="I354" i="10"/>
  <c r="M355" i="10"/>
  <c r="L355" i="10"/>
  <c r="K355" i="10"/>
  <c r="J355" i="10"/>
  <c r="C355" i="10"/>
  <c r="H355" i="10"/>
  <c r="G355" i="10"/>
  <c r="F355" i="10"/>
  <c r="E355" i="10"/>
  <c r="D355" i="10"/>
  <c r="N354" i="10"/>
  <c r="O354" i="10"/>
  <c r="B353" i="10"/>
  <c r="I353" i="10"/>
  <c r="M354" i="10"/>
  <c r="L354" i="10"/>
  <c r="K354" i="10"/>
  <c r="J354" i="10"/>
  <c r="C354" i="10"/>
  <c r="H354" i="10"/>
  <c r="G354" i="10"/>
  <c r="F354" i="10"/>
  <c r="E354" i="10"/>
  <c r="D354" i="10"/>
  <c r="N353" i="10"/>
  <c r="O353" i="10"/>
  <c r="B352" i="10"/>
  <c r="I352" i="10"/>
  <c r="M353" i="10"/>
  <c r="L353" i="10"/>
  <c r="K353" i="10"/>
  <c r="J353" i="10"/>
  <c r="C353" i="10"/>
  <c r="H353" i="10"/>
  <c r="G353" i="10"/>
  <c r="F353" i="10"/>
  <c r="E353" i="10"/>
  <c r="D353" i="10"/>
  <c r="N352" i="10"/>
  <c r="O352" i="10"/>
  <c r="B351" i="10"/>
  <c r="I351" i="10"/>
  <c r="M352" i="10"/>
  <c r="L352" i="10"/>
  <c r="K352" i="10"/>
  <c r="J352" i="10"/>
  <c r="C352" i="10"/>
  <c r="H352" i="10"/>
  <c r="G352" i="10"/>
  <c r="F352" i="10"/>
  <c r="E352" i="10"/>
  <c r="D352" i="10"/>
  <c r="N351" i="10"/>
  <c r="O351" i="10"/>
  <c r="B350" i="10"/>
  <c r="I350" i="10"/>
  <c r="M351" i="10"/>
  <c r="L351" i="10"/>
  <c r="K351" i="10"/>
  <c r="J351" i="10"/>
  <c r="C351" i="10"/>
  <c r="H351" i="10"/>
  <c r="G351" i="10"/>
  <c r="F351" i="10"/>
  <c r="E351" i="10"/>
  <c r="D351" i="10"/>
  <c r="N350" i="10"/>
  <c r="O350" i="10"/>
  <c r="B349" i="10"/>
  <c r="I349" i="10"/>
  <c r="M350" i="10"/>
  <c r="L350" i="10"/>
  <c r="K350" i="10"/>
  <c r="J350" i="10"/>
  <c r="C350" i="10"/>
  <c r="H350" i="10"/>
  <c r="G350" i="10"/>
  <c r="F350" i="10"/>
  <c r="E350" i="10"/>
  <c r="D350" i="10"/>
  <c r="N349" i="10"/>
  <c r="O349" i="10"/>
  <c r="B348" i="10"/>
  <c r="I348" i="10"/>
  <c r="M349" i="10"/>
  <c r="L349" i="10"/>
  <c r="K349" i="10"/>
  <c r="J349" i="10"/>
  <c r="C349" i="10"/>
  <c r="H349" i="10"/>
  <c r="G349" i="10"/>
  <c r="F349" i="10"/>
  <c r="E349" i="10"/>
  <c r="D349" i="10"/>
  <c r="N348" i="10"/>
  <c r="O348" i="10"/>
  <c r="B347" i="10"/>
  <c r="I347" i="10"/>
  <c r="M348" i="10"/>
  <c r="L348" i="10"/>
  <c r="K348" i="10"/>
  <c r="J348" i="10"/>
  <c r="C348" i="10"/>
  <c r="H348" i="10"/>
  <c r="G348" i="10"/>
  <c r="F348" i="10"/>
  <c r="E348" i="10"/>
  <c r="D348" i="10"/>
  <c r="N347" i="10"/>
  <c r="O347" i="10"/>
  <c r="B346" i="10"/>
  <c r="I346" i="10"/>
  <c r="M347" i="10"/>
  <c r="L347" i="10"/>
  <c r="K347" i="10"/>
  <c r="J347" i="10"/>
  <c r="C347" i="10"/>
  <c r="H347" i="10"/>
  <c r="G347" i="10"/>
  <c r="F347" i="10"/>
  <c r="E347" i="10"/>
  <c r="D347" i="10"/>
  <c r="N346" i="10"/>
  <c r="O346" i="10"/>
  <c r="B345" i="10"/>
  <c r="I345" i="10"/>
  <c r="M346" i="10"/>
  <c r="L346" i="10"/>
  <c r="K346" i="10"/>
  <c r="J346" i="10"/>
  <c r="C346" i="10"/>
  <c r="H346" i="10"/>
  <c r="G346" i="10"/>
  <c r="F346" i="10"/>
  <c r="E346" i="10"/>
  <c r="D346" i="10"/>
  <c r="N345" i="10"/>
  <c r="O345" i="10"/>
  <c r="B344" i="10"/>
  <c r="I344" i="10"/>
  <c r="M345" i="10"/>
  <c r="L345" i="10"/>
  <c r="K345" i="10"/>
  <c r="J345" i="10"/>
  <c r="C345" i="10"/>
  <c r="H345" i="10"/>
  <c r="G345" i="10"/>
  <c r="F345" i="10"/>
  <c r="E345" i="10"/>
  <c r="D345" i="10"/>
  <c r="N344" i="10"/>
  <c r="O344" i="10"/>
  <c r="B343" i="10"/>
  <c r="I343" i="10"/>
  <c r="M344" i="10"/>
  <c r="L344" i="10"/>
  <c r="K344" i="10"/>
  <c r="J344" i="10"/>
  <c r="C344" i="10"/>
  <c r="H344" i="10"/>
  <c r="G344" i="10"/>
  <c r="F344" i="10"/>
  <c r="E344" i="10"/>
  <c r="D344" i="10"/>
  <c r="N343" i="10"/>
  <c r="O343" i="10"/>
  <c r="B342" i="10"/>
  <c r="I342" i="10"/>
  <c r="M343" i="10"/>
  <c r="L343" i="10"/>
  <c r="K343" i="10"/>
  <c r="J343" i="10"/>
  <c r="C343" i="10"/>
  <c r="H343" i="10"/>
  <c r="G343" i="10"/>
  <c r="F343" i="10"/>
  <c r="E343" i="10"/>
  <c r="D343" i="10"/>
  <c r="N342" i="10"/>
  <c r="O342" i="10"/>
  <c r="B341" i="10"/>
  <c r="I341" i="10"/>
  <c r="M342" i="10"/>
  <c r="L342" i="10"/>
  <c r="K342" i="10"/>
  <c r="J342" i="10"/>
  <c r="C342" i="10"/>
  <c r="H342" i="10"/>
  <c r="G342" i="10"/>
  <c r="F342" i="10"/>
  <c r="E342" i="10"/>
  <c r="D342" i="10"/>
  <c r="N341" i="10"/>
  <c r="O341" i="10"/>
  <c r="B340" i="10"/>
  <c r="I340" i="10"/>
  <c r="M341" i="10"/>
  <c r="L341" i="10"/>
  <c r="K341" i="10"/>
  <c r="J341" i="10"/>
  <c r="C341" i="10"/>
  <c r="H341" i="10"/>
  <c r="G341" i="10"/>
  <c r="F341" i="10"/>
  <c r="E341" i="10"/>
  <c r="D341" i="10"/>
  <c r="N340" i="10"/>
  <c r="O340" i="10"/>
  <c r="B339" i="10"/>
  <c r="I339" i="10"/>
  <c r="M340" i="10"/>
  <c r="L340" i="10"/>
  <c r="K340" i="10"/>
  <c r="J340" i="10"/>
  <c r="C340" i="10"/>
  <c r="H340" i="10"/>
  <c r="G340" i="10"/>
  <c r="F340" i="10"/>
  <c r="E340" i="10"/>
  <c r="D340" i="10"/>
  <c r="N339" i="10"/>
  <c r="O339" i="10"/>
  <c r="B338" i="10"/>
  <c r="I338" i="10"/>
  <c r="M339" i="10"/>
  <c r="L339" i="10"/>
  <c r="K339" i="10"/>
  <c r="J339" i="10"/>
  <c r="C339" i="10"/>
  <c r="H339" i="10"/>
  <c r="G339" i="10"/>
  <c r="F339" i="10"/>
  <c r="E339" i="10"/>
  <c r="D339" i="10"/>
  <c r="N338" i="10"/>
  <c r="O338" i="10"/>
  <c r="B337" i="10"/>
  <c r="I337" i="10"/>
  <c r="M338" i="10"/>
  <c r="L338" i="10"/>
  <c r="K338" i="10"/>
  <c r="J338" i="10"/>
  <c r="C338" i="10"/>
  <c r="H338" i="10"/>
  <c r="G338" i="10"/>
  <c r="F338" i="10"/>
  <c r="E338" i="10"/>
  <c r="D338" i="10"/>
  <c r="N337" i="10"/>
  <c r="O337" i="10"/>
  <c r="B336" i="10"/>
  <c r="I336" i="10"/>
  <c r="M337" i="10"/>
  <c r="L337" i="10"/>
  <c r="K337" i="10"/>
  <c r="J337" i="10"/>
  <c r="C337" i="10"/>
  <c r="H337" i="10"/>
  <c r="G337" i="10"/>
  <c r="F337" i="10"/>
  <c r="E337" i="10"/>
  <c r="D337" i="10"/>
  <c r="N336" i="10"/>
  <c r="O336" i="10"/>
  <c r="B335" i="10"/>
  <c r="I335" i="10"/>
  <c r="M336" i="10"/>
  <c r="L336" i="10"/>
  <c r="K336" i="10"/>
  <c r="J336" i="10"/>
  <c r="C336" i="10"/>
  <c r="H336" i="10"/>
  <c r="G336" i="10"/>
  <c r="F336" i="10"/>
  <c r="E336" i="10"/>
  <c r="D336" i="10"/>
  <c r="N335" i="10"/>
  <c r="O335" i="10"/>
  <c r="B334" i="10"/>
  <c r="I334" i="10"/>
  <c r="M335" i="10"/>
  <c r="L335" i="10"/>
  <c r="K335" i="10"/>
  <c r="J335" i="10"/>
  <c r="C335" i="10"/>
  <c r="H335" i="10"/>
  <c r="G335" i="10"/>
  <c r="F335" i="10"/>
  <c r="E335" i="10"/>
  <c r="D335" i="10"/>
  <c r="N334" i="10"/>
  <c r="O334" i="10"/>
  <c r="B333" i="10"/>
  <c r="I333" i="10"/>
  <c r="M334" i="10"/>
  <c r="L334" i="10"/>
  <c r="K334" i="10"/>
  <c r="J334" i="10"/>
  <c r="C334" i="10"/>
  <c r="H334" i="10"/>
  <c r="G334" i="10"/>
  <c r="F334" i="10"/>
  <c r="E334" i="10"/>
  <c r="D334" i="10"/>
  <c r="N333" i="10"/>
  <c r="O333" i="10"/>
  <c r="B332" i="10"/>
  <c r="I332" i="10"/>
  <c r="M333" i="10"/>
  <c r="L333" i="10"/>
  <c r="K333" i="10"/>
  <c r="J333" i="10"/>
  <c r="C333" i="10"/>
  <c r="H333" i="10"/>
  <c r="G333" i="10"/>
  <c r="F333" i="10"/>
  <c r="E333" i="10"/>
  <c r="D333" i="10"/>
  <c r="N332" i="10"/>
  <c r="O332" i="10"/>
  <c r="B331" i="10"/>
  <c r="I331" i="10"/>
  <c r="M332" i="10"/>
  <c r="L332" i="10"/>
  <c r="K332" i="10"/>
  <c r="J332" i="10"/>
  <c r="C332" i="10"/>
  <c r="H332" i="10"/>
  <c r="G332" i="10"/>
  <c r="F332" i="10"/>
  <c r="E332" i="10"/>
  <c r="D332" i="10"/>
  <c r="N331" i="10"/>
  <c r="O331" i="10"/>
  <c r="B330" i="10"/>
  <c r="I330" i="10"/>
  <c r="M331" i="10"/>
  <c r="L331" i="10"/>
  <c r="K331" i="10"/>
  <c r="J331" i="10"/>
  <c r="C331" i="10"/>
  <c r="H331" i="10"/>
  <c r="G331" i="10"/>
  <c r="F331" i="10"/>
  <c r="E331" i="10"/>
  <c r="D331" i="10"/>
  <c r="N330" i="10"/>
  <c r="O330" i="10"/>
  <c r="B329" i="10"/>
  <c r="I329" i="10"/>
  <c r="M330" i="10"/>
  <c r="L330" i="10"/>
  <c r="K330" i="10"/>
  <c r="J330" i="10"/>
  <c r="C330" i="10"/>
  <c r="H330" i="10"/>
  <c r="G330" i="10"/>
  <c r="F330" i="10"/>
  <c r="E330" i="10"/>
  <c r="D330" i="10"/>
  <c r="N329" i="10"/>
  <c r="O329" i="10"/>
  <c r="B328" i="10"/>
  <c r="I328" i="10"/>
  <c r="M329" i="10"/>
  <c r="L329" i="10"/>
  <c r="K329" i="10"/>
  <c r="J329" i="10"/>
  <c r="C329" i="10"/>
  <c r="H329" i="10"/>
  <c r="G329" i="10"/>
  <c r="F329" i="10"/>
  <c r="E329" i="10"/>
  <c r="D329" i="10"/>
  <c r="N328" i="10"/>
  <c r="O328" i="10"/>
  <c r="B327" i="10"/>
  <c r="I327" i="10"/>
  <c r="M328" i="10"/>
  <c r="L328" i="10"/>
  <c r="K328" i="10"/>
  <c r="J328" i="10"/>
  <c r="C328" i="10"/>
  <c r="H328" i="10"/>
  <c r="G328" i="10"/>
  <c r="F328" i="10"/>
  <c r="E328" i="10"/>
  <c r="D328" i="10"/>
  <c r="N327" i="10"/>
  <c r="O327" i="10"/>
  <c r="B326" i="10"/>
  <c r="I326" i="10"/>
  <c r="M327" i="10"/>
  <c r="L327" i="10"/>
  <c r="K327" i="10"/>
  <c r="J327" i="10"/>
  <c r="C327" i="10"/>
  <c r="H327" i="10"/>
  <c r="G327" i="10"/>
  <c r="F327" i="10"/>
  <c r="E327" i="10"/>
  <c r="D327" i="10"/>
  <c r="N326" i="10"/>
  <c r="O326" i="10"/>
  <c r="B325" i="10"/>
  <c r="I325" i="10"/>
  <c r="M326" i="10"/>
  <c r="L326" i="10"/>
  <c r="K326" i="10"/>
  <c r="J326" i="10"/>
  <c r="C326" i="10"/>
  <c r="H326" i="10"/>
  <c r="G326" i="10"/>
  <c r="F326" i="10"/>
  <c r="E326" i="10"/>
  <c r="D326" i="10"/>
  <c r="N325" i="10"/>
  <c r="O325" i="10"/>
  <c r="B324" i="10"/>
  <c r="I324" i="10"/>
  <c r="M325" i="10"/>
  <c r="L325" i="10"/>
  <c r="K325" i="10"/>
  <c r="J325" i="10"/>
  <c r="C325" i="10"/>
  <c r="H325" i="10"/>
  <c r="G325" i="10"/>
  <c r="F325" i="10"/>
  <c r="E325" i="10"/>
  <c r="D325" i="10"/>
  <c r="N324" i="10"/>
  <c r="O324" i="10"/>
  <c r="B323" i="10"/>
  <c r="I323" i="10"/>
  <c r="M324" i="10"/>
  <c r="L324" i="10"/>
  <c r="K324" i="10"/>
  <c r="J324" i="10"/>
  <c r="C324" i="10"/>
  <c r="H324" i="10"/>
  <c r="G324" i="10"/>
  <c r="F324" i="10"/>
  <c r="E324" i="10"/>
  <c r="D324" i="10"/>
  <c r="N323" i="10"/>
  <c r="O323" i="10"/>
  <c r="B322" i="10"/>
  <c r="I322" i="10"/>
  <c r="M323" i="10"/>
  <c r="L323" i="10"/>
  <c r="K323" i="10"/>
  <c r="J323" i="10"/>
  <c r="C323" i="10"/>
  <c r="H323" i="10"/>
  <c r="G323" i="10"/>
  <c r="F323" i="10"/>
  <c r="E323" i="10"/>
  <c r="D323" i="10"/>
  <c r="N322" i="10"/>
  <c r="O322" i="10"/>
  <c r="B321" i="10"/>
  <c r="I321" i="10"/>
  <c r="M322" i="10"/>
  <c r="L322" i="10"/>
  <c r="K322" i="10"/>
  <c r="J322" i="10"/>
  <c r="C322" i="10"/>
  <c r="H322" i="10"/>
  <c r="G322" i="10"/>
  <c r="F322" i="10"/>
  <c r="E322" i="10"/>
  <c r="D322" i="10"/>
  <c r="N321" i="10"/>
  <c r="O321" i="10"/>
  <c r="B320" i="10"/>
  <c r="I320" i="10"/>
  <c r="M321" i="10"/>
  <c r="L321" i="10"/>
  <c r="K321" i="10"/>
  <c r="J321" i="10"/>
  <c r="C321" i="10"/>
  <c r="H321" i="10"/>
  <c r="G321" i="10"/>
  <c r="F321" i="10"/>
  <c r="E321" i="10"/>
  <c r="D321" i="10"/>
  <c r="N320" i="10"/>
  <c r="O320" i="10"/>
  <c r="B319" i="10"/>
  <c r="I319" i="10"/>
  <c r="M320" i="10"/>
  <c r="L320" i="10"/>
  <c r="K320" i="10"/>
  <c r="J320" i="10"/>
  <c r="C320" i="10"/>
  <c r="H320" i="10"/>
  <c r="G320" i="10"/>
  <c r="F320" i="10"/>
  <c r="E320" i="10"/>
  <c r="D320" i="10"/>
  <c r="N319" i="10"/>
  <c r="O319" i="10"/>
  <c r="B318" i="10"/>
  <c r="I318" i="10"/>
  <c r="M319" i="10"/>
  <c r="L319" i="10"/>
  <c r="K319" i="10"/>
  <c r="J319" i="10"/>
  <c r="C319" i="10"/>
  <c r="H319" i="10"/>
  <c r="G319" i="10"/>
  <c r="F319" i="10"/>
  <c r="E319" i="10"/>
  <c r="D319" i="10"/>
  <c r="N318" i="10"/>
  <c r="O318" i="10"/>
  <c r="B317" i="10"/>
  <c r="I317" i="10"/>
  <c r="M318" i="10"/>
  <c r="L318" i="10"/>
  <c r="K318" i="10"/>
  <c r="J318" i="10"/>
  <c r="C318" i="10"/>
  <c r="H318" i="10"/>
  <c r="G318" i="10"/>
  <c r="F318" i="10"/>
  <c r="E318" i="10"/>
  <c r="D318" i="10"/>
  <c r="N317" i="10"/>
  <c r="O317" i="10"/>
  <c r="B316" i="10"/>
  <c r="I316" i="10"/>
  <c r="M317" i="10"/>
  <c r="L317" i="10"/>
  <c r="K317" i="10"/>
  <c r="J317" i="10"/>
  <c r="C317" i="10"/>
  <c r="H317" i="10"/>
  <c r="G317" i="10"/>
  <c r="F317" i="10"/>
  <c r="E317" i="10"/>
  <c r="D317" i="10"/>
  <c r="N316" i="10"/>
  <c r="O316" i="10"/>
  <c r="B315" i="10"/>
  <c r="I315" i="10"/>
  <c r="M316" i="10"/>
  <c r="L316" i="10"/>
  <c r="K316" i="10"/>
  <c r="J316" i="10"/>
  <c r="C316" i="10"/>
  <c r="H316" i="10"/>
  <c r="G316" i="10"/>
  <c r="F316" i="10"/>
  <c r="E316" i="10"/>
  <c r="D316" i="10"/>
  <c r="N315" i="10"/>
  <c r="O315" i="10"/>
  <c r="B314" i="10"/>
  <c r="I314" i="10"/>
  <c r="M315" i="10"/>
  <c r="L315" i="10"/>
  <c r="K315" i="10"/>
  <c r="J315" i="10"/>
  <c r="C315" i="10"/>
  <c r="H315" i="10"/>
  <c r="G315" i="10"/>
  <c r="F315" i="10"/>
  <c r="E315" i="10"/>
  <c r="D315" i="10"/>
  <c r="N314" i="10"/>
  <c r="O314" i="10"/>
  <c r="B313" i="10"/>
  <c r="I313" i="10"/>
  <c r="M314" i="10"/>
  <c r="L314" i="10"/>
  <c r="K314" i="10"/>
  <c r="J314" i="10"/>
  <c r="C314" i="10"/>
  <c r="H314" i="10"/>
  <c r="G314" i="10"/>
  <c r="F314" i="10"/>
  <c r="E314" i="10"/>
  <c r="D314" i="10"/>
  <c r="N313" i="10"/>
  <c r="O313" i="10"/>
  <c r="B312" i="10"/>
  <c r="I312" i="10"/>
  <c r="M313" i="10"/>
  <c r="L313" i="10"/>
  <c r="K313" i="10"/>
  <c r="J313" i="10"/>
  <c r="C313" i="10"/>
  <c r="H313" i="10"/>
  <c r="G313" i="10"/>
  <c r="F313" i="10"/>
  <c r="E313" i="10"/>
  <c r="D313" i="10"/>
  <c r="N312" i="10"/>
  <c r="O312" i="10"/>
  <c r="B311" i="10"/>
  <c r="I311" i="10"/>
  <c r="M312" i="10"/>
  <c r="L312" i="10"/>
  <c r="K312" i="10"/>
  <c r="J312" i="10"/>
  <c r="C312" i="10"/>
  <c r="H312" i="10"/>
  <c r="G312" i="10"/>
  <c r="F312" i="10"/>
  <c r="E312" i="10"/>
  <c r="D312" i="10"/>
  <c r="N311" i="10"/>
  <c r="O311" i="10"/>
  <c r="B310" i="10"/>
  <c r="I310" i="10"/>
  <c r="M311" i="10"/>
  <c r="L311" i="10"/>
  <c r="K311" i="10"/>
  <c r="J311" i="10"/>
  <c r="C311" i="10"/>
  <c r="H311" i="10"/>
  <c r="G311" i="10"/>
  <c r="F311" i="10"/>
  <c r="E311" i="10"/>
  <c r="D311" i="10"/>
  <c r="N310" i="10"/>
  <c r="O310" i="10"/>
  <c r="B309" i="10"/>
  <c r="I309" i="10"/>
  <c r="M310" i="10"/>
  <c r="L310" i="10"/>
  <c r="K310" i="10"/>
  <c r="J310" i="10"/>
  <c r="C310" i="10"/>
  <c r="H310" i="10"/>
  <c r="G310" i="10"/>
  <c r="F310" i="10"/>
  <c r="E310" i="10"/>
  <c r="D310" i="10"/>
  <c r="N309" i="10"/>
  <c r="O309" i="10"/>
  <c r="B308" i="10"/>
  <c r="I308" i="10"/>
  <c r="M309" i="10"/>
  <c r="L309" i="10"/>
  <c r="K309" i="10"/>
  <c r="J309" i="10"/>
  <c r="C309" i="10"/>
  <c r="H309" i="10"/>
  <c r="G309" i="10"/>
  <c r="F309" i="10"/>
  <c r="E309" i="10"/>
  <c r="D309" i="10"/>
  <c r="N308" i="10"/>
  <c r="O308" i="10"/>
  <c r="B307" i="10"/>
  <c r="I307" i="10"/>
  <c r="M308" i="10"/>
  <c r="L308" i="10"/>
  <c r="K308" i="10"/>
  <c r="J308" i="10"/>
  <c r="C308" i="10"/>
  <c r="H308" i="10"/>
  <c r="G308" i="10"/>
  <c r="F308" i="10"/>
  <c r="E308" i="10"/>
  <c r="D308" i="10"/>
  <c r="N307" i="10"/>
  <c r="O307" i="10"/>
  <c r="B306" i="10"/>
  <c r="I306" i="10"/>
  <c r="M307" i="10"/>
  <c r="L307" i="10"/>
  <c r="K307" i="10"/>
  <c r="J307" i="10"/>
  <c r="C307" i="10"/>
  <c r="H307" i="10"/>
  <c r="G307" i="10"/>
  <c r="F307" i="10"/>
  <c r="E307" i="10"/>
  <c r="D307" i="10"/>
  <c r="N306" i="10"/>
  <c r="O306" i="10"/>
  <c r="B305" i="10"/>
  <c r="I305" i="10"/>
  <c r="M306" i="10"/>
  <c r="L306" i="10"/>
  <c r="K306" i="10"/>
  <c r="J306" i="10"/>
  <c r="C306" i="10"/>
  <c r="H306" i="10"/>
  <c r="G306" i="10"/>
  <c r="F306" i="10"/>
  <c r="E306" i="10"/>
  <c r="D306" i="10"/>
  <c r="N305" i="10"/>
  <c r="O305" i="10"/>
  <c r="B304" i="10"/>
  <c r="I304" i="10"/>
  <c r="M305" i="10"/>
  <c r="L305" i="10"/>
  <c r="K305" i="10"/>
  <c r="J305" i="10"/>
  <c r="C305" i="10"/>
  <c r="H305" i="10"/>
  <c r="G305" i="10"/>
  <c r="F305" i="10"/>
  <c r="E305" i="10"/>
  <c r="D305" i="10"/>
  <c r="N304" i="10"/>
  <c r="O304" i="10"/>
  <c r="B303" i="10"/>
  <c r="I303" i="10"/>
  <c r="M304" i="10"/>
  <c r="L304" i="10"/>
  <c r="K304" i="10"/>
  <c r="J304" i="10"/>
  <c r="C304" i="10"/>
  <c r="H304" i="10"/>
  <c r="G304" i="10"/>
  <c r="F304" i="10"/>
  <c r="E304" i="10"/>
  <c r="D304" i="10"/>
  <c r="N303" i="10"/>
  <c r="O303" i="10"/>
  <c r="B302" i="10"/>
  <c r="I302" i="10"/>
  <c r="M303" i="10"/>
  <c r="L303" i="10"/>
  <c r="K303" i="10"/>
  <c r="J303" i="10"/>
  <c r="C303" i="10"/>
  <c r="H303" i="10"/>
  <c r="G303" i="10"/>
  <c r="F303" i="10"/>
  <c r="E303" i="10"/>
  <c r="D303" i="10"/>
  <c r="N302" i="10"/>
  <c r="O302" i="10"/>
  <c r="B301" i="10"/>
  <c r="I301" i="10"/>
  <c r="M302" i="10"/>
  <c r="L302" i="10"/>
  <c r="K302" i="10"/>
  <c r="J302" i="10"/>
  <c r="C302" i="10"/>
  <c r="H302" i="10"/>
  <c r="G302" i="10"/>
  <c r="F302" i="10"/>
  <c r="E302" i="10"/>
  <c r="D302" i="10"/>
  <c r="N301" i="10"/>
  <c r="O301" i="10"/>
  <c r="B300" i="10"/>
  <c r="I300" i="10"/>
  <c r="M301" i="10"/>
  <c r="L301" i="10"/>
  <c r="K301" i="10"/>
  <c r="J301" i="10"/>
  <c r="C301" i="10"/>
  <c r="H301" i="10"/>
  <c r="G301" i="10"/>
  <c r="F301" i="10"/>
  <c r="E301" i="10"/>
  <c r="D301" i="10"/>
  <c r="N300" i="10"/>
  <c r="O300" i="10"/>
  <c r="B299" i="10"/>
  <c r="I299" i="10"/>
  <c r="M300" i="10"/>
  <c r="L300" i="10"/>
  <c r="K300" i="10"/>
  <c r="J300" i="10"/>
  <c r="C300" i="10"/>
  <c r="H300" i="10"/>
  <c r="G300" i="10"/>
  <c r="F300" i="10"/>
  <c r="E300" i="10"/>
  <c r="D300" i="10"/>
  <c r="N299" i="10"/>
  <c r="O299" i="10"/>
  <c r="B298" i="10"/>
  <c r="I298" i="10"/>
  <c r="M299" i="10"/>
  <c r="L299" i="10"/>
  <c r="K299" i="10"/>
  <c r="J299" i="10"/>
  <c r="C299" i="10"/>
  <c r="H299" i="10"/>
  <c r="G299" i="10"/>
  <c r="F299" i="10"/>
  <c r="E299" i="10"/>
  <c r="D299" i="10"/>
  <c r="N298" i="10"/>
  <c r="O298" i="10"/>
  <c r="B297" i="10"/>
  <c r="I297" i="10"/>
  <c r="M298" i="10"/>
  <c r="L298" i="10"/>
  <c r="K298" i="10"/>
  <c r="J298" i="10"/>
  <c r="C298" i="10"/>
  <c r="H298" i="10"/>
  <c r="G298" i="10"/>
  <c r="F298" i="10"/>
  <c r="E298" i="10"/>
  <c r="D298" i="10"/>
  <c r="N297" i="10"/>
  <c r="O297" i="10"/>
  <c r="B296" i="10"/>
  <c r="I296" i="10"/>
  <c r="M297" i="10"/>
  <c r="L297" i="10"/>
  <c r="K297" i="10"/>
  <c r="J297" i="10"/>
  <c r="C297" i="10"/>
  <c r="H297" i="10"/>
  <c r="G297" i="10"/>
  <c r="F297" i="10"/>
  <c r="E297" i="10"/>
  <c r="D297" i="10"/>
  <c r="N296" i="10"/>
  <c r="O296" i="10"/>
  <c r="B295" i="10"/>
  <c r="I295" i="10"/>
  <c r="M296" i="10"/>
  <c r="L296" i="10"/>
  <c r="K296" i="10"/>
  <c r="J296" i="10"/>
  <c r="C296" i="10"/>
  <c r="H296" i="10"/>
  <c r="G296" i="10"/>
  <c r="F296" i="10"/>
  <c r="E296" i="10"/>
  <c r="D296" i="10"/>
  <c r="N295" i="10"/>
  <c r="O295" i="10"/>
  <c r="B294" i="10"/>
  <c r="I294" i="10"/>
  <c r="M295" i="10"/>
  <c r="L295" i="10"/>
  <c r="K295" i="10"/>
  <c r="J295" i="10"/>
  <c r="C295" i="10"/>
  <c r="H295" i="10"/>
  <c r="G295" i="10"/>
  <c r="F295" i="10"/>
  <c r="E295" i="10"/>
  <c r="D295" i="10"/>
  <c r="N294" i="10"/>
  <c r="O294" i="10"/>
  <c r="B293" i="10"/>
  <c r="I293" i="10"/>
  <c r="M294" i="10"/>
  <c r="L294" i="10"/>
  <c r="K294" i="10"/>
  <c r="J294" i="10"/>
  <c r="C294" i="10"/>
  <c r="H294" i="10"/>
  <c r="G294" i="10"/>
  <c r="F294" i="10"/>
  <c r="E294" i="10"/>
  <c r="D294" i="10"/>
  <c r="N293" i="10"/>
  <c r="O293" i="10"/>
  <c r="B292" i="10"/>
  <c r="I292" i="10"/>
  <c r="M293" i="10"/>
  <c r="L293" i="10"/>
  <c r="K293" i="10"/>
  <c r="J293" i="10"/>
  <c r="C293" i="10"/>
  <c r="H293" i="10"/>
  <c r="G293" i="10"/>
  <c r="F293" i="10"/>
  <c r="E293" i="10"/>
  <c r="D293" i="10"/>
  <c r="N292" i="10"/>
  <c r="O292" i="10"/>
  <c r="B291" i="10"/>
  <c r="I291" i="10"/>
  <c r="M292" i="10"/>
  <c r="L292" i="10"/>
  <c r="K292" i="10"/>
  <c r="J292" i="10"/>
  <c r="C292" i="10"/>
  <c r="H292" i="10"/>
  <c r="G292" i="10"/>
  <c r="F292" i="10"/>
  <c r="E292" i="10"/>
  <c r="D292" i="10"/>
  <c r="N291" i="10"/>
  <c r="O291" i="10"/>
  <c r="B290" i="10"/>
  <c r="I290" i="10"/>
  <c r="M291" i="10"/>
  <c r="L291" i="10"/>
  <c r="K291" i="10"/>
  <c r="J291" i="10"/>
  <c r="C291" i="10"/>
  <c r="H291" i="10"/>
  <c r="G291" i="10"/>
  <c r="F291" i="10"/>
  <c r="E291" i="10"/>
  <c r="D291" i="10"/>
  <c r="N290" i="10"/>
  <c r="O290" i="10"/>
  <c r="B289" i="10"/>
  <c r="I289" i="10"/>
  <c r="M290" i="10"/>
  <c r="L290" i="10"/>
  <c r="K290" i="10"/>
  <c r="J290" i="10"/>
  <c r="C290" i="10"/>
  <c r="H290" i="10"/>
  <c r="G290" i="10"/>
  <c r="F290" i="10"/>
  <c r="E290" i="10"/>
  <c r="D290" i="10"/>
  <c r="N289" i="10"/>
  <c r="O289" i="10"/>
  <c r="B288" i="10"/>
  <c r="I288" i="10"/>
  <c r="M289" i="10"/>
  <c r="L289" i="10"/>
  <c r="K289" i="10"/>
  <c r="J289" i="10"/>
  <c r="C289" i="10"/>
  <c r="H289" i="10"/>
  <c r="G289" i="10"/>
  <c r="F289" i="10"/>
  <c r="E289" i="10"/>
  <c r="D289" i="10"/>
  <c r="N288" i="10"/>
  <c r="O288" i="10"/>
  <c r="B287" i="10"/>
  <c r="I287" i="10"/>
  <c r="M288" i="10"/>
  <c r="L288" i="10"/>
  <c r="K288" i="10"/>
  <c r="J288" i="10"/>
  <c r="C288" i="10"/>
  <c r="H288" i="10"/>
  <c r="G288" i="10"/>
  <c r="F288" i="10"/>
  <c r="E288" i="10"/>
  <c r="D288" i="10"/>
  <c r="N287" i="10"/>
  <c r="O287" i="10"/>
  <c r="B286" i="10"/>
  <c r="I286" i="10"/>
  <c r="M287" i="10"/>
  <c r="L287" i="10"/>
  <c r="K287" i="10"/>
  <c r="J287" i="10"/>
  <c r="C287" i="10"/>
  <c r="H287" i="10"/>
  <c r="G287" i="10"/>
  <c r="F287" i="10"/>
  <c r="E287" i="10"/>
  <c r="D287" i="10"/>
  <c r="N286" i="10"/>
  <c r="O286" i="10"/>
  <c r="B285" i="10"/>
  <c r="I285" i="10"/>
  <c r="M286" i="10"/>
  <c r="L286" i="10"/>
  <c r="K286" i="10"/>
  <c r="J286" i="10"/>
  <c r="C286" i="10"/>
  <c r="H286" i="10"/>
  <c r="G286" i="10"/>
  <c r="F286" i="10"/>
  <c r="E286" i="10"/>
  <c r="D286" i="10"/>
  <c r="N285" i="10"/>
  <c r="O285" i="10"/>
  <c r="B284" i="10"/>
  <c r="I284" i="10"/>
  <c r="M285" i="10"/>
  <c r="L285" i="10"/>
  <c r="K285" i="10"/>
  <c r="J285" i="10"/>
  <c r="C285" i="10"/>
  <c r="H285" i="10"/>
  <c r="G285" i="10"/>
  <c r="F285" i="10"/>
  <c r="E285" i="10"/>
  <c r="D285" i="10"/>
  <c r="N284" i="10"/>
  <c r="O284" i="10"/>
  <c r="B283" i="10"/>
  <c r="I283" i="10"/>
  <c r="M284" i="10"/>
  <c r="L284" i="10"/>
  <c r="K284" i="10"/>
  <c r="J284" i="10"/>
  <c r="C284" i="10"/>
  <c r="H284" i="10"/>
  <c r="G284" i="10"/>
  <c r="F284" i="10"/>
  <c r="E284" i="10"/>
  <c r="D284" i="10"/>
  <c r="N283" i="10"/>
  <c r="O283" i="10"/>
  <c r="B282" i="10"/>
  <c r="I282" i="10"/>
  <c r="M283" i="10"/>
  <c r="L283" i="10"/>
  <c r="K283" i="10"/>
  <c r="J283" i="10"/>
  <c r="C283" i="10"/>
  <c r="H283" i="10"/>
  <c r="G283" i="10"/>
  <c r="F283" i="10"/>
  <c r="E283" i="10"/>
  <c r="D283" i="10"/>
  <c r="N282" i="10"/>
  <c r="O282" i="10"/>
  <c r="B281" i="10"/>
  <c r="I281" i="10"/>
  <c r="M282" i="10"/>
  <c r="L282" i="10"/>
  <c r="K282" i="10"/>
  <c r="J282" i="10"/>
  <c r="C282" i="10"/>
  <c r="H282" i="10"/>
  <c r="G282" i="10"/>
  <c r="F282" i="10"/>
  <c r="E282" i="10"/>
  <c r="D282" i="10"/>
  <c r="N281" i="10"/>
  <c r="O281" i="10"/>
  <c r="B280" i="10"/>
  <c r="I280" i="10"/>
  <c r="M281" i="10"/>
  <c r="L281" i="10"/>
  <c r="K281" i="10"/>
  <c r="J281" i="10"/>
  <c r="C281" i="10"/>
  <c r="H281" i="10"/>
  <c r="G281" i="10"/>
  <c r="F281" i="10"/>
  <c r="E281" i="10"/>
  <c r="D281" i="10"/>
  <c r="N280" i="10"/>
  <c r="O280" i="10"/>
  <c r="B279" i="10"/>
  <c r="I279" i="10"/>
  <c r="M280" i="10"/>
  <c r="L280" i="10"/>
  <c r="K280" i="10"/>
  <c r="J280" i="10"/>
  <c r="C280" i="10"/>
  <c r="H280" i="10"/>
  <c r="G280" i="10"/>
  <c r="F280" i="10"/>
  <c r="E280" i="10"/>
  <c r="D280" i="10"/>
  <c r="N279" i="10"/>
  <c r="O279" i="10"/>
  <c r="B278" i="10"/>
  <c r="I278" i="10"/>
  <c r="M279" i="10"/>
  <c r="L279" i="10"/>
  <c r="K279" i="10"/>
  <c r="J279" i="10"/>
  <c r="C279" i="10"/>
  <c r="H279" i="10"/>
  <c r="G279" i="10"/>
  <c r="F279" i="10"/>
  <c r="E279" i="10"/>
  <c r="D279" i="10"/>
  <c r="N278" i="10"/>
  <c r="O278" i="10"/>
  <c r="B277" i="10"/>
  <c r="I277" i="10"/>
  <c r="M278" i="10"/>
  <c r="L278" i="10"/>
  <c r="K278" i="10"/>
  <c r="J278" i="10"/>
  <c r="C278" i="10"/>
  <c r="H278" i="10"/>
  <c r="G278" i="10"/>
  <c r="F278" i="10"/>
  <c r="E278" i="10"/>
  <c r="D278" i="10"/>
  <c r="N277" i="10"/>
  <c r="O277" i="10"/>
  <c r="B276" i="10"/>
  <c r="I276" i="10"/>
  <c r="M277" i="10"/>
  <c r="L277" i="10"/>
  <c r="K277" i="10"/>
  <c r="J277" i="10"/>
  <c r="C277" i="10"/>
  <c r="H277" i="10"/>
  <c r="G277" i="10"/>
  <c r="F277" i="10"/>
  <c r="E277" i="10"/>
  <c r="D277" i="10"/>
  <c r="N276" i="10"/>
  <c r="O276" i="10"/>
  <c r="B275" i="10"/>
  <c r="I275" i="10"/>
  <c r="M276" i="10"/>
  <c r="L276" i="10"/>
  <c r="K276" i="10"/>
  <c r="J276" i="10"/>
  <c r="C276" i="10"/>
  <c r="H276" i="10"/>
  <c r="G276" i="10"/>
  <c r="F276" i="10"/>
  <c r="E276" i="10"/>
  <c r="D276" i="10"/>
  <c r="N275" i="10"/>
  <c r="O275" i="10"/>
  <c r="B274" i="10"/>
  <c r="I274" i="10"/>
  <c r="M275" i="10"/>
  <c r="L275" i="10"/>
  <c r="K275" i="10"/>
  <c r="J275" i="10"/>
  <c r="C275" i="10"/>
  <c r="H275" i="10"/>
  <c r="G275" i="10"/>
  <c r="F275" i="10"/>
  <c r="E275" i="10"/>
  <c r="D275" i="10"/>
  <c r="N274" i="10"/>
  <c r="O274" i="10"/>
  <c r="B273" i="10"/>
  <c r="I273" i="10"/>
  <c r="M274" i="10"/>
  <c r="L274" i="10"/>
  <c r="K274" i="10"/>
  <c r="J274" i="10"/>
  <c r="C274" i="10"/>
  <c r="H274" i="10"/>
  <c r="G274" i="10"/>
  <c r="F274" i="10"/>
  <c r="E274" i="10"/>
  <c r="D274" i="10"/>
  <c r="N273" i="10"/>
  <c r="O273" i="10"/>
  <c r="B272" i="10"/>
  <c r="I272" i="10"/>
  <c r="M273" i="10"/>
  <c r="L273" i="10"/>
  <c r="K273" i="10"/>
  <c r="J273" i="10"/>
  <c r="C273" i="10"/>
  <c r="H273" i="10"/>
  <c r="G273" i="10"/>
  <c r="F273" i="10"/>
  <c r="E273" i="10"/>
  <c r="D273" i="10"/>
  <c r="N272" i="10"/>
  <c r="O272" i="10"/>
  <c r="B271" i="10"/>
  <c r="I271" i="10"/>
  <c r="M272" i="10"/>
  <c r="L272" i="10"/>
  <c r="K272" i="10"/>
  <c r="J272" i="10"/>
  <c r="C272" i="10"/>
  <c r="H272" i="10"/>
  <c r="G272" i="10"/>
  <c r="F272" i="10"/>
  <c r="E272" i="10"/>
  <c r="D272" i="10"/>
  <c r="N271" i="10"/>
  <c r="O271" i="10"/>
  <c r="B270" i="10"/>
  <c r="I270" i="10"/>
  <c r="M271" i="10"/>
  <c r="L271" i="10"/>
  <c r="K271" i="10"/>
  <c r="J271" i="10"/>
  <c r="C271" i="10"/>
  <c r="H271" i="10"/>
  <c r="G271" i="10"/>
  <c r="F271" i="10"/>
  <c r="E271" i="10"/>
  <c r="D271" i="10"/>
  <c r="N270" i="10"/>
  <c r="O270" i="10"/>
  <c r="B269" i="10"/>
  <c r="I269" i="10"/>
  <c r="M270" i="10"/>
  <c r="L270" i="10"/>
  <c r="K270" i="10"/>
  <c r="J270" i="10"/>
  <c r="C270" i="10"/>
  <c r="H270" i="10"/>
  <c r="G270" i="10"/>
  <c r="F270" i="10"/>
  <c r="E270" i="10"/>
  <c r="D270" i="10"/>
  <c r="N269" i="10"/>
  <c r="O269" i="10"/>
  <c r="B268" i="10"/>
  <c r="I268" i="10"/>
  <c r="M269" i="10"/>
  <c r="L269" i="10"/>
  <c r="K269" i="10"/>
  <c r="J269" i="10"/>
  <c r="C269" i="10"/>
  <c r="H269" i="10"/>
  <c r="G269" i="10"/>
  <c r="F269" i="10"/>
  <c r="E269" i="10"/>
  <c r="D269" i="10"/>
  <c r="N268" i="10"/>
  <c r="O268" i="10"/>
  <c r="B267" i="10"/>
  <c r="I267" i="10"/>
  <c r="M268" i="10"/>
  <c r="L268" i="10"/>
  <c r="K268" i="10"/>
  <c r="J268" i="10"/>
  <c r="C268" i="10"/>
  <c r="H268" i="10"/>
  <c r="G268" i="10"/>
  <c r="F268" i="10"/>
  <c r="E268" i="10"/>
  <c r="D268" i="10"/>
  <c r="N267" i="10"/>
  <c r="O267" i="10"/>
  <c r="B266" i="10"/>
  <c r="I266" i="10"/>
  <c r="M267" i="10"/>
  <c r="L267" i="10"/>
  <c r="K267" i="10"/>
  <c r="J267" i="10"/>
  <c r="C267" i="10"/>
  <c r="H267" i="10"/>
  <c r="G267" i="10"/>
  <c r="F267" i="10"/>
  <c r="E267" i="10"/>
  <c r="D267" i="10"/>
  <c r="N266" i="10"/>
  <c r="O266" i="10"/>
  <c r="B265" i="10"/>
  <c r="I265" i="10"/>
  <c r="M266" i="10"/>
  <c r="L266" i="10"/>
  <c r="K266" i="10"/>
  <c r="J266" i="10"/>
  <c r="C266" i="10"/>
  <c r="H266" i="10"/>
  <c r="G266" i="10"/>
  <c r="F266" i="10"/>
  <c r="E266" i="10"/>
  <c r="D266" i="10"/>
  <c r="N265" i="10"/>
  <c r="O265" i="10"/>
  <c r="B264" i="10"/>
  <c r="I264" i="10"/>
  <c r="M265" i="10"/>
  <c r="L265" i="10"/>
  <c r="K265" i="10"/>
  <c r="J265" i="10"/>
  <c r="C265" i="10"/>
  <c r="H265" i="10"/>
  <c r="G265" i="10"/>
  <c r="F265" i="10"/>
  <c r="E265" i="10"/>
  <c r="D265" i="10"/>
  <c r="N264" i="10"/>
  <c r="O264" i="10"/>
  <c r="B263" i="10"/>
  <c r="I263" i="10"/>
  <c r="M264" i="10"/>
  <c r="L264" i="10"/>
  <c r="K264" i="10"/>
  <c r="J264" i="10"/>
  <c r="C264" i="10"/>
  <c r="H264" i="10"/>
  <c r="G264" i="10"/>
  <c r="F264" i="10"/>
  <c r="E264" i="10"/>
  <c r="D264" i="10"/>
  <c r="N263" i="10"/>
  <c r="O263" i="10"/>
  <c r="B262" i="10"/>
  <c r="I262" i="10"/>
  <c r="M263" i="10"/>
  <c r="L263" i="10"/>
  <c r="K263" i="10"/>
  <c r="J263" i="10"/>
  <c r="C263" i="10"/>
  <c r="H263" i="10"/>
  <c r="G263" i="10"/>
  <c r="F263" i="10"/>
  <c r="E263" i="10"/>
  <c r="D263" i="10"/>
  <c r="N262" i="10"/>
  <c r="O262" i="10"/>
  <c r="B261" i="10"/>
  <c r="I261" i="10"/>
  <c r="M262" i="10"/>
  <c r="L262" i="10"/>
  <c r="K262" i="10"/>
  <c r="J262" i="10"/>
  <c r="C262" i="10"/>
  <c r="H262" i="10"/>
  <c r="G262" i="10"/>
  <c r="F262" i="10"/>
  <c r="E262" i="10"/>
  <c r="D262" i="10"/>
  <c r="N261" i="10"/>
  <c r="O261" i="10"/>
  <c r="B260" i="10"/>
  <c r="I260" i="10"/>
  <c r="M261" i="10"/>
  <c r="L261" i="10"/>
  <c r="K261" i="10"/>
  <c r="J261" i="10"/>
  <c r="C261" i="10"/>
  <c r="H261" i="10"/>
  <c r="G261" i="10"/>
  <c r="F261" i="10"/>
  <c r="E261" i="10"/>
  <c r="D261" i="10"/>
  <c r="N260" i="10"/>
  <c r="O260" i="10"/>
  <c r="B259" i="10"/>
  <c r="I259" i="10"/>
  <c r="M260" i="10"/>
  <c r="L260" i="10"/>
  <c r="K260" i="10"/>
  <c r="J260" i="10"/>
  <c r="C260" i="10"/>
  <c r="H260" i="10"/>
  <c r="G260" i="10"/>
  <c r="F260" i="10"/>
  <c r="E260" i="10"/>
  <c r="D260" i="10"/>
  <c r="N259" i="10"/>
  <c r="O259" i="10"/>
  <c r="B258" i="10"/>
  <c r="I258" i="10"/>
  <c r="M259" i="10"/>
  <c r="L259" i="10"/>
  <c r="K259" i="10"/>
  <c r="J259" i="10"/>
  <c r="C259" i="10"/>
  <c r="H259" i="10"/>
  <c r="G259" i="10"/>
  <c r="F259" i="10"/>
  <c r="E259" i="10"/>
  <c r="D259" i="10"/>
  <c r="N258" i="10"/>
  <c r="O258" i="10"/>
  <c r="B257" i="10"/>
  <c r="I257" i="10"/>
  <c r="M258" i="10"/>
  <c r="L258" i="10"/>
  <c r="K258" i="10"/>
  <c r="J258" i="10"/>
  <c r="C258" i="10"/>
  <c r="H258" i="10"/>
  <c r="G258" i="10"/>
  <c r="F258" i="10"/>
  <c r="E258" i="10"/>
  <c r="D258" i="10"/>
  <c r="N257" i="10"/>
  <c r="O257" i="10"/>
  <c r="B256" i="10"/>
  <c r="I256" i="10"/>
  <c r="M257" i="10"/>
  <c r="L257" i="10"/>
  <c r="K257" i="10"/>
  <c r="J257" i="10"/>
  <c r="C257" i="10"/>
  <c r="H257" i="10"/>
  <c r="G257" i="10"/>
  <c r="F257" i="10"/>
  <c r="E257" i="10"/>
  <c r="D257" i="10"/>
  <c r="N256" i="10"/>
  <c r="O256" i="10"/>
  <c r="B255" i="10"/>
  <c r="I255" i="10"/>
  <c r="M256" i="10"/>
  <c r="L256" i="10"/>
  <c r="K256" i="10"/>
  <c r="J256" i="10"/>
  <c r="C256" i="10"/>
  <c r="H256" i="10"/>
  <c r="G256" i="10"/>
  <c r="F256" i="10"/>
  <c r="E256" i="10"/>
  <c r="D256" i="10"/>
  <c r="N255" i="10"/>
  <c r="O255" i="10"/>
  <c r="B254" i="10"/>
  <c r="I254" i="10"/>
  <c r="M255" i="10"/>
  <c r="L255" i="10"/>
  <c r="K255" i="10"/>
  <c r="J255" i="10"/>
  <c r="C255" i="10"/>
  <c r="H255" i="10"/>
  <c r="G255" i="10"/>
  <c r="F255" i="10"/>
  <c r="E255" i="10"/>
  <c r="D255" i="10"/>
  <c r="N254" i="10"/>
  <c r="O254" i="10"/>
  <c r="B253" i="10"/>
  <c r="I253" i="10"/>
  <c r="M254" i="10"/>
  <c r="L254" i="10"/>
  <c r="K254" i="10"/>
  <c r="J254" i="10"/>
  <c r="C254" i="10"/>
  <c r="H254" i="10"/>
  <c r="G254" i="10"/>
  <c r="F254" i="10"/>
  <c r="E254" i="10"/>
  <c r="D254" i="10"/>
  <c r="N253" i="10"/>
  <c r="O253" i="10"/>
  <c r="B252" i="10"/>
  <c r="I252" i="10"/>
  <c r="M253" i="10"/>
  <c r="L253" i="10"/>
  <c r="K253" i="10"/>
  <c r="J253" i="10"/>
  <c r="C253" i="10"/>
  <c r="H253" i="10"/>
  <c r="G253" i="10"/>
  <c r="F253" i="10"/>
  <c r="E253" i="10"/>
  <c r="D253" i="10"/>
  <c r="N252" i="10"/>
  <c r="O252" i="10"/>
  <c r="B251" i="10"/>
  <c r="I251" i="10"/>
  <c r="M252" i="10"/>
  <c r="L252" i="10"/>
  <c r="K252" i="10"/>
  <c r="J252" i="10"/>
  <c r="C252" i="10"/>
  <c r="H252" i="10"/>
  <c r="G252" i="10"/>
  <c r="F252" i="10"/>
  <c r="E252" i="10"/>
  <c r="D252" i="10"/>
  <c r="N251" i="10"/>
  <c r="O251" i="10"/>
  <c r="B250" i="10"/>
  <c r="I250" i="10"/>
  <c r="M251" i="10"/>
  <c r="L251" i="10"/>
  <c r="K251" i="10"/>
  <c r="J251" i="10"/>
  <c r="C251" i="10"/>
  <c r="H251" i="10"/>
  <c r="G251" i="10"/>
  <c r="F251" i="10"/>
  <c r="E251" i="10"/>
  <c r="D251" i="10"/>
  <c r="N250" i="10"/>
  <c r="O250" i="10"/>
  <c r="B249" i="10"/>
  <c r="I249" i="10"/>
  <c r="M250" i="10"/>
  <c r="L250" i="10"/>
  <c r="K250" i="10"/>
  <c r="J250" i="10"/>
  <c r="C250" i="10"/>
  <c r="H250" i="10"/>
  <c r="G250" i="10"/>
  <c r="F250" i="10"/>
  <c r="E250" i="10"/>
  <c r="D250" i="10"/>
  <c r="N249" i="10"/>
  <c r="O249" i="10"/>
  <c r="B248" i="10"/>
  <c r="I248" i="10"/>
  <c r="M249" i="10"/>
  <c r="L249" i="10"/>
  <c r="K249" i="10"/>
  <c r="J249" i="10"/>
  <c r="C249" i="10"/>
  <c r="H249" i="10"/>
  <c r="G249" i="10"/>
  <c r="F249" i="10"/>
  <c r="E249" i="10"/>
  <c r="D249" i="10"/>
  <c r="N248" i="10"/>
  <c r="O248" i="10"/>
  <c r="B247" i="10"/>
  <c r="I247" i="10"/>
  <c r="M248" i="10"/>
  <c r="L248" i="10"/>
  <c r="K248" i="10"/>
  <c r="J248" i="10"/>
  <c r="C248" i="10"/>
  <c r="H248" i="10"/>
  <c r="G248" i="10"/>
  <c r="F248" i="10"/>
  <c r="E248" i="10"/>
  <c r="D248" i="10"/>
  <c r="N247" i="10"/>
  <c r="O247" i="10"/>
  <c r="B246" i="10"/>
  <c r="I246" i="10"/>
  <c r="M247" i="10"/>
  <c r="L247" i="10"/>
  <c r="K247" i="10"/>
  <c r="J247" i="10"/>
  <c r="C247" i="10"/>
  <c r="H247" i="10"/>
  <c r="G247" i="10"/>
  <c r="F247" i="10"/>
  <c r="E247" i="10"/>
  <c r="D247" i="10"/>
  <c r="N246" i="10"/>
  <c r="O246" i="10"/>
  <c r="B245" i="10"/>
  <c r="I245" i="10"/>
  <c r="M246" i="10"/>
  <c r="L246" i="10"/>
  <c r="K246" i="10"/>
  <c r="J246" i="10"/>
  <c r="C246" i="10"/>
  <c r="H246" i="10"/>
  <c r="G246" i="10"/>
  <c r="F246" i="10"/>
  <c r="E246" i="10"/>
  <c r="D246" i="10"/>
  <c r="N245" i="10"/>
  <c r="O245" i="10"/>
  <c r="B244" i="10"/>
  <c r="I244" i="10"/>
  <c r="M245" i="10"/>
  <c r="L245" i="10"/>
  <c r="K245" i="10"/>
  <c r="J245" i="10"/>
  <c r="C245" i="10"/>
  <c r="H245" i="10"/>
  <c r="G245" i="10"/>
  <c r="F245" i="10"/>
  <c r="E245" i="10"/>
  <c r="D245" i="10"/>
  <c r="N244" i="10"/>
  <c r="O244" i="10"/>
  <c r="B243" i="10"/>
  <c r="I243" i="10"/>
  <c r="M244" i="10"/>
  <c r="L244" i="10"/>
  <c r="K244" i="10"/>
  <c r="J244" i="10"/>
  <c r="C244" i="10"/>
  <c r="H244" i="10"/>
  <c r="G244" i="10"/>
  <c r="F244" i="10"/>
  <c r="E244" i="10"/>
  <c r="D244" i="10"/>
  <c r="N243" i="10"/>
  <c r="O243" i="10"/>
  <c r="B242" i="10"/>
  <c r="I242" i="10"/>
  <c r="M243" i="10"/>
  <c r="L243" i="10"/>
  <c r="K243" i="10"/>
  <c r="J243" i="10"/>
  <c r="C243" i="10"/>
  <c r="H243" i="10"/>
  <c r="G243" i="10"/>
  <c r="F243" i="10"/>
  <c r="E243" i="10"/>
  <c r="D243" i="10"/>
  <c r="N242" i="10"/>
  <c r="O242" i="10"/>
  <c r="B241" i="10"/>
  <c r="I241" i="10"/>
  <c r="M242" i="10"/>
  <c r="L242" i="10"/>
  <c r="K242" i="10"/>
  <c r="J242" i="10"/>
  <c r="C242" i="10"/>
  <c r="H242" i="10"/>
  <c r="G242" i="10"/>
  <c r="F242" i="10"/>
  <c r="E242" i="10"/>
  <c r="D242" i="10"/>
  <c r="N241" i="10"/>
  <c r="O241" i="10"/>
  <c r="B240" i="10"/>
  <c r="I240" i="10"/>
  <c r="M241" i="10"/>
  <c r="L241" i="10"/>
  <c r="K241" i="10"/>
  <c r="J241" i="10"/>
  <c r="C241" i="10"/>
  <c r="H241" i="10"/>
  <c r="G241" i="10"/>
  <c r="F241" i="10"/>
  <c r="E241" i="10"/>
  <c r="D241" i="10"/>
  <c r="N240" i="10"/>
  <c r="O240" i="10"/>
  <c r="B239" i="10"/>
  <c r="I239" i="10"/>
  <c r="M240" i="10"/>
  <c r="L240" i="10"/>
  <c r="K240" i="10"/>
  <c r="J240" i="10"/>
  <c r="C240" i="10"/>
  <c r="H240" i="10"/>
  <c r="G240" i="10"/>
  <c r="F240" i="10"/>
  <c r="E240" i="10"/>
  <c r="D240" i="10"/>
  <c r="N239" i="10"/>
  <c r="O239" i="10"/>
  <c r="B238" i="10"/>
  <c r="I238" i="10"/>
  <c r="M239" i="10"/>
  <c r="L239" i="10"/>
  <c r="K239" i="10"/>
  <c r="J239" i="10"/>
  <c r="C239" i="10"/>
  <c r="H239" i="10"/>
  <c r="G239" i="10"/>
  <c r="F239" i="10"/>
  <c r="E239" i="10"/>
  <c r="D239" i="10"/>
  <c r="N238" i="10"/>
  <c r="O238" i="10"/>
  <c r="B237" i="10"/>
  <c r="I237" i="10"/>
  <c r="M238" i="10"/>
  <c r="L238" i="10"/>
  <c r="K238" i="10"/>
  <c r="J238" i="10"/>
  <c r="C238" i="10"/>
  <c r="H238" i="10"/>
  <c r="G238" i="10"/>
  <c r="F238" i="10"/>
  <c r="E238" i="10"/>
  <c r="D238" i="10"/>
  <c r="N237" i="10"/>
  <c r="O237" i="10"/>
  <c r="B236" i="10"/>
  <c r="I236" i="10"/>
  <c r="M237" i="10"/>
  <c r="L237" i="10"/>
  <c r="K237" i="10"/>
  <c r="J237" i="10"/>
  <c r="C237" i="10"/>
  <c r="H237" i="10"/>
  <c r="G237" i="10"/>
  <c r="F237" i="10"/>
  <c r="E237" i="10"/>
  <c r="D237" i="10"/>
  <c r="N236" i="10"/>
  <c r="O236" i="10"/>
  <c r="B235" i="10"/>
  <c r="I235" i="10"/>
  <c r="M236" i="10"/>
  <c r="L236" i="10"/>
  <c r="K236" i="10"/>
  <c r="J236" i="10"/>
  <c r="C236" i="10"/>
  <c r="H236" i="10"/>
  <c r="G236" i="10"/>
  <c r="F236" i="10"/>
  <c r="E236" i="10"/>
  <c r="D236" i="10"/>
  <c r="N235" i="10"/>
  <c r="O235" i="10"/>
  <c r="B234" i="10"/>
  <c r="I234" i="10"/>
  <c r="M235" i="10"/>
  <c r="L235" i="10"/>
  <c r="K235" i="10"/>
  <c r="J235" i="10"/>
  <c r="C235" i="10"/>
  <c r="H235" i="10"/>
  <c r="G235" i="10"/>
  <c r="F235" i="10"/>
  <c r="E235" i="10"/>
  <c r="D235" i="10"/>
  <c r="N234" i="10"/>
  <c r="O234" i="10"/>
  <c r="B233" i="10"/>
  <c r="I233" i="10"/>
  <c r="M234" i="10"/>
  <c r="L234" i="10"/>
  <c r="K234" i="10"/>
  <c r="J234" i="10"/>
  <c r="C234" i="10"/>
  <c r="H234" i="10"/>
  <c r="G234" i="10"/>
  <c r="F234" i="10"/>
  <c r="E234" i="10"/>
  <c r="D234" i="10"/>
  <c r="N233" i="10"/>
  <c r="O233" i="10"/>
  <c r="B232" i="10"/>
  <c r="I232" i="10"/>
  <c r="M233" i="10"/>
  <c r="L233" i="10"/>
  <c r="K233" i="10"/>
  <c r="J233" i="10"/>
  <c r="C233" i="10"/>
  <c r="H233" i="10"/>
  <c r="G233" i="10"/>
  <c r="F233" i="10"/>
  <c r="E233" i="10"/>
  <c r="D233" i="10"/>
  <c r="N232" i="10"/>
  <c r="O232" i="10"/>
  <c r="B231" i="10"/>
  <c r="I231" i="10"/>
  <c r="M232" i="10"/>
  <c r="L232" i="10"/>
  <c r="K232" i="10"/>
  <c r="J232" i="10"/>
  <c r="C232" i="10"/>
  <c r="H232" i="10"/>
  <c r="G232" i="10"/>
  <c r="F232" i="10"/>
  <c r="E232" i="10"/>
  <c r="D232" i="10"/>
  <c r="N231" i="10"/>
  <c r="O231" i="10"/>
  <c r="B230" i="10"/>
  <c r="I230" i="10"/>
  <c r="M231" i="10"/>
  <c r="L231" i="10"/>
  <c r="K231" i="10"/>
  <c r="J231" i="10"/>
  <c r="C231" i="10"/>
  <c r="H231" i="10"/>
  <c r="G231" i="10"/>
  <c r="F231" i="10"/>
  <c r="E231" i="10"/>
  <c r="D231" i="10"/>
  <c r="N230" i="10"/>
  <c r="O230" i="10"/>
  <c r="B229" i="10"/>
  <c r="I229" i="10"/>
  <c r="M230" i="10"/>
  <c r="L230" i="10"/>
  <c r="K230" i="10"/>
  <c r="J230" i="10"/>
  <c r="C230" i="10"/>
  <c r="H230" i="10"/>
  <c r="G230" i="10"/>
  <c r="F230" i="10"/>
  <c r="E230" i="10"/>
  <c r="D230" i="10"/>
  <c r="N229" i="10"/>
  <c r="O229" i="10"/>
  <c r="B228" i="10"/>
  <c r="I228" i="10"/>
  <c r="M229" i="10"/>
  <c r="L229" i="10"/>
  <c r="K229" i="10"/>
  <c r="J229" i="10"/>
  <c r="C229" i="10"/>
  <c r="H229" i="10"/>
  <c r="G229" i="10"/>
  <c r="F229" i="10"/>
  <c r="E229" i="10"/>
  <c r="D229" i="10"/>
  <c r="N228" i="10"/>
  <c r="O228" i="10"/>
  <c r="B227" i="10"/>
  <c r="I227" i="10"/>
  <c r="M228" i="10"/>
  <c r="L228" i="10"/>
  <c r="K228" i="10"/>
  <c r="J228" i="10"/>
  <c r="C228" i="10"/>
  <c r="H228" i="10"/>
  <c r="G228" i="10"/>
  <c r="F228" i="10"/>
  <c r="E228" i="10"/>
  <c r="D228" i="10"/>
  <c r="N227" i="10"/>
  <c r="O227" i="10"/>
  <c r="B226" i="10"/>
  <c r="I226" i="10"/>
  <c r="M227" i="10"/>
  <c r="L227" i="10"/>
  <c r="K227" i="10"/>
  <c r="J227" i="10"/>
  <c r="C227" i="10"/>
  <c r="H227" i="10"/>
  <c r="G227" i="10"/>
  <c r="F227" i="10"/>
  <c r="E227" i="10"/>
  <c r="D227" i="10"/>
  <c r="N226" i="10"/>
  <c r="O226" i="10"/>
  <c r="B225" i="10"/>
  <c r="I225" i="10"/>
  <c r="M226" i="10"/>
  <c r="L226" i="10"/>
  <c r="K226" i="10"/>
  <c r="J226" i="10"/>
  <c r="C226" i="10"/>
  <c r="H226" i="10"/>
  <c r="G226" i="10"/>
  <c r="F226" i="10"/>
  <c r="E226" i="10"/>
  <c r="D226" i="10"/>
  <c r="N225" i="10"/>
  <c r="O225" i="10"/>
  <c r="B224" i="10"/>
  <c r="I224" i="10"/>
  <c r="M225" i="10"/>
  <c r="L225" i="10"/>
  <c r="K225" i="10"/>
  <c r="J225" i="10"/>
  <c r="C225" i="10"/>
  <c r="H225" i="10"/>
  <c r="G225" i="10"/>
  <c r="F225" i="10"/>
  <c r="E225" i="10"/>
  <c r="D225" i="10"/>
  <c r="N224" i="10"/>
  <c r="O224" i="10"/>
  <c r="B223" i="10"/>
  <c r="I223" i="10"/>
  <c r="M224" i="10"/>
  <c r="L224" i="10"/>
  <c r="K224" i="10"/>
  <c r="J224" i="10"/>
  <c r="C224" i="10"/>
  <c r="H224" i="10"/>
  <c r="G224" i="10"/>
  <c r="F224" i="10"/>
  <c r="E224" i="10"/>
  <c r="D224" i="10"/>
  <c r="N223" i="10"/>
  <c r="O223" i="10"/>
  <c r="B222" i="10"/>
  <c r="I222" i="10"/>
  <c r="M223" i="10"/>
  <c r="L223" i="10"/>
  <c r="K223" i="10"/>
  <c r="J223" i="10"/>
  <c r="C223" i="10"/>
  <c r="H223" i="10"/>
  <c r="G223" i="10"/>
  <c r="F223" i="10"/>
  <c r="E223" i="10"/>
  <c r="D223" i="10"/>
  <c r="N222" i="10"/>
  <c r="O222" i="10"/>
  <c r="B221" i="10"/>
  <c r="I221" i="10"/>
  <c r="M222" i="10"/>
  <c r="L222" i="10"/>
  <c r="K222" i="10"/>
  <c r="J222" i="10"/>
  <c r="C222" i="10"/>
  <c r="H222" i="10"/>
  <c r="G222" i="10"/>
  <c r="F222" i="10"/>
  <c r="E222" i="10"/>
  <c r="D222" i="10"/>
  <c r="N221" i="10"/>
  <c r="O221" i="10"/>
  <c r="B220" i="10"/>
  <c r="I220" i="10"/>
  <c r="M221" i="10"/>
  <c r="L221" i="10"/>
  <c r="K221" i="10"/>
  <c r="J221" i="10"/>
  <c r="C221" i="10"/>
  <c r="H221" i="10"/>
  <c r="G221" i="10"/>
  <c r="F221" i="10"/>
  <c r="E221" i="10"/>
  <c r="D221" i="10"/>
  <c r="N220" i="10"/>
  <c r="O220" i="10"/>
  <c r="B219" i="10"/>
  <c r="I219" i="10"/>
  <c r="M220" i="10"/>
  <c r="L220" i="10"/>
  <c r="K220" i="10"/>
  <c r="J220" i="10"/>
  <c r="C220" i="10"/>
  <c r="H220" i="10"/>
  <c r="G220" i="10"/>
  <c r="F220" i="10"/>
  <c r="E220" i="10"/>
  <c r="D220" i="10"/>
  <c r="N219" i="10"/>
  <c r="O219" i="10"/>
  <c r="B218" i="10"/>
  <c r="I218" i="10"/>
  <c r="M219" i="10"/>
  <c r="L219" i="10"/>
  <c r="K219" i="10"/>
  <c r="J219" i="10"/>
  <c r="C219" i="10"/>
  <c r="H219" i="10"/>
  <c r="G219" i="10"/>
  <c r="F219" i="10"/>
  <c r="E219" i="10"/>
  <c r="D219" i="10"/>
  <c r="N218" i="10"/>
  <c r="O218" i="10"/>
  <c r="B217" i="10"/>
  <c r="I217" i="10"/>
  <c r="M218" i="10"/>
  <c r="L218" i="10"/>
  <c r="K218" i="10"/>
  <c r="J218" i="10"/>
  <c r="C218" i="10"/>
  <c r="H218" i="10"/>
  <c r="G218" i="10"/>
  <c r="F218" i="10"/>
  <c r="E218" i="10"/>
  <c r="D218" i="10"/>
  <c r="N217" i="10"/>
  <c r="O217" i="10"/>
  <c r="B216" i="10"/>
  <c r="I216" i="10"/>
  <c r="M217" i="10"/>
  <c r="L217" i="10"/>
  <c r="K217" i="10"/>
  <c r="J217" i="10"/>
  <c r="C217" i="10"/>
  <c r="H217" i="10"/>
  <c r="G217" i="10"/>
  <c r="F217" i="10"/>
  <c r="E217" i="10"/>
  <c r="D217" i="10"/>
  <c r="N216" i="10"/>
  <c r="O216" i="10"/>
  <c r="B215" i="10"/>
  <c r="I215" i="10"/>
  <c r="M216" i="10"/>
  <c r="L216" i="10"/>
  <c r="K216" i="10"/>
  <c r="J216" i="10"/>
  <c r="C216" i="10"/>
  <c r="H216" i="10"/>
  <c r="G216" i="10"/>
  <c r="F216" i="10"/>
  <c r="E216" i="10"/>
  <c r="D216" i="10"/>
  <c r="N215" i="10"/>
  <c r="O215" i="10"/>
  <c r="B214" i="10"/>
  <c r="I214" i="10"/>
  <c r="M215" i="10"/>
  <c r="L215" i="10"/>
  <c r="K215" i="10"/>
  <c r="J215" i="10"/>
  <c r="C215" i="10"/>
  <c r="H215" i="10"/>
  <c r="G215" i="10"/>
  <c r="F215" i="10"/>
  <c r="E215" i="10"/>
  <c r="D215" i="10"/>
  <c r="N214" i="10"/>
  <c r="O214" i="10"/>
  <c r="B213" i="10"/>
  <c r="I213" i="10"/>
  <c r="M214" i="10"/>
  <c r="L214" i="10"/>
  <c r="K214" i="10"/>
  <c r="J214" i="10"/>
  <c r="C214" i="10"/>
  <c r="H214" i="10"/>
  <c r="G214" i="10"/>
  <c r="F214" i="10"/>
  <c r="E214" i="10"/>
  <c r="D214" i="10"/>
  <c r="N213" i="10"/>
  <c r="O213" i="10"/>
  <c r="B212" i="10"/>
  <c r="I212" i="10"/>
  <c r="M213" i="10"/>
  <c r="L213" i="10"/>
  <c r="K213" i="10"/>
  <c r="J213" i="10"/>
  <c r="C213" i="10"/>
  <c r="H213" i="10"/>
  <c r="G213" i="10"/>
  <c r="F213" i="10"/>
  <c r="E213" i="10"/>
  <c r="D213" i="10"/>
  <c r="N212" i="10"/>
  <c r="O212" i="10"/>
  <c r="B211" i="10"/>
  <c r="I211" i="10"/>
  <c r="M212" i="10"/>
  <c r="L212" i="10"/>
  <c r="K212" i="10"/>
  <c r="J212" i="10"/>
  <c r="C212" i="10"/>
  <c r="H212" i="10"/>
  <c r="G212" i="10"/>
  <c r="F212" i="10"/>
  <c r="E212" i="10"/>
  <c r="D212" i="10"/>
  <c r="N211" i="10"/>
  <c r="O211" i="10"/>
  <c r="B210" i="10"/>
  <c r="I210" i="10"/>
  <c r="M211" i="10"/>
  <c r="L211" i="10"/>
  <c r="K211" i="10"/>
  <c r="J211" i="10"/>
  <c r="C211" i="10"/>
  <c r="H211" i="10"/>
  <c r="G211" i="10"/>
  <c r="F211" i="10"/>
  <c r="E211" i="10"/>
  <c r="D211" i="10"/>
  <c r="N210" i="10"/>
  <c r="O210" i="10"/>
  <c r="B209" i="10"/>
  <c r="I209" i="10"/>
  <c r="M210" i="10"/>
  <c r="L210" i="10"/>
  <c r="K210" i="10"/>
  <c r="J210" i="10"/>
  <c r="C210" i="10"/>
  <c r="H210" i="10"/>
  <c r="G210" i="10"/>
  <c r="F210" i="10"/>
  <c r="E210" i="10"/>
  <c r="D210" i="10"/>
  <c r="N209" i="10"/>
  <c r="O209" i="10"/>
  <c r="B208" i="10"/>
  <c r="I208" i="10"/>
  <c r="M209" i="10"/>
  <c r="L209" i="10"/>
  <c r="K209" i="10"/>
  <c r="J209" i="10"/>
  <c r="C209" i="10"/>
  <c r="H209" i="10"/>
  <c r="G209" i="10"/>
  <c r="F209" i="10"/>
  <c r="E209" i="10"/>
  <c r="D209" i="10"/>
  <c r="N208" i="10"/>
  <c r="O208" i="10"/>
  <c r="B207" i="10"/>
  <c r="I207" i="10"/>
  <c r="M208" i="10"/>
  <c r="L208" i="10"/>
  <c r="K208" i="10"/>
  <c r="J208" i="10"/>
  <c r="C208" i="10"/>
  <c r="H208" i="10"/>
  <c r="G208" i="10"/>
  <c r="F208" i="10"/>
  <c r="E208" i="10"/>
  <c r="D208" i="10"/>
  <c r="N207" i="10"/>
  <c r="O207" i="10"/>
  <c r="B206" i="10"/>
  <c r="I206" i="10"/>
  <c r="M207" i="10"/>
  <c r="L207" i="10"/>
  <c r="K207" i="10"/>
  <c r="J207" i="10"/>
  <c r="C207" i="10"/>
  <c r="H207" i="10"/>
  <c r="G207" i="10"/>
  <c r="F207" i="10"/>
  <c r="E207" i="10"/>
  <c r="D207" i="10"/>
  <c r="N206" i="10"/>
  <c r="O206" i="10"/>
  <c r="B205" i="10"/>
  <c r="I205" i="10"/>
  <c r="M206" i="10"/>
  <c r="L206" i="10"/>
  <c r="K206" i="10"/>
  <c r="J206" i="10"/>
  <c r="C206" i="10"/>
  <c r="H206" i="10"/>
  <c r="G206" i="10"/>
  <c r="F206" i="10"/>
  <c r="E206" i="10"/>
  <c r="D206" i="10"/>
  <c r="N205" i="10"/>
  <c r="O205" i="10"/>
  <c r="B204" i="10"/>
  <c r="I204" i="10"/>
  <c r="M205" i="10"/>
  <c r="L205" i="10"/>
  <c r="K205" i="10"/>
  <c r="J205" i="10"/>
  <c r="C205" i="10"/>
  <c r="H205" i="10"/>
  <c r="G205" i="10"/>
  <c r="F205" i="10"/>
  <c r="E205" i="10"/>
  <c r="D205" i="10"/>
  <c r="N204" i="10"/>
  <c r="O204" i="10"/>
  <c r="B203" i="10"/>
  <c r="I203" i="10"/>
  <c r="M204" i="10"/>
  <c r="L204" i="10"/>
  <c r="K204" i="10"/>
  <c r="J204" i="10"/>
  <c r="C204" i="10"/>
  <c r="H204" i="10"/>
  <c r="G204" i="10"/>
  <c r="F204" i="10"/>
  <c r="E204" i="10"/>
  <c r="D204" i="10"/>
  <c r="N203" i="10"/>
  <c r="O203" i="10"/>
  <c r="B202" i="10"/>
  <c r="I202" i="10"/>
  <c r="M203" i="10"/>
  <c r="L203" i="10"/>
  <c r="K203" i="10"/>
  <c r="J203" i="10"/>
  <c r="C203" i="10"/>
  <c r="H203" i="10"/>
  <c r="G203" i="10"/>
  <c r="F203" i="10"/>
  <c r="E203" i="10"/>
  <c r="D203" i="10"/>
  <c r="N202" i="10"/>
  <c r="O202" i="10"/>
  <c r="B201" i="10"/>
  <c r="I201" i="10"/>
  <c r="M202" i="10"/>
  <c r="L202" i="10"/>
  <c r="K202" i="10"/>
  <c r="J202" i="10"/>
  <c r="C202" i="10"/>
  <c r="H202" i="10"/>
  <c r="G202" i="10"/>
  <c r="F202" i="10"/>
  <c r="E202" i="10"/>
  <c r="D202" i="10"/>
  <c r="N201" i="10"/>
  <c r="O201" i="10"/>
  <c r="B200" i="10"/>
  <c r="I200" i="10"/>
  <c r="M201" i="10"/>
  <c r="L201" i="10"/>
  <c r="K201" i="10"/>
  <c r="J201" i="10"/>
  <c r="C201" i="10"/>
  <c r="H201" i="10"/>
  <c r="G201" i="10"/>
  <c r="F201" i="10"/>
  <c r="E201" i="10"/>
  <c r="D201" i="10"/>
  <c r="N200" i="10"/>
  <c r="O200" i="10"/>
  <c r="B199" i="10"/>
  <c r="I199" i="10"/>
  <c r="M200" i="10"/>
  <c r="L200" i="10"/>
  <c r="K200" i="10"/>
  <c r="J200" i="10"/>
  <c r="C200" i="10"/>
  <c r="H200" i="10"/>
  <c r="G200" i="10"/>
  <c r="F200" i="10"/>
  <c r="E200" i="10"/>
  <c r="D200" i="10"/>
  <c r="N199" i="10"/>
  <c r="O199" i="10"/>
  <c r="B198" i="10"/>
  <c r="I198" i="10"/>
  <c r="M199" i="10"/>
  <c r="L199" i="10"/>
  <c r="K199" i="10"/>
  <c r="J199" i="10"/>
  <c r="C199" i="10"/>
  <c r="H199" i="10"/>
  <c r="G199" i="10"/>
  <c r="F199" i="10"/>
  <c r="E199" i="10"/>
  <c r="D199" i="10"/>
  <c r="N198" i="10"/>
  <c r="O198" i="10"/>
  <c r="B197" i="10"/>
  <c r="I197" i="10"/>
  <c r="M198" i="10"/>
  <c r="L198" i="10"/>
  <c r="K198" i="10"/>
  <c r="J198" i="10"/>
  <c r="C198" i="10"/>
  <c r="H198" i="10"/>
  <c r="G198" i="10"/>
  <c r="F198" i="10"/>
  <c r="E198" i="10"/>
  <c r="D198" i="10"/>
  <c r="N197" i="10"/>
  <c r="O197" i="10"/>
  <c r="B196" i="10"/>
  <c r="I196" i="10"/>
  <c r="M197" i="10"/>
  <c r="L197" i="10"/>
  <c r="K197" i="10"/>
  <c r="J197" i="10"/>
  <c r="C197" i="10"/>
  <c r="H197" i="10"/>
  <c r="G197" i="10"/>
  <c r="F197" i="10"/>
  <c r="E197" i="10"/>
  <c r="D197" i="10"/>
  <c r="N196" i="10"/>
  <c r="O196" i="10"/>
  <c r="B195" i="10"/>
  <c r="I195" i="10"/>
  <c r="M196" i="10"/>
  <c r="L196" i="10"/>
  <c r="K196" i="10"/>
  <c r="J196" i="10"/>
  <c r="C196" i="10"/>
  <c r="H196" i="10"/>
  <c r="G196" i="10"/>
  <c r="F196" i="10"/>
  <c r="E196" i="10"/>
  <c r="D196" i="10"/>
  <c r="N195" i="10"/>
  <c r="O195" i="10"/>
  <c r="B194" i="10"/>
  <c r="I194" i="10"/>
  <c r="M195" i="10"/>
  <c r="L195" i="10"/>
  <c r="K195" i="10"/>
  <c r="J195" i="10"/>
  <c r="C195" i="10"/>
  <c r="H195" i="10"/>
  <c r="G195" i="10"/>
  <c r="F195" i="10"/>
  <c r="E195" i="10"/>
  <c r="D195" i="10"/>
  <c r="N194" i="10"/>
  <c r="O194" i="10"/>
  <c r="B193" i="10"/>
  <c r="I193" i="10"/>
  <c r="M194" i="10"/>
  <c r="L194" i="10"/>
  <c r="K194" i="10"/>
  <c r="J194" i="10"/>
  <c r="C194" i="10"/>
  <c r="H194" i="10"/>
  <c r="G194" i="10"/>
  <c r="F194" i="10"/>
  <c r="E194" i="10"/>
  <c r="D194" i="10"/>
  <c r="N193" i="10"/>
  <c r="O193" i="10"/>
  <c r="B192" i="10"/>
  <c r="I192" i="10"/>
  <c r="M193" i="10"/>
  <c r="L193" i="10"/>
  <c r="K193" i="10"/>
  <c r="J193" i="10"/>
  <c r="C193" i="10"/>
  <c r="H193" i="10"/>
  <c r="G193" i="10"/>
  <c r="F193" i="10"/>
  <c r="E193" i="10"/>
  <c r="D193" i="10"/>
  <c r="N192" i="10"/>
  <c r="O192" i="10"/>
  <c r="B191" i="10"/>
  <c r="I191" i="10"/>
  <c r="M192" i="10"/>
  <c r="L192" i="10"/>
  <c r="K192" i="10"/>
  <c r="J192" i="10"/>
  <c r="C192" i="10"/>
  <c r="H192" i="10"/>
  <c r="G192" i="10"/>
  <c r="F192" i="10"/>
  <c r="E192" i="10"/>
  <c r="D192" i="10"/>
  <c r="N191" i="10"/>
  <c r="O191" i="10"/>
  <c r="B190" i="10"/>
  <c r="I190" i="10"/>
  <c r="M191" i="10"/>
  <c r="L191" i="10"/>
  <c r="K191" i="10"/>
  <c r="J191" i="10"/>
  <c r="C191" i="10"/>
  <c r="H191" i="10"/>
  <c r="G191" i="10"/>
  <c r="F191" i="10"/>
  <c r="E191" i="10"/>
  <c r="D191" i="10"/>
  <c r="N190" i="10"/>
  <c r="O190" i="10"/>
  <c r="B189" i="10"/>
  <c r="I189" i="10"/>
  <c r="M190" i="10"/>
  <c r="L190" i="10"/>
  <c r="K190" i="10"/>
  <c r="J190" i="10"/>
  <c r="C190" i="10"/>
  <c r="H190" i="10"/>
  <c r="G190" i="10"/>
  <c r="F190" i="10"/>
  <c r="E190" i="10"/>
  <c r="D190" i="10"/>
  <c r="N189" i="10"/>
  <c r="O189" i="10"/>
  <c r="B188" i="10"/>
  <c r="I188" i="10"/>
  <c r="M189" i="10"/>
  <c r="L189" i="10"/>
  <c r="K189" i="10"/>
  <c r="J189" i="10"/>
  <c r="C189" i="10"/>
  <c r="H189" i="10"/>
  <c r="G189" i="10"/>
  <c r="F189" i="10"/>
  <c r="E189" i="10"/>
  <c r="D189" i="10"/>
  <c r="N188" i="10"/>
  <c r="O188" i="10"/>
  <c r="B187" i="10"/>
  <c r="I187" i="10"/>
  <c r="M188" i="10"/>
  <c r="L188" i="10"/>
  <c r="K188" i="10"/>
  <c r="J188" i="10"/>
  <c r="C188" i="10"/>
  <c r="H188" i="10"/>
  <c r="G188" i="10"/>
  <c r="F188" i="10"/>
  <c r="E188" i="10"/>
  <c r="D188" i="10"/>
  <c r="N187" i="10"/>
  <c r="O187" i="10"/>
  <c r="B186" i="10"/>
  <c r="I186" i="10"/>
  <c r="M187" i="10"/>
  <c r="L187" i="10"/>
  <c r="K187" i="10"/>
  <c r="J187" i="10"/>
  <c r="C187" i="10"/>
  <c r="H187" i="10"/>
  <c r="G187" i="10"/>
  <c r="F187" i="10"/>
  <c r="E187" i="10"/>
  <c r="D187" i="10"/>
  <c r="N186" i="10"/>
  <c r="O186" i="10"/>
  <c r="B185" i="10"/>
  <c r="I185" i="10"/>
  <c r="M186" i="10"/>
  <c r="L186" i="10"/>
  <c r="K186" i="10"/>
  <c r="J186" i="10"/>
  <c r="C186" i="10"/>
  <c r="H186" i="10"/>
  <c r="G186" i="10"/>
  <c r="F186" i="10"/>
  <c r="E186" i="10"/>
  <c r="D186" i="10"/>
  <c r="N185" i="10"/>
  <c r="O185" i="10"/>
  <c r="B184" i="10"/>
  <c r="I184" i="10"/>
  <c r="M185" i="10"/>
  <c r="L185" i="10"/>
  <c r="K185" i="10"/>
  <c r="J185" i="10"/>
  <c r="C185" i="10"/>
  <c r="H185" i="10"/>
  <c r="G185" i="10"/>
  <c r="F185" i="10"/>
  <c r="E185" i="10"/>
  <c r="D185" i="10"/>
  <c r="N184" i="10"/>
  <c r="O184" i="10"/>
  <c r="B183" i="10"/>
  <c r="I183" i="10"/>
  <c r="M184" i="10"/>
  <c r="L184" i="10"/>
  <c r="K184" i="10"/>
  <c r="J184" i="10"/>
  <c r="C184" i="10"/>
  <c r="H184" i="10"/>
  <c r="G184" i="10"/>
  <c r="F184" i="10"/>
  <c r="E184" i="10"/>
  <c r="D184" i="10"/>
  <c r="N183" i="10"/>
  <c r="O183" i="10"/>
  <c r="B182" i="10"/>
  <c r="I182" i="10"/>
  <c r="M183" i="10"/>
  <c r="L183" i="10"/>
  <c r="K183" i="10"/>
  <c r="J183" i="10"/>
  <c r="C183" i="10"/>
  <c r="H183" i="10"/>
  <c r="G183" i="10"/>
  <c r="F183" i="10"/>
  <c r="E183" i="10"/>
  <c r="D183" i="10"/>
  <c r="N182" i="10"/>
  <c r="O182" i="10"/>
  <c r="B181" i="10"/>
  <c r="I181" i="10"/>
  <c r="M182" i="10"/>
  <c r="L182" i="10"/>
  <c r="K182" i="10"/>
  <c r="J182" i="10"/>
  <c r="C182" i="10"/>
  <c r="H182" i="10"/>
  <c r="G182" i="10"/>
  <c r="F182" i="10"/>
  <c r="E182" i="10"/>
  <c r="D182" i="10"/>
  <c r="N181" i="10"/>
  <c r="O181" i="10"/>
  <c r="B180" i="10"/>
  <c r="I180" i="10"/>
  <c r="M181" i="10"/>
  <c r="L181" i="10"/>
  <c r="K181" i="10"/>
  <c r="J181" i="10"/>
  <c r="C181" i="10"/>
  <c r="H181" i="10"/>
  <c r="G181" i="10"/>
  <c r="F181" i="10"/>
  <c r="E181" i="10"/>
  <c r="D181" i="10"/>
  <c r="N180" i="10"/>
  <c r="O180" i="10"/>
  <c r="B179" i="10"/>
  <c r="I179" i="10"/>
  <c r="M180" i="10"/>
  <c r="L180" i="10"/>
  <c r="K180" i="10"/>
  <c r="J180" i="10"/>
  <c r="C180" i="10"/>
  <c r="H180" i="10"/>
  <c r="G180" i="10"/>
  <c r="F180" i="10"/>
  <c r="E180" i="10"/>
  <c r="D180" i="10"/>
  <c r="N179" i="10"/>
  <c r="O179" i="10"/>
  <c r="B178" i="10"/>
  <c r="I178" i="10"/>
  <c r="M179" i="10"/>
  <c r="L179" i="10"/>
  <c r="K179" i="10"/>
  <c r="J179" i="10"/>
  <c r="C179" i="10"/>
  <c r="H179" i="10"/>
  <c r="G179" i="10"/>
  <c r="F179" i="10"/>
  <c r="E179" i="10"/>
  <c r="D179" i="10"/>
  <c r="N178" i="10"/>
  <c r="O178" i="10"/>
  <c r="B177" i="10"/>
  <c r="I177" i="10"/>
  <c r="M178" i="10"/>
  <c r="L178" i="10"/>
  <c r="K178" i="10"/>
  <c r="J178" i="10"/>
  <c r="C178" i="10"/>
  <c r="H178" i="10"/>
  <c r="G178" i="10"/>
  <c r="F178" i="10"/>
  <c r="E178" i="10"/>
  <c r="D178" i="10"/>
  <c r="N177" i="10"/>
  <c r="O177" i="10"/>
  <c r="B176" i="10"/>
  <c r="I176" i="10"/>
  <c r="M177" i="10"/>
  <c r="L177" i="10"/>
  <c r="K177" i="10"/>
  <c r="J177" i="10"/>
  <c r="C177" i="10"/>
  <c r="H177" i="10"/>
  <c r="G177" i="10"/>
  <c r="F177" i="10"/>
  <c r="E177" i="10"/>
  <c r="D177" i="10"/>
  <c r="N176" i="10"/>
  <c r="O176" i="10"/>
  <c r="B175" i="10"/>
  <c r="I175" i="10"/>
  <c r="M176" i="10"/>
  <c r="L176" i="10"/>
  <c r="K176" i="10"/>
  <c r="J176" i="10"/>
  <c r="C176" i="10"/>
  <c r="H176" i="10"/>
  <c r="G176" i="10"/>
  <c r="F176" i="10"/>
  <c r="E176" i="10"/>
  <c r="D176" i="10"/>
  <c r="N175" i="10"/>
  <c r="O175" i="10"/>
  <c r="B174" i="10"/>
  <c r="I174" i="10"/>
  <c r="M175" i="10"/>
  <c r="L175" i="10"/>
  <c r="K175" i="10"/>
  <c r="J175" i="10"/>
  <c r="C175" i="10"/>
  <c r="H175" i="10"/>
  <c r="G175" i="10"/>
  <c r="F175" i="10"/>
  <c r="E175" i="10"/>
  <c r="D175" i="10"/>
  <c r="N174" i="10"/>
  <c r="O174" i="10"/>
  <c r="B173" i="10"/>
  <c r="I173" i="10"/>
  <c r="M174" i="10"/>
  <c r="L174" i="10"/>
  <c r="K174" i="10"/>
  <c r="J174" i="10"/>
  <c r="C174" i="10"/>
  <c r="H174" i="10"/>
  <c r="G174" i="10"/>
  <c r="F174" i="10"/>
  <c r="E174" i="10"/>
  <c r="D174" i="10"/>
  <c r="N173" i="10"/>
  <c r="O173" i="10"/>
  <c r="B172" i="10"/>
  <c r="I172" i="10"/>
  <c r="M173" i="10"/>
  <c r="L173" i="10"/>
  <c r="K173" i="10"/>
  <c r="J173" i="10"/>
  <c r="C173" i="10"/>
  <c r="H173" i="10"/>
  <c r="G173" i="10"/>
  <c r="F173" i="10"/>
  <c r="E173" i="10"/>
  <c r="D173" i="10"/>
  <c r="N172" i="10"/>
  <c r="O172" i="10"/>
  <c r="B171" i="10"/>
  <c r="I171" i="10"/>
  <c r="M172" i="10"/>
  <c r="L172" i="10"/>
  <c r="K172" i="10"/>
  <c r="J172" i="10"/>
  <c r="C172" i="10"/>
  <c r="H172" i="10"/>
  <c r="G172" i="10"/>
  <c r="F172" i="10"/>
  <c r="E172" i="10"/>
  <c r="D172" i="10"/>
  <c r="N171" i="10"/>
  <c r="O171" i="10"/>
  <c r="B170" i="10"/>
  <c r="I170" i="10"/>
  <c r="M171" i="10"/>
  <c r="L171" i="10"/>
  <c r="K171" i="10"/>
  <c r="J171" i="10"/>
  <c r="C171" i="10"/>
  <c r="H171" i="10"/>
  <c r="G171" i="10"/>
  <c r="F171" i="10"/>
  <c r="E171" i="10"/>
  <c r="D171" i="10"/>
  <c r="N170" i="10"/>
  <c r="O170" i="10"/>
  <c r="B169" i="10"/>
  <c r="I169" i="10"/>
  <c r="M170" i="10"/>
  <c r="L170" i="10"/>
  <c r="K170" i="10"/>
  <c r="J170" i="10"/>
  <c r="C170" i="10"/>
  <c r="H170" i="10"/>
  <c r="G170" i="10"/>
  <c r="F170" i="10"/>
  <c r="E170" i="10"/>
  <c r="D170" i="10"/>
  <c r="N169" i="10"/>
  <c r="O169" i="10"/>
  <c r="B168" i="10"/>
  <c r="I168" i="10"/>
  <c r="M169" i="10"/>
  <c r="L169" i="10"/>
  <c r="K169" i="10"/>
  <c r="J169" i="10"/>
  <c r="C169" i="10"/>
  <c r="H169" i="10"/>
  <c r="G169" i="10"/>
  <c r="F169" i="10"/>
  <c r="E169" i="10"/>
  <c r="D169" i="10"/>
  <c r="N168" i="10"/>
  <c r="O168" i="10"/>
  <c r="B167" i="10"/>
  <c r="I167" i="10"/>
  <c r="M168" i="10"/>
  <c r="L168" i="10"/>
  <c r="K168" i="10"/>
  <c r="J168" i="10"/>
  <c r="C168" i="10"/>
  <c r="H168" i="10"/>
  <c r="G168" i="10"/>
  <c r="F168" i="10"/>
  <c r="E168" i="10"/>
  <c r="D168" i="10"/>
  <c r="N167" i="10"/>
  <c r="O167" i="10"/>
  <c r="B166" i="10"/>
  <c r="I166" i="10"/>
  <c r="M167" i="10"/>
  <c r="L167" i="10"/>
  <c r="K167" i="10"/>
  <c r="J167" i="10"/>
  <c r="C167" i="10"/>
  <c r="H167" i="10"/>
  <c r="G167" i="10"/>
  <c r="F167" i="10"/>
  <c r="E167" i="10"/>
  <c r="D167" i="10"/>
  <c r="Q166" i="10"/>
  <c r="N166" i="10"/>
  <c r="O166" i="10"/>
  <c r="B165" i="10"/>
  <c r="I165" i="10"/>
  <c r="M166" i="10"/>
  <c r="L166" i="10"/>
  <c r="K166" i="10"/>
  <c r="J166" i="10"/>
  <c r="C166" i="10"/>
  <c r="H166" i="10"/>
  <c r="G166" i="10"/>
  <c r="F166" i="10"/>
  <c r="E166" i="10"/>
  <c r="D166" i="10"/>
  <c r="Q165" i="10"/>
  <c r="N165" i="10"/>
  <c r="O165" i="10"/>
  <c r="B164" i="10"/>
  <c r="I164" i="10"/>
  <c r="M165" i="10"/>
  <c r="L165" i="10"/>
  <c r="K165" i="10"/>
  <c r="J165" i="10"/>
  <c r="C165" i="10"/>
  <c r="H165" i="10"/>
  <c r="G165" i="10"/>
  <c r="F165" i="10"/>
  <c r="E165" i="10"/>
  <c r="D165" i="10"/>
  <c r="Q164" i="10"/>
  <c r="N164" i="10"/>
  <c r="O164" i="10"/>
  <c r="B163" i="10"/>
  <c r="I163" i="10"/>
  <c r="M164" i="10"/>
  <c r="L164" i="10"/>
  <c r="K164" i="10"/>
  <c r="J164" i="10"/>
  <c r="C164" i="10"/>
  <c r="H164" i="10"/>
  <c r="G164" i="10"/>
  <c r="F164" i="10"/>
  <c r="E164" i="10"/>
  <c r="D164" i="10"/>
  <c r="Q163" i="10"/>
  <c r="N163" i="10"/>
  <c r="O163" i="10"/>
  <c r="B162" i="10"/>
  <c r="I162" i="10"/>
  <c r="M163" i="10"/>
  <c r="L163" i="10"/>
  <c r="K163" i="10"/>
  <c r="J163" i="10"/>
  <c r="C163" i="10"/>
  <c r="H163" i="10"/>
  <c r="G163" i="10"/>
  <c r="F163" i="10"/>
  <c r="E163" i="10"/>
  <c r="D163" i="10"/>
  <c r="Q162" i="10"/>
  <c r="N162" i="10"/>
  <c r="O162" i="10"/>
  <c r="B161" i="10"/>
  <c r="I161" i="10"/>
  <c r="M162" i="10"/>
  <c r="L162" i="10"/>
  <c r="K162" i="10"/>
  <c r="J162" i="10"/>
  <c r="C162" i="10"/>
  <c r="H162" i="10"/>
  <c r="G162" i="10"/>
  <c r="F162" i="10"/>
  <c r="E162" i="10"/>
  <c r="D162" i="10"/>
  <c r="Q161" i="10"/>
  <c r="N161" i="10"/>
  <c r="O161" i="10"/>
  <c r="B160" i="10"/>
  <c r="I160" i="10"/>
  <c r="M161" i="10"/>
  <c r="L161" i="10"/>
  <c r="K161" i="10"/>
  <c r="J161" i="10"/>
  <c r="C161" i="10"/>
  <c r="H161" i="10"/>
  <c r="G161" i="10"/>
  <c r="F161" i="10"/>
  <c r="E161" i="10"/>
  <c r="D161" i="10"/>
  <c r="Q160" i="10"/>
  <c r="N160" i="10"/>
  <c r="O160" i="10"/>
  <c r="B159" i="10"/>
  <c r="I159" i="10"/>
  <c r="M160" i="10"/>
  <c r="L160" i="10"/>
  <c r="K160" i="10"/>
  <c r="J160" i="10"/>
  <c r="C160" i="10"/>
  <c r="H160" i="10"/>
  <c r="G160" i="10"/>
  <c r="F160" i="10"/>
  <c r="E160" i="10"/>
  <c r="D160" i="10"/>
  <c r="Q159" i="10"/>
  <c r="N159" i="10"/>
  <c r="O159" i="10"/>
  <c r="B158" i="10"/>
  <c r="I158" i="10"/>
  <c r="M159" i="10"/>
  <c r="L159" i="10"/>
  <c r="K159" i="10"/>
  <c r="J159" i="10"/>
  <c r="C159" i="10"/>
  <c r="H159" i="10"/>
  <c r="G159" i="10"/>
  <c r="F159" i="10"/>
  <c r="E159" i="10"/>
  <c r="D159" i="10"/>
  <c r="Q158" i="10"/>
  <c r="N158" i="10"/>
  <c r="O158" i="10"/>
  <c r="B157" i="10"/>
  <c r="I157" i="10"/>
  <c r="M158" i="10"/>
  <c r="L158" i="10"/>
  <c r="K158" i="10"/>
  <c r="J158" i="10"/>
  <c r="C158" i="10"/>
  <c r="H158" i="10"/>
  <c r="G158" i="10"/>
  <c r="F158" i="10"/>
  <c r="E158" i="10"/>
  <c r="D158" i="10"/>
  <c r="Q157" i="10"/>
  <c r="N157" i="10"/>
  <c r="O157" i="10"/>
  <c r="B156" i="10"/>
  <c r="I156" i="10"/>
  <c r="M157" i="10"/>
  <c r="L157" i="10"/>
  <c r="K157" i="10"/>
  <c r="J157" i="10"/>
  <c r="C157" i="10"/>
  <c r="H157" i="10"/>
  <c r="G157" i="10"/>
  <c r="F157" i="10"/>
  <c r="E157" i="10"/>
  <c r="D157" i="10"/>
  <c r="Q156" i="10"/>
  <c r="N156" i="10"/>
  <c r="O156" i="10"/>
  <c r="B155" i="10"/>
  <c r="I155" i="10"/>
  <c r="M156" i="10"/>
  <c r="L156" i="10"/>
  <c r="K156" i="10"/>
  <c r="J156" i="10"/>
  <c r="C156" i="10"/>
  <c r="H156" i="10"/>
  <c r="G156" i="10"/>
  <c r="F156" i="10"/>
  <c r="E156" i="10"/>
  <c r="D156" i="10"/>
  <c r="Q155" i="10"/>
  <c r="N155" i="10"/>
  <c r="O155" i="10"/>
  <c r="B154" i="10"/>
  <c r="I154" i="10"/>
  <c r="M155" i="10"/>
  <c r="L155" i="10"/>
  <c r="K155" i="10"/>
  <c r="J155" i="10"/>
  <c r="C155" i="10"/>
  <c r="H155" i="10"/>
  <c r="G155" i="10"/>
  <c r="F155" i="10"/>
  <c r="E155" i="10"/>
  <c r="D155" i="10"/>
  <c r="Q154" i="10"/>
  <c r="N154" i="10"/>
  <c r="O154" i="10"/>
  <c r="B153" i="10"/>
  <c r="I153" i="10"/>
  <c r="M154" i="10"/>
  <c r="L154" i="10"/>
  <c r="K154" i="10"/>
  <c r="J154" i="10"/>
  <c r="C154" i="10"/>
  <c r="H154" i="10"/>
  <c r="G154" i="10"/>
  <c r="F154" i="10"/>
  <c r="E154" i="10"/>
  <c r="D154" i="10"/>
  <c r="Q153" i="10"/>
  <c r="N153" i="10"/>
  <c r="O153" i="10"/>
  <c r="B152" i="10"/>
  <c r="I152" i="10"/>
  <c r="M153" i="10"/>
  <c r="L153" i="10"/>
  <c r="K153" i="10"/>
  <c r="J153" i="10"/>
  <c r="C153" i="10"/>
  <c r="H153" i="10"/>
  <c r="G153" i="10"/>
  <c r="F153" i="10"/>
  <c r="E153" i="10"/>
  <c r="D153" i="10"/>
  <c r="Q152" i="10"/>
  <c r="N152" i="10"/>
  <c r="O152" i="10"/>
  <c r="B151" i="10"/>
  <c r="I151" i="10"/>
  <c r="M152" i="10"/>
  <c r="L152" i="10"/>
  <c r="K152" i="10"/>
  <c r="J152" i="10"/>
  <c r="C152" i="10"/>
  <c r="H152" i="10"/>
  <c r="G152" i="10"/>
  <c r="F152" i="10"/>
  <c r="E152" i="10"/>
  <c r="D152" i="10"/>
  <c r="Q151" i="10"/>
  <c r="N151" i="10"/>
  <c r="O151" i="10"/>
  <c r="B150" i="10"/>
  <c r="I150" i="10"/>
  <c r="M151" i="10"/>
  <c r="L151" i="10"/>
  <c r="K151" i="10"/>
  <c r="J151" i="10"/>
  <c r="C151" i="10"/>
  <c r="H151" i="10"/>
  <c r="G151" i="10"/>
  <c r="F151" i="10"/>
  <c r="E151" i="10"/>
  <c r="D151" i="10"/>
  <c r="Q150" i="10"/>
  <c r="N150" i="10"/>
  <c r="O150" i="10"/>
  <c r="B149" i="10"/>
  <c r="I149" i="10"/>
  <c r="M150" i="10"/>
  <c r="L150" i="10"/>
  <c r="K150" i="10"/>
  <c r="J150" i="10"/>
  <c r="C150" i="10"/>
  <c r="H150" i="10"/>
  <c r="G150" i="10"/>
  <c r="F150" i="10"/>
  <c r="E150" i="10"/>
  <c r="D150" i="10"/>
  <c r="Q149" i="10"/>
  <c r="N149" i="10"/>
  <c r="O149" i="10"/>
  <c r="B148" i="10"/>
  <c r="I148" i="10"/>
  <c r="M149" i="10"/>
  <c r="L149" i="10"/>
  <c r="K149" i="10"/>
  <c r="J149" i="10"/>
  <c r="C149" i="10"/>
  <c r="H149" i="10"/>
  <c r="G149" i="10"/>
  <c r="F149" i="10"/>
  <c r="E149" i="10"/>
  <c r="D149" i="10"/>
  <c r="Q148" i="10"/>
  <c r="N148" i="10"/>
  <c r="O148" i="10"/>
  <c r="B147" i="10"/>
  <c r="I147" i="10"/>
  <c r="M148" i="10"/>
  <c r="L148" i="10"/>
  <c r="K148" i="10"/>
  <c r="J148" i="10"/>
  <c r="C148" i="10"/>
  <c r="H148" i="10"/>
  <c r="G148" i="10"/>
  <c r="F148" i="10"/>
  <c r="E148" i="10"/>
  <c r="D148" i="10"/>
  <c r="Q147" i="10"/>
  <c r="N147" i="10"/>
  <c r="O147" i="10"/>
  <c r="B146" i="10"/>
  <c r="I146" i="10"/>
  <c r="M147" i="10"/>
  <c r="L147" i="10"/>
  <c r="K147" i="10"/>
  <c r="J147" i="10"/>
  <c r="C147" i="10"/>
  <c r="H147" i="10"/>
  <c r="G147" i="10"/>
  <c r="F147" i="10"/>
  <c r="E147" i="10"/>
  <c r="D147" i="10"/>
  <c r="Q146" i="10"/>
  <c r="N146" i="10"/>
  <c r="O146" i="10"/>
  <c r="B145" i="10"/>
  <c r="I145" i="10"/>
  <c r="M146" i="10"/>
  <c r="L146" i="10"/>
  <c r="K146" i="10"/>
  <c r="J146" i="10"/>
  <c r="C146" i="10"/>
  <c r="H146" i="10"/>
  <c r="G146" i="10"/>
  <c r="F146" i="10"/>
  <c r="E146" i="10"/>
  <c r="D146" i="10"/>
  <c r="Q145" i="10"/>
  <c r="N145" i="10"/>
  <c r="O145" i="10"/>
  <c r="B144" i="10"/>
  <c r="C144" i="10"/>
  <c r="D144" i="10"/>
  <c r="E144" i="10"/>
  <c r="F144" i="10"/>
  <c r="G144" i="10"/>
  <c r="H144" i="10"/>
  <c r="I144" i="10"/>
  <c r="K145" i="10"/>
  <c r="K144" i="10"/>
  <c r="M145" i="10"/>
  <c r="L145" i="10"/>
  <c r="J145" i="10"/>
  <c r="C145" i="10"/>
  <c r="H145" i="10"/>
  <c r="G145" i="10"/>
  <c r="F145" i="10"/>
  <c r="E145" i="10"/>
  <c r="D145" i="10"/>
  <c r="Q144" i="10"/>
  <c r="N144" i="10"/>
  <c r="O144" i="10"/>
  <c r="B143" i="10"/>
  <c r="I143" i="10"/>
  <c r="M144" i="10"/>
  <c r="L144" i="10"/>
  <c r="J144" i="10"/>
  <c r="Q143" i="10"/>
  <c r="N143" i="10"/>
  <c r="O143" i="10"/>
  <c r="C143" i="10"/>
  <c r="D143" i="10"/>
  <c r="E143" i="10"/>
  <c r="F143" i="10"/>
  <c r="G143" i="10"/>
  <c r="H143" i="10"/>
  <c r="B142" i="10"/>
  <c r="I142" i="10"/>
  <c r="M143" i="10"/>
  <c r="K143" i="10"/>
  <c r="L143" i="10"/>
  <c r="J143" i="10"/>
  <c r="Q142" i="10"/>
  <c r="N142" i="10"/>
  <c r="O142" i="10"/>
  <c r="C142" i="10"/>
  <c r="D142" i="10"/>
  <c r="E142" i="10"/>
  <c r="F142" i="10"/>
  <c r="G142" i="10"/>
  <c r="H142" i="10"/>
  <c r="B141" i="10"/>
  <c r="I141" i="10"/>
  <c r="M142" i="10"/>
  <c r="K142" i="10"/>
  <c r="L142" i="10"/>
  <c r="J142" i="10"/>
  <c r="Q141" i="10"/>
  <c r="N141" i="10"/>
  <c r="O141" i="10"/>
  <c r="C141" i="10"/>
  <c r="D141" i="10"/>
  <c r="E141" i="10"/>
  <c r="F141" i="10"/>
  <c r="G141" i="10"/>
  <c r="H141" i="10"/>
  <c r="B140" i="10"/>
  <c r="I140" i="10"/>
  <c r="M141" i="10"/>
  <c r="K141" i="10"/>
  <c r="L141" i="10"/>
  <c r="J141" i="10"/>
  <c r="Q140" i="10"/>
  <c r="N140" i="10"/>
  <c r="O140" i="10"/>
  <c r="C140" i="10"/>
  <c r="D140" i="10"/>
  <c r="E140" i="10"/>
  <c r="F140" i="10"/>
  <c r="G140" i="10"/>
  <c r="H140" i="10"/>
  <c r="B139" i="10"/>
  <c r="I139" i="10"/>
  <c r="M140" i="10"/>
  <c r="K140" i="10"/>
  <c r="L140" i="10"/>
  <c r="J140" i="10"/>
  <c r="Q139" i="10"/>
  <c r="N139" i="10"/>
  <c r="O139" i="10"/>
  <c r="C139" i="10"/>
  <c r="D139" i="10"/>
  <c r="E139" i="10"/>
  <c r="F139" i="10"/>
  <c r="G139" i="10"/>
  <c r="H139" i="10"/>
  <c r="B138" i="10"/>
  <c r="I138" i="10"/>
  <c r="M139" i="10"/>
  <c r="K139" i="10"/>
  <c r="L139" i="10"/>
  <c r="J139" i="10"/>
  <c r="Q138" i="10"/>
  <c r="N138" i="10"/>
  <c r="O138" i="10"/>
  <c r="C138" i="10"/>
  <c r="D138" i="10"/>
  <c r="E138" i="10"/>
  <c r="F138" i="10"/>
  <c r="G138" i="10"/>
  <c r="H138" i="10"/>
  <c r="B137" i="10"/>
  <c r="I137" i="10"/>
  <c r="M138" i="10"/>
  <c r="K138" i="10"/>
  <c r="L138" i="10"/>
  <c r="J138" i="10"/>
  <c r="Q137" i="10"/>
  <c r="N137" i="10"/>
  <c r="O137" i="10"/>
  <c r="C137" i="10"/>
  <c r="D137" i="10"/>
  <c r="E137" i="10"/>
  <c r="F137" i="10"/>
  <c r="G137" i="10"/>
  <c r="H137" i="10"/>
  <c r="B136" i="10"/>
  <c r="I136" i="10"/>
  <c r="M137" i="10"/>
  <c r="K137" i="10"/>
  <c r="L137" i="10"/>
  <c r="J137" i="10"/>
  <c r="Q136" i="10"/>
  <c r="N136" i="10"/>
  <c r="O136" i="10"/>
  <c r="C136" i="10"/>
  <c r="D136" i="10"/>
  <c r="E136" i="10"/>
  <c r="F136" i="10"/>
  <c r="G136" i="10"/>
  <c r="H136" i="10"/>
  <c r="B135" i="10"/>
  <c r="I135" i="10"/>
  <c r="M136" i="10"/>
  <c r="K136" i="10"/>
  <c r="L136" i="10"/>
  <c r="J136" i="10"/>
  <c r="Q135" i="10"/>
  <c r="N135" i="10"/>
  <c r="O135" i="10"/>
  <c r="C135" i="10"/>
  <c r="D135" i="10"/>
  <c r="E135" i="10"/>
  <c r="F135" i="10"/>
  <c r="G135" i="10"/>
  <c r="H135" i="10"/>
  <c r="B134" i="10"/>
  <c r="I134" i="10"/>
  <c r="M135" i="10"/>
  <c r="K135" i="10"/>
  <c r="L135" i="10"/>
  <c r="J135" i="10"/>
  <c r="Q134" i="10"/>
  <c r="N134" i="10"/>
  <c r="O134" i="10"/>
  <c r="C134" i="10"/>
  <c r="D134" i="10"/>
  <c r="E134" i="10"/>
  <c r="F134" i="10"/>
  <c r="G134" i="10"/>
  <c r="H134" i="10"/>
  <c r="B133" i="10"/>
  <c r="I133" i="10"/>
  <c r="M134" i="10"/>
  <c r="K134" i="10"/>
  <c r="L134" i="10"/>
  <c r="J134" i="10"/>
  <c r="Q133" i="10"/>
  <c r="N133" i="10"/>
  <c r="O133" i="10"/>
  <c r="C133" i="10"/>
  <c r="D133" i="10"/>
  <c r="E133" i="10"/>
  <c r="F133" i="10"/>
  <c r="G133" i="10"/>
  <c r="H133" i="10"/>
  <c r="B132" i="10"/>
  <c r="I132" i="10"/>
  <c r="M133" i="10"/>
  <c r="K133" i="10"/>
  <c r="L133" i="10"/>
  <c r="J133" i="10"/>
  <c r="Q132" i="10"/>
  <c r="N132" i="10"/>
  <c r="O132" i="10"/>
  <c r="C132" i="10"/>
  <c r="D132" i="10"/>
  <c r="E132" i="10"/>
  <c r="F132" i="10"/>
  <c r="G132" i="10"/>
  <c r="H132" i="10"/>
  <c r="B131" i="10"/>
  <c r="I131" i="10"/>
  <c r="M132" i="10"/>
  <c r="K132" i="10"/>
  <c r="L132" i="10"/>
  <c r="J132" i="10"/>
  <c r="Q131" i="10"/>
  <c r="N131" i="10"/>
  <c r="O131" i="10"/>
  <c r="C131" i="10"/>
  <c r="D131" i="10"/>
  <c r="E131" i="10"/>
  <c r="F131" i="10"/>
  <c r="G131" i="10"/>
  <c r="H131" i="10"/>
  <c r="B130" i="10"/>
  <c r="I130" i="10"/>
  <c r="M131" i="10"/>
  <c r="K131" i="10"/>
  <c r="L131" i="10"/>
  <c r="J131" i="10"/>
  <c r="Q130" i="10"/>
  <c r="N130" i="10"/>
  <c r="O130" i="10"/>
  <c r="C130" i="10"/>
  <c r="D130" i="10"/>
  <c r="E130" i="10"/>
  <c r="F130" i="10"/>
  <c r="G130" i="10"/>
  <c r="H130" i="10"/>
  <c r="B129" i="10"/>
  <c r="I129" i="10"/>
  <c r="M130" i="10"/>
  <c r="K130" i="10"/>
  <c r="L130" i="10"/>
  <c r="J130" i="10"/>
  <c r="Q129" i="10"/>
  <c r="N129" i="10"/>
  <c r="O129" i="10"/>
  <c r="C129" i="10"/>
  <c r="D129" i="10"/>
  <c r="E129" i="10"/>
  <c r="F129" i="10"/>
  <c r="G129" i="10"/>
  <c r="H129" i="10"/>
  <c r="B128" i="10"/>
  <c r="I128" i="10"/>
  <c r="M129" i="10"/>
  <c r="K129" i="10"/>
  <c r="L129" i="10"/>
  <c r="J129" i="10"/>
  <c r="Q128" i="10"/>
  <c r="N128" i="10"/>
  <c r="O128" i="10"/>
  <c r="C128" i="10"/>
  <c r="D128" i="10"/>
  <c r="E128" i="10"/>
  <c r="F128" i="10"/>
  <c r="G128" i="10"/>
  <c r="H128" i="10"/>
  <c r="B127" i="10"/>
  <c r="I127" i="10"/>
  <c r="M128" i="10"/>
  <c r="K128" i="10"/>
  <c r="L128" i="10"/>
  <c r="J128" i="10"/>
  <c r="Q127" i="10"/>
  <c r="N127" i="10"/>
  <c r="O127" i="10"/>
  <c r="C127" i="10"/>
  <c r="D127" i="10"/>
  <c r="E127" i="10"/>
  <c r="F127" i="10"/>
  <c r="G127" i="10"/>
  <c r="H127" i="10"/>
  <c r="B126" i="10"/>
  <c r="I126" i="10"/>
  <c r="M127" i="10"/>
  <c r="K127" i="10"/>
  <c r="L127" i="10"/>
  <c r="J127" i="10"/>
  <c r="Q126" i="10"/>
  <c r="N126" i="10"/>
  <c r="O126" i="10"/>
  <c r="C126" i="10"/>
  <c r="D126" i="10"/>
  <c r="E126" i="10"/>
  <c r="F126" i="10"/>
  <c r="G126" i="10"/>
  <c r="H126" i="10"/>
  <c r="B125" i="10"/>
  <c r="I125" i="10"/>
  <c r="M126" i="10"/>
  <c r="K126" i="10"/>
  <c r="L126" i="10"/>
  <c r="J126" i="10"/>
  <c r="Q125" i="10"/>
  <c r="N125" i="10"/>
  <c r="O125" i="10"/>
  <c r="C125" i="10"/>
  <c r="D125" i="10"/>
  <c r="E125" i="10"/>
  <c r="F125" i="10"/>
  <c r="G125" i="10"/>
  <c r="H125" i="10"/>
  <c r="B124" i="10"/>
  <c r="I124" i="10"/>
  <c r="M125" i="10"/>
  <c r="K125" i="10"/>
  <c r="L125" i="10"/>
  <c r="J125" i="10"/>
  <c r="Q124" i="10"/>
  <c r="N124" i="10"/>
  <c r="O124" i="10"/>
  <c r="C124" i="10"/>
  <c r="D124" i="10"/>
  <c r="E124" i="10"/>
  <c r="F124" i="10"/>
  <c r="G124" i="10"/>
  <c r="H124" i="10"/>
  <c r="B123" i="10"/>
  <c r="I123" i="10"/>
  <c r="M124" i="10"/>
  <c r="K124" i="10"/>
  <c r="L124" i="10"/>
  <c r="J124" i="10"/>
  <c r="Q123" i="10"/>
  <c r="N123" i="10"/>
  <c r="O123" i="10"/>
  <c r="B122" i="10"/>
  <c r="I122" i="10"/>
  <c r="M123" i="10"/>
  <c r="L123" i="10"/>
  <c r="K123" i="10"/>
  <c r="J123" i="10"/>
  <c r="C123" i="10"/>
  <c r="H123" i="10"/>
  <c r="G123" i="10"/>
  <c r="F123" i="10"/>
  <c r="E123" i="10"/>
  <c r="D123" i="10"/>
  <c r="Q122" i="10"/>
  <c r="N122" i="10"/>
  <c r="O122" i="10"/>
  <c r="B121" i="10"/>
  <c r="C121" i="10"/>
  <c r="D121" i="10"/>
  <c r="E121" i="10"/>
  <c r="F121" i="10"/>
  <c r="G121" i="10"/>
  <c r="H121" i="10"/>
  <c r="I121" i="10"/>
  <c r="K122" i="10"/>
  <c r="K121" i="10"/>
  <c r="M122" i="10"/>
  <c r="L122" i="10"/>
  <c r="J122" i="10"/>
  <c r="C122" i="10"/>
  <c r="H122" i="10"/>
  <c r="G122" i="10"/>
  <c r="F122" i="10"/>
  <c r="E122" i="10"/>
  <c r="D122" i="10"/>
  <c r="Q121" i="10"/>
  <c r="N121" i="10"/>
  <c r="O121" i="10"/>
  <c r="B120" i="10"/>
  <c r="I120" i="10"/>
  <c r="M121" i="10"/>
  <c r="L121" i="10"/>
  <c r="J121" i="10"/>
  <c r="Q120" i="10"/>
  <c r="N120" i="10"/>
  <c r="O120" i="10"/>
  <c r="C120" i="10"/>
  <c r="D120" i="10"/>
  <c r="E120" i="10"/>
  <c r="F120" i="10"/>
  <c r="G120" i="10"/>
  <c r="H120" i="10"/>
  <c r="B119" i="10"/>
  <c r="I119" i="10"/>
  <c r="M120" i="10"/>
  <c r="K120" i="10"/>
  <c r="L120" i="10"/>
  <c r="J120" i="10"/>
  <c r="Q119" i="10"/>
  <c r="N119" i="10"/>
  <c r="O119" i="10"/>
  <c r="B118" i="10"/>
  <c r="I118" i="10"/>
  <c r="M119" i="10"/>
  <c r="L119" i="10"/>
  <c r="K119" i="10"/>
  <c r="J119" i="10"/>
  <c r="C119" i="10"/>
  <c r="H119" i="10"/>
  <c r="G119" i="10"/>
  <c r="F119" i="10"/>
  <c r="E119" i="10"/>
  <c r="D119" i="10"/>
  <c r="Q118" i="10"/>
  <c r="N118" i="10"/>
  <c r="O118" i="10"/>
  <c r="B117" i="10"/>
  <c r="C117" i="10"/>
  <c r="D117" i="10"/>
  <c r="E117" i="10"/>
  <c r="F117" i="10"/>
  <c r="G117" i="10"/>
  <c r="H117" i="10"/>
  <c r="I117" i="10"/>
  <c r="K118" i="10"/>
  <c r="K117" i="10"/>
  <c r="M118" i="10"/>
  <c r="L118" i="10"/>
  <c r="J118" i="10"/>
  <c r="C118" i="10"/>
  <c r="H118" i="10"/>
  <c r="G118" i="10"/>
  <c r="F118" i="10"/>
  <c r="E118" i="10"/>
  <c r="D118" i="10"/>
  <c r="Q117" i="10"/>
  <c r="N117" i="10"/>
  <c r="O117" i="10"/>
  <c r="B116" i="10"/>
  <c r="I116" i="10"/>
  <c r="M117" i="10"/>
  <c r="L117" i="10"/>
  <c r="J117" i="10"/>
  <c r="Q116" i="10"/>
  <c r="N116" i="10"/>
  <c r="O116" i="10"/>
  <c r="C116" i="10"/>
  <c r="D116" i="10"/>
  <c r="E116" i="10"/>
  <c r="F116" i="10"/>
  <c r="G116" i="10"/>
  <c r="H116" i="10"/>
  <c r="B115" i="10"/>
  <c r="I115" i="10"/>
  <c r="M116" i="10"/>
  <c r="K116" i="10"/>
  <c r="L116" i="10"/>
  <c r="J116" i="10"/>
  <c r="Q115" i="10"/>
  <c r="N115" i="10"/>
  <c r="O115" i="10"/>
  <c r="C115" i="10"/>
  <c r="D115" i="10"/>
  <c r="E115" i="10"/>
  <c r="F115" i="10"/>
  <c r="G115" i="10"/>
  <c r="H115" i="10"/>
  <c r="B114" i="10"/>
  <c r="I114" i="10"/>
  <c r="M115" i="10"/>
  <c r="K115" i="10"/>
  <c r="L115" i="10"/>
  <c r="J115" i="10"/>
  <c r="Q114" i="10"/>
  <c r="N114" i="10"/>
  <c r="O114" i="10"/>
  <c r="B113" i="10"/>
  <c r="I113" i="10"/>
  <c r="M114" i="10"/>
  <c r="L114" i="10"/>
  <c r="K114" i="10"/>
  <c r="J114" i="10"/>
  <c r="C114" i="10"/>
  <c r="H114" i="10"/>
  <c r="G114" i="10"/>
  <c r="F114" i="10"/>
  <c r="E114" i="10"/>
  <c r="D114" i="10"/>
  <c r="Q113" i="10"/>
  <c r="N113" i="10"/>
  <c r="O113" i="10"/>
  <c r="B112" i="10"/>
  <c r="C112" i="10"/>
  <c r="D112" i="10"/>
  <c r="E112" i="10"/>
  <c r="F112" i="10"/>
  <c r="G112" i="10"/>
  <c r="H112" i="10"/>
  <c r="I112" i="10"/>
  <c r="K113" i="10"/>
  <c r="K112" i="10"/>
  <c r="M113" i="10"/>
  <c r="L113" i="10"/>
  <c r="J113" i="10"/>
  <c r="C113" i="10"/>
  <c r="H113" i="10"/>
  <c r="G113" i="10"/>
  <c r="F113" i="10"/>
  <c r="E113" i="10"/>
  <c r="D113" i="10"/>
  <c r="Q112" i="10"/>
  <c r="N112" i="10"/>
  <c r="O112" i="10"/>
  <c r="B111" i="10"/>
  <c r="I111" i="10"/>
  <c r="M112" i="10"/>
  <c r="L112" i="10"/>
  <c r="J112" i="10"/>
  <c r="Q111" i="10"/>
  <c r="N111" i="10"/>
  <c r="O111" i="10"/>
  <c r="C111" i="10"/>
  <c r="D111" i="10"/>
  <c r="E111" i="10"/>
  <c r="F111" i="10"/>
  <c r="G111" i="10"/>
  <c r="H111" i="10"/>
  <c r="B110" i="10"/>
  <c r="I110" i="10"/>
  <c r="M111" i="10"/>
  <c r="K111" i="10"/>
  <c r="L111" i="10"/>
  <c r="J111" i="10"/>
  <c r="Q110" i="10"/>
  <c r="N110" i="10"/>
  <c r="O110" i="10"/>
  <c r="B109" i="10"/>
  <c r="I109" i="10"/>
  <c r="M110" i="10"/>
  <c r="L110" i="10"/>
  <c r="K110" i="10"/>
  <c r="J110" i="10"/>
  <c r="C110" i="10"/>
  <c r="H110" i="10"/>
  <c r="G110" i="10"/>
  <c r="F110" i="10"/>
  <c r="E110" i="10"/>
  <c r="D110" i="10"/>
  <c r="Q109" i="10"/>
  <c r="N109" i="10"/>
  <c r="O109" i="10"/>
  <c r="B108" i="10"/>
  <c r="C108" i="10"/>
  <c r="D108" i="10"/>
  <c r="E108" i="10"/>
  <c r="F108" i="10"/>
  <c r="G108" i="10"/>
  <c r="H108" i="10"/>
  <c r="I108" i="10"/>
  <c r="K109" i="10"/>
  <c r="K108" i="10"/>
  <c r="M109" i="10"/>
  <c r="L109" i="10"/>
  <c r="J109" i="10"/>
  <c r="C109" i="10"/>
  <c r="H109" i="10"/>
  <c r="G109" i="10"/>
  <c r="F109" i="10"/>
  <c r="E109" i="10"/>
  <c r="D109" i="10"/>
  <c r="Q108" i="10"/>
  <c r="N108" i="10"/>
  <c r="O108" i="10"/>
  <c r="B107" i="10"/>
  <c r="I107" i="10"/>
  <c r="M108" i="10"/>
  <c r="L108" i="10"/>
  <c r="J108" i="10"/>
  <c r="Q107" i="10"/>
  <c r="N107" i="10"/>
  <c r="O107" i="10"/>
  <c r="C107" i="10"/>
  <c r="D107" i="10"/>
  <c r="E107" i="10"/>
  <c r="F107" i="10"/>
  <c r="G107" i="10"/>
  <c r="H107" i="10"/>
  <c r="B106" i="10"/>
  <c r="I106" i="10"/>
  <c r="M107" i="10"/>
  <c r="K107" i="10"/>
  <c r="L107" i="10"/>
  <c r="J107" i="10"/>
  <c r="Q106" i="10"/>
  <c r="N106" i="10"/>
  <c r="O106" i="10"/>
  <c r="C106" i="10"/>
  <c r="D106" i="10"/>
  <c r="E106" i="10"/>
  <c r="F106" i="10"/>
  <c r="G106" i="10"/>
  <c r="H106" i="10"/>
  <c r="B105" i="10"/>
  <c r="I105" i="10"/>
  <c r="M106" i="10"/>
  <c r="K106" i="10"/>
  <c r="L106" i="10"/>
  <c r="J106" i="10"/>
  <c r="Q105" i="10"/>
  <c r="N105" i="10"/>
  <c r="O105" i="10"/>
  <c r="C105" i="10"/>
  <c r="D105" i="10"/>
  <c r="E105" i="10"/>
  <c r="F105" i="10"/>
  <c r="G105" i="10"/>
  <c r="H105" i="10"/>
  <c r="B104" i="10"/>
  <c r="I104" i="10"/>
  <c r="M105" i="10"/>
  <c r="K105" i="10"/>
  <c r="L105" i="10"/>
  <c r="J105" i="10"/>
  <c r="Q104" i="10"/>
  <c r="N104" i="10"/>
  <c r="O104" i="10"/>
  <c r="C104" i="10"/>
  <c r="D104" i="10"/>
  <c r="E104" i="10"/>
  <c r="F104" i="10"/>
  <c r="G104" i="10"/>
  <c r="H104" i="10"/>
  <c r="B103" i="10"/>
  <c r="I103" i="10"/>
  <c r="M104" i="10"/>
  <c r="K104" i="10"/>
  <c r="L104" i="10"/>
  <c r="J104" i="10"/>
  <c r="Q103" i="10"/>
  <c r="N103" i="10"/>
  <c r="O103" i="10"/>
  <c r="C103" i="10"/>
  <c r="D103" i="10"/>
  <c r="E103" i="10"/>
  <c r="F103" i="10"/>
  <c r="G103" i="10"/>
  <c r="H103" i="10"/>
  <c r="B102" i="10"/>
  <c r="I102" i="10"/>
  <c r="M103" i="10"/>
  <c r="K103" i="10"/>
  <c r="L103" i="10"/>
  <c r="J103" i="10"/>
  <c r="Q102" i="10"/>
  <c r="N102" i="10"/>
  <c r="O102" i="10"/>
  <c r="C102" i="10"/>
  <c r="D102" i="10"/>
  <c r="E102" i="10"/>
  <c r="F102" i="10"/>
  <c r="G102" i="10"/>
  <c r="H102" i="10"/>
  <c r="B101" i="10"/>
  <c r="I101" i="10"/>
  <c r="M102" i="10"/>
  <c r="K102" i="10"/>
  <c r="L102" i="10"/>
  <c r="J102" i="10"/>
  <c r="Q101" i="10"/>
  <c r="N101" i="10"/>
  <c r="O101" i="10"/>
  <c r="C101" i="10"/>
  <c r="D101" i="10"/>
  <c r="E101" i="10"/>
  <c r="F101" i="10"/>
  <c r="G101" i="10"/>
  <c r="H101" i="10"/>
  <c r="B100" i="10"/>
  <c r="I100" i="10"/>
  <c r="M101" i="10"/>
  <c r="K101" i="10"/>
  <c r="L101" i="10"/>
  <c r="J101" i="10"/>
  <c r="Q100" i="10"/>
  <c r="N100" i="10"/>
  <c r="O100" i="10"/>
  <c r="C100" i="10"/>
  <c r="D100" i="10"/>
  <c r="E100" i="10"/>
  <c r="F100" i="10"/>
  <c r="G100" i="10"/>
  <c r="H100" i="10"/>
  <c r="B99" i="10"/>
  <c r="I99" i="10"/>
  <c r="M100" i="10"/>
  <c r="K100" i="10"/>
  <c r="L100" i="10"/>
  <c r="J100" i="10"/>
  <c r="Q99" i="10"/>
  <c r="N99" i="10"/>
  <c r="O99" i="10"/>
  <c r="B98" i="10"/>
  <c r="I98" i="10"/>
  <c r="M99" i="10"/>
  <c r="L99" i="10"/>
  <c r="K99" i="10"/>
  <c r="J99" i="10"/>
  <c r="C99" i="10"/>
  <c r="H99" i="10"/>
  <c r="G99" i="10"/>
  <c r="F99" i="10"/>
  <c r="E99" i="10"/>
  <c r="D99" i="10"/>
  <c r="Q98" i="10"/>
  <c r="N98" i="10"/>
  <c r="O98" i="10"/>
  <c r="B97" i="10"/>
  <c r="C97" i="10"/>
  <c r="D97" i="10"/>
  <c r="E97" i="10"/>
  <c r="F97" i="10"/>
  <c r="G97" i="10"/>
  <c r="H97" i="10"/>
  <c r="I97" i="10"/>
  <c r="K98" i="10"/>
  <c r="K97" i="10"/>
  <c r="M98" i="10"/>
  <c r="L98" i="10"/>
  <c r="J98" i="10"/>
  <c r="C98" i="10"/>
  <c r="H98" i="10"/>
  <c r="G98" i="10"/>
  <c r="F98" i="10"/>
  <c r="E98" i="10"/>
  <c r="D98" i="10"/>
  <c r="Q97" i="10"/>
  <c r="N97" i="10"/>
  <c r="O97" i="10"/>
  <c r="B96" i="10"/>
  <c r="I96" i="10"/>
  <c r="M97" i="10"/>
  <c r="L97" i="10"/>
  <c r="J97" i="10"/>
  <c r="Q96" i="10"/>
  <c r="N96" i="10"/>
  <c r="O96" i="10"/>
  <c r="C96" i="10"/>
  <c r="D96" i="10"/>
  <c r="E96" i="10"/>
  <c r="F96" i="10"/>
  <c r="G96" i="10"/>
  <c r="H96" i="10"/>
  <c r="B95" i="10"/>
  <c r="I95" i="10"/>
  <c r="M96" i="10"/>
  <c r="K96" i="10"/>
  <c r="L96" i="10"/>
  <c r="J96" i="10"/>
  <c r="Q95" i="10"/>
  <c r="N95" i="10"/>
  <c r="O95" i="10"/>
  <c r="C95" i="10"/>
  <c r="D95" i="10"/>
  <c r="E95" i="10"/>
  <c r="F95" i="10"/>
  <c r="G95" i="10"/>
  <c r="H95" i="10"/>
  <c r="B94" i="10"/>
  <c r="I94" i="10"/>
  <c r="M95" i="10"/>
  <c r="K95" i="10"/>
  <c r="L95" i="10"/>
  <c r="J95" i="10"/>
  <c r="Q94" i="10"/>
  <c r="N94" i="10"/>
  <c r="O94" i="10"/>
  <c r="C94" i="10"/>
  <c r="D94" i="10"/>
  <c r="E94" i="10"/>
  <c r="F94" i="10"/>
  <c r="G94" i="10"/>
  <c r="H94" i="10"/>
  <c r="B93" i="10"/>
  <c r="I93" i="10"/>
  <c r="M94" i="10"/>
  <c r="K94" i="10"/>
  <c r="L94" i="10"/>
  <c r="J94" i="10"/>
  <c r="Q93" i="10"/>
  <c r="N93" i="10"/>
  <c r="O93" i="10"/>
  <c r="C93" i="10"/>
  <c r="D93" i="10"/>
  <c r="E93" i="10"/>
  <c r="F93" i="10"/>
  <c r="G93" i="10"/>
  <c r="H93" i="10"/>
  <c r="B92" i="10"/>
  <c r="I92" i="10"/>
  <c r="M93" i="10"/>
  <c r="K93" i="10"/>
  <c r="L93" i="10"/>
  <c r="J93" i="10"/>
  <c r="Q92" i="10"/>
  <c r="N92" i="10"/>
  <c r="O92" i="10"/>
  <c r="C92" i="10"/>
  <c r="D92" i="10"/>
  <c r="E92" i="10"/>
  <c r="F92" i="10"/>
  <c r="G92" i="10"/>
  <c r="H92" i="10"/>
  <c r="B91" i="10"/>
  <c r="I91" i="10"/>
  <c r="M92" i="10"/>
  <c r="K92" i="10"/>
  <c r="L92" i="10"/>
  <c r="J92" i="10"/>
  <c r="Q91" i="10"/>
  <c r="N91" i="10"/>
  <c r="O91" i="10"/>
  <c r="B90" i="10"/>
  <c r="I90" i="10"/>
  <c r="M91" i="10"/>
  <c r="L91" i="10"/>
  <c r="K91" i="10"/>
  <c r="J91" i="10"/>
  <c r="C91" i="10"/>
  <c r="H91" i="10"/>
  <c r="G91" i="10"/>
  <c r="F91" i="10"/>
  <c r="E91" i="10"/>
  <c r="D91" i="10"/>
  <c r="Q90" i="10"/>
  <c r="N90" i="10"/>
  <c r="O90" i="10"/>
  <c r="B89" i="10"/>
  <c r="I89" i="10"/>
  <c r="M90" i="10"/>
  <c r="L90" i="10"/>
  <c r="K90" i="10"/>
  <c r="J90" i="10"/>
  <c r="C90" i="10"/>
  <c r="H90" i="10"/>
  <c r="G90" i="10"/>
  <c r="F90" i="10"/>
  <c r="E90" i="10"/>
  <c r="D90" i="10"/>
  <c r="Q89" i="10"/>
  <c r="N89" i="10"/>
  <c r="O89" i="10"/>
  <c r="B88" i="10"/>
  <c r="I88" i="10"/>
  <c r="M89" i="10"/>
  <c r="L89" i="10"/>
  <c r="K89" i="10"/>
  <c r="J89" i="10"/>
  <c r="C89" i="10"/>
  <c r="H89" i="10"/>
  <c r="G89" i="10"/>
  <c r="F89" i="10"/>
  <c r="E89" i="10"/>
  <c r="D89" i="10"/>
  <c r="Q88" i="10"/>
  <c r="N88" i="10"/>
  <c r="O88" i="10"/>
  <c r="B87" i="10"/>
  <c r="I87" i="10"/>
  <c r="M88" i="10"/>
  <c r="L88" i="10"/>
  <c r="K88" i="10"/>
  <c r="J88" i="10"/>
  <c r="C88" i="10"/>
  <c r="H88" i="10"/>
  <c r="G88" i="10"/>
  <c r="F88" i="10"/>
  <c r="E88" i="10"/>
  <c r="D88" i="10"/>
  <c r="Q87" i="10"/>
  <c r="N87" i="10"/>
  <c r="O87" i="10"/>
  <c r="B86" i="10"/>
  <c r="C86" i="10"/>
  <c r="D86" i="10"/>
  <c r="E86" i="10"/>
  <c r="F86" i="10"/>
  <c r="G86" i="10"/>
  <c r="H86" i="10"/>
  <c r="I86" i="10"/>
  <c r="K87" i="10"/>
  <c r="K86" i="10"/>
  <c r="M87" i="10"/>
  <c r="L87" i="10"/>
  <c r="J87" i="10"/>
  <c r="C87" i="10"/>
  <c r="H87" i="10"/>
  <c r="G87" i="10"/>
  <c r="F87" i="10"/>
  <c r="E87" i="10"/>
  <c r="D87" i="10"/>
  <c r="Q86" i="10"/>
  <c r="N86" i="10"/>
  <c r="O86" i="10"/>
  <c r="B85" i="10"/>
  <c r="I85" i="10"/>
  <c r="M86" i="10"/>
  <c r="L86" i="10"/>
  <c r="J86" i="10"/>
  <c r="Q85" i="10"/>
  <c r="N85" i="10"/>
  <c r="O85" i="10"/>
  <c r="C85" i="10"/>
  <c r="D85" i="10"/>
  <c r="E85" i="10"/>
  <c r="F85" i="10"/>
  <c r="G85" i="10"/>
  <c r="H85" i="10"/>
  <c r="B84" i="10"/>
  <c r="I84" i="10"/>
  <c r="M85" i="10"/>
  <c r="K85" i="10"/>
  <c r="L85" i="10"/>
  <c r="J85" i="10"/>
  <c r="Q84" i="10"/>
  <c r="N84" i="10"/>
  <c r="O84" i="10"/>
  <c r="C84" i="10"/>
  <c r="D84" i="10"/>
  <c r="E84" i="10"/>
  <c r="F84" i="10"/>
  <c r="G84" i="10"/>
  <c r="H84" i="10"/>
  <c r="B83" i="10"/>
  <c r="I83" i="10"/>
  <c r="M84" i="10"/>
  <c r="K84" i="10"/>
  <c r="L84" i="10"/>
  <c r="J84" i="10"/>
  <c r="Q83" i="10"/>
  <c r="N83" i="10"/>
  <c r="O83" i="10"/>
  <c r="C83" i="10"/>
  <c r="D83" i="10"/>
  <c r="E83" i="10"/>
  <c r="F83" i="10"/>
  <c r="G83" i="10"/>
  <c r="H83" i="10"/>
  <c r="B82" i="10"/>
  <c r="I82" i="10"/>
  <c r="M83" i="10"/>
  <c r="K83" i="10"/>
  <c r="L83" i="10"/>
  <c r="J83" i="10"/>
  <c r="Q82" i="10"/>
  <c r="N82" i="10"/>
  <c r="O82" i="10"/>
  <c r="C82" i="10"/>
  <c r="D82" i="10"/>
  <c r="E82" i="10"/>
  <c r="F82" i="10"/>
  <c r="G82" i="10"/>
  <c r="H82" i="10"/>
  <c r="B81" i="10"/>
  <c r="I81" i="10"/>
  <c r="M82" i="10"/>
  <c r="K82" i="10"/>
  <c r="L82" i="10"/>
  <c r="J82" i="10"/>
  <c r="Q81" i="10"/>
  <c r="N81" i="10"/>
  <c r="O81" i="10"/>
  <c r="C81" i="10"/>
  <c r="D81" i="10"/>
  <c r="E81" i="10"/>
  <c r="F81" i="10"/>
  <c r="G81" i="10"/>
  <c r="H81" i="10"/>
  <c r="B80" i="10"/>
  <c r="I80" i="10"/>
  <c r="M81" i="10"/>
  <c r="K81" i="10"/>
  <c r="L81" i="10"/>
  <c r="J81" i="10"/>
  <c r="Q80" i="10"/>
  <c r="N80" i="10"/>
  <c r="O80" i="10"/>
  <c r="C80" i="10"/>
  <c r="D80" i="10"/>
  <c r="E80" i="10"/>
  <c r="F80" i="10"/>
  <c r="G80" i="10"/>
  <c r="H80" i="10"/>
  <c r="B79" i="10"/>
  <c r="I79" i="10"/>
  <c r="M80" i="10"/>
  <c r="K80" i="10"/>
  <c r="L80" i="10"/>
  <c r="J80" i="10"/>
  <c r="Q79" i="10"/>
  <c r="N79" i="10"/>
  <c r="O79" i="10"/>
  <c r="C79" i="10"/>
  <c r="D79" i="10"/>
  <c r="E79" i="10"/>
  <c r="F79" i="10"/>
  <c r="G79" i="10"/>
  <c r="H79" i="10"/>
  <c r="B78" i="10"/>
  <c r="I78" i="10"/>
  <c r="M79" i="10"/>
  <c r="K79" i="10"/>
  <c r="L79" i="10"/>
  <c r="J79" i="10"/>
  <c r="Q78" i="10"/>
  <c r="N78" i="10"/>
  <c r="O78" i="10"/>
  <c r="C78" i="10"/>
  <c r="D78" i="10"/>
  <c r="E78" i="10"/>
  <c r="F78" i="10"/>
  <c r="G78" i="10"/>
  <c r="H78" i="10"/>
  <c r="B77" i="10"/>
  <c r="I77" i="10"/>
  <c r="M78" i="10"/>
  <c r="K78" i="10"/>
  <c r="L78" i="10"/>
  <c r="J78" i="10"/>
  <c r="Q77" i="10"/>
  <c r="N77" i="10"/>
  <c r="O77" i="10"/>
  <c r="C77" i="10"/>
  <c r="D77" i="10"/>
  <c r="E77" i="10"/>
  <c r="F77" i="10"/>
  <c r="G77" i="10"/>
  <c r="H77" i="10"/>
  <c r="B76" i="10"/>
  <c r="I76" i="10"/>
  <c r="M77" i="10"/>
  <c r="K77" i="10"/>
  <c r="L77" i="10"/>
  <c r="J77" i="10"/>
  <c r="Q76" i="10"/>
  <c r="N76" i="10"/>
  <c r="O76" i="10"/>
  <c r="C76" i="10"/>
  <c r="D76" i="10"/>
  <c r="E76" i="10"/>
  <c r="F76" i="10"/>
  <c r="G76" i="10"/>
  <c r="H76" i="10"/>
  <c r="B75" i="10"/>
  <c r="I75" i="10"/>
  <c r="M76" i="10"/>
  <c r="K76" i="10"/>
  <c r="L76" i="10"/>
  <c r="J76" i="10"/>
  <c r="Q75" i="10"/>
  <c r="N75" i="10"/>
  <c r="O75" i="10"/>
  <c r="C75" i="10"/>
  <c r="D75" i="10"/>
  <c r="E75" i="10"/>
  <c r="F75" i="10"/>
  <c r="G75" i="10"/>
  <c r="H75" i="10"/>
  <c r="B74" i="10"/>
  <c r="I74" i="10"/>
  <c r="M75" i="10"/>
  <c r="K75" i="10"/>
  <c r="L75" i="10"/>
  <c r="J75" i="10"/>
  <c r="Q74" i="10"/>
  <c r="N74" i="10"/>
  <c r="O74" i="10"/>
  <c r="C74" i="10"/>
  <c r="D74" i="10"/>
  <c r="E74" i="10"/>
  <c r="F74" i="10"/>
  <c r="G74" i="10"/>
  <c r="H74" i="10"/>
  <c r="B73" i="10"/>
  <c r="I73" i="10"/>
  <c r="M74" i="10"/>
  <c r="K74" i="10"/>
  <c r="L74" i="10"/>
  <c r="J74" i="10"/>
  <c r="Q73" i="10"/>
  <c r="N73" i="10"/>
  <c r="O73" i="10"/>
  <c r="B72" i="10"/>
  <c r="I72" i="10"/>
  <c r="M73" i="10"/>
  <c r="L73" i="10"/>
  <c r="K73" i="10"/>
  <c r="J73" i="10"/>
  <c r="C73" i="10"/>
  <c r="H73" i="10"/>
  <c r="G73" i="10"/>
  <c r="F73" i="10"/>
  <c r="E73" i="10"/>
  <c r="D73" i="10"/>
  <c r="Q72" i="10"/>
  <c r="N72" i="10"/>
  <c r="O72" i="10"/>
  <c r="B71" i="10"/>
  <c r="C71" i="10"/>
  <c r="D71" i="10"/>
  <c r="E71" i="10"/>
  <c r="F71" i="10"/>
  <c r="G71" i="10"/>
  <c r="H71" i="10"/>
  <c r="I71" i="10"/>
  <c r="K72" i="10"/>
  <c r="K71" i="10"/>
  <c r="M72" i="10"/>
  <c r="L72" i="10"/>
  <c r="J72" i="10"/>
  <c r="C72" i="10"/>
  <c r="H72" i="10"/>
  <c r="G72" i="10"/>
  <c r="F72" i="10"/>
  <c r="E72" i="10"/>
  <c r="D72" i="10"/>
  <c r="Q71" i="10"/>
  <c r="N71" i="10"/>
  <c r="O71" i="10"/>
  <c r="B70" i="10"/>
  <c r="I70" i="10"/>
  <c r="M71" i="10"/>
  <c r="L71" i="10"/>
  <c r="J71" i="10"/>
  <c r="Q70" i="10"/>
  <c r="N70" i="10"/>
  <c r="O70" i="10"/>
  <c r="C70" i="10"/>
  <c r="D70" i="10"/>
  <c r="E70" i="10"/>
  <c r="F70" i="10"/>
  <c r="G70" i="10"/>
  <c r="H70" i="10"/>
  <c r="B69" i="10"/>
  <c r="I69" i="10"/>
  <c r="M70" i="10"/>
  <c r="K70" i="10"/>
  <c r="L70" i="10"/>
  <c r="J70" i="10"/>
  <c r="Q69" i="10"/>
  <c r="N69" i="10"/>
  <c r="O69" i="10"/>
  <c r="C69" i="10"/>
  <c r="D69" i="10"/>
  <c r="E69" i="10"/>
  <c r="F69" i="10"/>
  <c r="G69" i="10"/>
  <c r="H69" i="10"/>
  <c r="B68" i="10"/>
  <c r="I68" i="10"/>
  <c r="M69" i="10"/>
  <c r="K69" i="10"/>
  <c r="L69" i="10"/>
  <c r="J69" i="10"/>
  <c r="Q68" i="10"/>
  <c r="N68" i="10"/>
  <c r="O68" i="10"/>
  <c r="C68" i="10"/>
  <c r="D68" i="10"/>
  <c r="E68" i="10"/>
  <c r="F68" i="10"/>
  <c r="G68" i="10"/>
  <c r="H68" i="10"/>
  <c r="B67" i="10"/>
  <c r="I67" i="10"/>
  <c r="M68" i="10"/>
  <c r="K68" i="10"/>
  <c r="L68" i="10"/>
  <c r="J68" i="10"/>
  <c r="Q67" i="10"/>
  <c r="N67" i="10"/>
  <c r="O67" i="10"/>
  <c r="C67" i="10"/>
  <c r="D67" i="10"/>
  <c r="E67" i="10"/>
  <c r="F67" i="10"/>
  <c r="G67" i="10"/>
  <c r="H67" i="10"/>
  <c r="B66" i="10"/>
  <c r="I66" i="10"/>
  <c r="M67" i="10"/>
  <c r="K67" i="10"/>
  <c r="L67" i="10"/>
  <c r="J67" i="10"/>
  <c r="Q66" i="10"/>
  <c r="N66" i="10"/>
  <c r="O66" i="10"/>
  <c r="C66" i="10"/>
  <c r="D66" i="10"/>
  <c r="E66" i="10"/>
  <c r="F66" i="10"/>
  <c r="G66" i="10"/>
  <c r="H66" i="10"/>
  <c r="B65" i="10"/>
  <c r="I65" i="10"/>
  <c r="M66" i="10"/>
  <c r="K66" i="10"/>
  <c r="L66" i="10"/>
  <c r="J66" i="10"/>
  <c r="Q65" i="10"/>
  <c r="N65" i="10"/>
  <c r="O65" i="10"/>
  <c r="C65" i="10"/>
  <c r="D65" i="10"/>
  <c r="E65" i="10"/>
  <c r="F65" i="10"/>
  <c r="G65" i="10"/>
  <c r="H65" i="10"/>
  <c r="B64" i="10"/>
  <c r="I64" i="10"/>
  <c r="M65" i="10"/>
  <c r="K65" i="10"/>
  <c r="L65" i="10"/>
  <c r="J65" i="10"/>
  <c r="Q64" i="10"/>
  <c r="N64" i="10"/>
  <c r="O64" i="10"/>
  <c r="C64" i="10"/>
  <c r="D64" i="10"/>
  <c r="E64" i="10"/>
  <c r="F64" i="10"/>
  <c r="G64" i="10"/>
  <c r="H64" i="10"/>
  <c r="B63" i="10"/>
  <c r="I63" i="10"/>
  <c r="M64" i="10"/>
  <c r="K64" i="10"/>
  <c r="L64" i="10"/>
  <c r="J64" i="10"/>
  <c r="Q63" i="10"/>
  <c r="N63" i="10"/>
  <c r="O63" i="10"/>
  <c r="C63" i="10"/>
  <c r="D63" i="10"/>
  <c r="E63" i="10"/>
  <c r="F63" i="10"/>
  <c r="G63" i="10"/>
  <c r="H63" i="10"/>
  <c r="B62" i="10"/>
  <c r="I62" i="10"/>
  <c r="M63" i="10"/>
  <c r="K63" i="10"/>
  <c r="L63" i="10"/>
  <c r="J63" i="10"/>
  <c r="Q62" i="10"/>
  <c r="N62" i="10"/>
  <c r="O62" i="10"/>
  <c r="C62" i="10"/>
  <c r="D62" i="10"/>
  <c r="E62" i="10"/>
  <c r="F62" i="10"/>
  <c r="G62" i="10"/>
  <c r="H62" i="10"/>
  <c r="B61" i="10"/>
  <c r="I61" i="10"/>
  <c r="M62" i="10"/>
  <c r="K62" i="10"/>
  <c r="L62" i="10"/>
  <c r="J62" i="10"/>
  <c r="Q61" i="10"/>
  <c r="N61" i="10"/>
  <c r="O61" i="10"/>
  <c r="C61" i="10"/>
  <c r="D61" i="10"/>
  <c r="E61" i="10"/>
  <c r="F61" i="10"/>
  <c r="G61" i="10"/>
  <c r="H61" i="10"/>
  <c r="B60" i="10"/>
  <c r="I60" i="10"/>
  <c r="M61" i="10"/>
  <c r="K61" i="10"/>
  <c r="L61" i="10"/>
  <c r="J61" i="10"/>
  <c r="Q60" i="10"/>
  <c r="N60" i="10"/>
  <c r="O60" i="10"/>
  <c r="B59" i="10"/>
  <c r="I59" i="10"/>
  <c r="M60" i="10"/>
  <c r="L60" i="10"/>
  <c r="K60" i="10"/>
  <c r="J60" i="10"/>
  <c r="C60" i="10"/>
  <c r="H60" i="10"/>
  <c r="G60" i="10"/>
  <c r="F60" i="10"/>
  <c r="E60" i="10"/>
  <c r="D60" i="10"/>
  <c r="Q59" i="10"/>
  <c r="N59" i="10"/>
  <c r="O59" i="10"/>
  <c r="B58" i="10"/>
  <c r="C58" i="10"/>
  <c r="D58" i="10"/>
  <c r="E58" i="10"/>
  <c r="F58" i="10"/>
  <c r="G58" i="10"/>
  <c r="H58" i="10"/>
  <c r="I58" i="10"/>
  <c r="K59" i="10"/>
  <c r="K58" i="10"/>
  <c r="M59" i="10"/>
  <c r="L59" i="10"/>
  <c r="J59" i="10"/>
  <c r="C59" i="10"/>
  <c r="H59" i="10"/>
  <c r="G59" i="10"/>
  <c r="F59" i="10"/>
  <c r="E59" i="10"/>
  <c r="D59" i="10"/>
  <c r="Q58" i="10"/>
  <c r="N58" i="10"/>
  <c r="O58" i="10"/>
  <c r="B57" i="10"/>
  <c r="I57" i="10"/>
  <c r="M58" i="10"/>
  <c r="L58" i="10"/>
  <c r="J58" i="10"/>
  <c r="Q57" i="10"/>
  <c r="N57" i="10"/>
  <c r="O57" i="10"/>
  <c r="C57" i="10"/>
  <c r="D57" i="10"/>
  <c r="E57" i="10"/>
  <c r="F57" i="10"/>
  <c r="G57" i="10"/>
  <c r="H57" i="10"/>
  <c r="B56" i="10"/>
  <c r="I56" i="10"/>
  <c r="M57" i="10"/>
  <c r="K57" i="10"/>
  <c r="L57" i="10"/>
  <c r="J57" i="10"/>
  <c r="Q56" i="10"/>
  <c r="N56" i="10"/>
  <c r="O56" i="10"/>
  <c r="C56" i="10"/>
  <c r="D56" i="10"/>
  <c r="E56" i="10"/>
  <c r="F56" i="10"/>
  <c r="G56" i="10"/>
  <c r="H56" i="10"/>
  <c r="B55" i="10"/>
  <c r="I55" i="10"/>
  <c r="M56" i="10"/>
  <c r="K56" i="10"/>
  <c r="L56" i="10"/>
  <c r="J56" i="10"/>
  <c r="Q55" i="10"/>
  <c r="N55" i="10"/>
  <c r="O55" i="10"/>
  <c r="C55" i="10"/>
  <c r="D55" i="10"/>
  <c r="E55" i="10"/>
  <c r="F55" i="10"/>
  <c r="G55" i="10"/>
  <c r="H55" i="10"/>
  <c r="B54" i="10"/>
  <c r="I54" i="10"/>
  <c r="M55" i="10"/>
  <c r="K55" i="10"/>
  <c r="L55" i="10"/>
  <c r="J55" i="10"/>
  <c r="Q54" i="10"/>
  <c r="N54" i="10"/>
  <c r="O54" i="10"/>
  <c r="C54" i="10"/>
  <c r="D54" i="10"/>
  <c r="E54" i="10"/>
  <c r="F54" i="10"/>
  <c r="G54" i="10"/>
  <c r="H54" i="10"/>
  <c r="B53" i="10"/>
  <c r="I53" i="10"/>
  <c r="M54" i="10"/>
  <c r="K54" i="10"/>
  <c r="L54" i="10"/>
  <c r="J54" i="10"/>
  <c r="Q53" i="10"/>
  <c r="N53" i="10"/>
  <c r="O53" i="10"/>
  <c r="C53" i="10"/>
  <c r="D53" i="10"/>
  <c r="E53" i="10"/>
  <c r="F53" i="10"/>
  <c r="G53" i="10"/>
  <c r="H53" i="10"/>
  <c r="B52" i="10"/>
  <c r="I52" i="10"/>
  <c r="M53" i="10"/>
  <c r="K53" i="10"/>
  <c r="L53" i="10"/>
  <c r="J53" i="10"/>
  <c r="Q52" i="10"/>
  <c r="N52" i="10"/>
  <c r="O52" i="10"/>
  <c r="C52" i="10"/>
  <c r="D52" i="10"/>
  <c r="E52" i="10"/>
  <c r="F52" i="10"/>
  <c r="G52" i="10"/>
  <c r="H52" i="10"/>
  <c r="B51" i="10"/>
  <c r="I51" i="10"/>
  <c r="M52" i="10"/>
  <c r="K52" i="10"/>
  <c r="L52" i="10"/>
  <c r="J52" i="10"/>
  <c r="Q51" i="10"/>
  <c r="N51" i="10"/>
  <c r="O51" i="10"/>
  <c r="C51" i="10"/>
  <c r="D51" i="10"/>
  <c r="E51" i="10"/>
  <c r="F51" i="10"/>
  <c r="G51" i="10"/>
  <c r="H51" i="10"/>
  <c r="B50" i="10"/>
  <c r="I50" i="10"/>
  <c r="M51" i="10"/>
  <c r="K51" i="10"/>
  <c r="L51" i="10"/>
  <c r="J51" i="10"/>
  <c r="Q50" i="10"/>
  <c r="N50" i="10"/>
  <c r="O50" i="10"/>
  <c r="C50" i="10"/>
  <c r="D50" i="10"/>
  <c r="E50" i="10"/>
  <c r="F50" i="10"/>
  <c r="G50" i="10"/>
  <c r="H50" i="10"/>
  <c r="B49" i="10"/>
  <c r="I49" i="10"/>
  <c r="M50" i="10"/>
  <c r="K50" i="10"/>
  <c r="L50" i="10"/>
  <c r="J50" i="10"/>
  <c r="Q49" i="10"/>
  <c r="N49" i="10"/>
  <c r="O49" i="10"/>
  <c r="C49" i="10"/>
  <c r="D49" i="10"/>
  <c r="E49" i="10"/>
  <c r="F49" i="10"/>
  <c r="G49" i="10"/>
  <c r="H49" i="10"/>
  <c r="B48" i="10"/>
  <c r="I48" i="10"/>
  <c r="M49" i="10"/>
  <c r="K49" i="10"/>
  <c r="L49" i="10"/>
  <c r="J49" i="10"/>
  <c r="Q48" i="10"/>
  <c r="N48" i="10"/>
  <c r="O48" i="10"/>
  <c r="C48" i="10"/>
  <c r="D48" i="10"/>
  <c r="E48" i="10"/>
  <c r="F48" i="10"/>
  <c r="G48" i="10"/>
  <c r="H48" i="10"/>
  <c r="B47" i="10"/>
  <c r="I47" i="10"/>
  <c r="M48" i="10"/>
  <c r="K48" i="10"/>
  <c r="L48" i="10"/>
  <c r="J48" i="10"/>
  <c r="Q47" i="10"/>
  <c r="N47" i="10"/>
  <c r="O47" i="10"/>
  <c r="C47" i="10"/>
  <c r="D47" i="10"/>
  <c r="E47" i="10"/>
  <c r="F47" i="10"/>
  <c r="G47" i="10"/>
  <c r="H47" i="10"/>
  <c r="B46" i="10"/>
  <c r="I46" i="10"/>
  <c r="M47" i="10"/>
  <c r="K47" i="10"/>
  <c r="L47" i="10"/>
  <c r="J47" i="10"/>
  <c r="Q46" i="10"/>
  <c r="N46" i="10"/>
  <c r="O46" i="10"/>
  <c r="C46" i="10"/>
  <c r="D46" i="10"/>
  <c r="E46" i="10"/>
  <c r="F46" i="10"/>
  <c r="G46" i="10"/>
  <c r="H46" i="10"/>
  <c r="B45" i="10"/>
  <c r="I45" i="10"/>
  <c r="M46" i="10"/>
  <c r="K46" i="10"/>
  <c r="L46" i="10"/>
  <c r="J46" i="10"/>
  <c r="Q45" i="10"/>
  <c r="N45" i="10"/>
  <c r="O45" i="10"/>
  <c r="C45" i="10"/>
  <c r="D45" i="10"/>
  <c r="E45" i="10"/>
  <c r="F45" i="10"/>
  <c r="G45" i="10"/>
  <c r="H45" i="10"/>
  <c r="B44" i="10"/>
  <c r="I44" i="10"/>
  <c r="M45" i="10"/>
  <c r="K45" i="10"/>
  <c r="L45" i="10"/>
  <c r="J45" i="10"/>
  <c r="Q44" i="10"/>
  <c r="N44" i="10"/>
  <c r="O44" i="10"/>
  <c r="C44" i="10"/>
  <c r="D44" i="10"/>
  <c r="E44" i="10"/>
  <c r="F44" i="10"/>
  <c r="G44" i="10"/>
  <c r="H44" i="10"/>
  <c r="B43" i="10"/>
  <c r="I43" i="10"/>
  <c r="M44" i="10"/>
  <c r="K44" i="10"/>
  <c r="L44" i="10"/>
  <c r="J44" i="10"/>
  <c r="Q43" i="10"/>
  <c r="N43" i="10"/>
  <c r="O43" i="10"/>
  <c r="C43" i="10"/>
  <c r="D43" i="10"/>
  <c r="E43" i="10"/>
  <c r="F43" i="10"/>
  <c r="G43" i="10"/>
  <c r="H43" i="10"/>
  <c r="B42" i="10"/>
  <c r="I42" i="10"/>
  <c r="M43" i="10"/>
  <c r="K43" i="10"/>
  <c r="L43" i="10"/>
  <c r="J43" i="10"/>
  <c r="Q42" i="10"/>
  <c r="N42" i="10"/>
  <c r="O42" i="10"/>
  <c r="C42" i="10"/>
  <c r="D42" i="10"/>
  <c r="E42" i="10"/>
  <c r="F42" i="10"/>
  <c r="G42" i="10"/>
  <c r="H42" i="10"/>
  <c r="B41" i="10"/>
  <c r="I41" i="10"/>
  <c r="M42" i="10"/>
  <c r="K42" i="10"/>
  <c r="L42" i="10"/>
  <c r="J42" i="10"/>
  <c r="Q41" i="10"/>
  <c r="N41" i="10"/>
  <c r="O41" i="10"/>
  <c r="C41" i="10"/>
  <c r="D41" i="10"/>
  <c r="E41" i="10"/>
  <c r="F41" i="10"/>
  <c r="G41" i="10"/>
  <c r="H41" i="10"/>
  <c r="B40" i="10"/>
  <c r="I40" i="10"/>
  <c r="M41" i="10"/>
  <c r="K41" i="10"/>
  <c r="L41" i="10"/>
  <c r="J41" i="10"/>
  <c r="Q40" i="10"/>
  <c r="N40" i="10"/>
  <c r="O40" i="10"/>
  <c r="C40" i="10"/>
  <c r="D40" i="10"/>
  <c r="E40" i="10"/>
  <c r="F40" i="10"/>
  <c r="G40" i="10"/>
  <c r="H40" i="10"/>
  <c r="B39" i="10"/>
  <c r="I39" i="10"/>
  <c r="M40" i="10"/>
  <c r="K40" i="10"/>
  <c r="L40" i="10"/>
  <c r="J40" i="10"/>
  <c r="Q39" i="10"/>
  <c r="N39" i="10"/>
  <c r="O39" i="10"/>
  <c r="C39" i="10"/>
  <c r="D39" i="10"/>
  <c r="E39" i="10"/>
  <c r="F39" i="10"/>
  <c r="G39" i="10"/>
  <c r="H39" i="10"/>
  <c r="B38" i="10"/>
  <c r="I38" i="10"/>
  <c r="M39" i="10"/>
  <c r="K39" i="10"/>
  <c r="L39" i="10"/>
  <c r="J39" i="10"/>
  <c r="Q38" i="10"/>
  <c r="N38" i="10"/>
  <c r="O38" i="10"/>
  <c r="C38" i="10"/>
  <c r="D38" i="10"/>
  <c r="E38" i="10"/>
  <c r="F38" i="10"/>
  <c r="G38" i="10"/>
  <c r="H38" i="10"/>
  <c r="B37" i="10"/>
  <c r="I37" i="10"/>
  <c r="M38" i="10"/>
  <c r="K38" i="10"/>
  <c r="L38" i="10"/>
  <c r="J38" i="10"/>
  <c r="Q37" i="10"/>
  <c r="N37" i="10"/>
  <c r="O37" i="10"/>
  <c r="C37" i="10"/>
  <c r="D37" i="10"/>
  <c r="E37" i="10"/>
  <c r="F37" i="10"/>
  <c r="G37" i="10"/>
  <c r="H37" i="10"/>
  <c r="B36" i="10"/>
  <c r="I36" i="10"/>
  <c r="M37" i="10"/>
  <c r="K37" i="10"/>
  <c r="L37" i="10"/>
  <c r="J37" i="10"/>
  <c r="Q36" i="10"/>
  <c r="N36" i="10"/>
  <c r="O36" i="10"/>
  <c r="C36" i="10"/>
  <c r="D36" i="10"/>
  <c r="E36" i="10"/>
  <c r="F36" i="10"/>
  <c r="G36" i="10"/>
  <c r="H36" i="10"/>
  <c r="B35" i="10"/>
  <c r="I35" i="10"/>
  <c r="M36" i="10"/>
  <c r="K36" i="10"/>
  <c r="L36" i="10"/>
  <c r="J36" i="10"/>
  <c r="Q35" i="10"/>
  <c r="N35" i="10"/>
  <c r="O35" i="10"/>
  <c r="B34" i="10"/>
  <c r="I34" i="10"/>
  <c r="M35" i="10"/>
  <c r="L35" i="10"/>
  <c r="K35" i="10"/>
  <c r="J35" i="10"/>
  <c r="C35" i="10"/>
  <c r="H35" i="10"/>
  <c r="G35" i="10"/>
  <c r="F35" i="10"/>
  <c r="E35" i="10"/>
  <c r="D35" i="10"/>
  <c r="Q34" i="10"/>
  <c r="N34" i="10"/>
  <c r="O34" i="10"/>
  <c r="B33" i="10"/>
  <c r="C33" i="10"/>
  <c r="D33" i="10"/>
  <c r="E33" i="10"/>
  <c r="F33" i="10"/>
  <c r="G33" i="10"/>
  <c r="H33" i="10"/>
  <c r="I33" i="10"/>
  <c r="K34" i="10"/>
  <c r="K33" i="10"/>
  <c r="M34" i="10"/>
  <c r="L34" i="10"/>
  <c r="J34" i="10"/>
  <c r="C34" i="10"/>
  <c r="H34" i="10"/>
  <c r="G34" i="10"/>
  <c r="F34" i="10"/>
  <c r="E34" i="10"/>
  <c r="D34" i="10"/>
  <c r="Q33" i="10"/>
  <c r="N33" i="10"/>
  <c r="O33" i="10"/>
  <c r="B32" i="10"/>
  <c r="I32" i="10"/>
  <c r="M33" i="10"/>
  <c r="L33" i="10"/>
  <c r="J33" i="10"/>
  <c r="Q32" i="10"/>
  <c r="N32" i="10"/>
  <c r="O32" i="10"/>
  <c r="B31" i="10"/>
  <c r="I31" i="10"/>
  <c r="M32" i="10"/>
  <c r="L32" i="10"/>
  <c r="K32" i="10"/>
  <c r="J32" i="10"/>
  <c r="C32" i="10"/>
  <c r="H32" i="10"/>
  <c r="G32" i="10"/>
  <c r="F32" i="10"/>
  <c r="E32" i="10"/>
  <c r="D32" i="10"/>
  <c r="Q31" i="10"/>
  <c r="N31" i="10"/>
  <c r="O31" i="10"/>
  <c r="B30" i="10"/>
  <c r="C30" i="10"/>
  <c r="D30" i="10"/>
  <c r="E30" i="10"/>
  <c r="F30" i="10"/>
  <c r="G30" i="10"/>
  <c r="H30" i="10"/>
  <c r="I30" i="10"/>
  <c r="K31" i="10"/>
  <c r="K30" i="10"/>
  <c r="M31" i="10"/>
  <c r="L31" i="10"/>
  <c r="J31" i="10"/>
  <c r="C31" i="10"/>
  <c r="H31" i="10"/>
  <c r="G31" i="10"/>
  <c r="F31" i="10"/>
  <c r="E31" i="10"/>
  <c r="D31" i="10"/>
  <c r="Q30" i="10"/>
  <c r="N30" i="10"/>
  <c r="O30" i="10"/>
  <c r="B29" i="10"/>
  <c r="I29" i="10"/>
  <c r="M30" i="10"/>
  <c r="L30" i="10"/>
  <c r="J30" i="10"/>
  <c r="Q29" i="10"/>
  <c r="N29" i="10"/>
  <c r="O29" i="10"/>
  <c r="C29" i="10"/>
  <c r="D29" i="10"/>
  <c r="E29" i="10"/>
  <c r="F29" i="10"/>
  <c r="G29" i="10"/>
  <c r="H29" i="10"/>
  <c r="B28" i="10"/>
  <c r="I28" i="10"/>
  <c r="M29" i="10"/>
  <c r="K29" i="10"/>
  <c r="L29" i="10"/>
  <c r="J29" i="10"/>
  <c r="Q28" i="10"/>
  <c r="N28" i="10"/>
  <c r="O28" i="10"/>
  <c r="C28" i="10"/>
  <c r="D28" i="10"/>
  <c r="E28" i="10"/>
  <c r="F28" i="10"/>
  <c r="G28" i="10"/>
  <c r="H28" i="10"/>
  <c r="B27" i="10"/>
  <c r="I27" i="10"/>
  <c r="M28" i="10"/>
  <c r="K28" i="10"/>
  <c r="L28" i="10"/>
  <c r="J28" i="10"/>
  <c r="Q27" i="10"/>
  <c r="N27" i="10"/>
  <c r="O27" i="10"/>
  <c r="C27" i="10"/>
  <c r="D27" i="10"/>
  <c r="E27" i="10"/>
  <c r="F27" i="10"/>
  <c r="G27" i="10"/>
  <c r="H27" i="10"/>
  <c r="B26" i="10"/>
  <c r="I26" i="10"/>
  <c r="M27" i="10"/>
  <c r="K27" i="10"/>
  <c r="L27" i="10"/>
  <c r="J27" i="10"/>
  <c r="Q26" i="10"/>
  <c r="N26" i="10"/>
  <c r="O26" i="10"/>
  <c r="C26" i="10"/>
  <c r="D26" i="10"/>
  <c r="E26" i="10"/>
  <c r="F26" i="10"/>
  <c r="G26" i="10"/>
  <c r="H26" i="10"/>
  <c r="B25" i="10"/>
  <c r="I25" i="10"/>
  <c r="M26" i="10"/>
  <c r="K26" i="10"/>
  <c r="L26" i="10"/>
  <c r="J26" i="10"/>
  <c r="Q25" i="10"/>
  <c r="N25" i="10"/>
  <c r="O25" i="10"/>
  <c r="C25" i="10"/>
  <c r="D25" i="10"/>
  <c r="E25" i="10"/>
  <c r="F25" i="10"/>
  <c r="G25" i="10"/>
  <c r="H25" i="10"/>
  <c r="B24" i="10"/>
  <c r="I24" i="10"/>
  <c r="M25" i="10"/>
  <c r="K25" i="10"/>
  <c r="L25" i="10"/>
  <c r="J25" i="10"/>
  <c r="Q24" i="10"/>
  <c r="N24" i="10"/>
  <c r="O24" i="10"/>
  <c r="C24" i="10"/>
  <c r="D24" i="10"/>
  <c r="E24" i="10"/>
  <c r="F24" i="10"/>
  <c r="G24" i="10"/>
  <c r="H24" i="10"/>
  <c r="B23" i="10"/>
  <c r="I23" i="10"/>
  <c r="M24" i="10"/>
  <c r="K24" i="10"/>
  <c r="L24" i="10"/>
  <c r="J24" i="10"/>
  <c r="Q23" i="10"/>
  <c r="N23" i="10"/>
  <c r="O23" i="10"/>
  <c r="C23" i="10"/>
  <c r="D23" i="10"/>
  <c r="E23" i="10"/>
  <c r="F23" i="10"/>
  <c r="G23" i="10"/>
  <c r="H23" i="10"/>
  <c r="B22" i="10"/>
  <c r="I22" i="10"/>
  <c r="M23" i="10"/>
  <c r="K23" i="10"/>
  <c r="L23" i="10"/>
  <c r="J23" i="10"/>
  <c r="Q22" i="10"/>
  <c r="N22" i="10"/>
  <c r="O22" i="10"/>
  <c r="B21" i="10"/>
  <c r="I21" i="10"/>
  <c r="M22" i="10"/>
  <c r="L22" i="10"/>
  <c r="K22" i="10"/>
  <c r="J22" i="10"/>
  <c r="C22" i="10"/>
  <c r="H22" i="10"/>
  <c r="G22" i="10"/>
  <c r="F22" i="10"/>
  <c r="E22" i="10"/>
  <c r="D22" i="10"/>
  <c r="Q21" i="10"/>
  <c r="N21" i="10"/>
  <c r="O21" i="10"/>
  <c r="B20" i="10"/>
  <c r="C20" i="10"/>
  <c r="D20" i="10"/>
  <c r="E20" i="10"/>
  <c r="F20" i="10"/>
  <c r="G20" i="10"/>
  <c r="H20" i="10"/>
  <c r="I20" i="10"/>
  <c r="K21" i="10"/>
  <c r="K20" i="10"/>
  <c r="M21" i="10"/>
  <c r="L21" i="10"/>
  <c r="J21" i="10"/>
  <c r="C21" i="10"/>
  <c r="H21" i="10"/>
  <c r="G21" i="10"/>
  <c r="F21" i="10"/>
  <c r="E21" i="10"/>
  <c r="D21" i="10"/>
  <c r="Q20" i="10"/>
  <c r="N20" i="10"/>
  <c r="O20" i="10"/>
  <c r="B19" i="10"/>
  <c r="I19" i="10"/>
  <c r="M20" i="10"/>
  <c r="L20" i="10"/>
  <c r="J20" i="10"/>
  <c r="Q19" i="10"/>
  <c r="N19" i="10"/>
  <c r="O19" i="10"/>
  <c r="C19" i="10"/>
  <c r="D19" i="10"/>
  <c r="E19" i="10"/>
  <c r="F19" i="10"/>
  <c r="G19" i="10"/>
  <c r="H19" i="10"/>
  <c r="B18" i="10"/>
  <c r="I18" i="10"/>
  <c r="M19" i="10"/>
  <c r="K19" i="10"/>
  <c r="L19" i="10"/>
  <c r="J19" i="10"/>
  <c r="Q18" i="10"/>
  <c r="N18" i="10"/>
  <c r="O18" i="10"/>
  <c r="C18" i="10"/>
  <c r="D18" i="10"/>
  <c r="E18" i="10"/>
  <c r="F18" i="10"/>
  <c r="G18" i="10"/>
  <c r="H18" i="10"/>
  <c r="B17" i="10"/>
  <c r="I17" i="10"/>
  <c r="M18" i="10"/>
  <c r="K18" i="10"/>
  <c r="L18" i="10"/>
  <c r="J18" i="10"/>
  <c r="Q17" i="10"/>
  <c r="N17" i="10"/>
  <c r="O17" i="10"/>
  <c r="C17" i="10"/>
  <c r="D17" i="10"/>
  <c r="E17" i="10"/>
  <c r="F17" i="10"/>
  <c r="G17" i="10"/>
  <c r="H17" i="10"/>
  <c r="B16" i="10"/>
  <c r="I16" i="10"/>
  <c r="M17" i="10"/>
  <c r="K17" i="10"/>
  <c r="L17" i="10"/>
  <c r="J17" i="10"/>
  <c r="Q16" i="10"/>
  <c r="N16" i="10"/>
  <c r="O16" i="10"/>
  <c r="C16" i="10"/>
  <c r="D16" i="10"/>
  <c r="E16" i="10"/>
  <c r="F16" i="10"/>
  <c r="G16" i="10"/>
  <c r="H16" i="10"/>
  <c r="B15" i="10"/>
  <c r="I15" i="10"/>
  <c r="M16" i="10"/>
  <c r="K16" i="10"/>
  <c r="L16" i="10"/>
  <c r="J16" i="10"/>
  <c r="Q15" i="10"/>
  <c r="N15" i="10"/>
  <c r="O15" i="10"/>
  <c r="C15" i="10"/>
  <c r="D15" i="10"/>
  <c r="E15" i="10"/>
  <c r="F15" i="10"/>
  <c r="G15" i="10"/>
  <c r="H15" i="10"/>
  <c r="B14" i="10"/>
  <c r="I14" i="10"/>
  <c r="M15" i="10"/>
  <c r="K15" i="10"/>
  <c r="L15" i="10"/>
  <c r="J15" i="10"/>
  <c r="Q14" i="10"/>
  <c r="N14" i="10"/>
  <c r="O14" i="10"/>
  <c r="C14" i="10"/>
  <c r="D14" i="10"/>
  <c r="E14" i="10"/>
  <c r="F14" i="10"/>
  <c r="G14" i="10"/>
  <c r="H14" i="10"/>
  <c r="B13" i="10"/>
  <c r="I13" i="10"/>
  <c r="M14" i="10"/>
  <c r="K14" i="10"/>
  <c r="L14" i="10"/>
  <c r="J14" i="10"/>
  <c r="Q13" i="10"/>
  <c r="N13" i="10"/>
  <c r="O13" i="10"/>
  <c r="C13" i="10"/>
  <c r="D13" i="10"/>
  <c r="E13" i="10"/>
  <c r="F13" i="10"/>
  <c r="G13" i="10"/>
  <c r="H13" i="10"/>
  <c r="B12" i="10"/>
  <c r="I12" i="10"/>
  <c r="M13" i="10"/>
  <c r="K13" i="10"/>
  <c r="L13" i="10"/>
  <c r="J13" i="10"/>
  <c r="Q12" i="10"/>
  <c r="N12" i="10"/>
  <c r="O12" i="10"/>
  <c r="C12" i="10"/>
  <c r="D12" i="10"/>
  <c r="E12" i="10"/>
  <c r="F12" i="10"/>
  <c r="G12" i="10"/>
  <c r="H12" i="10"/>
  <c r="B11" i="10"/>
  <c r="I11" i="10"/>
  <c r="M12" i="10"/>
  <c r="K12" i="10"/>
  <c r="L12" i="10"/>
  <c r="J12" i="10"/>
  <c r="Q11" i="10"/>
  <c r="N11" i="10"/>
  <c r="O11" i="10"/>
  <c r="C11" i="10"/>
  <c r="D11" i="10"/>
  <c r="E11" i="10"/>
  <c r="F11" i="10"/>
  <c r="G11" i="10"/>
  <c r="H11" i="10"/>
  <c r="B10" i="10"/>
  <c r="I10" i="10"/>
  <c r="M11" i="10"/>
  <c r="K11" i="10"/>
  <c r="L11" i="10"/>
  <c r="J11" i="10"/>
  <c r="Q10" i="10"/>
  <c r="N10" i="10"/>
  <c r="O10" i="10"/>
  <c r="C10" i="10"/>
  <c r="D10" i="10"/>
  <c r="E10" i="10"/>
  <c r="F10" i="10"/>
  <c r="G10" i="10"/>
  <c r="H10" i="10"/>
  <c r="B9" i="10"/>
  <c r="I9" i="10"/>
  <c r="M10" i="10"/>
  <c r="K10" i="10"/>
  <c r="L10" i="10"/>
  <c r="J10" i="10"/>
  <c r="Q9" i="10"/>
  <c r="N9" i="10"/>
  <c r="O9" i="10"/>
  <c r="C9" i="10"/>
  <c r="D9" i="10"/>
  <c r="E9" i="10"/>
  <c r="F9" i="10"/>
  <c r="G9" i="10"/>
  <c r="H9" i="10"/>
  <c r="B8" i="10"/>
  <c r="I8" i="10"/>
  <c r="M9" i="10"/>
  <c r="K9" i="10"/>
  <c r="L9" i="10"/>
  <c r="J9" i="10"/>
  <c r="Q8" i="10"/>
  <c r="N8" i="10"/>
  <c r="O8" i="10"/>
  <c r="C8" i="10"/>
  <c r="D8" i="10"/>
  <c r="E8" i="10"/>
  <c r="F8" i="10"/>
  <c r="G8" i="10"/>
  <c r="H8" i="10"/>
  <c r="B7" i="10"/>
  <c r="I7" i="10"/>
  <c r="M8" i="10"/>
  <c r="K8" i="10"/>
  <c r="L8" i="10"/>
  <c r="J8" i="10"/>
  <c r="Q7" i="10"/>
  <c r="N7" i="10"/>
  <c r="O7" i="10"/>
  <c r="C7" i="10"/>
  <c r="D7" i="10"/>
  <c r="E7" i="10"/>
  <c r="F7" i="10"/>
  <c r="G7" i="10"/>
  <c r="H7" i="10"/>
  <c r="B6" i="10"/>
  <c r="I6" i="10"/>
  <c r="M7" i="10"/>
  <c r="K7" i="10"/>
  <c r="L7" i="10"/>
  <c r="J7" i="10"/>
  <c r="Q6" i="10"/>
  <c r="N6" i="10"/>
  <c r="O6" i="10"/>
  <c r="C6" i="10"/>
  <c r="D6" i="10"/>
  <c r="E6" i="10"/>
  <c r="F6" i="10"/>
  <c r="G6" i="10"/>
  <c r="H6" i="10"/>
  <c r="B5" i="10"/>
  <c r="I5" i="10"/>
  <c r="M6" i="10"/>
  <c r="K6" i="10"/>
  <c r="L6" i="10"/>
  <c r="J6" i="10"/>
  <c r="Q5" i="10"/>
  <c r="N5" i="10"/>
  <c r="O5" i="10"/>
  <c r="C5" i="10"/>
  <c r="D5" i="10"/>
  <c r="E5" i="10"/>
  <c r="F5" i="10"/>
  <c r="G5" i="10"/>
  <c r="H5" i="10"/>
  <c r="B4" i="10"/>
  <c r="I4" i="10"/>
  <c r="M5" i="10"/>
  <c r="K5" i="10"/>
  <c r="L5" i="10"/>
  <c r="J5" i="10"/>
  <c r="Q4" i="10"/>
  <c r="N4" i="10"/>
  <c r="O4" i="10"/>
  <c r="B3" i="10"/>
  <c r="I3" i="10"/>
  <c r="M4" i="10"/>
  <c r="L4" i="10"/>
  <c r="K4" i="10"/>
  <c r="J4" i="10"/>
  <c r="C4" i="10"/>
  <c r="H4" i="10"/>
  <c r="G4" i="10"/>
  <c r="F4" i="10"/>
  <c r="E4" i="10"/>
  <c r="D4" i="10"/>
  <c r="Q3" i="10"/>
  <c r="N3" i="10"/>
  <c r="O3" i="10"/>
  <c r="B2" i="10"/>
  <c r="C2" i="10"/>
  <c r="D2" i="10"/>
  <c r="E2" i="10"/>
  <c r="F2" i="10"/>
  <c r="G2" i="10"/>
  <c r="H2" i="10"/>
  <c r="I2" i="10"/>
  <c r="K3" i="10"/>
  <c r="K2" i="10"/>
  <c r="M3" i="10"/>
  <c r="L3" i="10"/>
  <c r="J3" i="10"/>
  <c r="C3" i="10"/>
  <c r="H3" i="10"/>
  <c r="G3" i="10"/>
  <c r="F3" i="10"/>
  <c r="E3" i="10"/>
  <c r="D3" i="10"/>
  <c r="Q2" i="10"/>
  <c r="N2" i="10"/>
  <c r="O2" i="10"/>
  <c r="M2" i="10"/>
  <c r="L2" i="10"/>
  <c r="J2" i="10"/>
  <c r="R1" i="10"/>
  <c r="N186" i="9"/>
  <c r="O186" i="9"/>
  <c r="I186" i="9"/>
  <c r="I185" i="9"/>
  <c r="M186" i="9"/>
  <c r="L186" i="9"/>
  <c r="K186" i="9"/>
  <c r="J186" i="9"/>
  <c r="C186" i="9"/>
  <c r="H186" i="9"/>
  <c r="G186" i="9"/>
  <c r="F186" i="9"/>
  <c r="E186" i="9"/>
  <c r="D186" i="9"/>
  <c r="N185" i="9"/>
  <c r="O185" i="9"/>
  <c r="I184" i="9"/>
  <c r="M185" i="9"/>
  <c r="L185" i="9"/>
  <c r="K185" i="9"/>
  <c r="J185" i="9"/>
  <c r="C185" i="9"/>
  <c r="H185" i="9"/>
  <c r="G185" i="9"/>
  <c r="F185" i="9"/>
  <c r="E185" i="9"/>
  <c r="D185" i="9"/>
  <c r="N184" i="9"/>
  <c r="O184" i="9"/>
  <c r="I183" i="9"/>
  <c r="M184" i="9"/>
  <c r="L184" i="9"/>
  <c r="K184" i="9"/>
  <c r="J184" i="9"/>
  <c r="C184" i="9"/>
  <c r="H184" i="9"/>
  <c r="G184" i="9"/>
  <c r="F184" i="9"/>
  <c r="E184" i="9"/>
  <c r="D184" i="9"/>
  <c r="N183" i="9"/>
  <c r="O183" i="9"/>
  <c r="I182" i="9"/>
  <c r="M183" i="9"/>
  <c r="L183" i="9"/>
  <c r="K183" i="9"/>
  <c r="J183" i="9"/>
  <c r="C183" i="9"/>
  <c r="H183" i="9"/>
  <c r="G183" i="9"/>
  <c r="F183" i="9"/>
  <c r="E183" i="9"/>
  <c r="D183" i="9"/>
  <c r="N182" i="9"/>
  <c r="O182" i="9"/>
  <c r="I181" i="9"/>
  <c r="M182" i="9"/>
  <c r="L182" i="9"/>
  <c r="K182" i="9"/>
  <c r="J182" i="9"/>
  <c r="C182" i="9"/>
  <c r="H182" i="9"/>
  <c r="G182" i="9"/>
  <c r="F182" i="9"/>
  <c r="E182" i="9"/>
  <c r="D182" i="9"/>
  <c r="N181" i="9"/>
  <c r="O181" i="9"/>
  <c r="I180" i="9"/>
  <c r="M181" i="9"/>
  <c r="L181" i="9"/>
  <c r="K181" i="9"/>
  <c r="J181" i="9"/>
  <c r="C181" i="9"/>
  <c r="H181" i="9"/>
  <c r="G181" i="9"/>
  <c r="F181" i="9"/>
  <c r="E181" i="9"/>
  <c r="D181" i="9"/>
  <c r="N180" i="9"/>
  <c r="O180" i="9"/>
  <c r="I179" i="9"/>
  <c r="M180" i="9"/>
  <c r="L180" i="9"/>
  <c r="K180" i="9"/>
  <c r="J180" i="9"/>
  <c r="C180" i="9"/>
  <c r="H180" i="9"/>
  <c r="G180" i="9"/>
  <c r="F180" i="9"/>
  <c r="E180" i="9"/>
  <c r="D180" i="9"/>
  <c r="N179" i="9"/>
  <c r="O179" i="9"/>
  <c r="I178" i="9"/>
  <c r="M179" i="9"/>
  <c r="L179" i="9"/>
  <c r="K179" i="9"/>
  <c r="J179" i="9"/>
  <c r="C179" i="9"/>
  <c r="H179" i="9"/>
  <c r="G179" i="9"/>
  <c r="F179" i="9"/>
  <c r="E179" i="9"/>
  <c r="D179" i="9"/>
  <c r="N178" i="9"/>
  <c r="O178" i="9"/>
  <c r="I177" i="9"/>
  <c r="M178" i="9"/>
  <c r="L178" i="9"/>
  <c r="K178" i="9"/>
  <c r="J178" i="9"/>
  <c r="C178" i="9"/>
  <c r="H178" i="9"/>
  <c r="G178" i="9"/>
  <c r="F178" i="9"/>
  <c r="E178" i="9"/>
  <c r="D178" i="9"/>
  <c r="N177" i="9"/>
  <c r="O177" i="9"/>
  <c r="I176" i="9"/>
  <c r="M177" i="9"/>
  <c r="L177" i="9"/>
  <c r="K177" i="9"/>
  <c r="J177" i="9"/>
  <c r="C177" i="9"/>
  <c r="H177" i="9"/>
  <c r="G177" i="9"/>
  <c r="F177" i="9"/>
  <c r="E177" i="9"/>
  <c r="D177" i="9"/>
  <c r="N176" i="9"/>
  <c r="O176" i="9"/>
  <c r="I175" i="9"/>
  <c r="M176" i="9"/>
  <c r="L176" i="9"/>
  <c r="K176" i="9"/>
  <c r="J176" i="9"/>
  <c r="C176" i="9"/>
  <c r="H176" i="9"/>
  <c r="G176" i="9"/>
  <c r="F176" i="9"/>
  <c r="E176" i="9"/>
  <c r="D176" i="9"/>
  <c r="N175" i="9"/>
  <c r="O175" i="9"/>
  <c r="I174" i="9"/>
  <c r="M175" i="9"/>
  <c r="L175" i="9"/>
  <c r="K175" i="9"/>
  <c r="J175" i="9"/>
  <c r="C175" i="9"/>
  <c r="H175" i="9"/>
  <c r="G175" i="9"/>
  <c r="F175" i="9"/>
  <c r="E175" i="9"/>
  <c r="D175" i="9"/>
  <c r="N174" i="9"/>
  <c r="O174" i="9"/>
  <c r="I173" i="9"/>
  <c r="M174" i="9"/>
  <c r="L174" i="9"/>
  <c r="K174" i="9"/>
  <c r="J174" i="9"/>
  <c r="C174" i="9"/>
  <c r="H174" i="9"/>
  <c r="G174" i="9"/>
  <c r="F174" i="9"/>
  <c r="E174" i="9"/>
  <c r="D174" i="9"/>
  <c r="N173" i="9"/>
  <c r="O173" i="9"/>
  <c r="I172" i="9"/>
  <c r="M173" i="9"/>
  <c r="L173" i="9"/>
  <c r="K173" i="9"/>
  <c r="J173" i="9"/>
  <c r="C173" i="9"/>
  <c r="H173" i="9"/>
  <c r="G173" i="9"/>
  <c r="F173" i="9"/>
  <c r="E173" i="9"/>
  <c r="D173" i="9"/>
  <c r="N172" i="9"/>
  <c r="O172" i="9"/>
  <c r="I171" i="9"/>
  <c r="M172" i="9"/>
  <c r="L172" i="9"/>
  <c r="K172" i="9"/>
  <c r="J172" i="9"/>
  <c r="C172" i="9"/>
  <c r="H172" i="9"/>
  <c r="G172" i="9"/>
  <c r="F172" i="9"/>
  <c r="E172" i="9"/>
  <c r="D172" i="9"/>
  <c r="N171" i="9"/>
  <c r="O171" i="9"/>
  <c r="I170" i="9"/>
  <c r="M171" i="9"/>
  <c r="L171" i="9"/>
  <c r="K171" i="9"/>
  <c r="J171" i="9"/>
  <c r="C171" i="9"/>
  <c r="H171" i="9"/>
  <c r="G171" i="9"/>
  <c r="F171" i="9"/>
  <c r="E171" i="9"/>
  <c r="D171" i="9"/>
  <c r="N170" i="9"/>
  <c r="O170" i="9"/>
  <c r="I169" i="9"/>
  <c r="M170" i="9"/>
  <c r="L170" i="9"/>
  <c r="K170" i="9"/>
  <c r="J170" i="9"/>
  <c r="C170" i="9"/>
  <c r="H170" i="9"/>
  <c r="G170" i="9"/>
  <c r="F170" i="9"/>
  <c r="E170" i="9"/>
  <c r="D170" i="9"/>
  <c r="N169" i="9"/>
  <c r="O169" i="9"/>
  <c r="I168" i="9"/>
  <c r="M169" i="9"/>
  <c r="L169" i="9"/>
  <c r="K169" i="9"/>
  <c r="J169" i="9"/>
  <c r="C169" i="9"/>
  <c r="H169" i="9"/>
  <c r="G169" i="9"/>
  <c r="F169" i="9"/>
  <c r="E169" i="9"/>
  <c r="D169" i="9"/>
  <c r="N168" i="9"/>
  <c r="O168" i="9"/>
  <c r="I167" i="9"/>
  <c r="M168" i="9"/>
  <c r="L168" i="9"/>
  <c r="K168" i="9"/>
  <c r="J168" i="9"/>
  <c r="C168" i="9"/>
  <c r="H168" i="9"/>
  <c r="G168" i="9"/>
  <c r="F168" i="9"/>
  <c r="E168" i="9"/>
  <c r="D168" i="9"/>
  <c r="N167" i="9"/>
  <c r="O167" i="9"/>
  <c r="I166" i="9"/>
  <c r="M167" i="9"/>
  <c r="L167" i="9"/>
  <c r="K167" i="9"/>
  <c r="J167" i="9"/>
  <c r="C167" i="9"/>
  <c r="H167" i="9"/>
  <c r="G167" i="9"/>
  <c r="F167" i="9"/>
  <c r="E167" i="9"/>
  <c r="D167" i="9"/>
  <c r="Q166" i="9"/>
  <c r="N166" i="9"/>
  <c r="O166" i="9"/>
  <c r="I165" i="9"/>
  <c r="M166" i="9"/>
  <c r="L166" i="9"/>
  <c r="K166" i="9"/>
  <c r="J166" i="9"/>
  <c r="C166" i="9"/>
  <c r="H166" i="9"/>
  <c r="G166" i="9"/>
  <c r="F166" i="9"/>
  <c r="E166" i="9"/>
  <c r="D166" i="9"/>
  <c r="Q165" i="9"/>
  <c r="N165" i="9"/>
  <c r="O165" i="9"/>
  <c r="I164" i="9"/>
  <c r="M165" i="9"/>
  <c r="L165" i="9"/>
  <c r="K165" i="9"/>
  <c r="J165" i="9"/>
  <c r="C165" i="9"/>
  <c r="H165" i="9"/>
  <c r="G165" i="9"/>
  <c r="F165" i="9"/>
  <c r="E165" i="9"/>
  <c r="D165" i="9"/>
  <c r="Q164" i="9"/>
  <c r="N164" i="9"/>
  <c r="O164" i="9"/>
  <c r="I163" i="9"/>
  <c r="M164" i="9"/>
  <c r="L164" i="9"/>
  <c r="K164" i="9"/>
  <c r="J164" i="9"/>
  <c r="C164" i="9"/>
  <c r="H164" i="9"/>
  <c r="G164" i="9"/>
  <c r="F164" i="9"/>
  <c r="E164" i="9"/>
  <c r="D164" i="9"/>
  <c r="Q163" i="9"/>
  <c r="N163" i="9"/>
  <c r="O163" i="9"/>
  <c r="I162" i="9"/>
  <c r="M163" i="9"/>
  <c r="L163" i="9"/>
  <c r="K163" i="9"/>
  <c r="J163" i="9"/>
  <c r="C163" i="9"/>
  <c r="H163" i="9"/>
  <c r="G163" i="9"/>
  <c r="F163" i="9"/>
  <c r="E163" i="9"/>
  <c r="D163" i="9"/>
  <c r="Q162" i="9"/>
  <c r="N162" i="9"/>
  <c r="O162" i="9"/>
  <c r="I161" i="9"/>
  <c r="M162" i="9"/>
  <c r="L162" i="9"/>
  <c r="K162" i="9"/>
  <c r="J162" i="9"/>
  <c r="C162" i="9"/>
  <c r="H162" i="9"/>
  <c r="G162" i="9"/>
  <c r="F162" i="9"/>
  <c r="E162" i="9"/>
  <c r="D162" i="9"/>
  <c r="Q161" i="9"/>
  <c r="N161" i="9"/>
  <c r="O161" i="9"/>
  <c r="I160" i="9"/>
  <c r="M161" i="9"/>
  <c r="L161" i="9"/>
  <c r="K161" i="9"/>
  <c r="J161" i="9"/>
  <c r="C161" i="9"/>
  <c r="H161" i="9"/>
  <c r="G161" i="9"/>
  <c r="F161" i="9"/>
  <c r="E161" i="9"/>
  <c r="D161" i="9"/>
  <c r="Q160" i="9"/>
  <c r="N160" i="9"/>
  <c r="O160" i="9"/>
  <c r="I159" i="9"/>
  <c r="M160" i="9"/>
  <c r="L160" i="9"/>
  <c r="K160" i="9"/>
  <c r="J160" i="9"/>
  <c r="C160" i="9"/>
  <c r="H160" i="9"/>
  <c r="G160" i="9"/>
  <c r="F160" i="9"/>
  <c r="E160" i="9"/>
  <c r="D160" i="9"/>
  <c r="Q159" i="9"/>
  <c r="N159" i="9"/>
  <c r="O159" i="9"/>
  <c r="I158" i="9"/>
  <c r="M159" i="9"/>
  <c r="L159" i="9"/>
  <c r="K159" i="9"/>
  <c r="J159" i="9"/>
  <c r="C159" i="9"/>
  <c r="H159" i="9"/>
  <c r="G159" i="9"/>
  <c r="F159" i="9"/>
  <c r="E159" i="9"/>
  <c r="D159" i="9"/>
  <c r="Q158" i="9"/>
  <c r="N158" i="9"/>
  <c r="O158" i="9"/>
  <c r="B157" i="9"/>
  <c r="I157" i="9"/>
  <c r="M158" i="9"/>
  <c r="L158" i="9"/>
  <c r="K158" i="9"/>
  <c r="J158" i="9"/>
  <c r="C158" i="9"/>
  <c r="H158" i="9"/>
  <c r="G158" i="9"/>
  <c r="F158" i="9"/>
  <c r="E158" i="9"/>
  <c r="D158" i="9"/>
  <c r="Q157" i="9"/>
  <c r="N157" i="9"/>
  <c r="O157" i="9"/>
  <c r="B156" i="9"/>
  <c r="I156" i="9"/>
  <c r="M157" i="9"/>
  <c r="L157" i="9"/>
  <c r="K157" i="9"/>
  <c r="J157" i="9"/>
  <c r="C157" i="9"/>
  <c r="H157" i="9"/>
  <c r="G157" i="9"/>
  <c r="F157" i="9"/>
  <c r="E157" i="9"/>
  <c r="D157" i="9"/>
  <c r="Q156" i="9"/>
  <c r="N156" i="9"/>
  <c r="O156" i="9"/>
  <c r="B155" i="9"/>
  <c r="I155" i="9"/>
  <c r="M156" i="9"/>
  <c r="L156" i="9"/>
  <c r="K156" i="9"/>
  <c r="J156" i="9"/>
  <c r="C156" i="9"/>
  <c r="H156" i="9"/>
  <c r="G156" i="9"/>
  <c r="F156" i="9"/>
  <c r="E156" i="9"/>
  <c r="D156" i="9"/>
  <c r="Q155" i="9"/>
  <c r="N155" i="9"/>
  <c r="O155" i="9"/>
  <c r="B154" i="9"/>
  <c r="I154" i="9"/>
  <c r="M155" i="9"/>
  <c r="L155" i="9"/>
  <c r="K155" i="9"/>
  <c r="J155" i="9"/>
  <c r="C155" i="9"/>
  <c r="H155" i="9"/>
  <c r="G155" i="9"/>
  <c r="F155" i="9"/>
  <c r="E155" i="9"/>
  <c r="D155" i="9"/>
  <c r="Q154" i="9"/>
  <c r="N154" i="9"/>
  <c r="O154" i="9"/>
  <c r="B153" i="9"/>
  <c r="I153" i="9"/>
  <c r="M154" i="9"/>
  <c r="L154" i="9"/>
  <c r="K154" i="9"/>
  <c r="J154" i="9"/>
  <c r="C154" i="9"/>
  <c r="H154" i="9"/>
  <c r="G154" i="9"/>
  <c r="F154" i="9"/>
  <c r="E154" i="9"/>
  <c r="D154" i="9"/>
  <c r="Q153" i="9"/>
  <c r="N153" i="9"/>
  <c r="O153" i="9"/>
  <c r="B152" i="9"/>
  <c r="I152" i="9"/>
  <c r="M153" i="9"/>
  <c r="L153" i="9"/>
  <c r="K153" i="9"/>
  <c r="J153" i="9"/>
  <c r="C153" i="9"/>
  <c r="H153" i="9"/>
  <c r="G153" i="9"/>
  <c r="F153" i="9"/>
  <c r="E153" i="9"/>
  <c r="D153" i="9"/>
  <c r="Q152" i="9"/>
  <c r="N152" i="9"/>
  <c r="O152" i="9"/>
  <c r="B151" i="9"/>
  <c r="I151" i="9"/>
  <c r="M152" i="9"/>
  <c r="L152" i="9"/>
  <c r="K152" i="9"/>
  <c r="J152" i="9"/>
  <c r="C152" i="9"/>
  <c r="H152" i="9"/>
  <c r="G152" i="9"/>
  <c r="F152" i="9"/>
  <c r="E152" i="9"/>
  <c r="D152" i="9"/>
  <c r="Q151" i="9"/>
  <c r="N151" i="9"/>
  <c r="O151" i="9"/>
  <c r="B150" i="9"/>
  <c r="I150" i="9"/>
  <c r="M151" i="9"/>
  <c r="L151" i="9"/>
  <c r="K151" i="9"/>
  <c r="J151" i="9"/>
  <c r="C151" i="9"/>
  <c r="H151" i="9"/>
  <c r="G151" i="9"/>
  <c r="F151" i="9"/>
  <c r="E151" i="9"/>
  <c r="D151" i="9"/>
  <c r="Q150" i="9"/>
  <c r="N150" i="9"/>
  <c r="O150" i="9"/>
  <c r="B149" i="9"/>
  <c r="I149" i="9"/>
  <c r="M150" i="9"/>
  <c r="L150" i="9"/>
  <c r="K150" i="9"/>
  <c r="J150" i="9"/>
  <c r="C150" i="9"/>
  <c r="H150" i="9"/>
  <c r="G150" i="9"/>
  <c r="F150" i="9"/>
  <c r="E150" i="9"/>
  <c r="D150" i="9"/>
  <c r="Q149" i="9"/>
  <c r="N149" i="9"/>
  <c r="O149" i="9"/>
  <c r="B148" i="9"/>
  <c r="I148" i="9"/>
  <c r="M149" i="9"/>
  <c r="L149" i="9"/>
  <c r="K149" i="9"/>
  <c r="J149" i="9"/>
  <c r="C149" i="9"/>
  <c r="H149" i="9"/>
  <c r="G149" i="9"/>
  <c r="F149" i="9"/>
  <c r="E149" i="9"/>
  <c r="D149" i="9"/>
  <c r="Q148" i="9"/>
  <c r="N148" i="9"/>
  <c r="O148" i="9"/>
  <c r="B147" i="9"/>
  <c r="I147" i="9"/>
  <c r="M148" i="9"/>
  <c r="L148" i="9"/>
  <c r="K148" i="9"/>
  <c r="J148" i="9"/>
  <c r="C148" i="9"/>
  <c r="H148" i="9"/>
  <c r="G148" i="9"/>
  <c r="F148" i="9"/>
  <c r="E148" i="9"/>
  <c r="D148" i="9"/>
  <c r="Q147" i="9"/>
  <c r="N147" i="9"/>
  <c r="O147" i="9"/>
  <c r="B146" i="9"/>
  <c r="I146" i="9"/>
  <c r="M147" i="9"/>
  <c r="L147" i="9"/>
  <c r="K147" i="9"/>
  <c r="J147" i="9"/>
  <c r="C147" i="9"/>
  <c r="H147" i="9"/>
  <c r="G147" i="9"/>
  <c r="F147" i="9"/>
  <c r="E147" i="9"/>
  <c r="D147" i="9"/>
  <c r="Q146" i="9"/>
  <c r="N146" i="9"/>
  <c r="O146" i="9"/>
  <c r="B145" i="9"/>
  <c r="I145" i="9"/>
  <c r="M146" i="9"/>
  <c r="L146" i="9"/>
  <c r="K146" i="9"/>
  <c r="J146" i="9"/>
  <c r="C146" i="9"/>
  <c r="H146" i="9"/>
  <c r="G146" i="9"/>
  <c r="F146" i="9"/>
  <c r="E146" i="9"/>
  <c r="D146" i="9"/>
  <c r="Q145" i="9"/>
  <c r="N145" i="9"/>
  <c r="O145" i="9"/>
  <c r="B144" i="9"/>
  <c r="I144" i="9"/>
  <c r="M145" i="9"/>
  <c r="L145" i="9"/>
  <c r="K145" i="9"/>
  <c r="J145" i="9"/>
  <c r="C145" i="9"/>
  <c r="H145" i="9"/>
  <c r="G145" i="9"/>
  <c r="F145" i="9"/>
  <c r="E145" i="9"/>
  <c r="D145" i="9"/>
  <c r="Q144" i="9"/>
  <c r="N144" i="9"/>
  <c r="O144" i="9"/>
  <c r="B143" i="9"/>
  <c r="I143" i="9"/>
  <c r="M144" i="9"/>
  <c r="L144" i="9"/>
  <c r="K144" i="9"/>
  <c r="J144" i="9"/>
  <c r="C144" i="9"/>
  <c r="H144" i="9"/>
  <c r="G144" i="9"/>
  <c r="F144" i="9"/>
  <c r="E144" i="9"/>
  <c r="D144" i="9"/>
  <c r="Q143" i="9"/>
  <c r="N143" i="9"/>
  <c r="O143" i="9"/>
  <c r="B142" i="9"/>
  <c r="I142" i="9"/>
  <c r="M143" i="9"/>
  <c r="L143" i="9"/>
  <c r="K143" i="9"/>
  <c r="J143" i="9"/>
  <c r="C143" i="9"/>
  <c r="H143" i="9"/>
  <c r="G143" i="9"/>
  <c r="F143" i="9"/>
  <c r="E143" i="9"/>
  <c r="D143" i="9"/>
  <c r="Q142" i="9"/>
  <c r="N142" i="9"/>
  <c r="O142" i="9"/>
  <c r="B141" i="9"/>
  <c r="I141" i="9"/>
  <c r="M142" i="9"/>
  <c r="L142" i="9"/>
  <c r="K142" i="9"/>
  <c r="J142" i="9"/>
  <c r="C142" i="9"/>
  <c r="H142" i="9"/>
  <c r="G142" i="9"/>
  <c r="F142" i="9"/>
  <c r="E142" i="9"/>
  <c r="D142" i="9"/>
  <c r="Q141" i="9"/>
  <c r="N141" i="9"/>
  <c r="O141" i="9"/>
  <c r="B140" i="9"/>
  <c r="I140" i="9"/>
  <c r="M141" i="9"/>
  <c r="L141" i="9"/>
  <c r="K141" i="9"/>
  <c r="J141" i="9"/>
  <c r="C141" i="9"/>
  <c r="H141" i="9"/>
  <c r="G141" i="9"/>
  <c r="F141" i="9"/>
  <c r="E141" i="9"/>
  <c r="D141" i="9"/>
  <c r="Q140" i="9"/>
  <c r="N140" i="9"/>
  <c r="O140" i="9"/>
  <c r="B139" i="9"/>
  <c r="I139" i="9"/>
  <c r="M140" i="9"/>
  <c r="L140" i="9"/>
  <c r="K140" i="9"/>
  <c r="J140" i="9"/>
  <c r="C140" i="9"/>
  <c r="H140" i="9"/>
  <c r="G140" i="9"/>
  <c r="F140" i="9"/>
  <c r="E140" i="9"/>
  <c r="D140" i="9"/>
  <c r="Q139" i="9"/>
  <c r="N139" i="9"/>
  <c r="O139" i="9"/>
  <c r="B138" i="9"/>
  <c r="I138" i="9"/>
  <c r="M139" i="9"/>
  <c r="L139" i="9"/>
  <c r="K139" i="9"/>
  <c r="J139" i="9"/>
  <c r="C139" i="9"/>
  <c r="H139" i="9"/>
  <c r="G139" i="9"/>
  <c r="F139" i="9"/>
  <c r="E139" i="9"/>
  <c r="D139" i="9"/>
  <c r="Q138" i="9"/>
  <c r="N138" i="9"/>
  <c r="O138" i="9"/>
  <c r="B137" i="9"/>
  <c r="I137" i="9"/>
  <c r="M138" i="9"/>
  <c r="L138" i="9"/>
  <c r="K138" i="9"/>
  <c r="J138" i="9"/>
  <c r="C138" i="9"/>
  <c r="H138" i="9"/>
  <c r="G138" i="9"/>
  <c r="F138" i="9"/>
  <c r="E138" i="9"/>
  <c r="D138" i="9"/>
  <c r="Q137" i="9"/>
  <c r="N137" i="9"/>
  <c r="O137" i="9"/>
  <c r="B136" i="9"/>
  <c r="I136" i="9"/>
  <c r="M137" i="9"/>
  <c r="L137" i="9"/>
  <c r="K137" i="9"/>
  <c r="J137" i="9"/>
  <c r="C137" i="9"/>
  <c r="H137" i="9"/>
  <c r="G137" i="9"/>
  <c r="F137" i="9"/>
  <c r="E137" i="9"/>
  <c r="D137" i="9"/>
  <c r="Q136" i="9"/>
  <c r="N136" i="9"/>
  <c r="O136" i="9"/>
  <c r="B135" i="9"/>
  <c r="I135" i="9"/>
  <c r="M136" i="9"/>
  <c r="L136" i="9"/>
  <c r="K136" i="9"/>
  <c r="J136" i="9"/>
  <c r="C136" i="9"/>
  <c r="H136" i="9"/>
  <c r="G136" i="9"/>
  <c r="F136" i="9"/>
  <c r="E136" i="9"/>
  <c r="D136" i="9"/>
  <c r="Q135" i="9"/>
  <c r="N135" i="9"/>
  <c r="O135" i="9"/>
  <c r="B134" i="9"/>
  <c r="I134" i="9"/>
  <c r="M135" i="9"/>
  <c r="L135" i="9"/>
  <c r="K135" i="9"/>
  <c r="J135" i="9"/>
  <c r="C135" i="9"/>
  <c r="H135" i="9"/>
  <c r="G135" i="9"/>
  <c r="F135" i="9"/>
  <c r="E135" i="9"/>
  <c r="D135" i="9"/>
  <c r="Q134" i="9"/>
  <c r="N134" i="9"/>
  <c r="O134" i="9"/>
  <c r="B133" i="9"/>
  <c r="I133" i="9"/>
  <c r="M134" i="9"/>
  <c r="L134" i="9"/>
  <c r="K134" i="9"/>
  <c r="J134" i="9"/>
  <c r="C134" i="9"/>
  <c r="H134" i="9"/>
  <c r="G134" i="9"/>
  <c r="F134" i="9"/>
  <c r="E134" i="9"/>
  <c r="D134" i="9"/>
  <c r="Q133" i="9"/>
  <c r="N133" i="9"/>
  <c r="O133" i="9"/>
  <c r="B132" i="9"/>
  <c r="I132" i="9"/>
  <c r="M133" i="9"/>
  <c r="L133" i="9"/>
  <c r="K133" i="9"/>
  <c r="J133" i="9"/>
  <c r="C133" i="9"/>
  <c r="H133" i="9"/>
  <c r="G133" i="9"/>
  <c r="F133" i="9"/>
  <c r="E133" i="9"/>
  <c r="D133" i="9"/>
  <c r="Q132" i="9"/>
  <c r="N132" i="9"/>
  <c r="O132" i="9"/>
  <c r="B131" i="9"/>
  <c r="I131" i="9"/>
  <c r="M132" i="9"/>
  <c r="L132" i="9"/>
  <c r="K132" i="9"/>
  <c r="J132" i="9"/>
  <c r="C132" i="9"/>
  <c r="H132" i="9"/>
  <c r="G132" i="9"/>
  <c r="F132" i="9"/>
  <c r="E132" i="9"/>
  <c r="D132" i="9"/>
  <c r="Q131" i="9"/>
  <c r="N131" i="9"/>
  <c r="O131" i="9"/>
  <c r="B130" i="9"/>
  <c r="I130" i="9"/>
  <c r="M131" i="9"/>
  <c r="L131" i="9"/>
  <c r="K131" i="9"/>
  <c r="J131" i="9"/>
  <c r="C131" i="9"/>
  <c r="H131" i="9"/>
  <c r="G131" i="9"/>
  <c r="F131" i="9"/>
  <c r="E131" i="9"/>
  <c r="D131" i="9"/>
  <c r="Q130" i="9"/>
  <c r="N130" i="9"/>
  <c r="O130" i="9"/>
  <c r="B129" i="9"/>
  <c r="I129" i="9"/>
  <c r="M130" i="9"/>
  <c r="L130" i="9"/>
  <c r="K130" i="9"/>
  <c r="J130" i="9"/>
  <c r="C130" i="9"/>
  <c r="H130" i="9"/>
  <c r="G130" i="9"/>
  <c r="F130" i="9"/>
  <c r="E130" i="9"/>
  <c r="D130" i="9"/>
  <c r="Q129" i="9"/>
  <c r="N129" i="9"/>
  <c r="O129" i="9"/>
  <c r="B128" i="9"/>
  <c r="I128" i="9"/>
  <c r="M129" i="9"/>
  <c r="L129" i="9"/>
  <c r="K129" i="9"/>
  <c r="J129" i="9"/>
  <c r="C129" i="9"/>
  <c r="H129" i="9"/>
  <c r="G129" i="9"/>
  <c r="F129" i="9"/>
  <c r="E129" i="9"/>
  <c r="D129" i="9"/>
  <c r="Q128" i="9"/>
  <c r="N128" i="9"/>
  <c r="O128" i="9"/>
  <c r="B127" i="9"/>
  <c r="I127" i="9"/>
  <c r="M128" i="9"/>
  <c r="L128" i="9"/>
  <c r="K128" i="9"/>
  <c r="J128" i="9"/>
  <c r="C128" i="9"/>
  <c r="H128" i="9"/>
  <c r="G128" i="9"/>
  <c r="F128" i="9"/>
  <c r="E128" i="9"/>
  <c r="D128" i="9"/>
  <c r="Q127" i="9"/>
  <c r="N127" i="9"/>
  <c r="O127" i="9"/>
  <c r="B126" i="9"/>
  <c r="I126" i="9"/>
  <c r="M127" i="9"/>
  <c r="L127" i="9"/>
  <c r="K127" i="9"/>
  <c r="J127" i="9"/>
  <c r="C127" i="9"/>
  <c r="H127" i="9"/>
  <c r="G127" i="9"/>
  <c r="F127" i="9"/>
  <c r="E127" i="9"/>
  <c r="D127" i="9"/>
  <c r="Q126" i="9"/>
  <c r="N126" i="9"/>
  <c r="O126" i="9"/>
  <c r="B125" i="9"/>
  <c r="I125" i="9"/>
  <c r="M126" i="9"/>
  <c r="L126" i="9"/>
  <c r="K126" i="9"/>
  <c r="J126" i="9"/>
  <c r="C126" i="9"/>
  <c r="H126" i="9"/>
  <c r="G126" i="9"/>
  <c r="F126" i="9"/>
  <c r="E126" i="9"/>
  <c r="D126" i="9"/>
  <c r="Q125" i="9"/>
  <c r="N125" i="9"/>
  <c r="O125" i="9"/>
  <c r="B124" i="9"/>
  <c r="I124" i="9"/>
  <c r="M125" i="9"/>
  <c r="L125" i="9"/>
  <c r="K125" i="9"/>
  <c r="J125" i="9"/>
  <c r="C125" i="9"/>
  <c r="H125" i="9"/>
  <c r="G125" i="9"/>
  <c r="F125" i="9"/>
  <c r="E125" i="9"/>
  <c r="D125" i="9"/>
  <c r="Q124" i="9"/>
  <c r="N124" i="9"/>
  <c r="O124" i="9"/>
  <c r="B123" i="9"/>
  <c r="I123" i="9"/>
  <c r="M124" i="9"/>
  <c r="L124" i="9"/>
  <c r="K124" i="9"/>
  <c r="J124" i="9"/>
  <c r="C124" i="9"/>
  <c r="H124" i="9"/>
  <c r="G124" i="9"/>
  <c r="F124" i="9"/>
  <c r="E124" i="9"/>
  <c r="D124" i="9"/>
  <c r="Q123" i="9"/>
  <c r="N123" i="9"/>
  <c r="O123" i="9"/>
  <c r="B122" i="9"/>
  <c r="I122" i="9"/>
  <c r="M123" i="9"/>
  <c r="L123" i="9"/>
  <c r="K123" i="9"/>
  <c r="J123" i="9"/>
  <c r="C123" i="9"/>
  <c r="H123" i="9"/>
  <c r="G123" i="9"/>
  <c r="F123" i="9"/>
  <c r="E123" i="9"/>
  <c r="D123" i="9"/>
  <c r="Q122" i="9"/>
  <c r="N122" i="9"/>
  <c r="O122" i="9"/>
  <c r="B121" i="9"/>
  <c r="I121" i="9"/>
  <c r="M122" i="9"/>
  <c r="L122" i="9"/>
  <c r="K122" i="9"/>
  <c r="J122" i="9"/>
  <c r="C122" i="9"/>
  <c r="H122" i="9"/>
  <c r="G122" i="9"/>
  <c r="F122" i="9"/>
  <c r="E122" i="9"/>
  <c r="D122" i="9"/>
  <c r="Q121" i="9"/>
  <c r="N121" i="9"/>
  <c r="O121" i="9"/>
  <c r="B120" i="9"/>
  <c r="I120" i="9"/>
  <c r="M121" i="9"/>
  <c r="L121" i="9"/>
  <c r="K121" i="9"/>
  <c r="J121" i="9"/>
  <c r="C121" i="9"/>
  <c r="H121" i="9"/>
  <c r="G121" i="9"/>
  <c r="F121" i="9"/>
  <c r="E121" i="9"/>
  <c r="D121" i="9"/>
  <c r="Q120" i="9"/>
  <c r="N120" i="9"/>
  <c r="O120" i="9"/>
  <c r="B119" i="9"/>
  <c r="I119" i="9"/>
  <c r="M120" i="9"/>
  <c r="L120" i="9"/>
  <c r="K120" i="9"/>
  <c r="J120" i="9"/>
  <c r="C120" i="9"/>
  <c r="H120" i="9"/>
  <c r="G120" i="9"/>
  <c r="F120" i="9"/>
  <c r="E120" i="9"/>
  <c r="D120" i="9"/>
  <c r="Q119" i="9"/>
  <c r="N119" i="9"/>
  <c r="O119" i="9"/>
  <c r="B118" i="9"/>
  <c r="I118" i="9"/>
  <c r="M119" i="9"/>
  <c r="L119" i="9"/>
  <c r="K119" i="9"/>
  <c r="J119" i="9"/>
  <c r="C119" i="9"/>
  <c r="H119" i="9"/>
  <c r="G119" i="9"/>
  <c r="F119" i="9"/>
  <c r="E119" i="9"/>
  <c r="D119" i="9"/>
  <c r="Q118" i="9"/>
  <c r="N118" i="9"/>
  <c r="O118" i="9"/>
  <c r="B117" i="9"/>
  <c r="I117" i="9"/>
  <c r="M118" i="9"/>
  <c r="L118" i="9"/>
  <c r="K118" i="9"/>
  <c r="J118" i="9"/>
  <c r="C118" i="9"/>
  <c r="H118" i="9"/>
  <c r="G118" i="9"/>
  <c r="F118" i="9"/>
  <c r="E118" i="9"/>
  <c r="D118" i="9"/>
  <c r="Q117" i="9"/>
  <c r="N117" i="9"/>
  <c r="O117" i="9"/>
  <c r="B116" i="9"/>
  <c r="I116" i="9"/>
  <c r="M117" i="9"/>
  <c r="L117" i="9"/>
  <c r="K117" i="9"/>
  <c r="J117" i="9"/>
  <c r="C117" i="9"/>
  <c r="H117" i="9"/>
  <c r="G117" i="9"/>
  <c r="F117" i="9"/>
  <c r="E117" i="9"/>
  <c r="D117" i="9"/>
  <c r="Q116" i="9"/>
  <c r="N116" i="9"/>
  <c r="O116" i="9"/>
  <c r="B115" i="9"/>
  <c r="I115" i="9"/>
  <c r="M116" i="9"/>
  <c r="L116" i="9"/>
  <c r="K116" i="9"/>
  <c r="J116" i="9"/>
  <c r="C116" i="9"/>
  <c r="H116" i="9"/>
  <c r="G116" i="9"/>
  <c r="F116" i="9"/>
  <c r="E116" i="9"/>
  <c r="D116" i="9"/>
  <c r="Q115" i="9"/>
  <c r="N115" i="9"/>
  <c r="O115" i="9"/>
  <c r="B114" i="9"/>
  <c r="I114" i="9"/>
  <c r="M115" i="9"/>
  <c r="L115" i="9"/>
  <c r="K115" i="9"/>
  <c r="J115" i="9"/>
  <c r="C115" i="9"/>
  <c r="H115" i="9"/>
  <c r="G115" i="9"/>
  <c r="F115" i="9"/>
  <c r="E115" i="9"/>
  <c r="D115" i="9"/>
  <c r="Q114" i="9"/>
  <c r="N114" i="9"/>
  <c r="O114" i="9"/>
  <c r="B113" i="9"/>
  <c r="I113" i="9"/>
  <c r="M114" i="9"/>
  <c r="L114" i="9"/>
  <c r="K114" i="9"/>
  <c r="J114" i="9"/>
  <c r="C114" i="9"/>
  <c r="H114" i="9"/>
  <c r="G114" i="9"/>
  <c r="F114" i="9"/>
  <c r="E114" i="9"/>
  <c r="D114" i="9"/>
  <c r="Q113" i="9"/>
  <c r="N113" i="9"/>
  <c r="O113" i="9"/>
  <c r="B112" i="9"/>
  <c r="I112" i="9"/>
  <c r="M113" i="9"/>
  <c r="L113" i="9"/>
  <c r="K113" i="9"/>
  <c r="J113" i="9"/>
  <c r="C113" i="9"/>
  <c r="H113" i="9"/>
  <c r="G113" i="9"/>
  <c r="F113" i="9"/>
  <c r="E113" i="9"/>
  <c r="D113" i="9"/>
  <c r="Q112" i="9"/>
  <c r="N112" i="9"/>
  <c r="O112" i="9"/>
  <c r="B111" i="9"/>
  <c r="I111" i="9"/>
  <c r="M112" i="9"/>
  <c r="L112" i="9"/>
  <c r="K112" i="9"/>
  <c r="J112" i="9"/>
  <c r="C112" i="9"/>
  <c r="H112" i="9"/>
  <c r="G112" i="9"/>
  <c r="F112" i="9"/>
  <c r="E112" i="9"/>
  <c r="D112" i="9"/>
  <c r="Q111" i="9"/>
  <c r="N111" i="9"/>
  <c r="O111" i="9"/>
  <c r="B110" i="9"/>
  <c r="I110" i="9"/>
  <c r="M111" i="9"/>
  <c r="L111" i="9"/>
  <c r="K111" i="9"/>
  <c r="J111" i="9"/>
  <c r="C111" i="9"/>
  <c r="H111" i="9"/>
  <c r="G111" i="9"/>
  <c r="F111" i="9"/>
  <c r="E111" i="9"/>
  <c r="D111" i="9"/>
  <c r="Q110" i="9"/>
  <c r="N110" i="9"/>
  <c r="O110" i="9"/>
  <c r="B109" i="9"/>
  <c r="I109" i="9"/>
  <c r="M110" i="9"/>
  <c r="L110" i="9"/>
  <c r="K110" i="9"/>
  <c r="J110" i="9"/>
  <c r="C110" i="9"/>
  <c r="H110" i="9"/>
  <c r="G110" i="9"/>
  <c r="F110" i="9"/>
  <c r="E110" i="9"/>
  <c r="D110" i="9"/>
  <c r="Q109" i="9"/>
  <c r="N109" i="9"/>
  <c r="O109" i="9"/>
  <c r="B108" i="9"/>
  <c r="I108" i="9"/>
  <c r="M109" i="9"/>
  <c r="L109" i="9"/>
  <c r="K109" i="9"/>
  <c r="J109" i="9"/>
  <c r="C109" i="9"/>
  <c r="H109" i="9"/>
  <c r="G109" i="9"/>
  <c r="F109" i="9"/>
  <c r="E109" i="9"/>
  <c r="D109" i="9"/>
  <c r="Q108" i="9"/>
  <c r="N108" i="9"/>
  <c r="O108" i="9"/>
  <c r="B107" i="9"/>
  <c r="I107" i="9"/>
  <c r="M108" i="9"/>
  <c r="L108" i="9"/>
  <c r="K108" i="9"/>
  <c r="J108" i="9"/>
  <c r="C108" i="9"/>
  <c r="H108" i="9"/>
  <c r="G108" i="9"/>
  <c r="F108" i="9"/>
  <c r="E108" i="9"/>
  <c r="D108" i="9"/>
  <c r="Q107" i="9"/>
  <c r="N107" i="9"/>
  <c r="O107" i="9"/>
  <c r="B106" i="9"/>
  <c r="I106" i="9"/>
  <c r="M107" i="9"/>
  <c r="L107" i="9"/>
  <c r="K107" i="9"/>
  <c r="J107" i="9"/>
  <c r="C107" i="9"/>
  <c r="H107" i="9"/>
  <c r="G107" i="9"/>
  <c r="F107" i="9"/>
  <c r="E107" i="9"/>
  <c r="D107" i="9"/>
  <c r="Q106" i="9"/>
  <c r="N106" i="9"/>
  <c r="O106" i="9"/>
  <c r="B105" i="9"/>
  <c r="I105" i="9"/>
  <c r="M106" i="9"/>
  <c r="L106" i="9"/>
  <c r="K106" i="9"/>
  <c r="J106" i="9"/>
  <c r="C106" i="9"/>
  <c r="H106" i="9"/>
  <c r="G106" i="9"/>
  <c r="F106" i="9"/>
  <c r="E106" i="9"/>
  <c r="D106" i="9"/>
  <c r="Q105" i="9"/>
  <c r="N105" i="9"/>
  <c r="O105" i="9"/>
  <c r="B104" i="9"/>
  <c r="I104" i="9"/>
  <c r="M105" i="9"/>
  <c r="L105" i="9"/>
  <c r="K105" i="9"/>
  <c r="J105" i="9"/>
  <c r="C105" i="9"/>
  <c r="H105" i="9"/>
  <c r="G105" i="9"/>
  <c r="F105" i="9"/>
  <c r="E105" i="9"/>
  <c r="D105" i="9"/>
  <c r="Q104" i="9"/>
  <c r="N104" i="9"/>
  <c r="O104" i="9"/>
  <c r="B103" i="9"/>
  <c r="I103" i="9"/>
  <c r="M104" i="9"/>
  <c r="L104" i="9"/>
  <c r="K104" i="9"/>
  <c r="J104" i="9"/>
  <c r="C104" i="9"/>
  <c r="H104" i="9"/>
  <c r="G104" i="9"/>
  <c r="F104" i="9"/>
  <c r="E104" i="9"/>
  <c r="D104" i="9"/>
  <c r="Q103" i="9"/>
  <c r="N103" i="9"/>
  <c r="O103" i="9"/>
  <c r="B102" i="9"/>
  <c r="I102" i="9"/>
  <c r="M103" i="9"/>
  <c r="L103" i="9"/>
  <c r="K103" i="9"/>
  <c r="J103" i="9"/>
  <c r="C103" i="9"/>
  <c r="H103" i="9"/>
  <c r="G103" i="9"/>
  <c r="F103" i="9"/>
  <c r="E103" i="9"/>
  <c r="D103" i="9"/>
  <c r="Q102" i="9"/>
  <c r="N102" i="9"/>
  <c r="O102" i="9"/>
  <c r="B101" i="9"/>
  <c r="I101" i="9"/>
  <c r="M102" i="9"/>
  <c r="L102" i="9"/>
  <c r="K102" i="9"/>
  <c r="J102" i="9"/>
  <c r="C102" i="9"/>
  <c r="H102" i="9"/>
  <c r="G102" i="9"/>
  <c r="F102" i="9"/>
  <c r="E102" i="9"/>
  <c r="D102" i="9"/>
  <c r="Q101" i="9"/>
  <c r="N101" i="9"/>
  <c r="O101" i="9"/>
  <c r="B100" i="9"/>
  <c r="I100" i="9"/>
  <c r="M101" i="9"/>
  <c r="L101" i="9"/>
  <c r="K101" i="9"/>
  <c r="J101" i="9"/>
  <c r="C101" i="9"/>
  <c r="H101" i="9"/>
  <c r="G101" i="9"/>
  <c r="F101" i="9"/>
  <c r="E101" i="9"/>
  <c r="D101" i="9"/>
  <c r="Q100" i="9"/>
  <c r="N100" i="9"/>
  <c r="O100" i="9"/>
  <c r="B99" i="9"/>
  <c r="I99" i="9"/>
  <c r="M100" i="9"/>
  <c r="L100" i="9"/>
  <c r="K100" i="9"/>
  <c r="J100" i="9"/>
  <c r="C100" i="9"/>
  <c r="H100" i="9"/>
  <c r="G100" i="9"/>
  <c r="F100" i="9"/>
  <c r="E100" i="9"/>
  <c r="D100" i="9"/>
  <c r="Q99" i="9"/>
  <c r="N99" i="9"/>
  <c r="O99" i="9"/>
  <c r="B98" i="9"/>
  <c r="I98" i="9"/>
  <c r="M99" i="9"/>
  <c r="L99" i="9"/>
  <c r="K99" i="9"/>
  <c r="J99" i="9"/>
  <c r="C99" i="9"/>
  <c r="H99" i="9"/>
  <c r="G99" i="9"/>
  <c r="F99" i="9"/>
  <c r="E99" i="9"/>
  <c r="D99" i="9"/>
  <c r="Q98" i="9"/>
  <c r="N98" i="9"/>
  <c r="O98" i="9"/>
  <c r="B97" i="9"/>
  <c r="I97" i="9"/>
  <c r="M98" i="9"/>
  <c r="L98" i="9"/>
  <c r="K98" i="9"/>
  <c r="J98" i="9"/>
  <c r="C98" i="9"/>
  <c r="H98" i="9"/>
  <c r="G98" i="9"/>
  <c r="F98" i="9"/>
  <c r="E98" i="9"/>
  <c r="D98" i="9"/>
  <c r="Q97" i="9"/>
  <c r="N97" i="9"/>
  <c r="O97" i="9"/>
  <c r="B96" i="9"/>
  <c r="I96" i="9"/>
  <c r="M97" i="9"/>
  <c r="L97" i="9"/>
  <c r="K97" i="9"/>
  <c r="J97" i="9"/>
  <c r="C97" i="9"/>
  <c r="H97" i="9"/>
  <c r="G97" i="9"/>
  <c r="F97" i="9"/>
  <c r="E97" i="9"/>
  <c r="D97" i="9"/>
  <c r="Q96" i="9"/>
  <c r="N96" i="9"/>
  <c r="O96" i="9"/>
  <c r="B95" i="9"/>
  <c r="I95" i="9"/>
  <c r="M96" i="9"/>
  <c r="L96" i="9"/>
  <c r="K96" i="9"/>
  <c r="J96" i="9"/>
  <c r="C96" i="9"/>
  <c r="H96" i="9"/>
  <c r="G96" i="9"/>
  <c r="F96" i="9"/>
  <c r="E96" i="9"/>
  <c r="D96" i="9"/>
  <c r="Q95" i="9"/>
  <c r="N95" i="9"/>
  <c r="O95" i="9"/>
  <c r="B94" i="9"/>
  <c r="I94" i="9"/>
  <c r="M95" i="9"/>
  <c r="L95" i="9"/>
  <c r="K95" i="9"/>
  <c r="J95" i="9"/>
  <c r="C95" i="9"/>
  <c r="H95" i="9"/>
  <c r="G95" i="9"/>
  <c r="F95" i="9"/>
  <c r="E95" i="9"/>
  <c r="D95" i="9"/>
  <c r="Q94" i="9"/>
  <c r="N94" i="9"/>
  <c r="O94" i="9"/>
  <c r="B93" i="9"/>
  <c r="I93" i="9"/>
  <c r="M94" i="9"/>
  <c r="L94" i="9"/>
  <c r="K94" i="9"/>
  <c r="J94" i="9"/>
  <c r="C94" i="9"/>
  <c r="H94" i="9"/>
  <c r="G94" i="9"/>
  <c r="F94" i="9"/>
  <c r="E94" i="9"/>
  <c r="D94" i="9"/>
  <c r="Q93" i="9"/>
  <c r="N93" i="9"/>
  <c r="O93" i="9"/>
  <c r="B92" i="9"/>
  <c r="I92" i="9"/>
  <c r="M93" i="9"/>
  <c r="L93" i="9"/>
  <c r="K93" i="9"/>
  <c r="J93" i="9"/>
  <c r="C93" i="9"/>
  <c r="H93" i="9"/>
  <c r="G93" i="9"/>
  <c r="F93" i="9"/>
  <c r="E93" i="9"/>
  <c r="D93" i="9"/>
  <c r="Q92" i="9"/>
  <c r="N92" i="9"/>
  <c r="O92" i="9"/>
  <c r="B91" i="9"/>
  <c r="I91" i="9"/>
  <c r="M92" i="9"/>
  <c r="L92" i="9"/>
  <c r="K92" i="9"/>
  <c r="J92" i="9"/>
  <c r="C92" i="9"/>
  <c r="H92" i="9"/>
  <c r="G92" i="9"/>
  <c r="F92" i="9"/>
  <c r="E92" i="9"/>
  <c r="D92" i="9"/>
  <c r="Q91" i="9"/>
  <c r="N91" i="9"/>
  <c r="O91" i="9"/>
  <c r="B90" i="9"/>
  <c r="I90" i="9"/>
  <c r="M91" i="9"/>
  <c r="L91" i="9"/>
  <c r="K91" i="9"/>
  <c r="J91" i="9"/>
  <c r="C91" i="9"/>
  <c r="H91" i="9"/>
  <c r="G91" i="9"/>
  <c r="F91" i="9"/>
  <c r="E91" i="9"/>
  <c r="D91" i="9"/>
  <c r="Q90" i="9"/>
  <c r="N90" i="9"/>
  <c r="O90" i="9"/>
  <c r="B89" i="9"/>
  <c r="I89" i="9"/>
  <c r="M90" i="9"/>
  <c r="L90" i="9"/>
  <c r="K90" i="9"/>
  <c r="J90" i="9"/>
  <c r="C90" i="9"/>
  <c r="H90" i="9"/>
  <c r="G90" i="9"/>
  <c r="F90" i="9"/>
  <c r="E90" i="9"/>
  <c r="D90" i="9"/>
  <c r="Q89" i="9"/>
  <c r="N89" i="9"/>
  <c r="O89" i="9"/>
  <c r="B88" i="9"/>
  <c r="I88" i="9"/>
  <c r="M89" i="9"/>
  <c r="L89" i="9"/>
  <c r="K89" i="9"/>
  <c r="J89" i="9"/>
  <c r="C89" i="9"/>
  <c r="H89" i="9"/>
  <c r="G89" i="9"/>
  <c r="F89" i="9"/>
  <c r="E89" i="9"/>
  <c r="D89" i="9"/>
  <c r="Q88" i="9"/>
  <c r="N88" i="9"/>
  <c r="O88" i="9"/>
  <c r="B87" i="9"/>
  <c r="I87" i="9"/>
  <c r="M88" i="9"/>
  <c r="L88" i="9"/>
  <c r="K88" i="9"/>
  <c r="J88" i="9"/>
  <c r="C88" i="9"/>
  <c r="H88" i="9"/>
  <c r="G88" i="9"/>
  <c r="F88" i="9"/>
  <c r="E88" i="9"/>
  <c r="D88" i="9"/>
  <c r="Q87" i="9"/>
  <c r="N87" i="9"/>
  <c r="O87" i="9"/>
  <c r="B86" i="9"/>
  <c r="I86" i="9"/>
  <c r="M87" i="9"/>
  <c r="L87" i="9"/>
  <c r="K87" i="9"/>
  <c r="J87" i="9"/>
  <c r="C87" i="9"/>
  <c r="H87" i="9"/>
  <c r="G87" i="9"/>
  <c r="F87" i="9"/>
  <c r="E87" i="9"/>
  <c r="D87" i="9"/>
  <c r="Q86" i="9"/>
  <c r="N86" i="9"/>
  <c r="O86" i="9"/>
  <c r="B85" i="9"/>
  <c r="I85" i="9"/>
  <c r="M86" i="9"/>
  <c r="L86" i="9"/>
  <c r="K86" i="9"/>
  <c r="J86" i="9"/>
  <c r="C86" i="9"/>
  <c r="H86" i="9"/>
  <c r="G86" i="9"/>
  <c r="F86" i="9"/>
  <c r="E86" i="9"/>
  <c r="D86" i="9"/>
  <c r="Q85" i="9"/>
  <c r="N85" i="9"/>
  <c r="O85" i="9"/>
  <c r="B84" i="9"/>
  <c r="I84" i="9"/>
  <c r="M85" i="9"/>
  <c r="L85" i="9"/>
  <c r="K85" i="9"/>
  <c r="J85" i="9"/>
  <c r="C85" i="9"/>
  <c r="H85" i="9"/>
  <c r="G85" i="9"/>
  <c r="F85" i="9"/>
  <c r="E85" i="9"/>
  <c r="D85" i="9"/>
  <c r="Q84" i="9"/>
  <c r="N84" i="9"/>
  <c r="O84" i="9"/>
  <c r="B83" i="9"/>
  <c r="I83" i="9"/>
  <c r="M84" i="9"/>
  <c r="L84" i="9"/>
  <c r="K84" i="9"/>
  <c r="J84" i="9"/>
  <c r="C84" i="9"/>
  <c r="H84" i="9"/>
  <c r="G84" i="9"/>
  <c r="F84" i="9"/>
  <c r="E84" i="9"/>
  <c r="D84" i="9"/>
  <c r="Q83" i="9"/>
  <c r="N83" i="9"/>
  <c r="O83" i="9"/>
  <c r="B82" i="9"/>
  <c r="I82" i="9"/>
  <c r="M83" i="9"/>
  <c r="L83" i="9"/>
  <c r="K83" i="9"/>
  <c r="J83" i="9"/>
  <c r="C83" i="9"/>
  <c r="H83" i="9"/>
  <c r="G83" i="9"/>
  <c r="F83" i="9"/>
  <c r="E83" i="9"/>
  <c r="D83" i="9"/>
  <c r="Q82" i="9"/>
  <c r="N82" i="9"/>
  <c r="O82" i="9"/>
  <c r="B81" i="9"/>
  <c r="I81" i="9"/>
  <c r="M82" i="9"/>
  <c r="L82" i="9"/>
  <c r="K82" i="9"/>
  <c r="J82" i="9"/>
  <c r="C82" i="9"/>
  <c r="H82" i="9"/>
  <c r="G82" i="9"/>
  <c r="F82" i="9"/>
  <c r="E82" i="9"/>
  <c r="D82" i="9"/>
  <c r="Q81" i="9"/>
  <c r="N81" i="9"/>
  <c r="O81" i="9"/>
  <c r="B80" i="9"/>
  <c r="I80" i="9"/>
  <c r="M81" i="9"/>
  <c r="L81" i="9"/>
  <c r="K81" i="9"/>
  <c r="J81" i="9"/>
  <c r="C81" i="9"/>
  <c r="H81" i="9"/>
  <c r="G81" i="9"/>
  <c r="F81" i="9"/>
  <c r="E81" i="9"/>
  <c r="D81" i="9"/>
  <c r="Q80" i="9"/>
  <c r="N80" i="9"/>
  <c r="O80" i="9"/>
  <c r="B79" i="9"/>
  <c r="I79" i="9"/>
  <c r="M80" i="9"/>
  <c r="L80" i="9"/>
  <c r="K80" i="9"/>
  <c r="J80" i="9"/>
  <c r="C80" i="9"/>
  <c r="H80" i="9"/>
  <c r="G80" i="9"/>
  <c r="F80" i="9"/>
  <c r="E80" i="9"/>
  <c r="D80" i="9"/>
  <c r="Q79" i="9"/>
  <c r="N79" i="9"/>
  <c r="O79" i="9"/>
  <c r="B78" i="9"/>
  <c r="I78" i="9"/>
  <c r="M79" i="9"/>
  <c r="L79" i="9"/>
  <c r="K79" i="9"/>
  <c r="J79" i="9"/>
  <c r="C79" i="9"/>
  <c r="H79" i="9"/>
  <c r="G79" i="9"/>
  <c r="F79" i="9"/>
  <c r="E79" i="9"/>
  <c r="D79" i="9"/>
  <c r="Q78" i="9"/>
  <c r="N78" i="9"/>
  <c r="O78" i="9"/>
  <c r="B77" i="9"/>
  <c r="I77" i="9"/>
  <c r="M78" i="9"/>
  <c r="L78" i="9"/>
  <c r="K78" i="9"/>
  <c r="J78" i="9"/>
  <c r="C78" i="9"/>
  <c r="H78" i="9"/>
  <c r="G78" i="9"/>
  <c r="F78" i="9"/>
  <c r="E78" i="9"/>
  <c r="D78" i="9"/>
  <c r="Q77" i="9"/>
  <c r="N77" i="9"/>
  <c r="O77" i="9"/>
  <c r="B76" i="9"/>
  <c r="I76" i="9"/>
  <c r="M77" i="9"/>
  <c r="L77" i="9"/>
  <c r="K77" i="9"/>
  <c r="J77" i="9"/>
  <c r="C77" i="9"/>
  <c r="H77" i="9"/>
  <c r="G77" i="9"/>
  <c r="F77" i="9"/>
  <c r="E77" i="9"/>
  <c r="D77" i="9"/>
  <c r="Q76" i="9"/>
  <c r="N76" i="9"/>
  <c r="O76" i="9"/>
  <c r="B75" i="9"/>
  <c r="I75" i="9"/>
  <c r="M76" i="9"/>
  <c r="L76" i="9"/>
  <c r="K76" i="9"/>
  <c r="J76" i="9"/>
  <c r="C76" i="9"/>
  <c r="H76" i="9"/>
  <c r="G76" i="9"/>
  <c r="F76" i="9"/>
  <c r="E76" i="9"/>
  <c r="D76" i="9"/>
  <c r="Q75" i="9"/>
  <c r="N75" i="9"/>
  <c r="O75" i="9"/>
  <c r="B74" i="9"/>
  <c r="I74" i="9"/>
  <c r="M75" i="9"/>
  <c r="L75" i="9"/>
  <c r="K75" i="9"/>
  <c r="J75" i="9"/>
  <c r="C75" i="9"/>
  <c r="H75" i="9"/>
  <c r="G75" i="9"/>
  <c r="F75" i="9"/>
  <c r="E75" i="9"/>
  <c r="D75" i="9"/>
  <c r="Q74" i="9"/>
  <c r="N74" i="9"/>
  <c r="O74" i="9"/>
  <c r="B73" i="9"/>
  <c r="I73" i="9"/>
  <c r="M74" i="9"/>
  <c r="L74" i="9"/>
  <c r="K74" i="9"/>
  <c r="J74" i="9"/>
  <c r="C74" i="9"/>
  <c r="H74" i="9"/>
  <c r="G74" i="9"/>
  <c r="F74" i="9"/>
  <c r="E74" i="9"/>
  <c r="D74" i="9"/>
  <c r="Q73" i="9"/>
  <c r="N73" i="9"/>
  <c r="O73" i="9"/>
  <c r="B72" i="9"/>
  <c r="I72" i="9"/>
  <c r="M73" i="9"/>
  <c r="L73" i="9"/>
  <c r="K73" i="9"/>
  <c r="J73" i="9"/>
  <c r="C73" i="9"/>
  <c r="H73" i="9"/>
  <c r="G73" i="9"/>
  <c r="F73" i="9"/>
  <c r="E73" i="9"/>
  <c r="D73" i="9"/>
  <c r="Q72" i="9"/>
  <c r="N72" i="9"/>
  <c r="O72" i="9"/>
  <c r="B71" i="9"/>
  <c r="I71" i="9"/>
  <c r="M72" i="9"/>
  <c r="L72" i="9"/>
  <c r="K72" i="9"/>
  <c r="J72" i="9"/>
  <c r="C72" i="9"/>
  <c r="H72" i="9"/>
  <c r="G72" i="9"/>
  <c r="F72" i="9"/>
  <c r="E72" i="9"/>
  <c r="D72" i="9"/>
  <c r="Q71" i="9"/>
  <c r="N71" i="9"/>
  <c r="O71" i="9"/>
  <c r="B70" i="9"/>
  <c r="I70" i="9"/>
  <c r="M71" i="9"/>
  <c r="L71" i="9"/>
  <c r="K71" i="9"/>
  <c r="J71" i="9"/>
  <c r="C71" i="9"/>
  <c r="H71" i="9"/>
  <c r="G71" i="9"/>
  <c r="F71" i="9"/>
  <c r="E71" i="9"/>
  <c r="D71" i="9"/>
  <c r="Q70" i="9"/>
  <c r="N70" i="9"/>
  <c r="O70" i="9"/>
  <c r="B69" i="9"/>
  <c r="I69" i="9"/>
  <c r="M70" i="9"/>
  <c r="L70" i="9"/>
  <c r="K70" i="9"/>
  <c r="J70" i="9"/>
  <c r="C70" i="9"/>
  <c r="H70" i="9"/>
  <c r="G70" i="9"/>
  <c r="F70" i="9"/>
  <c r="E70" i="9"/>
  <c r="D70" i="9"/>
  <c r="Q69" i="9"/>
  <c r="N69" i="9"/>
  <c r="O69" i="9"/>
  <c r="B68" i="9"/>
  <c r="I68" i="9"/>
  <c r="M69" i="9"/>
  <c r="L69" i="9"/>
  <c r="K69" i="9"/>
  <c r="J69" i="9"/>
  <c r="C69" i="9"/>
  <c r="H69" i="9"/>
  <c r="G69" i="9"/>
  <c r="F69" i="9"/>
  <c r="E69" i="9"/>
  <c r="D69" i="9"/>
  <c r="Q68" i="9"/>
  <c r="N68" i="9"/>
  <c r="O68" i="9"/>
  <c r="B67" i="9"/>
  <c r="I67" i="9"/>
  <c r="M68" i="9"/>
  <c r="L68" i="9"/>
  <c r="K68" i="9"/>
  <c r="J68" i="9"/>
  <c r="C68" i="9"/>
  <c r="H68" i="9"/>
  <c r="G68" i="9"/>
  <c r="F68" i="9"/>
  <c r="E68" i="9"/>
  <c r="D68" i="9"/>
  <c r="Q67" i="9"/>
  <c r="N67" i="9"/>
  <c r="O67" i="9"/>
  <c r="B66" i="9"/>
  <c r="I66" i="9"/>
  <c r="M67" i="9"/>
  <c r="L67" i="9"/>
  <c r="K67" i="9"/>
  <c r="J67" i="9"/>
  <c r="C67" i="9"/>
  <c r="H67" i="9"/>
  <c r="G67" i="9"/>
  <c r="F67" i="9"/>
  <c r="E67" i="9"/>
  <c r="D67" i="9"/>
  <c r="Q66" i="9"/>
  <c r="N66" i="9"/>
  <c r="O66" i="9"/>
  <c r="B65" i="9"/>
  <c r="I65" i="9"/>
  <c r="M66" i="9"/>
  <c r="L66" i="9"/>
  <c r="K66" i="9"/>
  <c r="J66" i="9"/>
  <c r="C66" i="9"/>
  <c r="H66" i="9"/>
  <c r="G66" i="9"/>
  <c r="F66" i="9"/>
  <c r="E66" i="9"/>
  <c r="D66" i="9"/>
  <c r="Q65" i="9"/>
  <c r="N65" i="9"/>
  <c r="O65" i="9"/>
  <c r="B64" i="9"/>
  <c r="I64" i="9"/>
  <c r="M65" i="9"/>
  <c r="L65" i="9"/>
  <c r="K65" i="9"/>
  <c r="J65" i="9"/>
  <c r="C65" i="9"/>
  <c r="H65" i="9"/>
  <c r="G65" i="9"/>
  <c r="F65" i="9"/>
  <c r="E65" i="9"/>
  <c r="D65" i="9"/>
  <c r="Q64" i="9"/>
  <c r="N64" i="9"/>
  <c r="O64" i="9"/>
  <c r="B63" i="9"/>
  <c r="I63" i="9"/>
  <c r="M64" i="9"/>
  <c r="L64" i="9"/>
  <c r="K64" i="9"/>
  <c r="J64" i="9"/>
  <c r="C64" i="9"/>
  <c r="H64" i="9"/>
  <c r="G64" i="9"/>
  <c r="F64" i="9"/>
  <c r="E64" i="9"/>
  <c r="D64" i="9"/>
  <c r="Q63" i="9"/>
  <c r="N63" i="9"/>
  <c r="O63" i="9"/>
  <c r="B62" i="9"/>
  <c r="I62" i="9"/>
  <c r="M63" i="9"/>
  <c r="L63" i="9"/>
  <c r="K63" i="9"/>
  <c r="J63" i="9"/>
  <c r="C63" i="9"/>
  <c r="H63" i="9"/>
  <c r="G63" i="9"/>
  <c r="F63" i="9"/>
  <c r="E63" i="9"/>
  <c r="D63" i="9"/>
  <c r="Q62" i="9"/>
  <c r="N62" i="9"/>
  <c r="O62" i="9"/>
  <c r="B61" i="9"/>
  <c r="I61" i="9"/>
  <c r="M62" i="9"/>
  <c r="L62" i="9"/>
  <c r="K62" i="9"/>
  <c r="J62" i="9"/>
  <c r="C62" i="9"/>
  <c r="H62" i="9"/>
  <c r="G62" i="9"/>
  <c r="F62" i="9"/>
  <c r="E62" i="9"/>
  <c r="D62" i="9"/>
  <c r="Q61" i="9"/>
  <c r="N61" i="9"/>
  <c r="O61" i="9"/>
  <c r="B60" i="9"/>
  <c r="I60" i="9"/>
  <c r="M61" i="9"/>
  <c r="L61" i="9"/>
  <c r="K61" i="9"/>
  <c r="J61" i="9"/>
  <c r="C61" i="9"/>
  <c r="H61" i="9"/>
  <c r="G61" i="9"/>
  <c r="F61" i="9"/>
  <c r="E61" i="9"/>
  <c r="D61" i="9"/>
  <c r="Q60" i="9"/>
  <c r="N60" i="9"/>
  <c r="O60" i="9"/>
  <c r="B59" i="9"/>
  <c r="I59" i="9"/>
  <c r="M60" i="9"/>
  <c r="L60" i="9"/>
  <c r="K60" i="9"/>
  <c r="J60" i="9"/>
  <c r="C60" i="9"/>
  <c r="H60" i="9"/>
  <c r="G60" i="9"/>
  <c r="F60" i="9"/>
  <c r="E60" i="9"/>
  <c r="D60" i="9"/>
  <c r="Q59" i="9"/>
  <c r="N59" i="9"/>
  <c r="O59" i="9"/>
  <c r="B58" i="9"/>
  <c r="I58" i="9"/>
  <c r="M59" i="9"/>
  <c r="L59" i="9"/>
  <c r="K59" i="9"/>
  <c r="J59" i="9"/>
  <c r="C59" i="9"/>
  <c r="H59" i="9"/>
  <c r="G59" i="9"/>
  <c r="F59" i="9"/>
  <c r="E59" i="9"/>
  <c r="D59" i="9"/>
  <c r="Q58" i="9"/>
  <c r="N58" i="9"/>
  <c r="O58" i="9"/>
  <c r="B57" i="9"/>
  <c r="I57" i="9"/>
  <c r="M58" i="9"/>
  <c r="L58" i="9"/>
  <c r="K58" i="9"/>
  <c r="J58" i="9"/>
  <c r="C58" i="9"/>
  <c r="H58" i="9"/>
  <c r="G58" i="9"/>
  <c r="F58" i="9"/>
  <c r="E58" i="9"/>
  <c r="D58" i="9"/>
  <c r="Q57" i="9"/>
  <c r="N57" i="9"/>
  <c r="O57" i="9"/>
  <c r="B56" i="9"/>
  <c r="I56" i="9"/>
  <c r="M57" i="9"/>
  <c r="L57" i="9"/>
  <c r="K57" i="9"/>
  <c r="J57" i="9"/>
  <c r="C57" i="9"/>
  <c r="H57" i="9"/>
  <c r="G57" i="9"/>
  <c r="F57" i="9"/>
  <c r="E57" i="9"/>
  <c r="D57" i="9"/>
  <c r="Q56" i="9"/>
  <c r="N56" i="9"/>
  <c r="O56" i="9"/>
  <c r="B55" i="9"/>
  <c r="I55" i="9"/>
  <c r="M56" i="9"/>
  <c r="L56" i="9"/>
  <c r="K56" i="9"/>
  <c r="J56" i="9"/>
  <c r="C56" i="9"/>
  <c r="H56" i="9"/>
  <c r="G56" i="9"/>
  <c r="F56" i="9"/>
  <c r="E56" i="9"/>
  <c r="D56" i="9"/>
  <c r="Q55" i="9"/>
  <c r="N55" i="9"/>
  <c r="O55" i="9"/>
  <c r="B54" i="9"/>
  <c r="I54" i="9"/>
  <c r="M55" i="9"/>
  <c r="L55" i="9"/>
  <c r="K55" i="9"/>
  <c r="J55" i="9"/>
  <c r="C55" i="9"/>
  <c r="H55" i="9"/>
  <c r="G55" i="9"/>
  <c r="F55" i="9"/>
  <c r="E55" i="9"/>
  <c r="D55" i="9"/>
  <c r="Q54" i="9"/>
  <c r="N54" i="9"/>
  <c r="O54" i="9"/>
  <c r="B53" i="9"/>
  <c r="I53" i="9"/>
  <c r="M54" i="9"/>
  <c r="L54" i="9"/>
  <c r="K54" i="9"/>
  <c r="J54" i="9"/>
  <c r="C54" i="9"/>
  <c r="H54" i="9"/>
  <c r="G54" i="9"/>
  <c r="F54" i="9"/>
  <c r="E54" i="9"/>
  <c r="D54" i="9"/>
  <c r="Q53" i="9"/>
  <c r="N53" i="9"/>
  <c r="O53" i="9"/>
  <c r="B52" i="9"/>
  <c r="I52" i="9"/>
  <c r="M53" i="9"/>
  <c r="L53" i="9"/>
  <c r="K53" i="9"/>
  <c r="J53" i="9"/>
  <c r="C53" i="9"/>
  <c r="H53" i="9"/>
  <c r="G53" i="9"/>
  <c r="F53" i="9"/>
  <c r="E53" i="9"/>
  <c r="D53" i="9"/>
  <c r="Q52" i="9"/>
  <c r="N52" i="9"/>
  <c r="O52" i="9"/>
  <c r="B51" i="9"/>
  <c r="I51" i="9"/>
  <c r="M52" i="9"/>
  <c r="L52" i="9"/>
  <c r="K52" i="9"/>
  <c r="J52" i="9"/>
  <c r="C52" i="9"/>
  <c r="H52" i="9"/>
  <c r="G52" i="9"/>
  <c r="F52" i="9"/>
  <c r="E52" i="9"/>
  <c r="D52" i="9"/>
  <c r="Q51" i="9"/>
  <c r="N51" i="9"/>
  <c r="O51" i="9"/>
  <c r="B50" i="9"/>
  <c r="I50" i="9"/>
  <c r="M51" i="9"/>
  <c r="L51" i="9"/>
  <c r="K51" i="9"/>
  <c r="J51" i="9"/>
  <c r="C51" i="9"/>
  <c r="H51" i="9"/>
  <c r="G51" i="9"/>
  <c r="F51" i="9"/>
  <c r="E51" i="9"/>
  <c r="D51" i="9"/>
  <c r="Q50" i="9"/>
  <c r="N50" i="9"/>
  <c r="O50" i="9"/>
  <c r="B49" i="9"/>
  <c r="I49" i="9"/>
  <c r="M50" i="9"/>
  <c r="L50" i="9"/>
  <c r="K50" i="9"/>
  <c r="J50" i="9"/>
  <c r="C50" i="9"/>
  <c r="H50" i="9"/>
  <c r="G50" i="9"/>
  <c r="F50" i="9"/>
  <c r="E50" i="9"/>
  <c r="D50" i="9"/>
  <c r="Q49" i="9"/>
  <c r="N49" i="9"/>
  <c r="O49" i="9"/>
  <c r="B48" i="9"/>
  <c r="I48" i="9"/>
  <c r="M49" i="9"/>
  <c r="L49" i="9"/>
  <c r="K49" i="9"/>
  <c r="J49" i="9"/>
  <c r="C49" i="9"/>
  <c r="H49" i="9"/>
  <c r="G49" i="9"/>
  <c r="F49" i="9"/>
  <c r="E49" i="9"/>
  <c r="D49" i="9"/>
  <c r="Q48" i="9"/>
  <c r="N48" i="9"/>
  <c r="O48" i="9"/>
  <c r="B47" i="9"/>
  <c r="I47" i="9"/>
  <c r="M48" i="9"/>
  <c r="L48" i="9"/>
  <c r="K48" i="9"/>
  <c r="J48" i="9"/>
  <c r="C48" i="9"/>
  <c r="H48" i="9"/>
  <c r="G48" i="9"/>
  <c r="F48" i="9"/>
  <c r="E48" i="9"/>
  <c r="D48" i="9"/>
  <c r="Q47" i="9"/>
  <c r="N47" i="9"/>
  <c r="O47" i="9"/>
  <c r="B46" i="9"/>
  <c r="I46" i="9"/>
  <c r="M47" i="9"/>
  <c r="L47" i="9"/>
  <c r="K47" i="9"/>
  <c r="J47" i="9"/>
  <c r="C47" i="9"/>
  <c r="H47" i="9"/>
  <c r="G47" i="9"/>
  <c r="F47" i="9"/>
  <c r="E47" i="9"/>
  <c r="D47" i="9"/>
  <c r="Q46" i="9"/>
  <c r="N46" i="9"/>
  <c r="O46" i="9"/>
  <c r="B45" i="9"/>
  <c r="I45" i="9"/>
  <c r="M46" i="9"/>
  <c r="L46" i="9"/>
  <c r="K46" i="9"/>
  <c r="J46" i="9"/>
  <c r="C46" i="9"/>
  <c r="H46" i="9"/>
  <c r="G46" i="9"/>
  <c r="F46" i="9"/>
  <c r="E46" i="9"/>
  <c r="D46" i="9"/>
  <c r="Q45" i="9"/>
  <c r="N45" i="9"/>
  <c r="O45" i="9"/>
  <c r="B44" i="9"/>
  <c r="I44" i="9"/>
  <c r="M45" i="9"/>
  <c r="L45" i="9"/>
  <c r="K45" i="9"/>
  <c r="J45" i="9"/>
  <c r="C45" i="9"/>
  <c r="H45" i="9"/>
  <c r="G45" i="9"/>
  <c r="F45" i="9"/>
  <c r="E45" i="9"/>
  <c r="D45" i="9"/>
  <c r="Q44" i="9"/>
  <c r="N44" i="9"/>
  <c r="O44" i="9"/>
  <c r="B43" i="9"/>
  <c r="I43" i="9"/>
  <c r="M44" i="9"/>
  <c r="L44" i="9"/>
  <c r="K44" i="9"/>
  <c r="J44" i="9"/>
  <c r="C44" i="9"/>
  <c r="H44" i="9"/>
  <c r="G44" i="9"/>
  <c r="F44" i="9"/>
  <c r="E44" i="9"/>
  <c r="D44" i="9"/>
  <c r="Q43" i="9"/>
  <c r="N43" i="9"/>
  <c r="O43" i="9"/>
  <c r="B42" i="9"/>
  <c r="I42" i="9"/>
  <c r="M43" i="9"/>
  <c r="L43" i="9"/>
  <c r="K43" i="9"/>
  <c r="J43" i="9"/>
  <c r="C43" i="9"/>
  <c r="H43" i="9"/>
  <c r="G43" i="9"/>
  <c r="F43" i="9"/>
  <c r="E43" i="9"/>
  <c r="D43" i="9"/>
  <c r="Q42" i="9"/>
  <c r="N42" i="9"/>
  <c r="O42" i="9"/>
  <c r="B41" i="9"/>
  <c r="I41" i="9"/>
  <c r="M42" i="9"/>
  <c r="L42" i="9"/>
  <c r="K42" i="9"/>
  <c r="J42" i="9"/>
  <c r="C42" i="9"/>
  <c r="H42" i="9"/>
  <c r="G42" i="9"/>
  <c r="F42" i="9"/>
  <c r="E42" i="9"/>
  <c r="D42" i="9"/>
  <c r="Q41" i="9"/>
  <c r="N41" i="9"/>
  <c r="O41" i="9"/>
  <c r="B40" i="9"/>
  <c r="I40" i="9"/>
  <c r="M41" i="9"/>
  <c r="L41" i="9"/>
  <c r="K41" i="9"/>
  <c r="J41" i="9"/>
  <c r="C41" i="9"/>
  <c r="H41" i="9"/>
  <c r="G41" i="9"/>
  <c r="F41" i="9"/>
  <c r="E41" i="9"/>
  <c r="D41" i="9"/>
  <c r="Q40" i="9"/>
  <c r="N40" i="9"/>
  <c r="O40" i="9"/>
  <c r="B39" i="9"/>
  <c r="I39" i="9"/>
  <c r="M40" i="9"/>
  <c r="L40" i="9"/>
  <c r="K40" i="9"/>
  <c r="J40" i="9"/>
  <c r="C40" i="9"/>
  <c r="H40" i="9"/>
  <c r="G40" i="9"/>
  <c r="F40" i="9"/>
  <c r="E40" i="9"/>
  <c r="D40" i="9"/>
  <c r="Q39" i="9"/>
  <c r="N39" i="9"/>
  <c r="O39" i="9"/>
  <c r="B38" i="9"/>
  <c r="I38" i="9"/>
  <c r="M39" i="9"/>
  <c r="L39" i="9"/>
  <c r="K39" i="9"/>
  <c r="J39" i="9"/>
  <c r="C39" i="9"/>
  <c r="H39" i="9"/>
  <c r="G39" i="9"/>
  <c r="F39" i="9"/>
  <c r="E39" i="9"/>
  <c r="D39" i="9"/>
  <c r="Q38" i="9"/>
  <c r="N38" i="9"/>
  <c r="O38" i="9"/>
  <c r="B37" i="9"/>
  <c r="I37" i="9"/>
  <c r="M38" i="9"/>
  <c r="L38" i="9"/>
  <c r="K38" i="9"/>
  <c r="J38" i="9"/>
  <c r="C38" i="9"/>
  <c r="H38" i="9"/>
  <c r="G38" i="9"/>
  <c r="F38" i="9"/>
  <c r="E38" i="9"/>
  <c r="D38" i="9"/>
  <c r="Q37" i="9"/>
  <c r="N37" i="9"/>
  <c r="O37" i="9"/>
  <c r="B36" i="9"/>
  <c r="I36" i="9"/>
  <c r="M37" i="9"/>
  <c r="L37" i="9"/>
  <c r="K37" i="9"/>
  <c r="J37" i="9"/>
  <c r="C37" i="9"/>
  <c r="H37" i="9"/>
  <c r="G37" i="9"/>
  <c r="F37" i="9"/>
  <c r="E37" i="9"/>
  <c r="D37" i="9"/>
  <c r="Q36" i="9"/>
  <c r="N36" i="9"/>
  <c r="O36" i="9"/>
  <c r="B35" i="9"/>
  <c r="I35" i="9"/>
  <c r="M36" i="9"/>
  <c r="L36" i="9"/>
  <c r="K36" i="9"/>
  <c r="J36" i="9"/>
  <c r="C36" i="9"/>
  <c r="H36" i="9"/>
  <c r="G36" i="9"/>
  <c r="F36" i="9"/>
  <c r="E36" i="9"/>
  <c r="D36" i="9"/>
  <c r="Q35" i="9"/>
  <c r="N35" i="9"/>
  <c r="O35" i="9"/>
  <c r="B34" i="9"/>
  <c r="I34" i="9"/>
  <c r="M35" i="9"/>
  <c r="L35" i="9"/>
  <c r="K35" i="9"/>
  <c r="J35" i="9"/>
  <c r="C35" i="9"/>
  <c r="H35" i="9"/>
  <c r="G35" i="9"/>
  <c r="F35" i="9"/>
  <c r="E35" i="9"/>
  <c r="D35" i="9"/>
  <c r="Q34" i="9"/>
  <c r="N34" i="9"/>
  <c r="O34" i="9"/>
  <c r="B33" i="9"/>
  <c r="I33" i="9"/>
  <c r="M34" i="9"/>
  <c r="L34" i="9"/>
  <c r="K34" i="9"/>
  <c r="J34" i="9"/>
  <c r="C34" i="9"/>
  <c r="H34" i="9"/>
  <c r="G34" i="9"/>
  <c r="F34" i="9"/>
  <c r="E34" i="9"/>
  <c r="D34" i="9"/>
  <c r="Q33" i="9"/>
  <c r="N33" i="9"/>
  <c r="O33" i="9"/>
  <c r="B32" i="9"/>
  <c r="I32" i="9"/>
  <c r="M33" i="9"/>
  <c r="L33" i="9"/>
  <c r="K33" i="9"/>
  <c r="J33" i="9"/>
  <c r="C33" i="9"/>
  <c r="H33" i="9"/>
  <c r="G33" i="9"/>
  <c r="F33" i="9"/>
  <c r="E33" i="9"/>
  <c r="D33" i="9"/>
  <c r="Q32" i="9"/>
  <c r="N32" i="9"/>
  <c r="O32" i="9"/>
  <c r="B31" i="9"/>
  <c r="I31" i="9"/>
  <c r="M32" i="9"/>
  <c r="L32" i="9"/>
  <c r="K32" i="9"/>
  <c r="J32" i="9"/>
  <c r="C32" i="9"/>
  <c r="H32" i="9"/>
  <c r="G32" i="9"/>
  <c r="F32" i="9"/>
  <c r="E32" i="9"/>
  <c r="D32" i="9"/>
  <c r="Q31" i="9"/>
  <c r="N31" i="9"/>
  <c r="O31" i="9"/>
  <c r="B30" i="9"/>
  <c r="I30" i="9"/>
  <c r="M31" i="9"/>
  <c r="L31" i="9"/>
  <c r="K31" i="9"/>
  <c r="J31" i="9"/>
  <c r="C31" i="9"/>
  <c r="H31" i="9"/>
  <c r="G31" i="9"/>
  <c r="F31" i="9"/>
  <c r="E31" i="9"/>
  <c r="D31" i="9"/>
  <c r="Q30" i="9"/>
  <c r="N30" i="9"/>
  <c r="O30" i="9"/>
  <c r="B29" i="9"/>
  <c r="I29" i="9"/>
  <c r="M30" i="9"/>
  <c r="L30" i="9"/>
  <c r="K30" i="9"/>
  <c r="J30" i="9"/>
  <c r="C30" i="9"/>
  <c r="H30" i="9"/>
  <c r="G30" i="9"/>
  <c r="F30" i="9"/>
  <c r="E30" i="9"/>
  <c r="D30" i="9"/>
  <c r="Q29" i="9"/>
  <c r="N29" i="9"/>
  <c r="O29" i="9"/>
  <c r="B28" i="9"/>
  <c r="I28" i="9"/>
  <c r="M29" i="9"/>
  <c r="L29" i="9"/>
  <c r="K29" i="9"/>
  <c r="J29" i="9"/>
  <c r="C29" i="9"/>
  <c r="H29" i="9"/>
  <c r="G29" i="9"/>
  <c r="F29" i="9"/>
  <c r="E29" i="9"/>
  <c r="D29" i="9"/>
  <c r="Q28" i="9"/>
  <c r="N28" i="9"/>
  <c r="O28" i="9"/>
  <c r="B27" i="9"/>
  <c r="I27" i="9"/>
  <c r="M28" i="9"/>
  <c r="L28" i="9"/>
  <c r="K28" i="9"/>
  <c r="J28" i="9"/>
  <c r="C28" i="9"/>
  <c r="H28" i="9"/>
  <c r="G28" i="9"/>
  <c r="F28" i="9"/>
  <c r="E28" i="9"/>
  <c r="D28" i="9"/>
  <c r="Q27" i="9"/>
  <c r="N27" i="9"/>
  <c r="O27" i="9"/>
  <c r="B26" i="9"/>
  <c r="I26" i="9"/>
  <c r="M27" i="9"/>
  <c r="L27" i="9"/>
  <c r="K27" i="9"/>
  <c r="J27" i="9"/>
  <c r="C27" i="9"/>
  <c r="H27" i="9"/>
  <c r="G27" i="9"/>
  <c r="F27" i="9"/>
  <c r="E27" i="9"/>
  <c r="D27" i="9"/>
  <c r="Q26" i="9"/>
  <c r="N26" i="9"/>
  <c r="O26" i="9"/>
  <c r="B25" i="9"/>
  <c r="I25" i="9"/>
  <c r="M26" i="9"/>
  <c r="L26" i="9"/>
  <c r="K26" i="9"/>
  <c r="J26" i="9"/>
  <c r="C26" i="9"/>
  <c r="H26" i="9"/>
  <c r="G26" i="9"/>
  <c r="F26" i="9"/>
  <c r="E26" i="9"/>
  <c r="D26" i="9"/>
  <c r="Q25" i="9"/>
  <c r="N25" i="9"/>
  <c r="O25" i="9"/>
  <c r="B24" i="9"/>
  <c r="I24" i="9"/>
  <c r="M25" i="9"/>
  <c r="L25" i="9"/>
  <c r="K25" i="9"/>
  <c r="J25" i="9"/>
  <c r="C25" i="9"/>
  <c r="H25" i="9"/>
  <c r="G25" i="9"/>
  <c r="F25" i="9"/>
  <c r="E25" i="9"/>
  <c r="D25" i="9"/>
  <c r="Q24" i="9"/>
  <c r="N24" i="9"/>
  <c r="O24" i="9"/>
  <c r="B23" i="9"/>
  <c r="I23" i="9"/>
  <c r="M24" i="9"/>
  <c r="L24" i="9"/>
  <c r="K24" i="9"/>
  <c r="J24" i="9"/>
  <c r="C24" i="9"/>
  <c r="H24" i="9"/>
  <c r="G24" i="9"/>
  <c r="F24" i="9"/>
  <c r="E24" i="9"/>
  <c r="D24" i="9"/>
  <c r="Q23" i="9"/>
  <c r="N23" i="9"/>
  <c r="O23" i="9"/>
  <c r="B22" i="9"/>
  <c r="I22" i="9"/>
  <c r="M23" i="9"/>
  <c r="L23" i="9"/>
  <c r="K23" i="9"/>
  <c r="J23" i="9"/>
  <c r="C23" i="9"/>
  <c r="H23" i="9"/>
  <c r="G23" i="9"/>
  <c r="F23" i="9"/>
  <c r="E23" i="9"/>
  <c r="D23" i="9"/>
  <c r="Q22" i="9"/>
  <c r="N22" i="9"/>
  <c r="O22" i="9"/>
  <c r="B21" i="9"/>
  <c r="I21" i="9"/>
  <c r="M22" i="9"/>
  <c r="L22" i="9"/>
  <c r="K22" i="9"/>
  <c r="J22" i="9"/>
  <c r="C22" i="9"/>
  <c r="H22" i="9"/>
  <c r="G22" i="9"/>
  <c r="F22" i="9"/>
  <c r="E22" i="9"/>
  <c r="D22" i="9"/>
  <c r="Q21" i="9"/>
  <c r="N21" i="9"/>
  <c r="O21" i="9"/>
  <c r="B20" i="9"/>
  <c r="I20" i="9"/>
  <c r="M21" i="9"/>
  <c r="L21" i="9"/>
  <c r="K21" i="9"/>
  <c r="J21" i="9"/>
  <c r="C21" i="9"/>
  <c r="H21" i="9"/>
  <c r="G21" i="9"/>
  <c r="F21" i="9"/>
  <c r="E21" i="9"/>
  <c r="D21" i="9"/>
  <c r="Q20" i="9"/>
  <c r="N20" i="9"/>
  <c r="O20" i="9"/>
  <c r="B19" i="9"/>
  <c r="I19" i="9"/>
  <c r="M20" i="9"/>
  <c r="L20" i="9"/>
  <c r="K20" i="9"/>
  <c r="J20" i="9"/>
  <c r="C20" i="9"/>
  <c r="H20" i="9"/>
  <c r="G20" i="9"/>
  <c r="F20" i="9"/>
  <c r="E20" i="9"/>
  <c r="D20" i="9"/>
  <c r="Q19" i="9"/>
  <c r="N19" i="9"/>
  <c r="O19" i="9"/>
  <c r="B18" i="9"/>
  <c r="I18" i="9"/>
  <c r="M19" i="9"/>
  <c r="L19" i="9"/>
  <c r="K19" i="9"/>
  <c r="J19" i="9"/>
  <c r="C19" i="9"/>
  <c r="H19" i="9"/>
  <c r="G19" i="9"/>
  <c r="F19" i="9"/>
  <c r="E19" i="9"/>
  <c r="D19" i="9"/>
  <c r="Q18" i="9"/>
  <c r="N18" i="9"/>
  <c r="O18" i="9"/>
  <c r="B17" i="9"/>
  <c r="I17" i="9"/>
  <c r="M18" i="9"/>
  <c r="L18" i="9"/>
  <c r="K18" i="9"/>
  <c r="J18" i="9"/>
  <c r="C18" i="9"/>
  <c r="H18" i="9"/>
  <c r="G18" i="9"/>
  <c r="F18" i="9"/>
  <c r="E18" i="9"/>
  <c r="D18" i="9"/>
  <c r="Q17" i="9"/>
  <c r="N17" i="9"/>
  <c r="O17" i="9"/>
  <c r="B16" i="9"/>
  <c r="I16" i="9"/>
  <c r="M17" i="9"/>
  <c r="L17" i="9"/>
  <c r="K17" i="9"/>
  <c r="J17" i="9"/>
  <c r="C17" i="9"/>
  <c r="H17" i="9"/>
  <c r="G17" i="9"/>
  <c r="F17" i="9"/>
  <c r="E17" i="9"/>
  <c r="D17" i="9"/>
  <c r="Q16" i="9"/>
  <c r="N16" i="9"/>
  <c r="O16" i="9"/>
  <c r="B15" i="9"/>
  <c r="I15" i="9"/>
  <c r="M16" i="9"/>
  <c r="L16" i="9"/>
  <c r="K16" i="9"/>
  <c r="J16" i="9"/>
  <c r="C16" i="9"/>
  <c r="H16" i="9"/>
  <c r="G16" i="9"/>
  <c r="F16" i="9"/>
  <c r="E16" i="9"/>
  <c r="D16" i="9"/>
  <c r="Q15" i="9"/>
  <c r="N15" i="9"/>
  <c r="O15" i="9"/>
  <c r="B14" i="9"/>
  <c r="I14" i="9"/>
  <c r="M15" i="9"/>
  <c r="L15" i="9"/>
  <c r="K15" i="9"/>
  <c r="J15" i="9"/>
  <c r="C15" i="9"/>
  <c r="H15" i="9"/>
  <c r="G15" i="9"/>
  <c r="F15" i="9"/>
  <c r="E15" i="9"/>
  <c r="D15" i="9"/>
  <c r="Q14" i="9"/>
  <c r="N14" i="9"/>
  <c r="O14" i="9"/>
  <c r="B13" i="9"/>
  <c r="I13" i="9"/>
  <c r="M14" i="9"/>
  <c r="L14" i="9"/>
  <c r="K14" i="9"/>
  <c r="J14" i="9"/>
  <c r="C14" i="9"/>
  <c r="H14" i="9"/>
  <c r="G14" i="9"/>
  <c r="F14" i="9"/>
  <c r="E14" i="9"/>
  <c r="D14" i="9"/>
  <c r="Q13" i="9"/>
  <c r="N13" i="9"/>
  <c r="O13" i="9"/>
  <c r="B12" i="9"/>
  <c r="I12" i="9"/>
  <c r="M13" i="9"/>
  <c r="L13" i="9"/>
  <c r="K13" i="9"/>
  <c r="J13" i="9"/>
  <c r="C13" i="9"/>
  <c r="H13" i="9"/>
  <c r="G13" i="9"/>
  <c r="F13" i="9"/>
  <c r="E13" i="9"/>
  <c r="D13" i="9"/>
  <c r="Q12" i="9"/>
  <c r="N12" i="9"/>
  <c r="O12" i="9"/>
  <c r="B11" i="9"/>
  <c r="I11" i="9"/>
  <c r="M12" i="9"/>
  <c r="L12" i="9"/>
  <c r="K12" i="9"/>
  <c r="J12" i="9"/>
  <c r="C12" i="9"/>
  <c r="H12" i="9"/>
  <c r="G12" i="9"/>
  <c r="F12" i="9"/>
  <c r="E12" i="9"/>
  <c r="D12" i="9"/>
  <c r="Q11" i="9"/>
  <c r="N11" i="9"/>
  <c r="O11" i="9"/>
  <c r="B10" i="9"/>
  <c r="I10" i="9"/>
  <c r="M11" i="9"/>
  <c r="L11" i="9"/>
  <c r="K11" i="9"/>
  <c r="J11" i="9"/>
  <c r="C11" i="9"/>
  <c r="H11" i="9"/>
  <c r="G11" i="9"/>
  <c r="F11" i="9"/>
  <c r="E11" i="9"/>
  <c r="D11" i="9"/>
  <c r="Q10" i="9"/>
  <c r="N10" i="9"/>
  <c r="O10" i="9"/>
  <c r="B9" i="9"/>
  <c r="I9" i="9"/>
  <c r="M10" i="9"/>
  <c r="L10" i="9"/>
  <c r="K10" i="9"/>
  <c r="J10" i="9"/>
  <c r="C10" i="9"/>
  <c r="H10" i="9"/>
  <c r="G10" i="9"/>
  <c r="F10" i="9"/>
  <c r="E10" i="9"/>
  <c r="D10" i="9"/>
  <c r="Q9" i="9"/>
  <c r="N9" i="9"/>
  <c r="O9" i="9"/>
  <c r="B8" i="9"/>
  <c r="I8" i="9"/>
  <c r="M9" i="9"/>
  <c r="L9" i="9"/>
  <c r="K9" i="9"/>
  <c r="J9" i="9"/>
  <c r="C9" i="9"/>
  <c r="H9" i="9"/>
  <c r="G9" i="9"/>
  <c r="F9" i="9"/>
  <c r="E9" i="9"/>
  <c r="D9" i="9"/>
  <c r="Q8" i="9"/>
  <c r="N8" i="9"/>
  <c r="O8" i="9"/>
  <c r="B7" i="9"/>
  <c r="I7" i="9"/>
  <c r="M8" i="9"/>
  <c r="L8" i="9"/>
  <c r="K8" i="9"/>
  <c r="J8" i="9"/>
  <c r="C8" i="9"/>
  <c r="H8" i="9"/>
  <c r="G8" i="9"/>
  <c r="F8" i="9"/>
  <c r="E8" i="9"/>
  <c r="D8" i="9"/>
  <c r="Q7" i="9"/>
  <c r="N7" i="9"/>
  <c r="O7" i="9"/>
  <c r="B6" i="9"/>
  <c r="I6" i="9"/>
  <c r="M7" i="9"/>
  <c r="L7" i="9"/>
  <c r="K7" i="9"/>
  <c r="J7" i="9"/>
  <c r="C7" i="9"/>
  <c r="H7" i="9"/>
  <c r="G7" i="9"/>
  <c r="F7" i="9"/>
  <c r="E7" i="9"/>
  <c r="D7" i="9"/>
  <c r="Q6" i="9"/>
  <c r="N6" i="9"/>
  <c r="O6" i="9"/>
  <c r="B5" i="9"/>
  <c r="I5" i="9"/>
  <c r="M6" i="9"/>
  <c r="L6" i="9"/>
  <c r="K6" i="9"/>
  <c r="J6" i="9"/>
  <c r="C6" i="9"/>
  <c r="H6" i="9"/>
  <c r="G6" i="9"/>
  <c r="F6" i="9"/>
  <c r="E6" i="9"/>
  <c r="D6" i="9"/>
  <c r="Q5" i="9"/>
  <c r="N5" i="9"/>
  <c r="O5" i="9"/>
  <c r="B4" i="9"/>
  <c r="I4" i="9"/>
  <c r="M5" i="9"/>
  <c r="L5" i="9"/>
  <c r="K5" i="9"/>
  <c r="J5" i="9"/>
  <c r="C5" i="9"/>
  <c r="H5" i="9"/>
  <c r="G5" i="9"/>
  <c r="F5" i="9"/>
  <c r="E5" i="9"/>
  <c r="D5" i="9"/>
  <c r="Q4" i="9"/>
  <c r="N4" i="9"/>
  <c r="O4" i="9"/>
  <c r="B3" i="9"/>
  <c r="I3" i="9"/>
  <c r="M4" i="9"/>
  <c r="L4" i="9"/>
  <c r="K4" i="9"/>
  <c r="J4" i="9"/>
  <c r="C4" i="9"/>
  <c r="H4" i="9"/>
  <c r="G4" i="9"/>
  <c r="F4" i="9"/>
  <c r="E4" i="9"/>
  <c r="D4" i="9"/>
  <c r="Q3" i="9"/>
  <c r="N3" i="9"/>
  <c r="O3" i="9"/>
  <c r="B2" i="9"/>
  <c r="I2" i="9"/>
  <c r="M3" i="9"/>
  <c r="L3" i="9"/>
  <c r="K3" i="9"/>
  <c r="J3" i="9"/>
  <c r="C3" i="9"/>
  <c r="H3" i="9"/>
  <c r="G3" i="9"/>
  <c r="F3" i="9"/>
  <c r="E3" i="9"/>
  <c r="D3" i="9"/>
  <c r="Q2" i="9"/>
  <c r="N2" i="9"/>
  <c r="O2" i="9"/>
  <c r="M2" i="9"/>
  <c r="L2" i="9"/>
  <c r="K2" i="9"/>
  <c r="J2" i="9"/>
  <c r="C2" i="9"/>
  <c r="H2" i="9"/>
  <c r="G2" i="9"/>
  <c r="F2" i="9"/>
  <c r="E2" i="9"/>
  <c r="D2" i="9"/>
  <c r="R1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29" i="8"/>
  <c r="R129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129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129" i="8"/>
  <c r="O129" i="8"/>
  <c r="P125" i="8"/>
  <c r="Q125" i="8"/>
  <c r="R125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U115" i="8"/>
  <c r="V115" i="8"/>
  <c r="T115" i="8"/>
  <c r="U114" i="8"/>
  <c r="V114" i="8"/>
  <c r="T114" i="8"/>
  <c r="U113" i="8"/>
  <c r="V113" i="8"/>
  <c r="T113" i="8"/>
  <c r="U112" i="8"/>
  <c r="T97" i="8"/>
  <c r="V112" i="8"/>
  <c r="T112" i="8"/>
  <c r="U111" i="8"/>
  <c r="V111" i="8"/>
  <c r="T111" i="8"/>
  <c r="U110" i="8"/>
  <c r="T94" i="8"/>
  <c r="V110" i="8"/>
  <c r="T110" i="8"/>
  <c r="U109" i="8"/>
  <c r="T96" i="8"/>
  <c r="V109" i="8"/>
  <c r="T109" i="8"/>
  <c r="U108" i="8"/>
  <c r="T93" i="8"/>
  <c r="V108" i="8"/>
  <c r="T108" i="8"/>
  <c r="U107" i="8"/>
  <c r="T101" i="8"/>
  <c r="V107" i="8"/>
  <c r="T107" i="8"/>
  <c r="U106" i="8"/>
  <c r="T106" i="8"/>
  <c r="V106" i="8"/>
  <c r="U105" i="8"/>
  <c r="V105" i="8"/>
  <c r="T105" i="8"/>
  <c r="U104" i="8"/>
  <c r="T98" i="8"/>
  <c r="V104" i="8"/>
  <c r="T104" i="8"/>
  <c r="U103" i="8"/>
  <c r="V103" i="8"/>
  <c r="T103" i="8"/>
  <c r="U102" i="8"/>
  <c r="T95" i="8"/>
  <c r="V102" i="8"/>
  <c r="T102" i="8"/>
  <c r="U101" i="8"/>
  <c r="T100" i="8"/>
  <c r="V101" i="8"/>
  <c r="U100" i="8"/>
  <c r="V100" i="8"/>
  <c r="U99" i="8"/>
  <c r="V99" i="8"/>
  <c r="T99" i="8"/>
  <c r="U98" i="8"/>
  <c r="V98" i="8"/>
  <c r="U97" i="8"/>
  <c r="V97" i="8"/>
  <c r="U96" i="8"/>
  <c r="V96" i="8"/>
  <c r="U95" i="8"/>
  <c r="V95" i="8"/>
  <c r="U94" i="8"/>
  <c r="V94" i="8"/>
  <c r="U93" i="8"/>
  <c r="V93" i="8"/>
  <c r="U92" i="8"/>
  <c r="V92" i="8"/>
  <c r="T92" i="8"/>
  <c r="U91" i="8"/>
  <c r="V91" i="8"/>
  <c r="T91" i="8"/>
  <c r="M85" i="8"/>
  <c r="N85" i="8"/>
  <c r="O85" i="8"/>
  <c r="E84" i="8"/>
  <c r="E83" i="8"/>
  <c r="A83" i="8"/>
  <c r="E82" i="8"/>
  <c r="A82" i="8"/>
  <c r="E81" i="8"/>
  <c r="A81" i="8"/>
  <c r="E80" i="8"/>
  <c r="A80" i="8"/>
  <c r="E79" i="8"/>
  <c r="A79" i="8"/>
  <c r="E78" i="8"/>
  <c r="A78" i="8"/>
  <c r="E77" i="8"/>
  <c r="A77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U76" i="8"/>
  <c r="V76" i="8"/>
  <c r="T76" i="8"/>
  <c r="E76" i="8"/>
  <c r="A76" i="8"/>
  <c r="U75" i="8"/>
  <c r="V75" i="8"/>
  <c r="T75" i="8"/>
  <c r="E75" i="8"/>
  <c r="A75" i="8"/>
  <c r="U74" i="8"/>
  <c r="V74" i="8"/>
  <c r="T74" i="8"/>
  <c r="E74" i="8"/>
  <c r="A74" i="8"/>
  <c r="U73" i="8"/>
  <c r="V73" i="8"/>
  <c r="T73" i="8"/>
  <c r="E73" i="8"/>
  <c r="A73" i="8"/>
  <c r="U72" i="8"/>
  <c r="V72" i="8"/>
  <c r="T72" i="8"/>
  <c r="E72" i="8"/>
  <c r="A72" i="8"/>
  <c r="U71" i="8"/>
  <c r="V71" i="8"/>
  <c r="T71" i="8"/>
  <c r="E71" i="8"/>
  <c r="A71" i="8"/>
  <c r="U70" i="8"/>
  <c r="V70" i="8"/>
  <c r="T70" i="8"/>
  <c r="E70" i="8"/>
  <c r="A70" i="8"/>
  <c r="U69" i="8"/>
  <c r="V69" i="8"/>
  <c r="T69" i="8"/>
  <c r="E69" i="8"/>
  <c r="A69" i="8"/>
  <c r="U68" i="8"/>
  <c r="V68" i="8"/>
  <c r="T68" i="8"/>
  <c r="E68" i="8"/>
  <c r="A68" i="8"/>
  <c r="U67" i="8"/>
  <c r="V67" i="8"/>
  <c r="T67" i="8"/>
  <c r="E67" i="8"/>
  <c r="A67" i="8"/>
  <c r="U66" i="8"/>
  <c r="V66" i="8"/>
  <c r="T66" i="8"/>
  <c r="E66" i="8"/>
  <c r="A66" i="8"/>
  <c r="U65" i="8"/>
  <c r="V65" i="8"/>
  <c r="T65" i="8"/>
  <c r="E65" i="8"/>
  <c r="A65" i="8"/>
  <c r="U64" i="8"/>
  <c r="V64" i="8"/>
  <c r="T64" i="8"/>
  <c r="E64" i="8"/>
  <c r="A64" i="8"/>
  <c r="U63" i="8"/>
  <c r="V63" i="8"/>
  <c r="T63" i="8"/>
  <c r="E63" i="8"/>
  <c r="A63" i="8"/>
  <c r="U62" i="8"/>
  <c r="V62" i="8"/>
  <c r="T62" i="8"/>
  <c r="E62" i="8"/>
  <c r="A62" i="8"/>
  <c r="U61" i="8"/>
  <c r="V61" i="8"/>
  <c r="T61" i="8"/>
  <c r="E61" i="8"/>
  <c r="A61" i="8"/>
  <c r="U60" i="8"/>
  <c r="V60" i="8"/>
  <c r="T60" i="8"/>
  <c r="E60" i="8"/>
  <c r="A60" i="8"/>
  <c r="U59" i="8"/>
  <c r="V59" i="8"/>
  <c r="T59" i="8"/>
  <c r="E59" i="8"/>
  <c r="A59" i="8"/>
  <c r="U58" i="8"/>
  <c r="V58" i="8"/>
  <c r="T58" i="8"/>
  <c r="D58" i="8"/>
  <c r="U57" i="8"/>
  <c r="V57" i="8"/>
  <c r="T57" i="8"/>
  <c r="D57" i="8"/>
  <c r="A57" i="8"/>
  <c r="U56" i="8"/>
  <c r="V56" i="8"/>
  <c r="T56" i="8"/>
  <c r="D56" i="8"/>
  <c r="A56" i="8"/>
  <c r="U55" i="8"/>
  <c r="V55" i="8"/>
  <c r="T55" i="8"/>
  <c r="D55" i="8"/>
  <c r="A55" i="8"/>
  <c r="U54" i="8"/>
  <c r="V54" i="8"/>
  <c r="T54" i="8"/>
  <c r="D54" i="8"/>
  <c r="A54" i="8"/>
  <c r="U53" i="8"/>
  <c r="V53" i="8"/>
  <c r="T53" i="8"/>
  <c r="D53" i="8"/>
  <c r="A53" i="8"/>
  <c r="U52" i="8"/>
  <c r="V52" i="8"/>
  <c r="T52" i="8"/>
  <c r="D52" i="8"/>
  <c r="A52" i="8"/>
  <c r="U51" i="8"/>
  <c r="V51" i="8"/>
  <c r="T51" i="8"/>
  <c r="D51" i="8"/>
  <c r="A51" i="8"/>
  <c r="D50" i="8"/>
  <c r="A50" i="8"/>
  <c r="D49" i="8"/>
  <c r="A49" i="8"/>
  <c r="D48" i="8"/>
  <c r="A48" i="8"/>
  <c r="D47" i="8"/>
  <c r="A47" i="8"/>
  <c r="D46" i="8"/>
  <c r="A46" i="8"/>
  <c r="P45" i="8"/>
  <c r="Q45" i="8"/>
  <c r="R45" i="8"/>
  <c r="M45" i="8"/>
  <c r="N45" i="8"/>
  <c r="O45" i="8"/>
  <c r="D45" i="8"/>
  <c r="A45" i="8"/>
  <c r="D44" i="8"/>
  <c r="A44" i="8"/>
  <c r="D43" i="8"/>
  <c r="A43" i="8"/>
  <c r="D42" i="8"/>
  <c r="A42" i="8"/>
  <c r="D41" i="8"/>
  <c r="A41" i="8"/>
  <c r="D40" i="8"/>
  <c r="A40" i="8"/>
  <c r="D39" i="8"/>
  <c r="A39" i="8"/>
  <c r="D38" i="8"/>
  <c r="A38" i="8"/>
  <c r="D37" i="8"/>
  <c r="A37" i="8"/>
  <c r="E36" i="8"/>
  <c r="D36" i="8"/>
  <c r="C36" i="8"/>
  <c r="R3" i="8"/>
  <c r="O3" i="8"/>
  <c r="S3" i="8"/>
  <c r="R4" i="8"/>
  <c r="O4" i="8"/>
  <c r="S4" i="8"/>
  <c r="R5" i="8"/>
  <c r="O5" i="8"/>
  <c r="S5" i="8"/>
  <c r="R6" i="8"/>
  <c r="O6" i="8"/>
  <c r="S6" i="8"/>
  <c r="R7" i="8"/>
  <c r="O7" i="8"/>
  <c r="S7" i="8"/>
  <c r="R8" i="8"/>
  <c r="O8" i="8"/>
  <c r="S8" i="8"/>
  <c r="R9" i="8"/>
  <c r="O9" i="8"/>
  <c r="S9" i="8"/>
  <c r="R10" i="8"/>
  <c r="O10" i="8"/>
  <c r="S10" i="8"/>
  <c r="R11" i="8"/>
  <c r="O11" i="8"/>
  <c r="S11" i="8"/>
  <c r="R12" i="8"/>
  <c r="O12" i="8"/>
  <c r="S12" i="8"/>
  <c r="R13" i="8"/>
  <c r="O13" i="8"/>
  <c r="S13" i="8"/>
  <c r="R14" i="8"/>
  <c r="O14" i="8"/>
  <c r="S14" i="8"/>
  <c r="R15" i="8"/>
  <c r="O15" i="8"/>
  <c r="S15" i="8"/>
  <c r="R16" i="8"/>
  <c r="O16" i="8"/>
  <c r="S16" i="8"/>
  <c r="R17" i="8"/>
  <c r="O17" i="8"/>
  <c r="S17" i="8"/>
  <c r="R18" i="8"/>
  <c r="O18" i="8"/>
  <c r="S18" i="8"/>
  <c r="R19" i="8"/>
  <c r="O19" i="8"/>
  <c r="S19" i="8"/>
  <c r="R20" i="8"/>
  <c r="O20" i="8"/>
  <c r="S20" i="8"/>
  <c r="R21" i="8"/>
  <c r="O21" i="8"/>
  <c r="S21" i="8"/>
  <c r="R22" i="8"/>
  <c r="O22" i="8"/>
  <c r="S22" i="8"/>
  <c r="R23" i="8"/>
  <c r="O23" i="8"/>
  <c r="S23" i="8"/>
  <c r="R24" i="8"/>
  <c r="O24" i="8"/>
  <c r="S24" i="8"/>
  <c r="R25" i="8"/>
  <c r="O25" i="8"/>
  <c r="S25" i="8"/>
  <c r="R26" i="8"/>
  <c r="O26" i="8"/>
  <c r="S26" i="8"/>
  <c r="R27" i="8"/>
  <c r="O27" i="8"/>
  <c r="S27" i="8"/>
  <c r="R28" i="8"/>
  <c r="O28" i="8"/>
  <c r="S28" i="8"/>
  <c r="R29" i="8"/>
  <c r="S29" i="8"/>
  <c r="R30" i="8"/>
  <c r="O30" i="8"/>
  <c r="S30" i="8"/>
  <c r="R31" i="8"/>
  <c r="O31" i="8"/>
  <c r="S31" i="8"/>
  <c r="R32" i="8"/>
  <c r="O32" i="8"/>
  <c r="S32" i="8"/>
  <c r="R33" i="8"/>
  <c r="O33" i="8"/>
  <c r="S33" i="8"/>
  <c r="R34" i="8"/>
  <c r="S34" i="8"/>
  <c r="R35" i="8"/>
  <c r="S35" i="8"/>
  <c r="U35" i="8"/>
  <c r="V35" i="8"/>
  <c r="T35" i="8"/>
  <c r="O35" i="8"/>
  <c r="C35" i="8"/>
  <c r="A35" i="8"/>
  <c r="B35" i="8"/>
  <c r="E35" i="8"/>
  <c r="D35" i="8"/>
  <c r="U34" i="8"/>
  <c r="V34" i="8"/>
  <c r="T34" i="8"/>
  <c r="O34" i="8"/>
  <c r="C34" i="8"/>
  <c r="A34" i="8"/>
  <c r="B34" i="8"/>
  <c r="E34" i="8"/>
  <c r="D34" i="8"/>
  <c r="U33" i="8"/>
  <c r="V33" i="8"/>
  <c r="T33" i="8"/>
  <c r="C33" i="8"/>
  <c r="A33" i="8"/>
  <c r="B33" i="8"/>
  <c r="E33" i="8"/>
  <c r="D33" i="8"/>
  <c r="U32" i="8"/>
  <c r="V32" i="8"/>
  <c r="T32" i="8"/>
  <c r="C32" i="8"/>
  <c r="A32" i="8"/>
  <c r="B32" i="8"/>
  <c r="E32" i="8"/>
  <c r="D32" i="8"/>
  <c r="U31" i="8"/>
  <c r="V31" i="8"/>
  <c r="T31" i="8"/>
  <c r="C31" i="8"/>
  <c r="A31" i="8"/>
  <c r="B31" i="8"/>
  <c r="E31" i="8"/>
  <c r="D31" i="8"/>
  <c r="U30" i="8"/>
  <c r="V30" i="8"/>
  <c r="T30" i="8"/>
  <c r="C30" i="8"/>
  <c r="A30" i="8"/>
  <c r="B30" i="8"/>
  <c r="E30" i="8"/>
  <c r="D30" i="8"/>
  <c r="U29" i="8"/>
  <c r="V29" i="8"/>
  <c r="T29" i="8"/>
  <c r="O29" i="8"/>
  <c r="C29" i="8"/>
  <c r="A29" i="8"/>
  <c r="B29" i="8"/>
  <c r="E29" i="8"/>
  <c r="D29" i="8"/>
  <c r="U28" i="8"/>
  <c r="V28" i="8"/>
  <c r="T28" i="8"/>
  <c r="C28" i="8"/>
  <c r="A28" i="8"/>
  <c r="B28" i="8"/>
  <c r="E28" i="8"/>
  <c r="D28" i="8"/>
  <c r="U27" i="8"/>
  <c r="V27" i="8"/>
  <c r="T27" i="8"/>
  <c r="C27" i="8"/>
  <c r="A27" i="8"/>
  <c r="B27" i="8"/>
  <c r="E27" i="8"/>
  <c r="D27" i="8"/>
  <c r="U26" i="8"/>
  <c r="V26" i="8"/>
  <c r="T26" i="8"/>
  <c r="C26" i="8"/>
  <c r="A26" i="8"/>
  <c r="B26" i="8"/>
  <c r="E26" i="8"/>
  <c r="D26" i="8"/>
  <c r="U25" i="8"/>
  <c r="V25" i="8"/>
  <c r="T25" i="8"/>
  <c r="C25" i="8"/>
  <c r="A25" i="8"/>
  <c r="B25" i="8"/>
  <c r="E25" i="8"/>
  <c r="D25" i="8"/>
  <c r="U24" i="8"/>
  <c r="V24" i="8"/>
  <c r="T24" i="8"/>
  <c r="C24" i="8"/>
  <c r="A24" i="8"/>
  <c r="B24" i="8"/>
  <c r="E24" i="8"/>
  <c r="D24" i="8"/>
  <c r="U23" i="8"/>
  <c r="V23" i="8"/>
  <c r="T23" i="8"/>
  <c r="C23" i="8"/>
  <c r="A23" i="8"/>
  <c r="B23" i="8"/>
  <c r="E23" i="8"/>
  <c r="D23" i="8"/>
  <c r="U22" i="8"/>
  <c r="V22" i="8"/>
  <c r="T22" i="8"/>
  <c r="C22" i="8"/>
  <c r="A22" i="8"/>
  <c r="B22" i="8"/>
  <c r="E22" i="8"/>
  <c r="D22" i="8"/>
  <c r="U21" i="8"/>
  <c r="V21" i="8"/>
  <c r="T21" i="8"/>
  <c r="C21" i="8"/>
  <c r="A21" i="8"/>
  <c r="B21" i="8"/>
  <c r="E21" i="8"/>
  <c r="D21" i="8"/>
  <c r="U20" i="8"/>
  <c r="V20" i="8"/>
  <c r="T20" i="8"/>
  <c r="C20" i="8"/>
  <c r="A20" i="8"/>
  <c r="B20" i="8"/>
  <c r="E20" i="8"/>
  <c r="D20" i="8"/>
  <c r="U19" i="8"/>
  <c r="V19" i="8"/>
  <c r="T19" i="8"/>
  <c r="C19" i="8"/>
  <c r="A19" i="8"/>
  <c r="B19" i="8"/>
  <c r="E19" i="8"/>
  <c r="D19" i="8"/>
  <c r="U18" i="8"/>
  <c r="V18" i="8"/>
  <c r="T18" i="8"/>
  <c r="C18" i="8"/>
  <c r="A18" i="8"/>
  <c r="B18" i="8"/>
  <c r="E18" i="8"/>
  <c r="D18" i="8"/>
  <c r="U17" i="8"/>
  <c r="V17" i="8"/>
  <c r="T17" i="8"/>
  <c r="C17" i="8"/>
  <c r="A17" i="8"/>
  <c r="B17" i="8"/>
  <c r="E17" i="8"/>
  <c r="D17" i="8"/>
  <c r="U16" i="8"/>
  <c r="V16" i="8"/>
  <c r="T16" i="8"/>
  <c r="C16" i="8"/>
  <c r="A16" i="8"/>
  <c r="B16" i="8"/>
  <c r="E16" i="8"/>
  <c r="D16" i="8"/>
  <c r="U15" i="8"/>
  <c r="V15" i="8"/>
  <c r="T15" i="8"/>
  <c r="C15" i="8"/>
  <c r="A15" i="8"/>
  <c r="B15" i="8"/>
  <c r="E15" i="8"/>
  <c r="D15" i="8"/>
  <c r="U14" i="8"/>
  <c r="V14" i="8"/>
  <c r="T14" i="8"/>
  <c r="C14" i="8"/>
  <c r="A14" i="8"/>
  <c r="B14" i="8"/>
  <c r="E14" i="8"/>
  <c r="D14" i="8"/>
  <c r="U13" i="8"/>
  <c r="V13" i="8"/>
  <c r="T13" i="8"/>
  <c r="C13" i="8"/>
  <c r="A13" i="8"/>
  <c r="B13" i="8"/>
  <c r="E13" i="8"/>
  <c r="D13" i="8"/>
  <c r="U12" i="8"/>
  <c r="V12" i="8"/>
  <c r="T12" i="8"/>
  <c r="C12" i="8"/>
  <c r="A12" i="8"/>
  <c r="B12" i="8"/>
  <c r="E12" i="8"/>
  <c r="D12" i="8"/>
  <c r="U11" i="8"/>
  <c r="V11" i="8"/>
  <c r="T11" i="8"/>
  <c r="C11" i="8"/>
  <c r="A11" i="8"/>
  <c r="B11" i="8"/>
  <c r="E11" i="8"/>
  <c r="D11" i="8"/>
  <c r="U10" i="8"/>
  <c r="V10" i="8"/>
  <c r="T10" i="8"/>
  <c r="C10" i="8"/>
  <c r="A10" i="8"/>
  <c r="B10" i="8"/>
  <c r="E10" i="8"/>
  <c r="D10" i="8"/>
  <c r="U9" i="8"/>
  <c r="V9" i="8"/>
  <c r="T9" i="8"/>
  <c r="C9" i="8"/>
  <c r="A9" i="8"/>
  <c r="B9" i="8"/>
  <c r="E9" i="8"/>
  <c r="D9" i="8"/>
  <c r="U8" i="8"/>
  <c r="V8" i="8"/>
  <c r="T8" i="8"/>
  <c r="C8" i="8"/>
  <c r="A8" i="8"/>
  <c r="B8" i="8"/>
  <c r="E8" i="8"/>
  <c r="D8" i="8"/>
  <c r="U7" i="8"/>
  <c r="V7" i="8"/>
  <c r="T7" i="8"/>
  <c r="C7" i="8"/>
  <c r="A7" i="8"/>
  <c r="B7" i="8"/>
  <c r="E7" i="8"/>
  <c r="D7" i="8"/>
  <c r="U6" i="8"/>
  <c r="V6" i="8"/>
  <c r="T6" i="8"/>
  <c r="C6" i="8"/>
  <c r="A6" i="8"/>
  <c r="B6" i="8"/>
  <c r="E6" i="8"/>
  <c r="D6" i="8"/>
  <c r="U5" i="8"/>
  <c r="V5" i="8"/>
  <c r="T5" i="8"/>
  <c r="C5" i="8"/>
  <c r="A5" i="8"/>
  <c r="B5" i="8"/>
  <c r="E5" i="8"/>
  <c r="D5" i="8"/>
  <c r="U4" i="8"/>
  <c r="V4" i="8"/>
  <c r="T4" i="8"/>
  <c r="C4" i="8"/>
  <c r="A4" i="8"/>
  <c r="B4" i="8"/>
  <c r="E4" i="8"/>
  <c r="D4" i="8"/>
  <c r="U3" i="8"/>
  <c r="V3" i="8"/>
  <c r="T3" i="8"/>
  <c r="C3" i="8"/>
  <c r="A3" i="8"/>
  <c r="B3" i="8"/>
  <c r="E3" i="8"/>
  <c r="D3" i="8"/>
  <c r="Q166" i="7"/>
  <c r="Q165" i="7"/>
  <c r="Q164" i="7"/>
  <c r="Q163" i="7"/>
  <c r="B162" i="7"/>
  <c r="Q162" i="7"/>
  <c r="N162" i="7"/>
  <c r="O162" i="7"/>
  <c r="I162" i="7"/>
  <c r="B161" i="7"/>
  <c r="I161" i="7"/>
  <c r="M162" i="7"/>
  <c r="L162" i="7"/>
  <c r="K162" i="7"/>
  <c r="J162" i="7"/>
  <c r="C162" i="7"/>
  <c r="H162" i="7"/>
  <c r="G162" i="7"/>
  <c r="F162" i="7"/>
  <c r="E162" i="7"/>
  <c r="D162" i="7"/>
  <c r="Q161" i="7"/>
  <c r="N161" i="7"/>
  <c r="O161" i="7"/>
  <c r="B160" i="7"/>
  <c r="I160" i="7"/>
  <c r="M161" i="7"/>
  <c r="L161" i="7"/>
  <c r="K161" i="7"/>
  <c r="J161" i="7"/>
  <c r="C161" i="7"/>
  <c r="H161" i="7"/>
  <c r="G161" i="7"/>
  <c r="F161" i="7"/>
  <c r="E161" i="7"/>
  <c r="D161" i="7"/>
  <c r="Q160" i="7"/>
  <c r="N160" i="7"/>
  <c r="O160" i="7"/>
  <c r="B159" i="7"/>
  <c r="I159" i="7"/>
  <c r="M160" i="7"/>
  <c r="L160" i="7"/>
  <c r="K160" i="7"/>
  <c r="J160" i="7"/>
  <c r="C160" i="7"/>
  <c r="H160" i="7"/>
  <c r="G160" i="7"/>
  <c r="F160" i="7"/>
  <c r="E160" i="7"/>
  <c r="D160" i="7"/>
  <c r="Q159" i="7"/>
  <c r="N159" i="7"/>
  <c r="O159" i="7"/>
  <c r="B158" i="7"/>
  <c r="I158" i="7"/>
  <c r="M159" i="7"/>
  <c r="L159" i="7"/>
  <c r="K159" i="7"/>
  <c r="J159" i="7"/>
  <c r="C159" i="7"/>
  <c r="H159" i="7"/>
  <c r="G159" i="7"/>
  <c r="F159" i="7"/>
  <c r="E159" i="7"/>
  <c r="D159" i="7"/>
  <c r="Q158" i="7"/>
  <c r="N158" i="7"/>
  <c r="O158" i="7"/>
  <c r="B157" i="7"/>
  <c r="I157" i="7"/>
  <c r="M158" i="7"/>
  <c r="L158" i="7"/>
  <c r="K158" i="7"/>
  <c r="J158" i="7"/>
  <c r="C158" i="7"/>
  <c r="H158" i="7"/>
  <c r="G158" i="7"/>
  <c r="F158" i="7"/>
  <c r="E158" i="7"/>
  <c r="D158" i="7"/>
  <c r="Q157" i="7"/>
  <c r="N157" i="7"/>
  <c r="O157" i="7"/>
  <c r="B156" i="7"/>
  <c r="I156" i="7"/>
  <c r="M157" i="7"/>
  <c r="L157" i="7"/>
  <c r="K157" i="7"/>
  <c r="J157" i="7"/>
  <c r="C157" i="7"/>
  <c r="H157" i="7"/>
  <c r="G157" i="7"/>
  <c r="F157" i="7"/>
  <c r="E157" i="7"/>
  <c r="D157" i="7"/>
  <c r="Q156" i="7"/>
  <c r="N156" i="7"/>
  <c r="O156" i="7"/>
  <c r="B155" i="7"/>
  <c r="I155" i="7"/>
  <c r="M156" i="7"/>
  <c r="L156" i="7"/>
  <c r="K156" i="7"/>
  <c r="J156" i="7"/>
  <c r="C156" i="7"/>
  <c r="H156" i="7"/>
  <c r="G156" i="7"/>
  <c r="F156" i="7"/>
  <c r="E156" i="7"/>
  <c r="D156" i="7"/>
  <c r="Q155" i="7"/>
  <c r="N155" i="7"/>
  <c r="O155" i="7"/>
  <c r="B154" i="7"/>
  <c r="I154" i="7"/>
  <c r="M155" i="7"/>
  <c r="L155" i="7"/>
  <c r="K155" i="7"/>
  <c r="J155" i="7"/>
  <c r="C155" i="7"/>
  <c r="H155" i="7"/>
  <c r="G155" i="7"/>
  <c r="F155" i="7"/>
  <c r="E155" i="7"/>
  <c r="D155" i="7"/>
  <c r="Q154" i="7"/>
  <c r="N154" i="7"/>
  <c r="O154" i="7"/>
  <c r="B153" i="7"/>
  <c r="I153" i="7"/>
  <c r="M154" i="7"/>
  <c r="L154" i="7"/>
  <c r="K154" i="7"/>
  <c r="J154" i="7"/>
  <c r="C154" i="7"/>
  <c r="H154" i="7"/>
  <c r="G154" i="7"/>
  <c r="F154" i="7"/>
  <c r="E154" i="7"/>
  <c r="D154" i="7"/>
  <c r="Q153" i="7"/>
  <c r="N153" i="7"/>
  <c r="O153" i="7"/>
  <c r="B152" i="7"/>
  <c r="I152" i="7"/>
  <c r="M153" i="7"/>
  <c r="L153" i="7"/>
  <c r="K153" i="7"/>
  <c r="J153" i="7"/>
  <c r="C153" i="7"/>
  <c r="H153" i="7"/>
  <c r="G153" i="7"/>
  <c r="F153" i="7"/>
  <c r="E153" i="7"/>
  <c r="D153" i="7"/>
  <c r="Q152" i="7"/>
  <c r="N152" i="7"/>
  <c r="O152" i="7"/>
  <c r="B151" i="7"/>
  <c r="I151" i="7"/>
  <c r="M152" i="7"/>
  <c r="L152" i="7"/>
  <c r="K152" i="7"/>
  <c r="J152" i="7"/>
  <c r="C152" i="7"/>
  <c r="H152" i="7"/>
  <c r="G152" i="7"/>
  <c r="F152" i="7"/>
  <c r="E152" i="7"/>
  <c r="D152" i="7"/>
  <c r="Q151" i="7"/>
  <c r="N151" i="7"/>
  <c r="O151" i="7"/>
  <c r="B150" i="7"/>
  <c r="I150" i="7"/>
  <c r="M151" i="7"/>
  <c r="L151" i="7"/>
  <c r="K151" i="7"/>
  <c r="J151" i="7"/>
  <c r="C151" i="7"/>
  <c r="H151" i="7"/>
  <c r="G151" i="7"/>
  <c r="F151" i="7"/>
  <c r="E151" i="7"/>
  <c r="D151" i="7"/>
  <c r="Q150" i="7"/>
  <c r="N150" i="7"/>
  <c r="O150" i="7"/>
  <c r="B149" i="7"/>
  <c r="I149" i="7"/>
  <c r="M150" i="7"/>
  <c r="L150" i="7"/>
  <c r="K150" i="7"/>
  <c r="J150" i="7"/>
  <c r="C150" i="7"/>
  <c r="H150" i="7"/>
  <c r="G150" i="7"/>
  <c r="F150" i="7"/>
  <c r="E150" i="7"/>
  <c r="D150" i="7"/>
  <c r="Q149" i="7"/>
  <c r="N149" i="7"/>
  <c r="O149" i="7"/>
  <c r="B148" i="7"/>
  <c r="I148" i="7"/>
  <c r="M149" i="7"/>
  <c r="L149" i="7"/>
  <c r="K149" i="7"/>
  <c r="J149" i="7"/>
  <c r="C149" i="7"/>
  <c r="H149" i="7"/>
  <c r="G149" i="7"/>
  <c r="F149" i="7"/>
  <c r="E149" i="7"/>
  <c r="D149" i="7"/>
  <c r="Q148" i="7"/>
  <c r="N148" i="7"/>
  <c r="O148" i="7"/>
  <c r="B147" i="7"/>
  <c r="I147" i="7"/>
  <c r="M148" i="7"/>
  <c r="L148" i="7"/>
  <c r="K148" i="7"/>
  <c r="J148" i="7"/>
  <c r="C148" i="7"/>
  <c r="H148" i="7"/>
  <c r="G148" i="7"/>
  <c r="F148" i="7"/>
  <c r="E148" i="7"/>
  <c r="D148" i="7"/>
  <c r="Q147" i="7"/>
  <c r="N147" i="7"/>
  <c r="O147" i="7"/>
  <c r="B146" i="7"/>
  <c r="I146" i="7"/>
  <c r="M147" i="7"/>
  <c r="L147" i="7"/>
  <c r="K147" i="7"/>
  <c r="J147" i="7"/>
  <c r="C147" i="7"/>
  <c r="H147" i="7"/>
  <c r="G147" i="7"/>
  <c r="F147" i="7"/>
  <c r="E147" i="7"/>
  <c r="D147" i="7"/>
  <c r="Q146" i="7"/>
  <c r="N146" i="7"/>
  <c r="O146" i="7"/>
  <c r="B145" i="7"/>
  <c r="I145" i="7"/>
  <c r="M146" i="7"/>
  <c r="L146" i="7"/>
  <c r="K146" i="7"/>
  <c r="J146" i="7"/>
  <c r="C146" i="7"/>
  <c r="H146" i="7"/>
  <c r="G146" i="7"/>
  <c r="F146" i="7"/>
  <c r="E146" i="7"/>
  <c r="D146" i="7"/>
  <c r="Q145" i="7"/>
  <c r="N145" i="7"/>
  <c r="O145" i="7"/>
  <c r="B144" i="7"/>
  <c r="I144" i="7"/>
  <c r="M145" i="7"/>
  <c r="L145" i="7"/>
  <c r="K145" i="7"/>
  <c r="J145" i="7"/>
  <c r="C145" i="7"/>
  <c r="H145" i="7"/>
  <c r="G145" i="7"/>
  <c r="F145" i="7"/>
  <c r="E145" i="7"/>
  <c r="D145" i="7"/>
  <c r="Q144" i="7"/>
  <c r="N144" i="7"/>
  <c r="O144" i="7"/>
  <c r="B143" i="7"/>
  <c r="I143" i="7"/>
  <c r="M144" i="7"/>
  <c r="L144" i="7"/>
  <c r="K144" i="7"/>
  <c r="J144" i="7"/>
  <c r="C144" i="7"/>
  <c r="H144" i="7"/>
  <c r="G144" i="7"/>
  <c r="F144" i="7"/>
  <c r="E144" i="7"/>
  <c r="D144" i="7"/>
  <c r="Q143" i="7"/>
  <c r="N143" i="7"/>
  <c r="O143" i="7"/>
  <c r="B142" i="7"/>
  <c r="I142" i="7"/>
  <c r="M143" i="7"/>
  <c r="L143" i="7"/>
  <c r="K143" i="7"/>
  <c r="J143" i="7"/>
  <c r="C143" i="7"/>
  <c r="H143" i="7"/>
  <c r="G143" i="7"/>
  <c r="F143" i="7"/>
  <c r="E143" i="7"/>
  <c r="D143" i="7"/>
  <c r="Q142" i="7"/>
  <c r="N142" i="7"/>
  <c r="O142" i="7"/>
  <c r="B141" i="7"/>
  <c r="I141" i="7"/>
  <c r="M142" i="7"/>
  <c r="L142" i="7"/>
  <c r="K142" i="7"/>
  <c r="J142" i="7"/>
  <c r="C142" i="7"/>
  <c r="H142" i="7"/>
  <c r="G142" i="7"/>
  <c r="F142" i="7"/>
  <c r="E142" i="7"/>
  <c r="D142" i="7"/>
  <c r="Q141" i="7"/>
  <c r="N141" i="7"/>
  <c r="O141" i="7"/>
  <c r="B140" i="7"/>
  <c r="I140" i="7"/>
  <c r="M141" i="7"/>
  <c r="L141" i="7"/>
  <c r="K141" i="7"/>
  <c r="J141" i="7"/>
  <c r="C141" i="7"/>
  <c r="H141" i="7"/>
  <c r="G141" i="7"/>
  <c r="F141" i="7"/>
  <c r="E141" i="7"/>
  <c r="D141" i="7"/>
  <c r="Q140" i="7"/>
  <c r="N140" i="7"/>
  <c r="O140" i="7"/>
  <c r="B139" i="7"/>
  <c r="I139" i="7"/>
  <c r="M140" i="7"/>
  <c r="L140" i="7"/>
  <c r="K140" i="7"/>
  <c r="J140" i="7"/>
  <c r="C140" i="7"/>
  <c r="H140" i="7"/>
  <c r="G140" i="7"/>
  <c r="F140" i="7"/>
  <c r="E140" i="7"/>
  <c r="D140" i="7"/>
  <c r="Q139" i="7"/>
  <c r="N139" i="7"/>
  <c r="O139" i="7"/>
  <c r="B138" i="7"/>
  <c r="I138" i="7"/>
  <c r="M139" i="7"/>
  <c r="L139" i="7"/>
  <c r="K139" i="7"/>
  <c r="J139" i="7"/>
  <c r="C139" i="7"/>
  <c r="H139" i="7"/>
  <c r="G139" i="7"/>
  <c r="F139" i="7"/>
  <c r="E139" i="7"/>
  <c r="D139" i="7"/>
  <c r="Q138" i="7"/>
  <c r="N138" i="7"/>
  <c r="O138" i="7"/>
  <c r="B137" i="7"/>
  <c r="I137" i="7"/>
  <c r="M138" i="7"/>
  <c r="L138" i="7"/>
  <c r="K138" i="7"/>
  <c r="J138" i="7"/>
  <c r="C138" i="7"/>
  <c r="H138" i="7"/>
  <c r="G138" i="7"/>
  <c r="F138" i="7"/>
  <c r="E138" i="7"/>
  <c r="D138" i="7"/>
  <c r="Q137" i="7"/>
  <c r="N137" i="7"/>
  <c r="O137" i="7"/>
  <c r="B136" i="7"/>
  <c r="I136" i="7"/>
  <c r="M137" i="7"/>
  <c r="L137" i="7"/>
  <c r="K137" i="7"/>
  <c r="J137" i="7"/>
  <c r="C137" i="7"/>
  <c r="H137" i="7"/>
  <c r="G137" i="7"/>
  <c r="F137" i="7"/>
  <c r="E137" i="7"/>
  <c r="D137" i="7"/>
  <c r="Q136" i="7"/>
  <c r="N136" i="7"/>
  <c r="O136" i="7"/>
  <c r="B135" i="7"/>
  <c r="I135" i="7"/>
  <c r="M136" i="7"/>
  <c r="L136" i="7"/>
  <c r="K136" i="7"/>
  <c r="J136" i="7"/>
  <c r="C136" i="7"/>
  <c r="H136" i="7"/>
  <c r="G136" i="7"/>
  <c r="F136" i="7"/>
  <c r="E136" i="7"/>
  <c r="D136" i="7"/>
  <c r="Q135" i="7"/>
  <c r="N135" i="7"/>
  <c r="O135" i="7"/>
  <c r="B134" i="7"/>
  <c r="I134" i="7"/>
  <c r="M135" i="7"/>
  <c r="L135" i="7"/>
  <c r="K135" i="7"/>
  <c r="J135" i="7"/>
  <c r="C135" i="7"/>
  <c r="H135" i="7"/>
  <c r="G135" i="7"/>
  <c r="F135" i="7"/>
  <c r="E135" i="7"/>
  <c r="D135" i="7"/>
  <c r="Q134" i="7"/>
  <c r="N134" i="7"/>
  <c r="O134" i="7"/>
  <c r="B133" i="7"/>
  <c r="I133" i="7"/>
  <c r="M134" i="7"/>
  <c r="L134" i="7"/>
  <c r="K134" i="7"/>
  <c r="J134" i="7"/>
  <c r="C134" i="7"/>
  <c r="H134" i="7"/>
  <c r="G134" i="7"/>
  <c r="F134" i="7"/>
  <c r="E134" i="7"/>
  <c r="D134" i="7"/>
  <c r="Q133" i="7"/>
  <c r="N133" i="7"/>
  <c r="O133" i="7"/>
  <c r="B132" i="7"/>
  <c r="I132" i="7"/>
  <c r="M133" i="7"/>
  <c r="L133" i="7"/>
  <c r="K133" i="7"/>
  <c r="J133" i="7"/>
  <c r="C133" i="7"/>
  <c r="H133" i="7"/>
  <c r="G133" i="7"/>
  <c r="F133" i="7"/>
  <c r="E133" i="7"/>
  <c r="D133" i="7"/>
  <c r="Q132" i="7"/>
  <c r="N132" i="7"/>
  <c r="O132" i="7"/>
  <c r="B131" i="7"/>
  <c r="I131" i="7"/>
  <c r="M132" i="7"/>
  <c r="L132" i="7"/>
  <c r="K132" i="7"/>
  <c r="J132" i="7"/>
  <c r="C132" i="7"/>
  <c r="H132" i="7"/>
  <c r="G132" i="7"/>
  <c r="F132" i="7"/>
  <c r="E132" i="7"/>
  <c r="D132" i="7"/>
  <c r="Q131" i="7"/>
  <c r="N131" i="7"/>
  <c r="O131" i="7"/>
  <c r="B130" i="7"/>
  <c r="I130" i="7"/>
  <c r="M131" i="7"/>
  <c r="L131" i="7"/>
  <c r="K131" i="7"/>
  <c r="J131" i="7"/>
  <c r="C131" i="7"/>
  <c r="H131" i="7"/>
  <c r="G131" i="7"/>
  <c r="F131" i="7"/>
  <c r="E131" i="7"/>
  <c r="D131" i="7"/>
  <c r="Q130" i="7"/>
  <c r="N130" i="7"/>
  <c r="O130" i="7"/>
  <c r="B129" i="7"/>
  <c r="I129" i="7"/>
  <c r="M130" i="7"/>
  <c r="L130" i="7"/>
  <c r="K130" i="7"/>
  <c r="J130" i="7"/>
  <c r="C130" i="7"/>
  <c r="H130" i="7"/>
  <c r="G130" i="7"/>
  <c r="F130" i="7"/>
  <c r="E130" i="7"/>
  <c r="D130" i="7"/>
  <c r="Q129" i="7"/>
  <c r="N129" i="7"/>
  <c r="O129" i="7"/>
  <c r="B128" i="7"/>
  <c r="I128" i="7"/>
  <c r="M129" i="7"/>
  <c r="L129" i="7"/>
  <c r="K129" i="7"/>
  <c r="J129" i="7"/>
  <c r="C129" i="7"/>
  <c r="H129" i="7"/>
  <c r="G129" i="7"/>
  <c r="F129" i="7"/>
  <c r="E129" i="7"/>
  <c r="D129" i="7"/>
  <c r="Q128" i="7"/>
  <c r="N128" i="7"/>
  <c r="O128" i="7"/>
  <c r="B127" i="7"/>
  <c r="I127" i="7"/>
  <c r="M128" i="7"/>
  <c r="L128" i="7"/>
  <c r="K128" i="7"/>
  <c r="J128" i="7"/>
  <c r="C128" i="7"/>
  <c r="H128" i="7"/>
  <c r="G128" i="7"/>
  <c r="F128" i="7"/>
  <c r="E128" i="7"/>
  <c r="D128" i="7"/>
  <c r="Q127" i="7"/>
  <c r="N127" i="7"/>
  <c r="O127" i="7"/>
  <c r="B126" i="7"/>
  <c r="I126" i="7"/>
  <c r="M127" i="7"/>
  <c r="L127" i="7"/>
  <c r="K127" i="7"/>
  <c r="J127" i="7"/>
  <c r="C127" i="7"/>
  <c r="H127" i="7"/>
  <c r="G127" i="7"/>
  <c r="F127" i="7"/>
  <c r="E127" i="7"/>
  <c r="D127" i="7"/>
  <c r="Q126" i="7"/>
  <c r="N126" i="7"/>
  <c r="O126" i="7"/>
  <c r="B125" i="7"/>
  <c r="I125" i="7"/>
  <c r="M126" i="7"/>
  <c r="L126" i="7"/>
  <c r="K126" i="7"/>
  <c r="J126" i="7"/>
  <c r="C126" i="7"/>
  <c r="H126" i="7"/>
  <c r="G126" i="7"/>
  <c r="F126" i="7"/>
  <c r="E126" i="7"/>
  <c r="D126" i="7"/>
  <c r="Q125" i="7"/>
  <c r="N125" i="7"/>
  <c r="O125" i="7"/>
  <c r="B124" i="7"/>
  <c r="I124" i="7"/>
  <c r="M125" i="7"/>
  <c r="L125" i="7"/>
  <c r="K125" i="7"/>
  <c r="J125" i="7"/>
  <c r="C125" i="7"/>
  <c r="H125" i="7"/>
  <c r="G125" i="7"/>
  <c r="F125" i="7"/>
  <c r="E125" i="7"/>
  <c r="D125" i="7"/>
  <c r="Q124" i="7"/>
  <c r="N124" i="7"/>
  <c r="O124" i="7"/>
  <c r="B123" i="7"/>
  <c r="I123" i="7"/>
  <c r="M124" i="7"/>
  <c r="L124" i="7"/>
  <c r="K124" i="7"/>
  <c r="J124" i="7"/>
  <c r="C124" i="7"/>
  <c r="H124" i="7"/>
  <c r="G124" i="7"/>
  <c r="F124" i="7"/>
  <c r="E124" i="7"/>
  <c r="D124" i="7"/>
  <c r="Q123" i="7"/>
  <c r="N123" i="7"/>
  <c r="O123" i="7"/>
  <c r="B122" i="7"/>
  <c r="I122" i="7"/>
  <c r="M123" i="7"/>
  <c r="L123" i="7"/>
  <c r="K123" i="7"/>
  <c r="J123" i="7"/>
  <c r="C123" i="7"/>
  <c r="H123" i="7"/>
  <c r="G123" i="7"/>
  <c r="F123" i="7"/>
  <c r="E123" i="7"/>
  <c r="D123" i="7"/>
  <c r="Q122" i="7"/>
  <c r="N122" i="7"/>
  <c r="O122" i="7"/>
  <c r="B121" i="7"/>
  <c r="I121" i="7"/>
  <c r="M122" i="7"/>
  <c r="L122" i="7"/>
  <c r="K122" i="7"/>
  <c r="J122" i="7"/>
  <c r="C122" i="7"/>
  <c r="H122" i="7"/>
  <c r="G122" i="7"/>
  <c r="F122" i="7"/>
  <c r="E122" i="7"/>
  <c r="D122" i="7"/>
  <c r="Q121" i="7"/>
  <c r="N121" i="7"/>
  <c r="O121" i="7"/>
  <c r="B120" i="7"/>
  <c r="I120" i="7"/>
  <c r="M121" i="7"/>
  <c r="L121" i="7"/>
  <c r="K121" i="7"/>
  <c r="J121" i="7"/>
  <c r="C121" i="7"/>
  <c r="H121" i="7"/>
  <c r="G121" i="7"/>
  <c r="F121" i="7"/>
  <c r="E121" i="7"/>
  <c r="D121" i="7"/>
  <c r="Q120" i="7"/>
  <c r="N120" i="7"/>
  <c r="O120" i="7"/>
  <c r="B119" i="7"/>
  <c r="I119" i="7"/>
  <c r="M120" i="7"/>
  <c r="L120" i="7"/>
  <c r="K120" i="7"/>
  <c r="J120" i="7"/>
  <c r="C120" i="7"/>
  <c r="H120" i="7"/>
  <c r="G120" i="7"/>
  <c r="F120" i="7"/>
  <c r="E120" i="7"/>
  <c r="D120" i="7"/>
  <c r="Q119" i="7"/>
  <c r="N119" i="7"/>
  <c r="O119" i="7"/>
  <c r="B118" i="7"/>
  <c r="I118" i="7"/>
  <c r="M119" i="7"/>
  <c r="L119" i="7"/>
  <c r="K119" i="7"/>
  <c r="J119" i="7"/>
  <c r="C119" i="7"/>
  <c r="H119" i="7"/>
  <c r="G119" i="7"/>
  <c r="F119" i="7"/>
  <c r="E119" i="7"/>
  <c r="D119" i="7"/>
  <c r="Q118" i="7"/>
  <c r="N118" i="7"/>
  <c r="O118" i="7"/>
  <c r="B117" i="7"/>
  <c r="I117" i="7"/>
  <c r="M118" i="7"/>
  <c r="L118" i="7"/>
  <c r="K118" i="7"/>
  <c r="J118" i="7"/>
  <c r="C118" i="7"/>
  <c r="H118" i="7"/>
  <c r="G118" i="7"/>
  <c r="F118" i="7"/>
  <c r="E118" i="7"/>
  <c r="D118" i="7"/>
  <c r="Q117" i="7"/>
  <c r="N117" i="7"/>
  <c r="O117" i="7"/>
  <c r="B116" i="7"/>
  <c r="I116" i="7"/>
  <c r="M117" i="7"/>
  <c r="L117" i="7"/>
  <c r="K117" i="7"/>
  <c r="J117" i="7"/>
  <c r="C117" i="7"/>
  <c r="H117" i="7"/>
  <c r="G117" i="7"/>
  <c r="F117" i="7"/>
  <c r="E117" i="7"/>
  <c r="D117" i="7"/>
  <c r="Q116" i="7"/>
  <c r="N116" i="7"/>
  <c r="O116" i="7"/>
  <c r="B115" i="7"/>
  <c r="I115" i="7"/>
  <c r="M116" i="7"/>
  <c r="L116" i="7"/>
  <c r="K116" i="7"/>
  <c r="J116" i="7"/>
  <c r="C116" i="7"/>
  <c r="H116" i="7"/>
  <c r="G116" i="7"/>
  <c r="F116" i="7"/>
  <c r="E116" i="7"/>
  <c r="D116" i="7"/>
  <c r="Q115" i="7"/>
  <c r="N115" i="7"/>
  <c r="O115" i="7"/>
  <c r="B114" i="7"/>
  <c r="I114" i="7"/>
  <c r="M115" i="7"/>
  <c r="L115" i="7"/>
  <c r="K115" i="7"/>
  <c r="J115" i="7"/>
  <c r="C115" i="7"/>
  <c r="H115" i="7"/>
  <c r="G115" i="7"/>
  <c r="F115" i="7"/>
  <c r="E115" i="7"/>
  <c r="D115" i="7"/>
  <c r="Q114" i="7"/>
  <c r="N114" i="7"/>
  <c r="O114" i="7"/>
  <c r="B113" i="7"/>
  <c r="I113" i="7"/>
  <c r="M114" i="7"/>
  <c r="L114" i="7"/>
  <c r="K114" i="7"/>
  <c r="J114" i="7"/>
  <c r="C114" i="7"/>
  <c r="H114" i="7"/>
  <c r="G114" i="7"/>
  <c r="F114" i="7"/>
  <c r="E114" i="7"/>
  <c r="D114" i="7"/>
  <c r="Q113" i="7"/>
  <c r="N113" i="7"/>
  <c r="O113" i="7"/>
  <c r="B112" i="7"/>
  <c r="I112" i="7"/>
  <c r="M113" i="7"/>
  <c r="L113" i="7"/>
  <c r="K113" i="7"/>
  <c r="J113" i="7"/>
  <c r="C113" i="7"/>
  <c r="H113" i="7"/>
  <c r="G113" i="7"/>
  <c r="F113" i="7"/>
  <c r="E113" i="7"/>
  <c r="D113" i="7"/>
  <c r="Q112" i="7"/>
  <c r="N112" i="7"/>
  <c r="O112" i="7"/>
  <c r="B111" i="7"/>
  <c r="I111" i="7"/>
  <c r="M112" i="7"/>
  <c r="L112" i="7"/>
  <c r="K112" i="7"/>
  <c r="J112" i="7"/>
  <c r="C112" i="7"/>
  <c r="H112" i="7"/>
  <c r="G112" i="7"/>
  <c r="F112" i="7"/>
  <c r="E112" i="7"/>
  <c r="D112" i="7"/>
  <c r="Q111" i="7"/>
  <c r="N111" i="7"/>
  <c r="O111" i="7"/>
  <c r="B110" i="7"/>
  <c r="I110" i="7"/>
  <c r="M111" i="7"/>
  <c r="L111" i="7"/>
  <c r="K111" i="7"/>
  <c r="J111" i="7"/>
  <c r="C111" i="7"/>
  <c r="H111" i="7"/>
  <c r="G111" i="7"/>
  <c r="F111" i="7"/>
  <c r="E111" i="7"/>
  <c r="D111" i="7"/>
  <c r="Q110" i="7"/>
  <c r="N110" i="7"/>
  <c r="O110" i="7"/>
  <c r="B109" i="7"/>
  <c r="I109" i="7"/>
  <c r="M110" i="7"/>
  <c r="L110" i="7"/>
  <c r="K110" i="7"/>
  <c r="J110" i="7"/>
  <c r="C110" i="7"/>
  <c r="H110" i="7"/>
  <c r="G110" i="7"/>
  <c r="F110" i="7"/>
  <c r="E110" i="7"/>
  <c r="D110" i="7"/>
  <c r="Q109" i="7"/>
  <c r="N109" i="7"/>
  <c r="O109" i="7"/>
  <c r="B108" i="7"/>
  <c r="I108" i="7"/>
  <c r="M109" i="7"/>
  <c r="L109" i="7"/>
  <c r="K109" i="7"/>
  <c r="J109" i="7"/>
  <c r="C109" i="7"/>
  <c r="H109" i="7"/>
  <c r="G109" i="7"/>
  <c r="F109" i="7"/>
  <c r="E109" i="7"/>
  <c r="D109" i="7"/>
  <c r="Q108" i="7"/>
  <c r="N108" i="7"/>
  <c r="O108" i="7"/>
  <c r="B107" i="7"/>
  <c r="I107" i="7"/>
  <c r="M108" i="7"/>
  <c r="L108" i="7"/>
  <c r="K108" i="7"/>
  <c r="J108" i="7"/>
  <c r="C108" i="7"/>
  <c r="H108" i="7"/>
  <c r="G108" i="7"/>
  <c r="F108" i="7"/>
  <c r="E108" i="7"/>
  <c r="D108" i="7"/>
  <c r="Q107" i="7"/>
  <c r="N107" i="7"/>
  <c r="O107" i="7"/>
  <c r="B106" i="7"/>
  <c r="I106" i="7"/>
  <c r="M107" i="7"/>
  <c r="L107" i="7"/>
  <c r="K107" i="7"/>
  <c r="J107" i="7"/>
  <c r="C107" i="7"/>
  <c r="H107" i="7"/>
  <c r="G107" i="7"/>
  <c r="F107" i="7"/>
  <c r="E107" i="7"/>
  <c r="D107" i="7"/>
  <c r="Q106" i="7"/>
  <c r="N106" i="7"/>
  <c r="O106" i="7"/>
  <c r="B105" i="7"/>
  <c r="I105" i="7"/>
  <c r="M106" i="7"/>
  <c r="L106" i="7"/>
  <c r="K106" i="7"/>
  <c r="J106" i="7"/>
  <c r="C106" i="7"/>
  <c r="H106" i="7"/>
  <c r="G106" i="7"/>
  <c r="F106" i="7"/>
  <c r="E106" i="7"/>
  <c r="D106" i="7"/>
  <c r="Q105" i="7"/>
  <c r="N105" i="7"/>
  <c r="O105" i="7"/>
  <c r="B104" i="7"/>
  <c r="I104" i="7"/>
  <c r="M105" i="7"/>
  <c r="L105" i="7"/>
  <c r="K105" i="7"/>
  <c r="J105" i="7"/>
  <c r="C105" i="7"/>
  <c r="H105" i="7"/>
  <c r="G105" i="7"/>
  <c r="F105" i="7"/>
  <c r="E105" i="7"/>
  <c r="D105" i="7"/>
  <c r="Q104" i="7"/>
  <c r="N104" i="7"/>
  <c r="O104" i="7"/>
  <c r="B103" i="7"/>
  <c r="I103" i="7"/>
  <c r="M104" i="7"/>
  <c r="L104" i="7"/>
  <c r="K104" i="7"/>
  <c r="J104" i="7"/>
  <c r="C104" i="7"/>
  <c r="H104" i="7"/>
  <c r="G104" i="7"/>
  <c r="F104" i="7"/>
  <c r="E104" i="7"/>
  <c r="D104" i="7"/>
  <c r="Q103" i="7"/>
  <c r="N103" i="7"/>
  <c r="O103" i="7"/>
  <c r="B102" i="7"/>
  <c r="I102" i="7"/>
  <c r="M103" i="7"/>
  <c r="L103" i="7"/>
  <c r="K103" i="7"/>
  <c r="J103" i="7"/>
  <c r="C103" i="7"/>
  <c r="H103" i="7"/>
  <c r="G103" i="7"/>
  <c r="F103" i="7"/>
  <c r="E103" i="7"/>
  <c r="D103" i="7"/>
  <c r="Q102" i="7"/>
  <c r="N102" i="7"/>
  <c r="O102" i="7"/>
  <c r="B101" i="7"/>
  <c r="I101" i="7"/>
  <c r="M102" i="7"/>
  <c r="L102" i="7"/>
  <c r="K102" i="7"/>
  <c r="J102" i="7"/>
  <c r="C102" i="7"/>
  <c r="H102" i="7"/>
  <c r="G102" i="7"/>
  <c r="F102" i="7"/>
  <c r="E102" i="7"/>
  <c r="D102" i="7"/>
  <c r="Q101" i="7"/>
  <c r="N101" i="7"/>
  <c r="O101" i="7"/>
  <c r="B100" i="7"/>
  <c r="I100" i="7"/>
  <c r="M101" i="7"/>
  <c r="L101" i="7"/>
  <c r="K101" i="7"/>
  <c r="J101" i="7"/>
  <c r="C101" i="7"/>
  <c r="H101" i="7"/>
  <c r="G101" i="7"/>
  <c r="F101" i="7"/>
  <c r="E101" i="7"/>
  <c r="D101" i="7"/>
  <c r="Q100" i="7"/>
  <c r="N100" i="7"/>
  <c r="O100" i="7"/>
  <c r="B99" i="7"/>
  <c r="I99" i="7"/>
  <c r="M100" i="7"/>
  <c r="L100" i="7"/>
  <c r="K100" i="7"/>
  <c r="J100" i="7"/>
  <c r="C100" i="7"/>
  <c r="H100" i="7"/>
  <c r="G100" i="7"/>
  <c r="F100" i="7"/>
  <c r="E100" i="7"/>
  <c r="D100" i="7"/>
  <c r="Q99" i="7"/>
  <c r="N99" i="7"/>
  <c r="O99" i="7"/>
  <c r="B98" i="7"/>
  <c r="I98" i="7"/>
  <c r="M99" i="7"/>
  <c r="L99" i="7"/>
  <c r="K99" i="7"/>
  <c r="J99" i="7"/>
  <c r="C99" i="7"/>
  <c r="H99" i="7"/>
  <c r="G99" i="7"/>
  <c r="F99" i="7"/>
  <c r="E99" i="7"/>
  <c r="D99" i="7"/>
  <c r="Q98" i="7"/>
  <c r="N98" i="7"/>
  <c r="O98" i="7"/>
  <c r="B97" i="7"/>
  <c r="I97" i="7"/>
  <c r="M98" i="7"/>
  <c r="L98" i="7"/>
  <c r="K98" i="7"/>
  <c r="J98" i="7"/>
  <c r="C98" i="7"/>
  <c r="H98" i="7"/>
  <c r="G98" i="7"/>
  <c r="F98" i="7"/>
  <c r="E98" i="7"/>
  <c r="D98" i="7"/>
  <c r="Q97" i="7"/>
  <c r="N97" i="7"/>
  <c r="O97" i="7"/>
  <c r="B96" i="7"/>
  <c r="I96" i="7"/>
  <c r="M97" i="7"/>
  <c r="L97" i="7"/>
  <c r="K97" i="7"/>
  <c r="J97" i="7"/>
  <c r="C97" i="7"/>
  <c r="H97" i="7"/>
  <c r="G97" i="7"/>
  <c r="F97" i="7"/>
  <c r="E97" i="7"/>
  <c r="D97" i="7"/>
  <c r="Q96" i="7"/>
  <c r="N96" i="7"/>
  <c r="O96" i="7"/>
  <c r="B95" i="7"/>
  <c r="I95" i="7"/>
  <c r="M96" i="7"/>
  <c r="L96" i="7"/>
  <c r="K96" i="7"/>
  <c r="J96" i="7"/>
  <c r="C96" i="7"/>
  <c r="H96" i="7"/>
  <c r="G96" i="7"/>
  <c r="F96" i="7"/>
  <c r="E96" i="7"/>
  <c r="D96" i="7"/>
  <c r="Q95" i="7"/>
  <c r="N95" i="7"/>
  <c r="O95" i="7"/>
  <c r="B94" i="7"/>
  <c r="I94" i="7"/>
  <c r="M95" i="7"/>
  <c r="L95" i="7"/>
  <c r="K95" i="7"/>
  <c r="J95" i="7"/>
  <c r="C95" i="7"/>
  <c r="H95" i="7"/>
  <c r="G95" i="7"/>
  <c r="F95" i="7"/>
  <c r="E95" i="7"/>
  <c r="D95" i="7"/>
  <c r="Q94" i="7"/>
  <c r="N94" i="7"/>
  <c r="O94" i="7"/>
  <c r="B93" i="7"/>
  <c r="I93" i="7"/>
  <c r="M94" i="7"/>
  <c r="L94" i="7"/>
  <c r="K94" i="7"/>
  <c r="J94" i="7"/>
  <c r="C94" i="7"/>
  <c r="H94" i="7"/>
  <c r="G94" i="7"/>
  <c r="F94" i="7"/>
  <c r="E94" i="7"/>
  <c r="D94" i="7"/>
  <c r="Q93" i="7"/>
  <c r="N93" i="7"/>
  <c r="O93" i="7"/>
  <c r="B92" i="7"/>
  <c r="I92" i="7"/>
  <c r="M93" i="7"/>
  <c r="L93" i="7"/>
  <c r="K93" i="7"/>
  <c r="J93" i="7"/>
  <c r="C93" i="7"/>
  <c r="H93" i="7"/>
  <c r="G93" i="7"/>
  <c r="F93" i="7"/>
  <c r="E93" i="7"/>
  <c r="D93" i="7"/>
  <c r="Q92" i="7"/>
  <c r="N92" i="7"/>
  <c r="O92" i="7"/>
  <c r="B91" i="7"/>
  <c r="I91" i="7"/>
  <c r="M92" i="7"/>
  <c r="L92" i="7"/>
  <c r="K92" i="7"/>
  <c r="J92" i="7"/>
  <c r="C92" i="7"/>
  <c r="H92" i="7"/>
  <c r="G92" i="7"/>
  <c r="F92" i="7"/>
  <c r="E92" i="7"/>
  <c r="D92" i="7"/>
  <c r="Q91" i="7"/>
  <c r="N91" i="7"/>
  <c r="O91" i="7"/>
  <c r="B90" i="7"/>
  <c r="I90" i="7"/>
  <c r="M91" i="7"/>
  <c r="L91" i="7"/>
  <c r="K91" i="7"/>
  <c r="J91" i="7"/>
  <c r="C91" i="7"/>
  <c r="H91" i="7"/>
  <c r="G91" i="7"/>
  <c r="F91" i="7"/>
  <c r="E91" i="7"/>
  <c r="D91" i="7"/>
  <c r="Q90" i="7"/>
  <c r="N90" i="7"/>
  <c r="O90" i="7"/>
  <c r="B89" i="7"/>
  <c r="I89" i="7"/>
  <c r="M90" i="7"/>
  <c r="L90" i="7"/>
  <c r="K90" i="7"/>
  <c r="J90" i="7"/>
  <c r="C90" i="7"/>
  <c r="H90" i="7"/>
  <c r="G90" i="7"/>
  <c r="F90" i="7"/>
  <c r="E90" i="7"/>
  <c r="D90" i="7"/>
  <c r="Q89" i="7"/>
  <c r="N89" i="7"/>
  <c r="O89" i="7"/>
  <c r="B88" i="7"/>
  <c r="I88" i="7"/>
  <c r="M89" i="7"/>
  <c r="L89" i="7"/>
  <c r="K89" i="7"/>
  <c r="J89" i="7"/>
  <c r="C89" i="7"/>
  <c r="H89" i="7"/>
  <c r="G89" i="7"/>
  <c r="F89" i="7"/>
  <c r="E89" i="7"/>
  <c r="D89" i="7"/>
  <c r="Q88" i="7"/>
  <c r="N88" i="7"/>
  <c r="O88" i="7"/>
  <c r="B87" i="7"/>
  <c r="I87" i="7"/>
  <c r="M88" i="7"/>
  <c r="L88" i="7"/>
  <c r="K88" i="7"/>
  <c r="J88" i="7"/>
  <c r="C88" i="7"/>
  <c r="H88" i="7"/>
  <c r="G88" i="7"/>
  <c r="F88" i="7"/>
  <c r="E88" i="7"/>
  <c r="D88" i="7"/>
  <c r="Q87" i="7"/>
  <c r="N87" i="7"/>
  <c r="O87" i="7"/>
  <c r="B86" i="7"/>
  <c r="I86" i="7"/>
  <c r="M87" i="7"/>
  <c r="L87" i="7"/>
  <c r="K87" i="7"/>
  <c r="J87" i="7"/>
  <c r="C87" i="7"/>
  <c r="H87" i="7"/>
  <c r="G87" i="7"/>
  <c r="F87" i="7"/>
  <c r="E87" i="7"/>
  <c r="D87" i="7"/>
  <c r="Q86" i="7"/>
  <c r="N86" i="7"/>
  <c r="O86" i="7"/>
  <c r="B85" i="7"/>
  <c r="I85" i="7"/>
  <c r="M86" i="7"/>
  <c r="L86" i="7"/>
  <c r="K86" i="7"/>
  <c r="J86" i="7"/>
  <c r="C86" i="7"/>
  <c r="H86" i="7"/>
  <c r="G86" i="7"/>
  <c r="F86" i="7"/>
  <c r="E86" i="7"/>
  <c r="D86" i="7"/>
  <c r="Q85" i="7"/>
  <c r="N85" i="7"/>
  <c r="O85" i="7"/>
  <c r="B84" i="7"/>
  <c r="I84" i="7"/>
  <c r="M85" i="7"/>
  <c r="L85" i="7"/>
  <c r="K85" i="7"/>
  <c r="J85" i="7"/>
  <c r="C85" i="7"/>
  <c r="H85" i="7"/>
  <c r="G85" i="7"/>
  <c r="F85" i="7"/>
  <c r="E85" i="7"/>
  <c r="D85" i="7"/>
  <c r="Q84" i="7"/>
  <c r="N84" i="7"/>
  <c r="O84" i="7"/>
  <c r="B83" i="7"/>
  <c r="I83" i="7"/>
  <c r="M84" i="7"/>
  <c r="L84" i="7"/>
  <c r="K84" i="7"/>
  <c r="J84" i="7"/>
  <c r="C84" i="7"/>
  <c r="H84" i="7"/>
  <c r="G84" i="7"/>
  <c r="F84" i="7"/>
  <c r="E84" i="7"/>
  <c r="D84" i="7"/>
  <c r="Q83" i="7"/>
  <c r="N83" i="7"/>
  <c r="O83" i="7"/>
  <c r="B82" i="7"/>
  <c r="I82" i="7"/>
  <c r="M83" i="7"/>
  <c r="L83" i="7"/>
  <c r="K83" i="7"/>
  <c r="J83" i="7"/>
  <c r="C83" i="7"/>
  <c r="H83" i="7"/>
  <c r="G83" i="7"/>
  <c r="F83" i="7"/>
  <c r="E83" i="7"/>
  <c r="D83" i="7"/>
  <c r="Q82" i="7"/>
  <c r="N82" i="7"/>
  <c r="O82" i="7"/>
  <c r="B81" i="7"/>
  <c r="I81" i="7"/>
  <c r="M82" i="7"/>
  <c r="L82" i="7"/>
  <c r="K82" i="7"/>
  <c r="J82" i="7"/>
  <c r="C82" i="7"/>
  <c r="H82" i="7"/>
  <c r="G82" i="7"/>
  <c r="F82" i="7"/>
  <c r="E82" i="7"/>
  <c r="D82" i="7"/>
  <c r="Q81" i="7"/>
  <c r="N81" i="7"/>
  <c r="O81" i="7"/>
  <c r="B80" i="7"/>
  <c r="I80" i="7"/>
  <c r="M81" i="7"/>
  <c r="L81" i="7"/>
  <c r="K81" i="7"/>
  <c r="J81" i="7"/>
  <c r="C81" i="7"/>
  <c r="H81" i="7"/>
  <c r="G81" i="7"/>
  <c r="F81" i="7"/>
  <c r="E81" i="7"/>
  <c r="D81" i="7"/>
  <c r="Q80" i="7"/>
  <c r="N80" i="7"/>
  <c r="O80" i="7"/>
  <c r="B79" i="7"/>
  <c r="I79" i="7"/>
  <c r="M80" i="7"/>
  <c r="L80" i="7"/>
  <c r="K80" i="7"/>
  <c r="J80" i="7"/>
  <c r="C80" i="7"/>
  <c r="H80" i="7"/>
  <c r="G80" i="7"/>
  <c r="F80" i="7"/>
  <c r="E80" i="7"/>
  <c r="D80" i="7"/>
  <c r="Q79" i="7"/>
  <c r="N79" i="7"/>
  <c r="O79" i="7"/>
  <c r="B78" i="7"/>
  <c r="I78" i="7"/>
  <c r="M79" i="7"/>
  <c r="L79" i="7"/>
  <c r="K79" i="7"/>
  <c r="J79" i="7"/>
  <c r="C79" i="7"/>
  <c r="H79" i="7"/>
  <c r="G79" i="7"/>
  <c r="F79" i="7"/>
  <c r="E79" i="7"/>
  <c r="D79" i="7"/>
  <c r="Q78" i="7"/>
  <c r="N78" i="7"/>
  <c r="O78" i="7"/>
  <c r="B77" i="7"/>
  <c r="I77" i="7"/>
  <c r="M78" i="7"/>
  <c r="L78" i="7"/>
  <c r="K78" i="7"/>
  <c r="J78" i="7"/>
  <c r="C78" i="7"/>
  <c r="H78" i="7"/>
  <c r="G78" i="7"/>
  <c r="F78" i="7"/>
  <c r="E78" i="7"/>
  <c r="D78" i="7"/>
  <c r="Q77" i="7"/>
  <c r="N77" i="7"/>
  <c r="O77" i="7"/>
  <c r="B76" i="7"/>
  <c r="I76" i="7"/>
  <c r="M77" i="7"/>
  <c r="L77" i="7"/>
  <c r="K77" i="7"/>
  <c r="J77" i="7"/>
  <c r="C77" i="7"/>
  <c r="H77" i="7"/>
  <c r="G77" i="7"/>
  <c r="F77" i="7"/>
  <c r="E77" i="7"/>
  <c r="D77" i="7"/>
  <c r="Q76" i="7"/>
  <c r="N76" i="7"/>
  <c r="O76" i="7"/>
  <c r="B75" i="7"/>
  <c r="I75" i="7"/>
  <c r="M76" i="7"/>
  <c r="L76" i="7"/>
  <c r="K76" i="7"/>
  <c r="J76" i="7"/>
  <c r="C76" i="7"/>
  <c r="H76" i="7"/>
  <c r="G76" i="7"/>
  <c r="F76" i="7"/>
  <c r="E76" i="7"/>
  <c r="D76" i="7"/>
  <c r="Q75" i="7"/>
  <c r="N75" i="7"/>
  <c r="O75" i="7"/>
  <c r="B74" i="7"/>
  <c r="I74" i="7"/>
  <c r="M75" i="7"/>
  <c r="L75" i="7"/>
  <c r="K75" i="7"/>
  <c r="J75" i="7"/>
  <c r="C75" i="7"/>
  <c r="H75" i="7"/>
  <c r="G75" i="7"/>
  <c r="F75" i="7"/>
  <c r="E75" i="7"/>
  <c r="D75" i="7"/>
  <c r="Q74" i="7"/>
  <c r="N74" i="7"/>
  <c r="O74" i="7"/>
  <c r="B73" i="7"/>
  <c r="I73" i="7"/>
  <c r="M74" i="7"/>
  <c r="L74" i="7"/>
  <c r="K74" i="7"/>
  <c r="J74" i="7"/>
  <c r="C74" i="7"/>
  <c r="H74" i="7"/>
  <c r="G74" i="7"/>
  <c r="F74" i="7"/>
  <c r="E74" i="7"/>
  <c r="D74" i="7"/>
  <c r="Q73" i="7"/>
  <c r="N73" i="7"/>
  <c r="O73" i="7"/>
  <c r="B72" i="7"/>
  <c r="I72" i="7"/>
  <c r="M73" i="7"/>
  <c r="L73" i="7"/>
  <c r="K73" i="7"/>
  <c r="J73" i="7"/>
  <c r="C73" i="7"/>
  <c r="H73" i="7"/>
  <c r="G73" i="7"/>
  <c r="F73" i="7"/>
  <c r="E73" i="7"/>
  <c r="D73" i="7"/>
  <c r="Q72" i="7"/>
  <c r="N72" i="7"/>
  <c r="O72" i="7"/>
  <c r="B71" i="7"/>
  <c r="I71" i="7"/>
  <c r="M72" i="7"/>
  <c r="L72" i="7"/>
  <c r="K72" i="7"/>
  <c r="J72" i="7"/>
  <c r="C72" i="7"/>
  <c r="H72" i="7"/>
  <c r="G72" i="7"/>
  <c r="F72" i="7"/>
  <c r="E72" i="7"/>
  <c r="D72" i="7"/>
  <c r="Q71" i="7"/>
  <c r="N71" i="7"/>
  <c r="O71" i="7"/>
  <c r="B70" i="7"/>
  <c r="I70" i="7"/>
  <c r="M71" i="7"/>
  <c r="L71" i="7"/>
  <c r="K71" i="7"/>
  <c r="J71" i="7"/>
  <c r="C71" i="7"/>
  <c r="H71" i="7"/>
  <c r="G71" i="7"/>
  <c r="F71" i="7"/>
  <c r="E71" i="7"/>
  <c r="D71" i="7"/>
  <c r="Q70" i="7"/>
  <c r="N70" i="7"/>
  <c r="O70" i="7"/>
  <c r="B69" i="7"/>
  <c r="I69" i="7"/>
  <c r="M70" i="7"/>
  <c r="L70" i="7"/>
  <c r="K70" i="7"/>
  <c r="J70" i="7"/>
  <c r="C70" i="7"/>
  <c r="H70" i="7"/>
  <c r="G70" i="7"/>
  <c r="F70" i="7"/>
  <c r="E70" i="7"/>
  <c r="D70" i="7"/>
  <c r="Q69" i="7"/>
  <c r="N69" i="7"/>
  <c r="O69" i="7"/>
  <c r="B68" i="7"/>
  <c r="I68" i="7"/>
  <c r="M69" i="7"/>
  <c r="L69" i="7"/>
  <c r="K69" i="7"/>
  <c r="J69" i="7"/>
  <c r="C69" i="7"/>
  <c r="H69" i="7"/>
  <c r="G69" i="7"/>
  <c r="F69" i="7"/>
  <c r="E69" i="7"/>
  <c r="D69" i="7"/>
  <c r="Q68" i="7"/>
  <c r="N68" i="7"/>
  <c r="O68" i="7"/>
  <c r="B67" i="7"/>
  <c r="I67" i="7"/>
  <c r="M68" i="7"/>
  <c r="L68" i="7"/>
  <c r="K68" i="7"/>
  <c r="J68" i="7"/>
  <c r="C68" i="7"/>
  <c r="H68" i="7"/>
  <c r="G68" i="7"/>
  <c r="F68" i="7"/>
  <c r="E68" i="7"/>
  <c r="D68" i="7"/>
  <c r="Q67" i="7"/>
  <c r="N67" i="7"/>
  <c r="O67" i="7"/>
  <c r="B66" i="7"/>
  <c r="I66" i="7"/>
  <c r="M67" i="7"/>
  <c r="L67" i="7"/>
  <c r="K67" i="7"/>
  <c r="J67" i="7"/>
  <c r="C67" i="7"/>
  <c r="H67" i="7"/>
  <c r="G67" i="7"/>
  <c r="F67" i="7"/>
  <c r="E67" i="7"/>
  <c r="D67" i="7"/>
  <c r="Q66" i="7"/>
  <c r="N66" i="7"/>
  <c r="O66" i="7"/>
  <c r="B65" i="7"/>
  <c r="I65" i="7"/>
  <c r="M66" i="7"/>
  <c r="L66" i="7"/>
  <c r="K66" i="7"/>
  <c r="J66" i="7"/>
  <c r="C66" i="7"/>
  <c r="H66" i="7"/>
  <c r="G66" i="7"/>
  <c r="F66" i="7"/>
  <c r="E66" i="7"/>
  <c r="D66" i="7"/>
  <c r="Q65" i="7"/>
  <c r="N65" i="7"/>
  <c r="O65" i="7"/>
  <c r="B64" i="7"/>
  <c r="I64" i="7"/>
  <c r="M65" i="7"/>
  <c r="L65" i="7"/>
  <c r="K65" i="7"/>
  <c r="J65" i="7"/>
  <c r="C65" i="7"/>
  <c r="H65" i="7"/>
  <c r="G65" i="7"/>
  <c r="F65" i="7"/>
  <c r="E65" i="7"/>
  <c r="D65" i="7"/>
  <c r="Q64" i="7"/>
  <c r="N64" i="7"/>
  <c r="O64" i="7"/>
  <c r="B63" i="7"/>
  <c r="I63" i="7"/>
  <c r="M64" i="7"/>
  <c r="L64" i="7"/>
  <c r="K64" i="7"/>
  <c r="J64" i="7"/>
  <c r="C64" i="7"/>
  <c r="H64" i="7"/>
  <c r="G64" i="7"/>
  <c r="F64" i="7"/>
  <c r="E64" i="7"/>
  <c r="D64" i="7"/>
  <c r="Q63" i="7"/>
  <c r="N63" i="7"/>
  <c r="O63" i="7"/>
  <c r="B62" i="7"/>
  <c r="I62" i="7"/>
  <c r="M63" i="7"/>
  <c r="L63" i="7"/>
  <c r="K63" i="7"/>
  <c r="J63" i="7"/>
  <c r="C63" i="7"/>
  <c r="H63" i="7"/>
  <c r="G63" i="7"/>
  <c r="F63" i="7"/>
  <c r="E63" i="7"/>
  <c r="D63" i="7"/>
  <c r="Q62" i="7"/>
  <c r="N62" i="7"/>
  <c r="O62" i="7"/>
  <c r="B61" i="7"/>
  <c r="I61" i="7"/>
  <c r="M62" i="7"/>
  <c r="L62" i="7"/>
  <c r="K62" i="7"/>
  <c r="J62" i="7"/>
  <c r="C62" i="7"/>
  <c r="H62" i="7"/>
  <c r="G62" i="7"/>
  <c r="F62" i="7"/>
  <c r="E62" i="7"/>
  <c r="D62" i="7"/>
  <c r="Q61" i="7"/>
  <c r="N61" i="7"/>
  <c r="O61" i="7"/>
  <c r="B60" i="7"/>
  <c r="I60" i="7"/>
  <c r="M61" i="7"/>
  <c r="L61" i="7"/>
  <c r="K61" i="7"/>
  <c r="J61" i="7"/>
  <c r="C61" i="7"/>
  <c r="H61" i="7"/>
  <c r="G61" i="7"/>
  <c r="F61" i="7"/>
  <c r="E61" i="7"/>
  <c r="D61" i="7"/>
  <c r="Q60" i="7"/>
  <c r="N60" i="7"/>
  <c r="O60" i="7"/>
  <c r="B59" i="7"/>
  <c r="I59" i="7"/>
  <c r="M60" i="7"/>
  <c r="L60" i="7"/>
  <c r="K60" i="7"/>
  <c r="J60" i="7"/>
  <c r="C60" i="7"/>
  <c r="H60" i="7"/>
  <c r="G60" i="7"/>
  <c r="F60" i="7"/>
  <c r="E60" i="7"/>
  <c r="D60" i="7"/>
  <c r="Q59" i="7"/>
  <c r="N59" i="7"/>
  <c r="O59" i="7"/>
  <c r="B58" i="7"/>
  <c r="I58" i="7"/>
  <c r="M59" i="7"/>
  <c r="L59" i="7"/>
  <c r="K59" i="7"/>
  <c r="J59" i="7"/>
  <c r="C59" i="7"/>
  <c r="H59" i="7"/>
  <c r="G59" i="7"/>
  <c r="F59" i="7"/>
  <c r="E59" i="7"/>
  <c r="D59" i="7"/>
  <c r="Q58" i="7"/>
  <c r="N58" i="7"/>
  <c r="O58" i="7"/>
  <c r="B57" i="7"/>
  <c r="I57" i="7"/>
  <c r="M58" i="7"/>
  <c r="L58" i="7"/>
  <c r="K58" i="7"/>
  <c r="J58" i="7"/>
  <c r="C58" i="7"/>
  <c r="H58" i="7"/>
  <c r="G58" i="7"/>
  <c r="F58" i="7"/>
  <c r="E58" i="7"/>
  <c r="D58" i="7"/>
  <c r="Q57" i="7"/>
  <c r="N57" i="7"/>
  <c r="O57" i="7"/>
  <c r="B56" i="7"/>
  <c r="I56" i="7"/>
  <c r="M57" i="7"/>
  <c r="L57" i="7"/>
  <c r="K57" i="7"/>
  <c r="J57" i="7"/>
  <c r="C57" i="7"/>
  <c r="H57" i="7"/>
  <c r="G57" i="7"/>
  <c r="F57" i="7"/>
  <c r="E57" i="7"/>
  <c r="D57" i="7"/>
  <c r="Q56" i="7"/>
  <c r="N56" i="7"/>
  <c r="O56" i="7"/>
  <c r="B55" i="7"/>
  <c r="I55" i="7"/>
  <c r="M56" i="7"/>
  <c r="L56" i="7"/>
  <c r="K56" i="7"/>
  <c r="J56" i="7"/>
  <c r="C56" i="7"/>
  <c r="H56" i="7"/>
  <c r="G56" i="7"/>
  <c r="F56" i="7"/>
  <c r="E56" i="7"/>
  <c r="D56" i="7"/>
  <c r="Q55" i="7"/>
  <c r="N55" i="7"/>
  <c r="O55" i="7"/>
  <c r="B54" i="7"/>
  <c r="I54" i="7"/>
  <c r="M55" i="7"/>
  <c r="L55" i="7"/>
  <c r="K55" i="7"/>
  <c r="J55" i="7"/>
  <c r="C55" i="7"/>
  <c r="H55" i="7"/>
  <c r="G55" i="7"/>
  <c r="F55" i="7"/>
  <c r="E55" i="7"/>
  <c r="D55" i="7"/>
  <c r="Q54" i="7"/>
  <c r="N54" i="7"/>
  <c r="O54" i="7"/>
  <c r="B53" i="7"/>
  <c r="I53" i="7"/>
  <c r="M54" i="7"/>
  <c r="L54" i="7"/>
  <c r="K54" i="7"/>
  <c r="J54" i="7"/>
  <c r="C54" i="7"/>
  <c r="H54" i="7"/>
  <c r="G54" i="7"/>
  <c r="F54" i="7"/>
  <c r="E54" i="7"/>
  <c r="D54" i="7"/>
  <c r="Q53" i="7"/>
  <c r="N53" i="7"/>
  <c r="O53" i="7"/>
  <c r="B52" i="7"/>
  <c r="I52" i="7"/>
  <c r="M53" i="7"/>
  <c r="L53" i="7"/>
  <c r="K53" i="7"/>
  <c r="J53" i="7"/>
  <c r="C53" i="7"/>
  <c r="H53" i="7"/>
  <c r="G53" i="7"/>
  <c r="F53" i="7"/>
  <c r="E53" i="7"/>
  <c r="D53" i="7"/>
  <c r="Q52" i="7"/>
  <c r="N52" i="7"/>
  <c r="O52" i="7"/>
  <c r="B51" i="7"/>
  <c r="I51" i="7"/>
  <c r="M52" i="7"/>
  <c r="L52" i="7"/>
  <c r="K52" i="7"/>
  <c r="J52" i="7"/>
  <c r="C52" i="7"/>
  <c r="H52" i="7"/>
  <c r="G52" i="7"/>
  <c r="F52" i="7"/>
  <c r="E52" i="7"/>
  <c r="D52" i="7"/>
  <c r="Q51" i="7"/>
  <c r="N51" i="7"/>
  <c r="O51" i="7"/>
  <c r="B50" i="7"/>
  <c r="I50" i="7"/>
  <c r="M51" i="7"/>
  <c r="L51" i="7"/>
  <c r="K51" i="7"/>
  <c r="J51" i="7"/>
  <c r="C51" i="7"/>
  <c r="H51" i="7"/>
  <c r="G51" i="7"/>
  <c r="F51" i="7"/>
  <c r="E51" i="7"/>
  <c r="D51" i="7"/>
  <c r="Q50" i="7"/>
  <c r="N50" i="7"/>
  <c r="O50" i="7"/>
  <c r="B49" i="7"/>
  <c r="I49" i="7"/>
  <c r="M50" i="7"/>
  <c r="L50" i="7"/>
  <c r="K50" i="7"/>
  <c r="J50" i="7"/>
  <c r="C50" i="7"/>
  <c r="H50" i="7"/>
  <c r="G50" i="7"/>
  <c r="F50" i="7"/>
  <c r="E50" i="7"/>
  <c r="D50" i="7"/>
  <c r="Q49" i="7"/>
  <c r="N49" i="7"/>
  <c r="O49" i="7"/>
  <c r="B48" i="7"/>
  <c r="I48" i="7"/>
  <c r="M49" i="7"/>
  <c r="L49" i="7"/>
  <c r="K49" i="7"/>
  <c r="J49" i="7"/>
  <c r="C49" i="7"/>
  <c r="H49" i="7"/>
  <c r="G49" i="7"/>
  <c r="F49" i="7"/>
  <c r="E49" i="7"/>
  <c r="D49" i="7"/>
  <c r="Q48" i="7"/>
  <c r="N48" i="7"/>
  <c r="O48" i="7"/>
  <c r="B47" i="7"/>
  <c r="I47" i="7"/>
  <c r="M48" i="7"/>
  <c r="L48" i="7"/>
  <c r="K48" i="7"/>
  <c r="J48" i="7"/>
  <c r="C48" i="7"/>
  <c r="H48" i="7"/>
  <c r="G48" i="7"/>
  <c r="F48" i="7"/>
  <c r="E48" i="7"/>
  <c r="D48" i="7"/>
  <c r="Q47" i="7"/>
  <c r="N47" i="7"/>
  <c r="O47" i="7"/>
  <c r="B46" i="7"/>
  <c r="I46" i="7"/>
  <c r="M47" i="7"/>
  <c r="L47" i="7"/>
  <c r="K47" i="7"/>
  <c r="J47" i="7"/>
  <c r="C47" i="7"/>
  <c r="H47" i="7"/>
  <c r="G47" i="7"/>
  <c r="F47" i="7"/>
  <c r="E47" i="7"/>
  <c r="D47" i="7"/>
  <c r="Q46" i="7"/>
  <c r="N46" i="7"/>
  <c r="O46" i="7"/>
  <c r="B45" i="7"/>
  <c r="I45" i="7"/>
  <c r="M46" i="7"/>
  <c r="L46" i="7"/>
  <c r="K46" i="7"/>
  <c r="J46" i="7"/>
  <c r="C46" i="7"/>
  <c r="H46" i="7"/>
  <c r="G46" i="7"/>
  <c r="F46" i="7"/>
  <c r="E46" i="7"/>
  <c r="D46" i="7"/>
  <c r="Q45" i="7"/>
  <c r="N45" i="7"/>
  <c r="O45" i="7"/>
  <c r="B44" i="7"/>
  <c r="I44" i="7"/>
  <c r="M45" i="7"/>
  <c r="L45" i="7"/>
  <c r="K45" i="7"/>
  <c r="J45" i="7"/>
  <c r="C45" i="7"/>
  <c r="H45" i="7"/>
  <c r="G45" i="7"/>
  <c r="F45" i="7"/>
  <c r="E45" i="7"/>
  <c r="D45" i="7"/>
  <c r="Q44" i="7"/>
  <c r="N44" i="7"/>
  <c r="O44" i="7"/>
  <c r="B43" i="7"/>
  <c r="I43" i="7"/>
  <c r="M44" i="7"/>
  <c r="L44" i="7"/>
  <c r="K44" i="7"/>
  <c r="J44" i="7"/>
  <c r="C44" i="7"/>
  <c r="H44" i="7"/>
  <c r="G44" i="7"/>
  <c r="F44" i="7"/>
  <c r="E44" i="7"/>
  <c r="D44" i="7"/>
  <c r="Q43" i="7"/>
  <c r="N43" i="7"/>
  <c r="O43" i="7"/>
  <c r="B42" i="7"/>
  <c r="I42" i="7"/>
  <c r="M43" i="7"/>
  <c r="L43" i="7"/>
  <c r="K43" i="7"/>
  <c r="J43" i="7"/>
  <c r="C43" i="7"/>
  <c r="H43" i="7"/>
  <c r="G43" i="7"/>
  <c r="F43" i="7"/>
  <c r="E43" i="7"/>
  <c r="D43" i="7"/>
  <c r="Q42" i="7"/>
  <c r="N42" i="7"/>
  <c r="O42" i="7"/>
  <c r="B41" i="7"/>
  <c r="I41" i="7"/>
  <c r="M42" i="7"/>
  <c r="L42" i="7"/>
  <c r="K42" i="7"/>
  <c r="J42" i="7"/>
  <c r="C42" i="7"/>
  <c r="H42" i="7"/>
  <c r="G42" i="7"/>
  <c r="F42" i="7"/>
  <c r="E42" i="7"/>
  <c r="D42" i="7"/>
  <c r="Q41" i="7"/>
  <c r="N41" i="7"/>
  <c r="O41" i="7"/>
  <c r="B40" i="7"/>
  <c r="I40" i="7"/>
  <c r="M41" i="7"/>
  <c r="L41" i="7"/>
  <c r="K41" i="7"/>
  <c r="J41" i="7"/>
  <c r="C41" i="7"/>
  <c r="H41" i="7"/>
  <c r="G41" i="7"/>
  <c r="F41" i="7"/>
  <c r="E41" i="7"/>
  <c r="D41" i="7"/>
  <c r="Q40" i="7"/>
  <c r="N40" i="7"/>
  <c r="O40" i="7"/>
  <c r="B39" i="7"/>
  <c r="I39" i="7"/>
  <c r="M40" i="7"/>
  <c r="L40" i="7"/>
  <c r="K40" i="7"/>
  <c r="J40" i="7"/>
  <c r="C40" i="7"/>
  <c r="H40" i="7"/>
  <c r="G40" i="7"/>
  <c r="F40" i="7"/>
  <c r="E40" i="7"/>
  <c r="D40" i="7"/>
  <c r="Q39" i="7"/>
  <c r="N39" i="7"/>
  <c r="O39" i="7"/>
  <c r="B38" i="7"/>
  <c r="I38" i="7"/>
  <c r="M39" i="7"/>
  <c r="L39" i="7"/>
  <c r="K39" i="7"/>
  <c r="J39" i="7"/>
  <c r="C39" i="7"/>
  <c r="H39" i="7"/>
  <c r="G39" i="7"/>
  <c r="F39" i="7"/>
  <c r="E39" i="7"/>
  <c r="D39" i="7"/>
  <c r="Q38" i="7"/>
  <c r="N38" i="7"/>
  <c r="O38" i="7"/>
  <c r="B37" i="7"/>
  <c r="I37" i="7"/>
  <c r="M38" i="7"/>
  <c r="L38" i="7"/>
  <c r="K38" i="7"/>
  <c r="J38" i="7"/>
  <c r="C38" i="7"/>
  <c r="H38" i="7"/>
  <c r="G38" i="7"/>
  <c r="F38" i="7"/>
  <c r="E38" i="7"/>
  <c r="D38" i="7"/>
  <c r="Q37" i="7"/>
  <c r="N37" i="7"/>
  <c r="O37" i="7"/>
  <c r="B36" i="7"/>
  <c r="I36" i="7"/>
  <c r="M37" i="7"/>
  <c r="L37" i="7"/>
  <c r="K37" i="7"/>
  <c r="J37" i="7"/>
  <c r="C37" i="7"/>
  <c r="H37" i="7"/>
  <c r="G37" i="7"/>
  <c r="F37" i="7"/>
  <c r="E37" i="7"/>
  <c r="D37" i="7"/>
  <c r="Q36" i="7"/>
  <c r="N36" i="7"/>
  <c r="O36" i="7"/>
  <c r="B35" i="7"/>
  <c r="I35" i="7"/>
  <c r="M36" i="7"/>
  <c r="L36" i="7"/>
  <c r="K36" i="7"/>
  <c r="J36" i="7"/>
  <c r="C36" i="7"/>
  <c r="H36" i="7"/>
  <c r="G36" i="7"/>
  <c r="F36" i="7"/>
  <c r="E36" i="7"/>
  <c r="D36" i="7"/>
  <c r="Q35" i="7"/>
  <c r="N35" i="7"/>
  <c r="O35" i="7"/>
  <c r="B34" i="7"/>
  <c r="I34" i="7"/>
  <c r="M35" i="7"/>
  <c r="L35" i="7"/>
  <c r="K35" i="7"/>
  <c r="J35" i="7"/>
  <c r="C35" i="7"/>
  <c r="H35" i="7"/>
  <c r="G35" i="7"/>
  <c r="F35" i="7"/>
  <c r="E35" i="7"/>
  <c r="D35" i="7"/>
  <c r="Q34" i="7"/>
  <c r="N34" i="7"/>
  <c r="O34" i="7"/>
  <c r="B33" i="7"/>
  <c r="I33" i="7"/>
  <c r="M34" i="7"/>
  <c r="L34" i="7"/>
  <c r="K34" i="7"/>
  <c r="J34" i="7"/>
  <c r="C34" i="7"/>
  <c r="H34" i="7"/>
  <c r="G34" i="7"/>
  <c r="F34" i="7"/>
  <c r="E34" i="7"/>
  <c r="D34" i="7"/>
  <c r="Q33" i="7"/>
  <c r="N33" i="7"/>
  <c r="O33" i="7"/>
  <c r="B32" i="7"/>
  <c r="I32" i="7"/>
  <c r="M33" i="7"/>
  <c r="L33" i="7"/>
  <c r="K33" i="7"/>
  <c r="J33" i="7"/>
  <c r="C33" i="7"/>
  <c r="H33" i="7"/>
  <c r="G33" i="7"/>
  <c r="F33" i="7"/>
  <c r="E33" i="7"/>
  <c r="D33" i="7"/>
  <c r="Q32" i="7"/>
  <c r="N32" i="7"/>
  <c r="O32" i="7"/>
  <c r="B31" i="7"/>
  <c r="I31" i="7"/>
  <c r="M32" i="7"/>
  <c r="L32" i="7"/>
  <c r="K32" i="7"/>
  <c r="J32" i="7"/>
  <c r="C32" i="7"/>
  <c r="H32" i="7"/>
  <c r="G32" i="7"/>
  <c r="F32" i="7"/>
  <c r="E32" i="7"/>
  <c r="D32" i="7"/>
  <c r="Q31" i="7"/>
  <c r="N31" i="7"/>
  <c r="O31" i="7"/>
  <c r="B30" i="7"/>
  <c r="I30" i="7"/>
  <c r="M31" i="7"/>
  <c r="L31" i="7"/>
  <c r="K31" i="7"/>
  <c r="J31" i="7"/>
  <c r="C31" i="7"/>
  <c r="H31" i="7"/>
  <c r="G31" i="7"/>
  <c r="F31" i="7"/>
  <c r="E31" i="7"/>
  <c r="D31" i="7"/>
  <c r="Q30" i="7"/>
  <c r="N30" i="7"/>
  <c r="O30" i="7"/>
  <c r="B29" i="7"/>
  <c r="I29" i="7"/>
  <c r="M30" i="7"/>
  <c r="L30" i="7"/>
  <c r="K30" i="7"/>
  <c r="J30" i="7"/>
  <c r="C30" i="7"/>
  <c r="H30" i="7"/>
  <c r="G30" i="7"/>
  <c r="F30" i="7"/>
  <c r="E30" i="7"/>
  <c r="D30" i="7"/>
  <c r="Q29" i="7"/>
  <c r="N29" i="7"/>
  <c r="O29" i="7"/>
  <c r="B28" i="7"/>
  <c r="I28" i="7"/>
  <c r="M29" i="7"/>
  <c r="L29" i="7"/>
  <c r="K29" i="7"/>
  <c r="J29" i="7"/>
  <c r="C29" i="7"/>
  <c r="H29" i="7"/>
  <c r="G29" i="7"/>
  <c r="F29" i="7"/>
  <c r="E29" i="7"/>
  <c r="D29" i="7"/>
  <c r="Q28" i="7"/>
  <c r="N28" i="7"/>
  <c r="O28" i="7"/>
  <c r="B27" i="7"/>
  <c r="I27" i="7"/>
  <c r="M28" i="7"/>
  <c r="L28" i="7"/>
  <c r="K28" i="7"/>
  <c r="J28" i="7"/>
  <c r="C28" i="7"/>
  <c r="H28" i="7"/>
  <c r="G28" i="7"/>
  <c r="F28" i="7"/>
  <c r="E28" i="7"/>
  <c r="D28" i="7"/>
  <c r="Q27" i="7"/>
  <c r="N27" i="7"/>
  <c r="O27" i="7"/>
  <c r="B26" i="7"/>
  <c r="I26" i="7"/>
  <c r="M27" i="7"/>
  <c r="L27" i="7"/>
  <c r="K27" i="7"/>
  <c r="J27" i="7"/>
  <c r="C27" i="7"/>
  <c r="H27" i="7"/>
  <c r="G27" i="7"/>
  <c r="F27" i="7"/>
  <c r="E27" i="7"/>
  <c r="D27" i="7"/>
  <c r="Q26" i="7"/>
  <c r="N26" i="7"/>
  <c r="O26" i="7"/>
  <c r="B25" i="7"/>
  <c r="I25" i="7"/>
  <c r="M26" i="7"/>
  <c r="L26" i="7"/>
  <c r="K26" i="7"/>
  <c r="J26" i="7"/>
  <c r="C26" i="7"/>
  <c r="H26" i="7"/>
  <c r="G26" i="7"/>
  <c r="F26" i="7"/>
  <c r="E26" i="7"/>
  <c r="D26" i="7"/>
  <c r="Q25" i="7"/>
  <c r="N25" i="7"/>
  <c r="O25" i="7"/>
  <c r="B24" i="7"/>
  <c r="I24" i="7"/>
  <c r="M25" i="7"/>
  <c r="L25" i="7"/>
  <c r="K25" i="7"/>
  <c r="J25" i="7"/>
  <c r="C25" i="7"/>
  <c r="H25" i="7"/>
  <c r="G25" i="7"/>
  <c r="F25" i="7"/>
  <c r="E25" i="7"/>
  <c r="D25" i="7"/>
  <c r="Q24" i="7"/>
  <c r="N24" i="7"/>
  <c r="O24" i="7"/>
  <c r="B23" i="7"/>
  <c r="I23" i="7"/>
  <c r="M24" i="7"/>
  <c r="L24" i="7"/>
  <c r="K24" i="7"/>
  <c r="J24" i="7"/>
  <c r="C24" i="7"/>
  <c r="H24" i="7"/>
  <c r="G24" i="7"/>
  <c r="F24" i="7"/>
  <c r="E24" i="7"/>
  <c r="D24" i="7"/>
  <c r="Q23" i="7"/>
  <c r="N23" i="7"/>
  <c r="O23" i="7"/>
  <c r="B22" i="7"/>
  <c r="I22" i="7"/>
  <c r="M23" i="7"/>
  <c r="L23" i="7"/>
  <c r="K23" i="7"/>
  <c r="J23" i="7"/>
  <c r="C23" i="7"/>
  <c r="H23" i="7"/>
  <c r="G23" i="7"/>
  <c r="F23" i="7"/>
  <c r="E23" i="7"/>
  <c r="D23" i="7"/>
  <c r="Q22" i="7"/>
  <c r="N22" i="7"/>
  <c r="O22" i="7"/>
  <c r="B21" i="7"/>
  <c r="I21" i="7"/>
  <c r="M22" i="7"/>
  <c r="L22" i="7"/>
  <c r="K22" i="7"/>
  <c r="J22" i="7"/>
  <c r="C22" i="7"/>
  <c r="H22" i="7"/>
  <c r="G22" i="7"/>
  <c r="F22" i="7"/>
  <c r="E22" i="7"/>
  <c r="D22" i="7"/>
  <c r="Q21" i="7"/>
  <c r="N21" i="7"/>
  <c r="O21" i="7"/>
  <c r="B20" i="7"/>
  <c r="I20" i="7"/>
  <c r="M21" i="7"/>
  <c r="L21" i="7"/>
  <c r="K21" i="7"/>
  <c r="J21" i="7"/>
  <c r="C21" i="7"/>
  <c r="H21" i="7"/>
  <c r="G21" i="7"/>
  <c r="F21" i="7"/>
  <c r="E21" i="7"/>
  <c r="D21" i="7"/>
  <c r="Q20" i="7"/>
  <c r="N20" i="7"/>
  <c r="O20" i="7"/>
  <c r="B19" i="7"/>
  <c r="I19" i="7"/>
  <c r="M20" i="7"/>
  <c r="L20" i="7"/>
  <c r="K20" i="7"/>
  <c r="J20" i="7"/>
  <c r="C20" i="7"/>
  <c r="H20" i="7"/>
  <c r="G20" i="7"/>
  <c r="F20" i="7"/>
  <c r="E20" i="7"/>
  <c r="D20" i="7"/>
  <c r="Q19" i="7"/>
  <c r="N19" i="7"/>
  <c r="O19" i="7"/>
  <c r="B18" i="7"/>
  <c r="I18" i="7"/>
  <c r="M19" i="7"/>
  <c r="L19" i="7"/>
  <c r="K19" i="7"/>
  <c r="J19" i="7"/>
  <c r="C19" i="7"/>
  <c r="H19" i="7"/>
  <c r="G19" i="7"/>
  <c r="F19" i="7"/>
  <c r="E19" i="7"/>
  <c r="D19" i="7"/>
  <c r="Q18" i="7"/>
  <c r="N18" i="7"/>
  <c r="O18" i="7"/>
  <c r="B17" i="7"/>
  <c r="I17" i="7"/>
  <c r="M18" i="7"/>
  <c r="L18" i="7"/>
  <c r="K18" i="7"/>
  <c r="J18" i="7"/>
  <c r="C18" i="7"/>
  <c r="H18" i="7"/>
  <c r="G18" i="7"/>
  <c r="F18" i="7"/>
  <c r="E18" i="7"/>
  <c r="D18" i="7"/>
  <c r="Q17" i="7"/>
  <c r="N17" i="7"/>
  <c r="O17" i="7"/>
  <c r="B16" i="7"/>
  <c r="I16" i="7"/>
  <c r="M17" i="7"/>
  <c r="L17" i="7"/>
  <c r="K17" i="7"/>
  <c r="J17" i="7"/>
  <c r="C17" i="7"/>
  <c r="H17" i="7"/>
  <c r="G17" i="7"/>
  <c r="F17" i="7"/>
  <c r="E17" i="7"/>
  <c r="D17" i="7"/>
  <c r="Q16" i="7"/>
  <c r="N16" i="7"/>
  <c r="O16" i="7"/>
  <c r="B15" i="7"/>
  <c r="I15" i="7"/>
  <c r="M16" i="7"/>
  <c r="L16" i="7"/>
  <c r="K16" i="7"/>
  <c r="J16" i="7"/>
  <c r="C16" i="7"/>
  <c r="H16" i="7"/>
  <c r="G16" i="7"/>
  <c r="F16" i="7"/>
  <c r="E16" i="7"/>
  <c r="D16" i="7"/>
  <c r="Q15" i="7"/>
  <c r="N15" i="7"/>
  <c r="O15" i="7"/>
  <c r="B14" i="7"/>
  <c r="I14" i="7"/>
  <c r="M15" i="7"/>
  <c r="L15" i="7"/>
  <c r="K15" i="7"/>
  <c r="J15" i="7"/>
  <c r="C15" i="7"/>
  <c r="H15" i="7"/>
  <c r="G15" i="7"/>
  <c r="F15" i="7"/>
  <c r="E15" i="7"/>
  <c r="D15" i="7"/>
  <c r="Q14" i="7"/>
  <c r="N14" i="7"/>
  <c r="O14" i="7"/>
  <c r="B13" i="7"/>
  <c r="I13" i="7"/>
  <c r="M14" i="7"/>
  <c r="L14" i="7"/>
  <c r="K14" i="7"/>
  <c r="J14" i="7"/>
  <c r="C14" i="7"/>
  <c r="H14" i="7"/>
  <c r="G14" i="7"/>
  <c r="F14" i="7"/>
  <c r="E14" i="7"/>
  <c r="D14" i="7"/>
  <c r="Q13" i="7"/>
  <c r="N13" i="7"/>
  <c r="O13" i="7"/>
  <c r="B12" i="7"/>
  <c r="I12" i="7"/>
  <c r="M13" i="7"/>
  <c r="L13" i="7"/>
  <c r="K13" i="7"/>
  <c r="J13" i="7"/>
  <c r="C13" i="7"/>
  <c r="H13" i="7"/>
  <c r="G13" i="7"/>
  <c r="F13" i="7"/>
  <c r="E13" i="7"/>
  <c r="D13" i="7"/>
  <c r="Q12" i="7"/>
  <c r="N12" i="7"/>
  <c r="O12" i="7"/>
  <c r="B11" i="7"/>
  <c r="I11" i="7"/>
  <c r="M12" i="7"/>
  <c r="L12" i="7"/>
  <c r="K12" i="7"/>
  <c r="J12" i="7"/>
  <c r="C12" i="7"/>
  <c r="H12" i="7"/>
  <c r="G12" i="7"/>
  <c r="F12" i="7"/>
  <c r="E12" i="7"/>
  <c r="D12" i="7"/>
  <c r="Q11" i="7"/>
  <c r="N11" i="7"/>
  <c r="O11" i="7"/>
  <c r="B10" i="7"/>
  <c r="I10" i="7"/>
  <c r="M11" i="7"/>
  <c r="L11" i="7"/>
  <c r="K11" i="7"/>
  <c r="J11" i="7"/>
  <c r="C11" i="7"/>
  <c r="H11" i="7"/>
  <c r="G11" i="7"/>
  <c r="F11" i="7"/>
  <c r="E11" i="7"/>
  <c r="D11" i="7"/>
  <c r="Q10" i="7"/>
  <c r="N10" i="7"/>
  <c r="O10" i="7"/>
  <c r="B9" i="7"/>
  <c r="I9" i="7"/>
  <c r="M10" i="7"/>
  <c r="L10" i="7"/>
  <c r="K10" i="7"/>
  <c r="J10" i="7"/>
  <c r="C10" i="7"/>
  <c r="H10" i="7"/>
  <c r="G10" i="7"/>
  <c r="F10" i="7"/>
  <c r="E10" i="7"/>
  <c r="D10" i="7"/>
  <c r="Q9" i="7"/>
  <c r="N9" i="7"/>
  <c r="O9" i="7"/>
  <c r="B8" i="7"/>
  <c r="I8" i="7"/>
  <c r="M9" i="7"/>
  <c r="L9" i="7"/>
  <c r="K9" i="7"/>
  <c r="J9" i="7"/>
  <c r="C9" i="7"/>
  <c r="H9" i="7"/>
  <c r="G9" i="7"/>
  <c r="F9" i="7"/>
  <c r="E9" i="7"/>
  <c r="D9" i="7"/>
  <c r="Q8" i="7"/>
  <c r="N8" i="7"/>
  <c r="O8" i="7"/>
  <c r="B7" i="7"/>
  <c r="I7" i="7"/>
  <c r="M8" i="7"/>
  <c r="L8" i="7"/>
  <c r="K8" i="7"/>
  <c r="J8" i="7"/>
  <c r="C8" i="7"/>
  <c r="H8" i="7"/>
  <c r="G8" i="7"/>
  <c r="F8" i="7"/>
  <c r="E8" i="7"/>
  <c r="D8" i="7"/>
  <c r="Q7" i="7"/>
  <c r="N7" i="7"/>
  <c r="O7" i="7"/>
  <c r="B6" i="7"/>
  <c r="I6" i="7"/>
  <c r="M7" i="7"/>
  <c r="L7" i="7"/>
  <c r="K7" i="7"/>
  <c r="J7" i="7"/>
  <c r="C7" i="7"/>
  <c r="H7" i="7"/>
  <c r="G7" i="7"/>
  <c r="F7" i="7"/>
  <c r="E7" i="7"/>
  <c r="D7" i="7"/>
  <c r="Q6" i="7"/>
  <c r="N6" i="7"/>
  <c r="O6" i="7"/>
  <c r="B5" i="7"/>
  <c r="I5" i="7"/>
  <c r="M6" i="7"/>
  <c r="L6" i="7"/>
  <c r="K6" i="7"/>
  <c r="J6" i="7"/>
  <c r="C6" i="7"/>
  <c r="H6" i="7"/>
  <c r="G6" i="7"/>
  <c r="F6" i="7"/>
  <c r="E6" i="7"/>
  <c r="D6" i="7"/>
  <c r="Q5" i="7"/>
  <c r="N5" i="7"/>
  <c r="O5" i="7"/>
  <c r="B4" i="7"/>
  <c r="I4" i="7"/>
  <c r="M5" i="7"/>
  <c r="L5" i="7"/>
  <c r="K5" i="7"/>
  <c r="J5" i="7"/>
  <c r="C5" i="7"/>
  <c r="H5" i="7"/>
  <c r="G5" i="7"/>
  <c r="F5" i="7"/>
  <c r="E5" i="7"/>
  <c r="D5" i="7"/>
  <c r="Q4" i="7"/>
  <c r="N4" i="7"/>
  <c r="O4" i="7"/>
  <c r="B3" i="7"/>
  <c r="I3" i="7"/>
  <c r="M4" i="7"/>
  <c r="L4" i="7"/>
  <c r="K4" i="7"/>
  <c r="J4" i="7"/>
  <c r="C4" i="7"/>
  <c r="H4" i="7"/>
  <c r="G4" i="7"/>
  <c r="F4" i="7"/>
  <c r="E4" i="7"/>
  <c r="D4" i="7"/>
  <c r="Q3" i="7"/>
  <c r="N3" i="7"/>
  <c r="O3" i="7"/>
  <c r="B2" i="7"/>
  <c r="I2" i="7"/>
  <c r="M3" i="7"/>
  <c r="L3" i="7"/>
  <c r="K3" i="7"/>
  <c r="J3" i="7"/>
  <c r="C3" i="7"/>
  <c r="H3" i="7"/>
  <c r="G3" i="7"/>
  <c r="F3" i="7"/>
  <c r="E3" i="7"/>
  <c r="D3" i="7"/>
  <c r="Q2" i="7"/>
  <c r="N2" i="7"/>
  <c r="O2" i="7"/>
  <c r="M2" i="7"/>
  <c r="L2" i="7"/>
  <c r="K2" i="7"/>
  <c r="J2" i="7"/>
  <c r="C2" i="7"/>
  <c r="H2" i="7"/>
  <c r="G2" i="7"/>
  <c r="F2" i="7"/>
  <c r="E2" i="7"/>
  <c r="D2" i="7"/>
  <c r="R1" i="7"/>
  <c r="N168" i="6"/>
  <c r="O168" i="6"/>
  <c r="B168" i="6"/>
  <c r="I168" i="6"/>
  <c r="B167" i="6"/>
  <c r="I167" i="6"/>
  <c r="M168" i="6"/>
  <c r="L168" i="6"/>
  <c r="K168" i="6"/>
  <c r="J168" i="6"/>
  <c r="C168" i="6"/>
  <c r="H168" i="6"/>
  <c r="G168" i="6"/>
  <c r="F168" i="6"/>
  <c r="E168" i="6"/>
  <c r="D168" i="6"/>
  <c r="N167" i="6"/>
  <c r="O167" i="6"/>
  <c r="B166" i="6"/>
  <c r="I166" i="6"/>
  <c r="M167" i="6"/>
  <c r="L167" i="6"/>
  <c r="K167" i="6"/>
  <c r="J167" i="6"/>
  <c r="C167" i="6"/>
  <c r="H167" i="6"/>
  <c r="G167" i="6"/>
  <c r="F167" i="6"/>
  <c r="E167" i="6"/>
  <c r="D167" i="6"/>
  <c r="Q166" i="6"/>
  <c r="N166" i="6"/>
  <c r="O166" i="6"/>
  <c r="B165" i="6"/>
  <c r="I165" i="6"/>
  <c r="M166" i="6"/>
  <c r="L166" i="6"/>
  <c r="K166" i="6"/>
  <c r="J166" i="6"/>
  <c r="C166" i="6"/>
  <c r="H166" i="6"/>
  <c r="G166" i="6"/>
  <c r="F166" i="6"/>
  <c r="E166" i="6"/>
  <c r="D166" i="6"/>
  <c r="Q165" i="6"/>
  <c r="N165" i="6"/>
  <c r="O165" i="6"/>
  <c r="B164" i="6"/>
  <c r="I164" i="6"/>
  <c r="M165" i="6"/>
  <c r="L165" i="6"/>
  <c r="K165" i="6"/>
  <c r="J165" i="6"/>
  <c r="C165" i="6"/>
  <c r="H165" i="6"/>
  <c r="G165" i="6"/>
  <c r="F165" i="6"/>
  <c r="E165" i="6"/>
  <c r="D165" i="6"/>
  <c r="Q164" i="6"/>
  <c r="N164" i="6"/>
  <c r="O164" i="6"/>
  <c r="B163" i="6"/>
  <c r="I163" i="6"/>
  <c r="M164" i="6"/>
  <c r="L164" i="6"/>
  <c r="K164" i="6"/>
  <c r="J164" i="6"/>
  <c r="C164" i="6"/>
  <c r="H164" i="6"/>
  <c r="G164" i="6"/>
  <c r="F164" i="6"/>
  <c r="E164" i="6"/>
  <c r="D164" i="6"/>
  <c r="Q163" i="6"/>
  <c r="N163" i="6"/>
  <c r="O163" i="6"/>
  <c r="B162" i="6"/>
  <c r="I162" i="6"/>
  <c r="M163" i="6"/>
  <c r="L163" i="6"/>
  <c r="K163" i="6"/>
  <c r="J163" i="6"/>
  <c r="C163" i="6"/>
  <c r="H163" i="6"/>
  <c r="G163" i="6"/>
  <c r="F163" i="6"/>
  <c r="E163" i="6"/>
  <c r="D163" i="6"/>
  <c r="Q162" i="6"/>
  <c r="N162" i="6"/>
  <c r="O162" i="6"/>
  <c r="B161" i="6"/>
  <c r="I161" i="6"/>
  <c r="M162" i="6"/>
  <c r="L162" i="6"/>
  <c r="K162" i="6"/>
  <c r="J162" i="6"/>
  <c r="C162" i="6"/>
  <c r="H162" i="6"/>
  <c r="G162" i="6"/>
  <c r="F162" i="6"/>
  <c r="E162" i="6"/>
  <c r="D162" i="6"/>
  <c r="Q161" i="6"/>
  <c r="N161" i="6"/>
  <c r="O161" i="6"/>
  <c r="B160" i="6"/>
  <c r="I160" i="6"/>
  <c r="M161" i="6"/>
  <c r="L161" i="6"/>
  <c r="K161" i="6"/>
  <c r="J161" i="6"/>
  <c r="C161" i="6"/>
  <c r="H161" i="6"/>
  <c r="G161" i="6"/>
  <c r="F161" i="6"/>
  <c r="E161" i="6"/>
  <c r="D161" i="6"/>
  <c r="Q160" i="6"/>
  <c r="N160" i="6"/>
  <c r="O160" i="6"/>
  <c r="B159" i="6"/>
  <c r="I159" i="6"/>
  <c r="M160" i="6"/>
  <c r="L160" i="6"/>
  <c r="K160" i="6"/>
  <c r="J160" i="6"/>
  <c r="C160" i="6"/>
  <c r="H160" i="6"/>
  <c r="G160" i="6"/>
  <c r="F160" i="6"/>
  <c r="E160" i="6"/>
  <c r="D160" i="6"/>
  <c r="Q159" i="6"/>
  <c r="N159" i="6"/>
  <c r="O159" i="6"/>
  <c r="B158" i="6"/>
  <c r="I158" i="6"/>
  <c r="M159" i="6"/>
  <c r="L159" i="6"/>
  <c r="K159" i="6"/>
  <c r="J159" i="6"/>
  <c r="C159" i="6"/>
  <c r="H159" i="6"/>
  <c r="G159" i="6"/>
  <c r="F159" i="6"/>
  <c r="E159" i="6"/>
  <c r="D159" i="6"/>
  <c r="Q158" i="6"/>
  <c r="N158" i="6"/>
  <c r="O158" i="6"/>
  <c r="B157" i="6"/>
  <c r="I157" i="6"/>
  <c r="M158" i="6"/>
  <c r="L158" i="6"/>
  <c r="K158" i="6"/>
  <c r="J158" i="6"/>
  <c r="C158" i="6"/>
  <c r="H158" i="6"/>
  <c r="G158" i="6"/>
  <c r="F158" i="6"/>
  <c r="E158" i="6"/>
  <c r="D158" i="6"/>
  <c r="Q157" i="6"/>
  <c r="N157" i="6"/>
  <c r="O157" i="6"/>
  <c r="B156" i="6"/>
  <c r="I156" i="6"/>
  <c r="M157" i="6"/>
  <c r="L157" i="6"/>
  <c r="K157" i="6"/>
  <c r="J157" i="6"/>
  <c r="C157" i="6"/>
  <c r="H157" i="6"/>
  <c r="G157" i="6"/>
  <c r="F157" i="6"/>
  <c r="E157" i="6"/>
  <c r="D157" i="6"/>
  <c r="Q156" i="6"/>
  <c r="N156" i="6"/>
  <c r="O156" i="6"/>
  <c r="B155" i="6"/>
  <c r="I155" i="6"/>
  <c r="M156" i="6"/>
  <c r="L156" i="6"/>
  <c r="K156" i="6"/>
  <c r="J156" i="6"/>
  <c r="C156" i="6"/>
  <c r="H156" i="6"/>
  <c r="G156" i="6"/>
  <c r="F156" i="6"/>
  <c r="E156" i="6"/>
  <c r="D156" i="6"/>
  <c r="Q155" i="6"/>
  <c r="N155" i="6"/>
  <c r="O155" i="6"/>
  <c r="B154" i="6"/>
  <c r="I154" i="6"/>
  <c r="M155" i="6"/>
  <c r="L155" i="6"/>
  <c r="K155" i="6"/>
  <c r="J155" i="6"/>
  <c r="C155" i="6"/>
  <c r="H155" i="6"/>
  <c r="G155" i="6"/>
  <c r="F155" i="6"/>
  <c r="E155" i="6"/>
  <c r="D155" i="6"/>
  <c r="Q154" i="6"/>
  <c r="N154" i="6"/>
  <c r="O154" i="6"/>
  <c r="B153" i="6"/>
  <c r="I153" i="6"/>
  <c r="M154" i="6"/>
  <c r="L154" i="6"/>
  <c r="K154" i="6"/>
  <c r="J154" i="6"/>
  <c r="C154" i="6"/>
  <c r="H154" i="6"/>
  <c r="G154" i="6"/>
  <c r="F154" i="6"/>
  <c r="E154" i="6"/>
  <c r="D154" i="6"/>
  <c r="Q153" i="6"/>
  <c r="N153" i="6"/>
  <c r="O153" i="6"/>
  <c r="B152" i="6"/>
  <c r="I152" i="6"/>
  <c r="M153" i="6"/>
  <c r="L153" i="6"/>
  <c r="K153" i="6"/>
  <c r="J153" i="6"/>
  <c r="C153" i="6"/>
  <c r="H153" i="6"/>
  <c r="G153" i="6"/>
  <c r="F153" i="6"/>
  <c r="E153" i="6"/>
  <c r="D153" i="6"/>
  <c r="Q152" i="6"/>
  <c r="N152" i="6"/>
  <c r="O152" i="6"/>
  <c r="B151" i="6"/>
  <c r="I151" i="6"/>
  <c r="M152" i="6"/>
  <c r="L152" i="6"/>
  <c r="K152" i="6"/>
  <c r="J152" i="6"/>
  <c r="C152" i="6"/>
  <c r="H152" i="6"/>
  <c r="G152" i="6"/>
  <c r="F152" i="6"/>
  <c r="E152" i="6"/>
  <c r="D152" i="6"/>
  <c r="Q151" i="6"/>
  <c r="N151" i="6"/>
  <c r="O151" i="6"/>
  <c r="B150" i="6"/>
  <c r="I150" i="6"/>
  <c r="M151" i="6"/>
  <c r="L151" i="6"/>
  <c r="K151" i="6"/>
  <c r="J151" i="6"/>
  <c r="C151" i="6"/>
  <c r="H151" i="6"/>
  <c r="G151" i="6"/>
  <c r="F151" i="6"/>
  <c r="E151" i="6"/>
  <c r="D151" i="6"/>
  <c r="Q150" i="6"/>
  <c r="N150" i="6"/>
  <c r="O150" i="6"/>
  <c r="B149" i="6"/>
  <c r="I149" i="6"/>
  <c r="M150" i="6"/>
  <c r="L150" i="6"/>
  <c r="K150" i="6"/>
  <c r="J150" i="6"/>
  <c r="C150" i="6"/>
  <c r="H150" i="6"/>
  <c r="G150" i="6"/>
  <c r="F150" i="6"/>
  <c r="E150" i="6"/>
  <c r="D150" i="6"/>
  <c r="Q149" i="6"/>
  <c r="N149" i="6"/>
  <c r="O149" i="6"/>
  <c r="B148" i="6"/>
  <c r="I148" i="6"/>
  <c r="M149" i="6"/>
  <c r="L149" i="6"/>
  <c r="K149" i="6"/>
  <c r="J149" i="6"/>
  <c r="C149" i="6"/>
  <c r="H149" i="6"/>
  <c r="G149" i="6"/>
  <c r="F149" i="6"/>
  <c r="E149" i="6"/>
  <c r="D149" i="6"/>
  <c r="Q148" i="6"/>
  <c r="N148" i="6"/>
  <c r="O148" i="6"/>
  <c r="B147" i="6"/>
  <c r="I147" i="6"/>
  <c r="M148" i="6"/>
  <c r="L148" i="6"/>
  <c r="K148" i="6"/>
  <c r="J148" i="6"/>
  <c r="C148" i="6"/>
  <c r="H148" i="6"/>
  <c r="G148" i="6"/>
  <c r="F148" i="6"/>
  <c r="E148" i="6"/>
  <c r="D148" i="6"/>
  <c r="Q147" i="6"/>
  <c r="N147" i="6"/>
  <c r="O147" i="6"/>
  <c r="B146" i="6"/>
  <c r="I146" i="6"/>
  <c r="M147" i="6"/>
  <c r="L147" i="6"/>
  <c r="K147" i="6"/>
  <c r="J147" i="6"/>
  <c r="C147" i="6"/>
  <c r="H147" i="6"/>
  <c r="G147" i="6"/>
  <c r="F147" i="6"/>
  <c r="E147" i="6"/>
  <c r="D147" i="6"/>
  <c r="Q146" i="6"/>
  <c r="N146" i="6"/>
  <c r="O146" i="6"/>
  <c r="B145" i="6"/>
  <c r="C145" i="6"/>
  <c r="D145" i="6"/>
  <c r="E145" i="6"/>
  <c r="F145" i="6"/>
  <c r="G145" i="6"/>
  <c r="H145" i="6"/>
  <c r="I145" i="6"/>
  <c r="K146" i="6"/>
  <c r="K145" i="6"/>
  <c r="M146" i="6"/>
  <c r="L146" i="6"/>
  <c r="J146" i="6"/>
  <c r="C146" i="6"/>
  <c r="H146" i="6"/>
  <c r="G146" i="6"/>
  <c r="F146" i="6"/>
  <c r="E146" i="6"/>
  <c r="D146" i="6"/>
  <c r="Q145" i="6"/>
  <c r="N145" i="6"/>
  <c r="O145" i="6"/>
  <c r="B144" i="6"/>
  <c r="I144" i="6"/>
  <c r="M145" i="6"/>
  <c r="L145" i="6"/>
  <c r="J145" i="6"/>
  <c r="Q144" i="6"/>
  <c r="N144" i="6"/>
  <c r="O144" i="6"/>
  <c r="C144" i="6"/>
  <c r="D144" i="6"/>
  <c r="E144" i="6"/>
  <c r="F144" i="6"/>
  <c r="G144" i="6"/>
  <c r="H144" i="6"/>
  <c r="B143" i="6"/>
  <c r="I143" i="6"/>
  <c r="M144" i="6"/>
  <c r="K144" i="6"/>
  <c r="L144" i="6"/>
  <c r="J144" i="6"/>
  <c r="Q143" i="6"/>
  <c r="N143" i="6"/>
  <c r="O143" i="6"/>
  <c r="C143" i="6"/>
  <c r="D143" i="6"/>
  <c r="E143" i="6"/>
  <c r="F143" i="6"/>
  <c r="G143" i="6"/>
  <c r="H143" i="6"/>
  <c r="B142" i="6"/>
  <c r="I142" i="6"/>
  <c r="M143" i="6"/>
  <c r="K143" i="6"/>
  <c r="L143" i="6"/>
  <c r="J143" i="6"/>
  <c r="Q142" i="6"/>
  <c r="N142" i="6"/>
  <c r="O142" i="6"/>
  <c r="C142" i="6"/>
  <c r="D142" i="6"/>
  <c r="E142" i="6"/>
  <c r="F142" i="6"/>
  <c r="G142" i="6"/>
  <c r="H142" i="6"/>
  <c r="B141" i="6"/>
  <c r="I141" i="6"/>
  <c r="M142" i="6"/>
  <c r="K142" i="6"/>
  <c r="L142" i="6"/>
  <c r="J142" i="6"/>
  <c r="Q141" i="6"/>
  <c r="N141" i="6"/>
  <c r="O141" i="6"/>
  <c r="C141" i="6"/>
  <c r="D141" i="6"/>
  <c r="E141" i="6"/>
  <c r="F141" i="6"/>
  <c r="G141" i="6"/>
  <c r="H141" i="6"/>
  <c r="B140" i="6"/>
  <c r="I140" i="6"/>
  <c r="M141" i="6"/>
  <c r="K141" i="6"/>
  <c r="L141" i="6"/>
  <c r="J141" i="6"/>
  <c r="Q140" i="6"/>
  <c r="N140" i="6"/>
  <c r="O140" i="6"/>
  <c r="C140" i="6"/>
  <c r="D140" i="6"/>
  <c r="E140" i="6"/>
  <c r="F140" i="6"/>
  <c r="G140" i="6"/>
  <c r="H140" i="6"/>
  <c r="B139" i="6"/>
  <c r="I139" i="6"/>
  <c r="M140" i="6"/>
  <c r="K140" i="6"/>
  <c r="L140" i="6"/>
  <c r="J140" i="6"/>
  <c r="Q139" i="6"/>
  <c r="N139" i="6"/>
  <c r="O139" i="6"/>
  <c r="C139" i="6"/>
  <c r="D139" i="6"/>
  <c r="E139" i="6"/>
  <c r="F139" i="6"/>
  <c r="G139" i="6"/>
  <c r="H139" i="6"/>
  <c r="B138" i="6"/>
  <c r="I138" i="6"/>
  <c r="M139" i="6"/>
  <c r="K139" i="6"/>
  <c r="L139" i="6"/>
  <c r="J139" i="6"/>
  <c r="Q138" i="6"/>
  <c r="N138" i="6"/>
  <c r="O138" i="6"/>
  <c r="C138" i="6"/>
  <c r="D138" i="6"/>
  <c r="E138" i="6"/>
  <c r="F138" i="6"/>
  <c r="G138" i="6"/>
  <c r="H138" i="6"/>
  <c r="B137" i="6"/>
  <c r="I137" i="6"/>
  <c r="M138" i="6"/>
  <c r="K138" i="6"/>
  <c r="L138" i="6"/>
  <c r="J138" i="6"/>
  <c r="Q137" i="6"/>
  <c r="N137" i="6"/>
  <c r="O137" i="6"/>
  <c r="C137" i="6"/>
  <c r="D137" i="6"/>
  <c r="E137" i="6"/>
  <c r="F137" i="6"/>
  <c r="G137" i="6"/>
  <c r="H137" i="6"/>
  <c r="B136" i="6"/>
  <c r="I136" i="6"/>
  <c r="M137" i="6"/>
  <c r="K137" i="6"/>
  <c r="L137" i="6"/>
  <c r="J137" i="6"/>
  <c r="Q136" i="6"/>
  <c r="N136" i="6"/>
  <c r="O136" i="6"/>
  <c r="C136" i="6"/>
  <c r="D136" i="6"/>
  <c r="E136" i="6"/>
  <c r="F136" i="6"/>
  <c r="G136" i="6"/>
  <c r="H136" i="6"/>
  <c r="B135" i="6"/>
  <c r="I135" i="6"/>
  <c r="M136" i="6"/>
  <c r="K136" i="6"/>
  <c r="L136" i="6"/>
  <c r="J136" i="6"/>
  <c r="Q135" i="6"/>
  <c r="N135" i="6"/>
  <c r="O135" i="6"/>
  <c r="C135" i="6"/>
  <c r="D135" i="6"/>
  <c r="E135" i="6"/>
  <c r="F135" i="6"/>
  <c r="G135" i="6"/>
  <c r="H135" i="6"/>
  <c r="B134" i="6"/>
  <c r="I134" i="6"/>
  <c r="M135" i="6"/>
  <c r="K135" i="6"/>
  <c r="L135" i="6"/>
  <c r="J135" i="6"/>
  <c r="Q134" i="6"/>
  <c r="N134" i="6"/>
  <c r="O134" i="6"/>
  <c r="C134" i="6"/>
  <c r="D134" i="6"/>
  <c r="E134" i="6"/>
  <c r="F134" i="6"/>
  <c r="G134" i="6"/>
  <c r="H134" i="6"/>
  <c r="B133" i="6"/>
  <c r="I133" i="6"/>
  <c r="M134" i="6"/>
  <c r="K134" i="6"/>
  <c r="L134" i="6"/>
  <c r="J134" i="6"/>
  <c r="Q133" i="6"/>
  <c r="N133" i="6"/>
  <c r="O133" i="6"/>
  <c r="C133" i="6"/>
  <c r="D133" i="6"/>
  <c r="E133" i="6"/>
  <c r="F133" i="6"/>
  <c r="G133" i="6"/>
  <c r="H133" i="6"/>
  <c r="B132" i="6"/>
  <c r="I132" i="6"/>
  <c r="M133" i="6"/>
  <c r="K133" i="6"/>
  <c r="L133" i="6"/>
  <c r="J133" i="6"/>
  <c r="Q132" i="6"/>
  <c r="N132" i="6"/>
  <c r="O132" i="6"/>
  <c r="C132" i="6"/>
  <c r="D132" i="6"/>
  <c r="E132" i="6"/>
  <c r="F132" i="6"/>
  <c r="G132" i="6"/>
  <c r="H132" i="6"/>
  <c r="B131" i="6"/>
  <c r="I131" i="6"/>
  <c r="M132" i="6"/>
  <c r="K132" i="6"/>
  <c r="L132" i="6"/>
  <c r="J132" i="6"/>
  <c r="Q131" i="6"/>
  <c r="N131" i="6"/>
  <c r="O131" i="6"/>
  <c r="C131" i="6"/>
  <c r="D131" i="6"/>
  <c r="E131" i="6"/>
  <c r="F131" i="6"/>
  <c r="G131" i="6"/>
  <c r="H131" i="6"/>
  <c r="B130" i="6"/>
  <c r="I130" i="6"/>
  <c r="M131" i="6"/>
  <c r="K131" i="6"/>
  <c r="L131" i="6"/>
  <c r="J131" i="6"/>
  <c r="Q130" i="6"/>
  <c r="N130" i="6"/>
  <c r="O130" i="6"/>
  <c r="C130" i="6"/>
  <c r="D130" i="6"/>
  <c r="E130" i="6"/>
  <c r="F130" i="6"/>
  <c r="G130" i="6"/>
  <c r="H130" i="6"/>
  <c r="B129" i="6"/>
  <c r="I129" i="6"/>
  <c r="M130" i="6"/>
  <c r="K130" i="6"/>
  <c r="L130" i="6"/>
  <c r="J130" i="6"/>
  <c r="Q129" i="6"/>
  <c r="N129" i="6"/>
  <c r="O129" i="6"/>
  <c r="C129" i="6"/>
  <c r="D129" i="6"/>
  <c r="E129" i="6"/>
  <c r="F129" i="6"/>
  <c r="G129" i="6"/>
  <c r="H129" i="6"/>
  <c r="B128" i="6"/>
  <c r="I128" i="6"/>
  <c r="M129" i="6"/>
  <c r="K129" i="6"/>
  <c r="L129" i="6"/>
  <c r="J129" i="6"/>
  <c r="Q128" i="6"/>
  <c r="N128" i="6"/>
  <c r="O128" i="6"/>
  <c r="C128" i="6"/>
  <c r="D128" i="6"/>
  <c r="E128" i="6"/>
  <c r="F128" i="6"/>
  <c r="G128" i="6"/>
  <c r="H128" i="6"/>
  <c r="B127" i="6"/>
  <c r="I127" i="6"/>
  <c r="M128" i="6"/>
  <c r="K128" i="6"/>
  <c r="L128" i="6"/>
  <c r="J128" i="6"/>
  <c r="Q127" i="6"/>
  <c r="N127" i="6"/>
  <c r="O127" i="6"/>
  <c r="C127" i="6"/>
  <c r="D127" i="6"/>
  <c r="E127" i="6"/>
  <c r="F127" i="6"/>
  <c r="G127" i="6"/>
  <c r="H127" i="6"/>
  <c r="B126" i="6"/>
  <c r="I126" i="6"/>
  <c r="M127" i="6"/>
  <c r="K127" i="6"/>
  <c r="L127" i="6"/>
  <c r="J127" i="6"/>
  <c r="Q126" i="6"/>
  <c r="N126" i="6"/>
  <c r="O126" i="6"/>
  <c r="C126" i="6"/>
  <c r="D126" i="6"/>
  <c r="E126" i="6"/>
  <c r="F126" i="6"/>
  <c r="G126" i="6"/>
  <c r="H126" i="6"/>
  <c r="B125" i="6"/>
  <c r="I125" i="6"/>
  <c r="M126" i="6"/>
  <c r="K126" i="6"/>
  <c r="L126" i="6"/>
  <c r="J126" i="6"/>
  <c r="Q125" i="6"/>
  <c r="N125" i="6"/>
  <c r="O125" i="6"/>
  <c r="C125" i="6"/>
  <c r="D125" i="6"/>
  <c r="E125" i="6"/>
  <c r="F125" i="6"/>
  <c r="G125" i="6"/>
  <c r="H125" i="6"/>
  <c r="B124" i="6"/>
  <c r="I124" i="6"/>
  <c r="M125" i="6"/>
  <c r="K125" i="6"/>
  <c r="L125" i="6"/>
  <c r="J125" i="6"/>
  <c r="Q124" i="6"/>
  <c r="N124" i="6"/>
  <c r="O124" i="6"/>
  <c r="C124" i="6"/>
  <c r="D124" i="6"/>
  <c r="E124" i="6"/>
  <c r="F124" i="6"/>
  <c r="G124" i="6"/>
  <c r="H124" i="6"/>
  <c r="B123" i="6"/>
  <c r="I123" i="6"/>
  <c r="M124" i="6"/>
  <c r="K124" i="6"/>
  <c r="L124" i="6"/>
  <c r="J124" i="6"/>
  <c r="Q123" i="6"/>
  <c r="N123" i="6"/>
  <c r="O123" i="6"/>
  <c r="C123" i="6"/>
  <c r="D123" i="6"/>
  <c r="E123" i="6"/>
  <c r="F123" i="6"/>
  <c r="G123" i="6"/>
  <c r="H123" i="6"/>
  <c r="B122" i="6"/>
  <c r="I122" i="6"/>
  <c r="M123" i="6"/>
  <c r="K123" i="6"/>
  <c r="L123" i="6"/>
  <c r="J123" i="6"/>
  <c r="Q122" i="6"/>
  <c r="N122" i="6"/>
  <c r="O122" i="6"/>
  <c r="C122" i="6"/>
  <c r="D122" i="6"/>
  <c r="E122" i="6"/>
  <c r="F122" i="6"/>
  <c r="G122" i="6"/>
  <c r="H122" i="6"/>
  <c r="B121" i="6"/>
  <c r="I121" i="6"/>
  <c r="M122" i="6"/>
  <c r="K122" i="6"/>
  <c r="L122" i="6"/>
  <c r="J122" i="6"/>
  <c r="Q121" i="6"/>
  <c r="N121" i="6"/>
  <c r="O121" i="6"/>
  <c r="C121" i="6"/>
  <c r="D121" i="6"/>
  <c r="E121" i="6"/>
  <c r="F121" i="6"/>
  <c r="G121" i="6"/>
  <c r="H121" i="6"/>
  <c r="B120" i="6"/>
  <c r="I120" i="6"/>
  <c r="M121" i="6"/>
  <c r="K121" i="6"/>
  <c r="L121" i="6"/>
  <c r="J121" i="6"/>
  <c r="Q120" i="6"/>
  <c r="N120" i="6"/>
  <c r="O120" i="6"/>
  <c r="C120" i="6"/>
  <c r="D120" i="6"/>
  <c r="E120" i="6"/>
  <c r="F120" i="6"/>
  <c r="G120" i="6"/>
  <c r="H120" i="6"/>
  <c r="B119" i="6"/>
  <c r="I119" i="6"/>
  <c r="M120" i="6"/>
  <c r="K120" i="6"/>
  <c r="L120" i="6"/>
  <c r="J120" i="6"/>
  <c r="Q119" i="6"/>
  <c r="N119" i="6"/>
  <c r="O119" i="6"/>
  <c r="B118" i="6"/>
  <c r="I118" i="6"/>
  <c r="M119" i="6"/>
  <c r="L119" i="6"/>
  <c r="K119" i="6"/>
  <c r="J119" i="6"/>
  <c r="C119" i="6"/>
  <c r="H119" i="6"/>
  <c r="G119" i="6"/>
  <c r="F119" i="6"/>
  <c r="E119" i="6"/>
  <c r="D119" i="6"/>
  <c r="Q118" i="6"/>
  <c r="N118" i="6"/>
  <c r="O118" i="6"/>
  <c r="B117" i="6"/>
  <c r="C117" i="6"/>
  <c r="D117" i="6"/>
  <c r="E117" i="6"/>
  <c r="F117" i="6"/>
  <c r="G117" i="6"/>
  <c r="H117" i="6"/>
  <c r="I117" i="6"/>
  <c r="K118" i="6"/>
  <c r="K117" i="6"/>
  <c r="M118" i="6"/>
  <c r="L118" i="6"/>
  <c r="J118" i="6"/>
  <c r="C118" i="6"/>
  <c r="H118" i="6"/>
  <c r="G118" i="6"/>
  <c r="F118" i="6"/>
  <c r="E118" i="6"/>
  <c r="D118" i="6"/>
  <c r="Q117" i="6"/>
  <c r="N117" i="6"/>
  <c r="O117" i="6"/>
  <c r="B116" i="6"/>
  <c r="I116" i="6"/>
  <c r="M117" i="6"/>
  <c r="L117" i="6"/>
  <c r="J117" i="6"/>
  <c r="Q116" i="6"/>
  <c r="N116" i="6"/>
  <c r="O116" i="6"/>
  <c r="C116" i="6"/>
  <c r="D116" i="6"/>
  <c r="E116" i="6"/>
  <c r="F116" i="6"/>
  <c r="G116" i="6"/>
  <c r="H116" i="6"/>
  <c r="B115" i="6"/>
  <c r="I115" i="6"/>
  <c r="M116" i="6"/>
  <c r="K116" i="6"/>
  <c r="L116" i="6"/>
  <c r="J116" i="6"/>
  <c r="Q115" i="6"/>
  <c r="N115" i="6"/>
  <c r="O115" i="6"/>
  <c r="C115" i="6"/>
  <c r="D115" i="6"/>
  <c r="E115" i="6"/>
  <c r="F115" i="6"/>
  <c r="G115" i="6"/>
  <c r="H115" i="6"/>
  <c r="B114" i="6"/>
  <c r="I114" i="6"/>
  <c r="M115" i="6"/>
  <c r="K115" i="6"/>
  <c r="L115" i="6"/>
  <c r="J115" i="6"/>
  <c r="Q114" i="6"/>
  <c r="N114" i="6"/>
  <c r="O114" i="6"/>
  <c r="B113" i="6"/>
  <c r="I113" i="6"/>
  <c r="M114" i="6"/>
  <c r="L114" i="6"/>
  <c r="K114" i="6"/>
  <c r="J114" i="6"/>
  <c r="C114" i="6"/>
  <c r="H114" i="6"/>
  <c r="G114" i="6"/>
  <c r="F114" i="6"/>
  <c r="E114" i="6"/>
  <c r="D114" i="6"/>
  <c r="Q113" i="6"/>
  <c r="N113" i="6"/>
  <c r="O113" i="6"/>
  <c r="B112" i="6"/>
  <c r="C112" i="6"/>
  <c r="D112" i="6"/>
  <c r="E112" i="6"/>
  <c r="F112" i="6"/>
  <c r="G112" i="6"/>
  <c r="H112" i="6"/>
  <c r="I112" i="6"/>
  <c r="K113" i="6"/>
  <c r="K112" i="6"/>
  <c r="M113" i="6"/>
  <c r="L113" i="6"/>
  <c r="J113" i="6"/>
  <c r="C113" i="6"/>
  <c r="H113" i="6"/>
  <c r="G113" i="6"/>
  <c r="F113" i="6"/>
  <c r="E113" i="6"/>
  <c r="D113" i="6"/>
  <c r="Q112" i="6"/>
  <c r="N112" i="6"/>
  <c r="O112" i="6"/>
  <c r="B111" i="6"/>
  <c r="I111" i="6"/>
  <c r="M112" i="6"/>
  <c r="L112" i="6"/>
  <c r="J112" i="6"/>
  <c r="Q111" i="6"/>
  <c r="N111" i="6"/>
  <c r="O111" i="6"/>
  <c r="C111" i="6"/>
  <c r="D111" i="6"/>
  <c r="E111" i="6"/>
  <c r="F111" i="6"/>
  <c r="G111" i="6"/>
  <c r="H111" i="6"/>
  <c r="B110" i="6"/>
  <c r="I110" i="6"/>
  <c r="M111" i="6"/>
  <c r="K111" i="6"/>
  <c r="L111" i="6"/>
  <c r="J111" i="6"/>
  <c r="Q110" i="6"/>
  <c r="N110" i="6"/>
  <c r="O110" i="6"/>
  <c r="B109" i="6"/>
  <c r="I109" i="6"/>
  <c r="M110" i="6"/>
  <c r="L110" i="6"/>
  <c r="K110" i="6"/>
  <c r="J110" i="6"/>
  <c r="C110" i="6"/>
  <c r="H110" i="6"/>
  <c r="G110" i="6"/>
  <c r="F110" i="6"/>
  <c r="E110" i="6"/>
  <c r="D110" i="6"/>
  <c r="Q109" i="6"/>
  <c r="N109" i="6"/>
  <c r="O109" i="6"/>
  <c r="B108" i="6"/>
  <c r="C108" i="6"/>
  <c r="D108" i="6"/>
  <c r="E108" i="6"/>
  <c r="F108" i="6"/>
  <c r="G108" i="6"/>
  <c r="H108" i="6"/>
  <c r="I108" i="6"/>
  <c r="K109" i="6"/>
  <c r="K108" i="6"/>
  <c r="M109" i="6"/>
  <c r="L109" i="6"/>
  <c r="J109" i="6"/>
  <c r="C109" i="6"/>
  <c r="H109" i="6"/>
  <c r="G109" i="6"/>
  <c r="F109" i="6"/>
  <c r="E109" i="6"/>
  <c r="D109" i="6"/>
  <c r="Q108" i="6"/>
  <c r="N108" i="6"/>
  <c r="O108" i="6"/>
  <c r="B107" i="6"/>
  <c r="I107" i="6"/>
  <c r="M108" i="6"/>
  <c r="L108" i="6"/>
  <c r="J108" i="6"/>
  <c r="Q107" i="6"/>
  <c r="N107" i="6"/>
  <c r="O107" i="6"/>
  <c r="C107" i="6"/>
  <c r="D107" i="6"/>
  <c r="E107" i="6"/>
  <c r="F107" i="6"/>
  <c r="G107" i="6"/>
  <c r="H107" i="6"/>
  <c r="B106" i="6"/>
  <c r="I106" i="6"/>
  <c r="M107" i="6"/>
  <c r="K107" i="6"/>
  <c r="L107" i="6"/>
  <c r="J107" i="6"/>
  <c r="Q106" i="6"/>
  <c r="N106" i="6"/>
  <c r="O106" i="6"/>
  <c r="C106" i="6"/>
  <c r="D106" i="6"/>
  <c r="E106" i="6"/>
  <c r="F106" i="6"/>
  <c r="G106" i="6"/>
  <c r="H106" i="6"/>
  <c r="B105" i="6"/>
  <c r="I105" i="6"/>
  <c r="M106" i="6"/>
  <c r="K106" i="6"/>
  <c r="L106" i="6"/>
  <c r="J106" i="6"/>
  <c r="Q105" i="6"/>
  <c r="N105" i="6"/>
  <c r="O105" i="6"/>
  <c r="C105" i="6"/>
  <c r="D105" i="6"/>
  <c r="E105" i="6"/>
  <c r="F105" i="6"/>
  <c r="G105" i="6"/>
  <c r="H105" i="6"/>
  <c r="B104" i="6"/>
  <c r="I104" i="6"/>
  <c r="M105" i="6"/>
  <c r="K105" i="6"/>
  <c r="L105" i="6"/>
  <c r="J105" i="6"/>
  <c r="Q104" i="6"/>
  <c r="N104" i="6"/>
  <c r="O104" i="6"/>
  <c r="C104" i="6"/>
  <c r="D104" i="6"/>
  <c r="E104" i="6"/>
  <c r="F104" i="6"/>
  <c r="G104" i="6"/>
  <c r="H104" i="6"/>
  <c r="B103" i="6"/>
  <c r="I103" i="6"/>
  <c r="M104" i="6"/>
  <c r="K104" i="6"/>
  <c r="L104" i="6"/>
  <c r="J104" i="6"/>
  <c r="Q103" i="6"/>
  <c r="N103" i="6"/>
  <c r="O103" i="6"/>
  <c r="B102" i="6"/>
  <c r="I102" i="6"/>
  <c r="M103" i="6"/>
  <c r="L103" i="6"/>
  <c r="K103" i="6"/>
  <c r="J103" i="6"/>
  <c r="C103" i="6"/>
  <c r="H103" i="6"/>
  <c r="G103" i="6"/>
  <c r="F103" i="6"/>
  <c r="E103" i="6"/>
  <c r="D103" i="6"/>
  <c r="Q102" i="6"/>
  <c r="N102" i="6"/>
  <c r="O102" i="6"/>
  <c r="B101" i="6"/>
  <c r="C101" i="6"/>
  <c r="D101" i="6"/>
  <c r="E101" i="6"/>
  <c r="F101" i="6"/>
  <c r="G101" i="6"/>
  <c r="H101" i="6"/>
  <c r="I101" i="6"/>
  <c r="K102" i="6"/>
  <c r="K101" i="6"/>
  <c r="M102" i="6"/>
  <c r="L102" i="6"/>
  <c r="J102" i="6"/>
  <c r="C102" i="6"/>
  <c r="H102" i="6"/>
  <c r="G102" i="6"/>
  <c r="F102" i="6"/>
  <c r="E102" i="6"/>
  <c r="D102" i="6"/>
  <c r="Q101" i="6"/>
  <c r="N101" i="6"/>
  <c r="O101" i="6"/>
  <c r="B100" i="6"/>
  <c r="I100" i="6"/>
  <c r="M101" i="6"/>
  <c r="L101" i="6"/>
  <c r="J101" i="6"/>
  <c r="Q100" i="6"/>
  <c r="N100" i="6"/>
  <c r="O100" i="6"/>
  <c r="B99" i="6"/>
  <c r="I99" i="6"/>
  <c r="M100" i="6"/>
  <c r="L100" i="6"/>
  <c r="K100" i="6"/>
  <c r="J100" i="6"/>
  <c r="C100" i="6"/>
  <c r="H100" i="6"/>
  <c r="G100" i="6"/>
  <c r="F100" i="6"/>
  <c r="E100" i="6"/>
  <c r="D100" i="6"/>
  <c r="Q99" i="6"/>
  <c r="N99" i="6"/>
  <c r="O99" i="6"/>
  <c r="B98" i="6"/>
  <c r="C98" i="6"/>
  <c r="D98" i="6"/>
  <c r="E98" i="6"/>
  <c r="F98" i="6"/>
  <c r="G98" i="6"/>
  <c r="H98" i="6"/>
  <c r="I98" i="6"/>
  <c r="K99" i="6"/>
  <c r="K98" i="6"/>
  <c r="M99" i="6"/>
  <c r="L99" i="6"/>
  <c r="J99" i="6"/>
  <c r="C99" i="6"/>
  <c r="H99" i="6"/>
  <c r="G99" i="6"/>
  <c r="F99" i="6"/>
  <c r="E99" i="6"/>
  <c r="D99" i="6"/>
  <c r="Q98" i="6"/>
  <c r="N98" i="6"/>
  <c r="O98" i="6"/>
  <c r="B97" i="6"/>
  <c r="I97" i="6"/>
  <c r="M98" i="6"/>
  <c r="L98" i="6"/>
  <c r="J98" i="6"/>
  <c r="Q97" i="6"/>
  <c r="N97" i="6"/>
  <c r="O97" i="6"/>
  <c r="B96" i="6"/>
  <c r="I96" i="6"/>
  <c r="M97" i="6"/>
  <c r="L97" i="6"/>
  <c r="K97" i="6"/>
  <c r="J97" i="6"/>
  <c r="C97" i="6"/>
  <c r="H97" i="6"/>
  <c r="G97" i="6"/>
  <c r="F97" i="6"/>
  <c r="E97" i="6"/>
  <c r="D97" i="6"/>
  <c r="Q96" i="6"/>
  <c r="N96" i="6"/>
  <c r="O96" i="6"/>
  <c r="B95" i="6"/>
  <c r="C95" i="6"/>
  <c r="D95" i="6"/>
  <c r="E95" i="6"/>
  <c r="F95" i="6"/>
  <c r="G95" i="6"/>
  <c r="H95" i="6"/>
  <c r="I95" i="6"/>
  <c r="K96" i="6"/>
  <c r="K95" i="6"/>
  <c r="M96" i="6"/>
  <c r="L96" i="6"/>
  <c r="J96" i="6"/>
  <c r="C96" i="6"/>
  <c r="H96" i="6"/>
  <c r="G96" i="6"/>
  <c r="F96" i="6"/>
  <c r="E96" i="6"/>
  <c r="D96" i="6"/>
  <c r="Q95" i="6"/>
  <c r="N95" i="6"/>
  <c r="O95" i="6"/>
  <c r="B94" i="6"/>
  <c r="I94" i="6"/>
  <c r="M95" i="6"/>
  <c r="L95" i="6"/>
  <c r="J95" i="6"/>
  <c r="Q94" i="6"/>
  <c r="N94" i="6"/>
  <c r="O94" i="6"/>
  <c r="C94" i="6"/>
  <c r="D94" i="6"/>
  <c r="E94" i="6"/>
  <c r="F94" i="6"/>
  <c r="G94" i="6"/>
  <c r="H94" i="6"/>
  <c r="B93" i="6"/>
  <c r="I93" i="6"/>
  <c r="M94" i="6"/>
  <c r="K94" i="6"/>
  <c r="L94" i="6"/>
  <c r="J94" i="6"/>
  <c r="Q93" i="6"/>
  <c r="N93" i="6"/>
  <c r="O93" i="6"/>
  <c r="C93" i="6"/>
  <c r="D93" i="6"/>
  <c r="E93" i="6"/>
  <c r="F93" i="6"/>
  <c r="G93" i="6"/>
  <c r="H93" i="6"/>
  <c r="B92" i="6"/>
  <c r="I92" i="6"/>
  <c r="M93" i="6"/>
  <c r="K93" i="6"/>
  <c r="L93" i="6"/>
  <c r="J93" i="6"/>
  <c r="Q92" i="6"/>
  <c r="N92" i="6"/>
  <c r="O92" i="6"/>
  <c r="C92" i="6"/>
  <c r="D92" i="6"/>
  <c r="E92" i="6"/>
  <c r="F92" i="6"/>
  <c r="G92" i="6"/>
  <c r="H92" i="6"/>
  <c r="B91" i="6"/>
  <c r="I91" i="6"/>
  <c r="M92" i="6"/>
  <c r="K92" i="6"/>
  <c r="L92" i="6"/>
  <c r="J92" i="6"/>
  <c r="Q91" i="6"/>
  <c r="N91" i="6"/>
  <c r="O91" i="6"/>
  <c r="C91" i="6"/>
  <c r="D91" i="6"/>
  <c r="E91" i="6"/>
  <c r="F91" i="6"/>
  <c r="G91" i="6"/>
  <c r="H91" i="6"/>
  <c r="B90" i="6"/>
  <c r="I90" i="6"/>
  <c r="M91" i="6"/>
  <c r="K91" i="6"/>
  <c r="L91" i="6"/>
  <c r="J91" i="6"/>
  <c r="Q90" i="6"/>
  <c r="N90" i="6"/>
  <c r="O90" i="6"/>
  <c r="C90" i="6"/>
  <c r="D90" i="6"/>
  <c r="E90" i="6"/>
  <c r="F90" i="6"/>
  <c r="G90" i="6"/>
  <c r="H90" i="6"/>
  <c r="B89" i="6"/>
  <c r="I89" i="6"/>
  <c r="M90" i="6"/>
  <c r="K90" i="6"/>
  <c r="L90" i="6"/>
  <c r="J90" i="6"/>
  <c r="Q89" i="6"/>
  <c r="N89" i="6"/>
  <c r="O89" i="6"/>
  <c r="B88" i="6"/>
  <c r="I88" i="6"/>
  <c r="M89" i="6"/>
  <c r="L89" i="6"/>
  <c r="K89" i="6"/>
  <c r="J89" i="6"/>
  <c r="C89" i="6"/>
  <c r="H89" i="6"/>
  <c r="G89" i="6"/>
  <c r="F89" i="6"/>
  <c r="E89" i="6"/>
  <c r="D89" i="6"/>
  <c r="Q88" i="6"/>
  <c r="N88" i="6"/>
  <c r="O88" i="6"/>
  <c r="B87" i="6"/>
  <c r="C87" i="6"/>
  <c r="D87" i="6"/>
  <c r="E87" i="6"/>
  <c r="F87" i="6"/>
  <c r="G87" i="6"/>
  <c r="H87" i="6"/>
  <c r="I87" i="6"/>
  <c r="K88" i="6"/>
  <c r="K87" i="6"/>
  <c r="M88" i="6"/>
  <c r="L88" i="6"/>
  <c r="J88" i="6"/>
  <c r="C88" i="6"/>
  <c r="H88" i="6"/>
  <c r="G88" i="6"/>
  <c r="F88" i="6"/>
  <c r="E88" i="6"/>
  <c r="D88" i="6"/>
  <c r="Q87" i="6"/>
  <c r="N87" i="6"/>
  <c r="O87" i="6"/>
  <c r="B86" i="6"/>
  <c r="I86" i="6"/>
  <c r="M87" i="6"/>
  <c r="L87" i="6"/>
  <c r="J87" i="6"/>
  <c r="Q86" i="6"/>
  <c r="N86" i="6"/>
  <c r="O86" i="6"/>
  <c r="B85" i="6"/>
  <c r="I85" i="6"/>
  <c r="M86" i="6"/>
  <c r="L86" i="6"/>
  <c r="K86" i="6"/>
  <c r="J86" i="6"/>
  <c r="C86" i="6"/>
  <c r="H86" i="6"/>
  <c r="G86" i="6"/>
  <c r="F86" i="6"/>
  <c r="E86" i="6"/>
  <c r="D86" i="6"/>
  <c r="Q85" i="6"/>
  <c r="N85" i="6"/>
  <c r="O85" i="6"/>
  <c r="B84" i="6"/>
  <c r="C84" i="6"/>
  <c r="D84" i="6"/>
  <c r="E84" i="6"/>
  <c r="F84" i="6"/>
  <c r="G84" i="6"/>
  <c r="H84" i="6"/>
  <c r="I84" i="6"/>
  <c r="K85" i="6"/>
  <c r="K84" i="6"/>
  <c r="M85" i="6"/>
  <c r="L85" i="6"/>
  <c r="J85" i="6"/>
  <c r="C85" i="6"/>
  <c r="H85" i="6"/>
  <c r="G85" i="6"/>
  <c r="F85" i="6"/>
  <c r="E85" i="6"/>
  <c r="D85" i="6"/>
  <c r="Q84" i="6"/>
  <c r="N84" i="6"/>
  <c r="O84" i="6"/>
  <c r="B83" i="6"/>
  <c r="I83" i="6"/>
  <c r="M84" i="6"/>
  <c r="L84" i="6"/>
  <c r="J84" i="6"/>
  <c r="Q83" i="6"/>
  <c r="N83" i="6"/>
  <c r="O83" i="6"/>
  <c r="B82" i="6"/>
  <c r="I82" i="6"/>
  <c r="M83" i="6"/>
  <c r="L83" i="6"/>
  <c r="K83" i="6"/>
  <c r="J83" i="6"/>
  <c r="C83" i="6"/>
  <c r="H83" i="6"/>
  <c r="G83" i="6"/>
  <c r="F83" i="6"/>
  <c r="E83" i="6"/>
  <c r="D83" i="6"/>
  <c r="Q82" i="6"/>
  <c r="N82" i="6"/>
  <c r="O82" i="6"/>
  <c r="B81" i="6"/>
  <c r="C81" i="6"/>
  <c r="D81" i="6"/>
  <c r="E81" i="6"/>
  <c r="F81" i="6"/>
  <c r="G81" i="6"/>
  <c r="H81" i="6"/>
  <c r="I81" i="6"/>
  <c r="K82" i="6"/>
  <c r="K81" i="6"/>
  <c r="M82" i="6"/>
  <c r="L82" i="6"/>
  <c r="J82" i="6"/>
  <c r="C82" i="6"/>
  <c r="H82" i="6"/>
  <c r="G82" i="6"/>
  <c r="F82" i="6"/>
  <c r="E82" i="6"/>
  <c r="D82" i="6"/>
  <c r="Q81" i="6"/>
  <c r="N81" i="6"/>
  <c r="O81" i="6"/>
  <c r="B80" i="6"/>
  <c r="I80" i="6"/>
  <c r="M81" i="6"/>
  <c r="L81" i="6"/>
  <c r="J81" i="6"/>
  <c r="Q80" i="6"/>
  <c r="N80" i="6"/>
  <c r="O80" i="6"/>
  <c r="C80" i="6"/>
  <c r="D80" i="6"/>
  <c r="E80" i="6"/>
  <c r="F80" i="6"/>
  <c r="G80" i="6"/>
  <c r="H80" i="6"/>
  <c r="B79" i="6"/>
  <c r="I79" i="6"/>
  <c r="M80" i="6"/>
  <c r="K80" i="6"/>
  <c r="L80" i="6"/>
  <c r="J80" i="6"/>
  <c r="Q79" i="6"/>
  <c r="N79" i="6"/>
  <c r="O79" i="6"/>
  <c r="C79" i="6"/>
  <c r="D79" i="6"/>
  <c r="E79" i="6"/>
  <c r="F79" i="6"/>
  <c r="G79" i="6"/>
  <c r="H79" i="6"/>
  <c r="B78" i="6"/>
  <c r="I78" i="6"/>
  <c r="M79" i="6"/>
  <c r="K79" i="6"/>
  <c r="L79" i="6"/>
  <c r="J79" i="6"/>
  <c r="Q78" i="6"/>
  <c r="N78" i="6"/>
  <c r="O78" i="6"/>
  <c r="B77" i="6"/>
  <c r="I77" i="6"/>
  <c r="M78" i="6"/>
  <c r="L78" i="6"/>
  <c r="K78" i="6"/>
  <c r="J78" i="6"/>
  <c r="C78" i="6"/>
  <c r="H78" i="6"/>
  <c r="G78" i="6"/>
  <c r="F78" i="6"/>
  <c r="E78" i="6"/>
  <c r="D78" i="6"/>
  <c r="Q77" i="6"/>
  <c r="N77" i="6"/>
  <c r="O77" i="6"/>
  <c r="B76" i="6"/>
  <c r="C76" i="6"/>
  <c r="D76" i="6"/>
  <c r="E76" i="6"/>
  <c r="F76" i="6"/>
  <c r="G76" i="6"/>
  <c r="H76" i="6"/>
  <c r="I76" i="6"/>
  <c r="K77" i="6"/>
  <c r="K76" i="6"/>
  <c r="M77" i="6"/>
  <c r="L77" i="6"/>
  <c r="J77" i="6"/>
  <c r="C77" i="6"/>
  <c r="H77" i="6"/>
  <c r="G77" i="6"/>
  <c r="F77" i="6"/>
  <c r="E77" i="6"/>
  <c r="D77" i="6"/>
  <c r="Q76" i="6"/>
  <c r="N76" i="6"/>
  <c r="O76" i="6"/>
  <c r="B75" i="6"/>
  <c r="I75" i="6"/>
  <c r="M76" i="6"/>
  <c r="L76" i="6"/>
  <c r="J76" i="6"/>
  <c r="Q75" i="6"/>
  <c r="N75" i="6"/>
  <c r="O75" i="6"/>
  <c r="C75" i="6"/>
  <c r="D75" i="6"/>
  <c r="E75" i="6"/>
  <c r="F75" i="6"/>
  <c r="G75" i="6"/>
  <c r="H75" i="6"/>
  <c r="B74" i="6"/>
  <c r="I74" i="6"/>
  <c r="M75" i="6"/>
  <c r="K75" i="6"/>
  <c r="L75" i="6"/>
  <c r="J75" i="6"/>
  <c r="Q74" i="6"/>
  <c r="N74" i="6"/>
  <c r="O74" i="6"/>
  <c r="C74" i="6"/>
  <c r="D74" i="6"/>
  <c r="E74" i="6"/>
  <c r="F74" i="6"/>
  <c r="G74" i="6"/>
  <c r="H74" i="6"/>
  <c r="B73" i="6"/>
  <c r="I73" i="6"/>
  <c r="M74" i="6"/>
  <c r="K74" i="6"/>
  <c r="L74" i="6"/>
  <c r="J74" i="6"/>
  <c r="Q73" i="6"/>
  <c r="N73" i="6"/>
  <c r="O73" i="6"/>
  <c r="C73" i="6"/>
  <c r="D73" i="6"/>
  <c r="E73" i="6"/>
  <c r="F73" i="6"/>
  <c r="G73" i="6"/>
  <c r="H73" i="6"/>
  <c r="B72" i="6"/>
  <c r="I72" i="6"/>
  <c r="M73" i="6"/>
  <c r="K73" i="6"/>
  <c r="L73" i="6"/>
  <c r="J73" i="6"/>
  <c r="Q72" i="6"/>
  <c r="N72" i="6"/>
  <c r="O72" i="6"/>
  <c r="B71" i="6"/>
  <c r="I71" i="6"/>
  <c r="M72" i="6"/>
  <c r="L72" i="6"/>
  <c r="K72" i="6"/>
  <c r="J72" i="6"/>
  <c r="C72" i="6"/>
  <c r="H72" i="6"/>
  <c r="G72" i="6"/>
  <c r="F72" i="6"/>
  <c r="E72" i="6"/>
  <c r="D72" i="6"/>
  <c r="Q71" i="6"/>
  <c r="N71" i="6"/>
  <c r="O71" i="6"/>
  <c r="B70" i="6"/>
  <c r="C70" i="6"/>
  <c r="D70" i="6"/>
  <c r="E70" i="6"/>
  <c r="F70" i="6"/>
  <c r="G70" i="6"/>
  <c r="H70" i="6"/>
  <c r="I70" i="6"/>
  <c r="K71" i="6"/>
  <c r="K70" i="6"/>
  <c r="M71" i="6"/>
  <c r="L71" i="6"/>
  <c r="J71" i="6"/>
  <c r="C71" i="6"/>
  <c r="H71" i="6"/>
  <c r="G71" i="6"/>
  <c r="F71" i="6"/>
  <c r="E71" i="6"/>
  <c r="D71" i="6"/>
  <c r="Q70" i="6"/>
  <c r="N70" i="6"/>
  <c r="O70" i="6"/>
  <c r="B69" i="6"/>
  <c r="I69" i="6"/>
  <c r="M70" i="6"/>
  <c r="L70" i="6"/>
  <c r="J70" i="6"/>
  <c r="Q69" i="6"/>
  <c r="N69" i="6"/>
  <c r="O69" i="6"/>
  <c r="C69" i="6"/>
  <c r="D69" i="6"/>
  <c r="E69" i="6"/>
  <c r="F69" i="6"/>
  <c r="G69" i="6"/>
  <c r="H69" i="6"/>
  <c r="B68" i="6"/>
  <c r="I68" i="6"/>
  <c r="M69" i="6"/>
  <c r="K69" i="6"/>
  <c r="L69" i="6"/>
  <c r="J69" i="6"/>
  <c r="Q68" i="6"/>
  <c r="N68" i="6"/>
  <c r="O68" i="6"/>
  <c r="C68" i="6"/>
  <c r="D68" i="6"/>
  <c r="E68" i="6"/>
  <c r="F68" i="6"/>
  <c r="G68" i="6"/>
  <c r="H68" i="6"/>
  <c r="B67" i="6"/>
  <c r="I67" i="6"/>
  <c r="M68" i="6"/>
  <c r="K68" i="6"/>
  <c r="L68" i="6"/>
  <c r="J68" i="6"/>
  <c r="Q67" i="6"/>
  <c r="N67" i="6"/>
  <c r="O67" i="6"/>
  <c r="C67" i="6"/>
  <c r="D67" i="6"/>
  <c r="E67" i="6"/>
  <c r="F67" i="6"/>
  <c r="G67" i="6"/>
  <c r="H67" i="6"/>
  <c r="B66" i="6"/>
  <c r="I66" i="6"/>
  <c r="M67" i="6"/>
  <c r="K67" i="6"/>
  <c r="L67" i="6"/>
  <c r="J67" i="6"/>
  <c r="Q66" i="6"/>
  <c r="N66" i="6"/>
  <c r="O66" i="6"/>
  <c r="C66" i="6"/>
  <c r="D66" i="6"/>
  <c r="E66" i="6"/>
  <c r="F66" i="6"/>
  <c r="G66" i="6"/>
  <c r="H66" i="6"/>
  <c r="B65" i="6"/>
  <c r="I65" i="6"/>
  <c r="M66" i="6"/>
  <c r="K66" i="6"/>
  <c r="L66" i="6"/>
  <c r="J66" i="6"/>
  <c r="Q65" i="6"/>
  <c r="N65" i="6"/>
  <c r="O65" i="6"/>
  <c r="C65" i="6"/>
  <c r="D65" i="6"/>
  <c r="E65" i="6"/>
  <c r="F65" i="6"/>
  <c r="G65" i="6"/>
  <c r="H65" i="6"/>
  <c r="B64" i="6"/>
  <c r="I64" i="6"/>
  <c r="M65" i="6"/>
  <c r="K65" i="6"/>
  <c r="L65" i="6"/>
  <c r="J65" i="6"/>
  <c r="Q64" i="6"/>
  <c r="N64" i="6"/>
  <c r="O64" i="6"/>
  <c r="C64" i="6"/>
  <c r="D64" i="6"/>
  <c r="E64" i="6"/>
  <c r="F64" i="6"/>
  <c r="G64" i="6"/>
  <c r="H64" i="6"/>
  <c r="B63" i="6"/>
  <c r="I63" i="6"/>
  <c r="M64" i="6"/>
  <c r="K64" i="6"/>
  <c r="L64" i="6"/>
  <c r="J64" i="6"/>
  <c r="Q63" i="6"/>
  <c r="N63" i="6"/>
  <c r="O63" i="6"/>
  <c r="B62" i="6"/>
  <c r="I62" i="6"/>
  <c r="M63" i="6"/>
  <c r="L63" i="6"/>
  <c r="K63" i="6"/>
  <c r="J63" i="6"/>
  <c r="C63" i="6"/>
  <c r="H63" i="6"/>
  <c r="G63" i="6"/>
  <c r="F63" i="6"/>
  <c r="E63" i="6"/>
  <c r="D63" i="6"/>
  <c r="Q62" i="6"/>
  <c r="N62" i="6"/>
  <c r="O62" i="6"/>
  <c r="B61" i="6"/>
  <c r="C61" i="6"/>
  <c r="D61" i="6"/>
  <c r="E61" i="6"/>
  <c r="F61" i="6"/>
  <c r="G61" i="6"/>
  <c r="H61" i="6"/>
  <c r="I61" i="6"/>
  <c r="K62" i="6"/>
  <c r="K61" i="6"/>
  <c r="M62" i="6"/>
  <c r="L62" i="6"/>
  <c r="J62" i="6"/>
  <c r="C62" i="6"/>
  <c r="H62" i="6"/>
  <c r="G62" i="6"/>
  <c r="F62" i="6"/>
  <c r="E62" i="6"/>
  <c r="D62" i="6"/>
  <c r="Q61" i="6"/>
  <c r="N61" i="6"/>
  <c r="O61" i="6"/>
  <c r="B60" i="6"/>
  <c r="I60" i="6"/>
  <c r="M61" i="6"/>
  <c r="L61" i="6"/>
  <c r="J61" i="6"/>
  <c r="Q60" i="6"/>
  <c r="N60" i="6"/>
  <c r="O60" i="6"/>
  <c r="B59" i="6"/>
  <c r="I59" i="6"/>
  <c r="M60" i="6"/>
  <c r="L60" i="6"/>
  <c r="K60" i="6"/>
  <c r="J60" i="6"/>
  <c r="C60" i="6"/>
  <c r="H60" i="6"/>
  <c r="G60" i="6"/>
  <c r="F60" i="6"/>
  <c r="E60" i="6"/>
  <c r="D60" i="6"/>
  <c r="Q59" i="6"/>
  <c r="N59" i="6"/>
  <c r="O59" i="6"/>
  <c r="B58" i="6"/>
  <c r="C58" i="6"/>
  <c r="D58" i="6"/>
  <c r="E58" i="6"/>
  <c r="F58" i="6"/>
  <c r="G58" i="6"/>
  <c r="H58" i="6"/>
  <c r="I58" i="6"/>
  <c r="K59" i="6"/>
  <c r="K58" i="6"/>
  <c r="M59" i="6"/>
  <c r="L59" i="6"/>
  <c r="J59" i="6"/>
  <c r="C59" i="6"/>
  <c r="H59" i="6"/>
  <c r="G59" i="6"/>
  <c r="F59" i="6"/>
  <c r="E59" i="6"/>
  <c r="D59" i="6"/>
  <c r="Q58" i="6"/>
  <c r="N58" i="6"/>
  <c r="O58" i="6"/>
  <c r="B57" i="6"/>
  <c r="I57" i="6"/>
  <c r="M58" i="6"/>
  <c r="L58" i="6"/>
  <c r="J58" i="6"/>
  <c r="Q57" i="6"/>
  <c r="N57" i="6"/>
  <c r="O57" i="6"/>
  <c r="C57" i="6"/>
  <c r="D57" i="6"/>
  <c r="E57" i="6"/>
  <c r="F57" i="6"/>
  <c r="G57" i="6"/>
  <c r="H57" i="6"/>
  <c r="B56" i="6"/>
  <c r="I56" i="6"/>
  <c r="M57" i="6"/>
  <c r="K57" i="6"/>
  <c r="L57" i="6"/>
  <c r="J57" i="6"/>
  <c r="Q56" i="6"/>
  <c r="N56" i="6"/>
  <c r="O56" i="6"/>
  <c r="C56" i="6"/>
  <c r="D56" i="6"/>
  <c r="E56" i="6"/>
  <c r="F56" i="6"/>
  <c r="G56" i="6"/>
  <c r="H56" i="6"/>
  <c r="B55" i="6"/>
  <c r="I55" i="6"/>
  <c r="M56" i="6"/>
  <c r="K56" i="6"/>
  <c r="L56" i="6"/>
  <c r="J56" i="6"/>
  <c r="Q55" i="6"/>
  <c r="N55" i="6"/>
  <c r="O55" i="6"/>
  <c r="C55" i="6"/>
  <c r="D55" i="6"/>
  <c r="E55" i="6"/>
  <c r="F55" i="6"/>
  <c r="G55" i="6"/>
  <c r="H55" i="6"/>
  <c r="B54" i="6"/>
  <c r="I54" i="6"/>
  <c r="M55" i="6"/>
  <c r="K55" i="6"/>
  <c r="L55" i="6"/>
  <c r="J55" i="6"/>
  <c r="Q54" i="6"/>
  <c r="N54" i="6"/>
  <c r="O54" i="6"/>
  <c r="C54" i="6"/>
  <c r="D54" i="6"/>
  <c r="E54" i="6"/>
  <c r="F54" i="6"/>
  <c r="G54" i="6"/>
  <c r="H54" i="6"/>
  <c r="B53" i="6"/>
  <c r="I53" i="6"/>
  <c r="M54" i="6"/>
  <c r="K54" i="6"/>
  <c r="L54" i="6"/>
  <c r="J54" i="6"/>
  <c r="Q53" i="6"/>
  <c r="N53" i="6"/>
  <c r="O53" i="6"/>
  <c r="C53" i="6"/>
  <c r="D53" i="6"/>
  <c r="E53" i="6"/>
  <c r="F53" i="6"/>
  <c r="G53" i="6"/>
  <c r="H53" i="6"/>
  <c r="B52" i="6"/>
  <c r="I52" i="6"/>
  <c r="M53" i="6"/>
  <c r="K53" i="6"/>
  <c r="L53" i="6"/>
  <c r="J53" i="6"/>
  <c r="Q52" i="6"/>
  <c r="N52" i="6"/>
  <c r="O52" i="6"/>
  <c r="C52" i="6"/>
  <c r="D52" i="6"/>
  <c r="E52" i="6"/>
  <c r="F52" i="6"/>
  <c r="G52" i="6"/>
  <c r="H52" i="6"/>
  <c r="B51" i="6"/>
  <c r="I51" i="6"/>
  <c r="M52" i="6"/>
  <c r="K52" i="6"/>
  <c r="L52" i="6"/>
  <c r="J52" i="6"/>
  <c r="Q51" i="6"/>
  <c r="N51" i="6"/>
  <c r="O51" i="6"/>
  <c r="B50" i="6"/>
  <c r="I50" i="6"/>
  <c r="M51" i="6"/>
  <c r="L51" i="6"/>
  <c r="K51" i="6"/>
  <c r="J51" i="6"/>
  <c r="C51" i="6"/>
  <c r="H51" i="6"/>
  <c r="G51" i="6"/>
  <c r="F51" i="6"/>
  <c r="E51" i="6"/>
  <c r="D51" i="6"/>
  <c r="Q50" i="6"/>
  <c r="N50" i="6"/>
  <c r="O50" i="6"/>
  <c r="B49" i="6"/>
  <c r="C49" i="6"/>
  <c r="D49" i="6"/>
  <c r="E49" i="6"/>
  <c r="F49" i="6"/>
  <c r="G49" i="6"/>
  <c r="H49" i="6"/>
  <c r="I49" i="6"/>
  <c r="K50" i="6"/>
  <c r="K49" i="6"/>
  <c r="M50" i="6"/>
  <c r="L50" i="6"/>
  <c r="J50" i="6"/>
  <c r="C50" i="6"/>
  <c r="H50" i="6"/>
  <c r="G50" i="6"/>
  <c r="F50" i="6"/>
  <c r="E50" i="6"/>
  <c r="D50" i="6"/>
  <c r="Q49" i="6"/>
  <c r="N49" i="6"/>
  <c r="O49" i="6"/>
  <c r="B48" i="6"/>
  <c r="I48" i="6"/>
  <c r="M49" i="6"/>
  <c r="L49" i="6"/>
  <c r="J49" i="6"/>
  <c r="Q48" i="6"/>
  <c r="N48" i="6"/>
  <c r="O48" i="6"/>
  <c r="C48" i="6"/>
  <c r="D48" i="6"/>
  <c r="E48" i="6"/>
  <c r="F48" i="6"/>
  <c r="G48" i="6"/>
  <c r="H48" i="6"/>
  <c r="B47" i="6"/>
  <c r="I47" i="6"/>
  <c r="M48" i="6"/>
  <c r="K48" i="6"/>
  <c r="L48" i="6"/>
  <c r="J48" i="6"/>
  <c r="Q47" i="6"/>
  <c r="N47" i="6"/>
  <c r="O47" i="6"/>
  <c r="C47" i="6"/>
  <c r="D47" i="6"/>
  <c r="E47" i="6"/>
  <c r="F47" i="6"/>
  <c r="G47" i="6"/>
  <c r="H47" i="6"/>
  <c r="B46" i="6"/>
  <c r="I46" i="6"/>
  <c r="M47" i="6"/>
  <c r="K47" i="6"/>
  <c r="L47" i="6"/>
  <c r="J47" i="6"/>
  <c r="Q46" i="6"/>
  <c r="N46" i="6"/>
  <c r="O46" i="6"/>
  <c r="C46" i="6"/>
  <c r="D46" i="6"/>
  <c r="E46" i="6"/>
  <c r="F46" i="6"/>
  <c r="G46" i="6"/>
  <c r="H46" i="6"/>
  <c r="B45" i="6"/>
  <c r="I45" i="6"/>
  <c r="M46" i="6"/>
  <c r="K46" i="6"/>
  <c r="L46" i="6"/>
  <c r="J46" i="6"/>
  <c r="Q45" i="6"/>
  <c r="N45" i="6"/>
  <c r="O45" i="6"/>
  <c r="C45" i="6"/>
  <c r="D45" i="6"/>
  <c r="E45" i="6"/>
  <c r="F45" i="6"/>
  <c r="G45" i="6"/>
  <c r="H45" i="6"/>
  <c r="B44" i="6"/>
  <c r="I44" i="6"/>
  <c r="M45" i="6"/>
  <c r="K45" i="6"/>
  <c r="L45" i="6"/>
  <c r="J45" i="6"/>
  <c r="Q44" i="6"/>
  <c r="N44" i="6"/>
  <c r="O44" i="6"/>
  <c r="C44" i="6"/>
  <c r="D44" i="6"/>
  <c r="E44" i="6"/>
  <c r="F44" i="6"/>
  <c r="G44" i="6"/>
  <c r="H44" i="6"/>
  <c r="B43" i="6"/>
  <c r="I43" i="6"/>
  <c r="M44" i="6"/>
  <c r="K44" i="6"/>
  <c r="L44" i="6"/>
  <c r="J44" i="6"/>
  <c r="Q43" i="6"/>
  <c r="N43" i="6"/>
  <c r="O43" i="6"/>
  <c r="C43" i="6"/>
  <c r="D43" i="6"/>
  <c r="E43" i="6"/>
  <c r="F43" i="6"/>
  <c r="G43" i="6"/>
  <c r="H43" i="6"/>
  <c r="B42" i="6"/>
  <c r="I42" i="6"/>
  <c r="M43" i="6"/>
  <c r="K43" i="6"/>
  <c r="L43" i="6"/>
  <c r="J43" i="6"/>
  <c r="Q42" i="6"/>
  <c r="N42" i="6"/>
  <c r="O42" i="6"/>
  <c r="B41" i="6"/>
  <c r="I41" i="6"/>
  <c r="M42" i="6"/>
  <c r="L42" i="6"/>
  <c r="K42" i="6"/>
  <c r="J42" i="6"/>
  <c r="C42" i="6"/>
  <c r="H42" i="6"/>
  <c r="G42" i="6"/>
  <c r="F42" i="6"/>
  <c r="E42" i="6"/>
  <c r="D42" i="6"/>
  <c r="Q41" i="6"/>
  <c r="N41" i="6"/>
  <c r="O41" i="6"/>
  <c r="B40" i="6"/>
  <c r="C40" i="6"/>
  <c r="D40" i="6"/>
  <c r="E40" i="6"/>
  <c r="F40" i="6"/>
  <c r="G40" i="6"/>
  <c r="H40" i="6"/>
  <c r="I40" i="6"/>
  <c r="K41" i="6"/>
  <c r="K40" i="6"/>
  <c r="M41" i="6"/>
  <c r="L41" i="6"/>
  <c r="J41" i="6"/>
  <c r="C41" i="6"/>
  <c r="H41" i="6"/>
  <c r="G41" i="6"/>
  <c r="F41" i="6"/>
  <c r="E41" i="6"/>
  <c r="D41" i="6"/>
  <c r="Q40" i="6"/>
  <c r="N40" i="6"/>
  <c r="O40" i="6"/>
  <c r="B39" i="6"/>
  <c r="I39" i="6"/>
  <c r="M40" i="6"/>
  <c r="L40" i="6"/>
  <c r="J40" i="6"/>
  <c r="Q39" i="6"/>
  <c r="N39" i="6"/>
  <c r="O39" i="6"/>
  <c r="C39" i="6"/>
  <c r="D39" i="6"/>
  <c r="E39" i="6"/>
  <c r="F39" i="6"/>
  <c r="G39" i="6"/>
  <c r="H39" i="6"/>
  <c r="B38" i="6"/>
  <c r="I38" i="6"/>
  <c r="M39" i="6"/>
  <c r="K39" i="6"/>
  <c r="L39" i="6"/>
  <c r="J39" i="6"/>
  <c r="Q38" i="6"/>
  <c r="N38" i="6"/>
  <c r="O38" i="6"/>
  <c r="C38" i="6"/>
  <c r="D38" i="6"/>
  <c r="E38" i="6"/>
  <c r="F38" i="6"/>
  <c r="G38" i="6"/>
  <c r="H38" i="6"/>
  <c r="B37" i="6"/>
  <c r="I37" i="6"/>
  <c r="M38" i="6"/>
  <c r="K38" i="6"/>
  <c r="L38" i="6"/>
  <c r="J38" i="6"/>
  <c r="Q37" i="6"/>
  <c r="N37" i="6"/>
  <c r="O37" i="6"/>
  <c r="C37" i="6"/>
  <c r="D37" i="6"/>
  <c r="E37" i="6"/>
  <c r="F37" i="6"/>
  <c r="G37" i="6"/>
  <c r="H37" i="6"/>
  <c r="B36" i="6"/>
  <c r="I36" i="6"/>
  <c r="M37" i="6"/>
  <c r="K37" i="6"/>
  <c r="L37" i="6"/>
  <c r="J37" i="6"/>
  <c r="Q36" i="6"/>
  <c r="N36" i="6"/>
  <c r="O36" i="6"/>
  <c r="C36" i="6"/>
  <c r="D36" i="6"/>
  <c r="E36" i="6"/>
  <c r="F36" i="6"/>
  <c r="G36" i="6"/>
  <c r="H36" i="6"/>
  <c r="B35" i="6"/>
  <c r="I35" i="6"/>
  <c r="M36" i="6"/>
  <c r="K36" i="6"/>
  <c r="L36" i="6"/>
  <c r="J36" i="6"/>
  <c r="Q35" i="6"/>
  <c r="N35" i="6"/>
  <c r="O35" i="6"/>
  <c r="C35" i="6"/>
  <c r="D35" i="6"/>
  <c r="E35" i="6"/>
  <c r="F35" i="6"/>
  <c r="G35" i="6"/>
  <c r="H35" i="6"/>
  <c r="B34" i="6"/>
  <c r="I34" i="6"/>
  <c r="M35" i="6"/>
  <c r="K35" i="6"/>
  <c r="L35" i="6"/>
  <c r="J35" i="6"/>
  <c r="Q34" i="6"/>
  <c r="N34" i="6"/>
  <c r="O34" i="6"/>
  <c r="C34" i="6"/>
  <c r="D34" i="6"/>
  <c r="E34" i="6"/>
  <c r="F34" i="6"/>
  <c r="G34" i="6"/>
  <c r="H34" i="6"/>
  <c r="B33" i="6"/>
  <c r="I33" i="6"/>
  <c r="M34" i="6"/>
  <c r="K34" i="6"/>
  <c r="L34" i="6"/>
  <c r="J34" i="6"/>
  <c r="Q33" i="6"/>
  <c r="N33" i="6"/>
  <c r="O33" i="6"/>
  <c r="C33" i="6"/>
  <c r="D33" i="6"/>
  <c r="E33" i="6"/>
  <c r="F33" i="6"/>
  <c r="G33" i="6"/>
  <c r="H33" i="6"/>
  <c r="B32" i="6"/>
  <c r="I32" i="6"/>
  <c r="M33" i="6"/>
  <c r="K33" i="6"/>
  <c r="L33" i="6"/>
  <c r="J33" i="6"/>
  <c r="Q32" i="6"/>
  <c r="N32" i="6"/>
  <c r="O32" i="6"/>
  <c r="C32" i="6"/>
  <c r="D32" i="6"/>
  <c r="E32" i="6"/>
  <c r="F32" i="6"/>
  <c r="G32" i="6"/>
  <c r="H32" i="6"/>
  <c r="B31" i="6"/>
  <c r="I31" i="6"/>
  <c r="M32" i="6"/>
  <c r="K32" i="6"/>
  <c r="L32" i="6"/>
  <c r="J32" i="6"/>
  <c r="Q31" i="6"/>
  <c r="N31" i="6"/>
  <c r="O31" i="6"/>
  <c r="C31" i="6"/>
  <c r="D31" i="6"/>
  <c r="E31" i="6"/>
  <c r="F31" i="6"/>
  <c r="G31" i="6"/>
  <c r="H31" i="6"/>
  <c r="B30" i="6"/>
  <c r="I30" i="6"/>
  <c r="M31" i="6"/>
  <c r="K31" i="6"/>
  <c r="L31" i="6"/>
  <c r="J31" i="6"/>
  <c r="Q30" i="6"/>
  <c r="N30" i="6"/>
  <c r="O30" i="6"/>
  <c r="C30" i="6"/>
  <c r="D30" i="6"/>
  <c r="E30" i="6"/>
  <c r="F30" i="6"/>
  <c r="G30" i="6"/>
  <c r="H30" i="6"/>
  <c r="B29" i="6"/>
  <c r="I29" i="6"/>
  <c r="M30" i="6"/>
  <c r="K30" i="6"/>
  <c r="L30" i="6"/>
  <c r="J30" i="6"/>
  <c r="Q29" i="6"/>
  <c r="N29" i="6"/>
  <c r="O29" i="6"/>
  <c r="C29" i="6"/>
  <c r="D29" i="6"/>
  <c r="E29" i="6"/>
  <c r="F29" i="6"/>
  <c r="G29" i="6"/>
  <c r="H29" i="6"/>
  <c r="B28" i="6"/>
  <c r="I28" i="6"/>
  <c r="M29" i="6"/>
  <c r="K29" i="6"/>
  <c r="L29" i="6"/>
  <c r="J29" i="6"/>
  <c r="Q28" i="6"/>
  <c r="N28" i="6"/>
  <c r="O28" i="6"/>
  <c r="C28" i="6"/>
  <c r="D28" i="6"/>
  <c r="E28" i="6"/>
  <c r="F28" i="6"/>
  <c r="G28" i="6"/>
  <c r="H28" i="6"/>
  <c r="B27" i="6"/>
  <c r="I27" i="6"/>
  <c r="M28" i="6"/>
  <c r="K28" i="6"/>
  <c r="L28" i="6"/>
  <c r="J28" i="6"/>
  <c r="Q27" i="6"/>
  <c r="N27" i="6"/>
  <c r="O27" i="6"/>
  <c r="B26" i="6"/>
  <c r="I26" i="6"/>
  <c r="M27" i="6"/>
  <c r="L27" i="6"/>
  <c r="K27" i="6"/>
  <c r="J27" i="6"/>
  <c r="C27" i="6"/>
  <c r="H27" i="6"/>
  <c r="G27" i="6"/>
  <c r="F27" i="6"/>
  <c r="E27" i="6"/>
  <c r="D27" i="6"/>
  <c r="Q26" i="6"/>
  <c r="N26" i="6"/>
  <c r="O26" i="6"/>
  <c r="B25" i="6"/>
  <c r="C25" i="6"/>
  <c r="D25" i="6"/>
  <c r="E25" i="6"/>
  <c r="F25" i="6"/>
  <c r="G25" i="6"/>
  <c r="H25" i="6"/>
  <c r="I25" i="6"/>
  <c r="K26" i="6"/>
  <c r="K25" i="6"/>
  <c r="M26" i="6"/>
  <c r="L26" i="6"/>
  <c r="J26" i="6"/>
  <c r="C26" i="6"/>
  <c r="H26" i="6"/>
  <c r="G26" i="6"/>
  <c r="F26" i="6"/>
  <c r="E26" i="6"/>
  <c r="D26" i="6"/>
  <c r="Q25" i="6"/>
  <c r="N25" i="6"/>
  <c r="O25" i="6"/>
  <c r="B24" i="6"/>
  <c r="I24" i="6"/>
  <c r="M25" i="6"/>
  <c r="L25" i="6"/>
  <c r="J25" i="6"/>
  <c r="Q24" i="6"/>
  <c r="N24" i="6"/>
  <c r="O24" i="6"/>
  <c r="B23" i="6"/>
  <c r="I23" i="6"/>
  <c r="M24" i="6"/>
  <c r="L24" i="6"/>
  <c r="K24" i="6"/>
  <c r="J24" i="6"/>
  <c r="C24" i="6"/>
  <c r="H24" i="6"/>
  <c r="G24" i="6"/>
  <c r="F24" i="6"/>
  <c r="E24" i="6"/>
  <c r="D24" i="6"/>
  <c r="Q23" i="6"/>
  <c r="N23" i="6"/>
  <c r="O23" i="6"/>
  <c r="B22" i="6"/>
  <c r="C22" i="6"/>
  <c r="D22" i="6"/>
  <c r="E22" i="6"/>
  <c r="F22" i="6"/>
  <c r="G22" i="6"/>
  <c r="H22" i="6"/>
  <c r="I22" i="6"/>
  <c r="K23" i="6"/>
  <c r="K22" i="6"/>
  <c r="M23" i="6"/>
  <c r="L23" i="6"/>
  <c r="J23" i="6"/>
  <c r="C23" i="6"/>
  <c r="H23" i="6"/>
  <c r="G23" i="6"/>
  <c r="F23" i="6"/>
  <c r="E23" i="6"/>
  <c r="D23" i="6"/>
  <c r="Q22" i="6"/>
  <c r="N22" i="6"/>
  <c r="O22" i="6"/>
  <c r="B21" i="6"/>
  <c r="I21" i="6"/>
  <c r="M22" i="6"/>
  <c r="L22" i="6"/>
  <c r="J22" i="6"/>
  <c r="Q21" i="6"/>
  <c r="N21" i="6"/>
  <c r="O21" i="6"/>
  <c r="C21" i="6"/>
  <c r="D21" i="6"/>
  <c r="E21" i="6"/>
  <c r="F21" i="6"/>
  <c r="G21" i="6"/>
  <c r="H21" i="6"/>
  <c r="B20" i="6"/>
  <c r="I20" i="6"/>
  <c r="M21" i="6"/>
  <c r="K21" i="6"/>
  <c r="L21" i="6"/>
  <c r="J21" i="6"/>
  <c r="Q20" i="6"/>
  <c r="N20" i="6"/>
  <c r="O20" i="6"/>
  <c r="C20" i="6"/>
  <c r="D20" i="6"/>
  <c r="E20" i="6"/>
  <c r="F20" i="6"/>
  <c r="G20" i="6"/>
  <c r="H20" i="6"/>
  <c r="B19" i="6"/>
  <c r="I19" i="6"/>
  <c r="M20" i="6"/>
  <c r="K20" i="6"/>
  <c r="L20" i="6"/>
  <c r="J20" i="6"/>
  <c r="Q19" i="6"/>
  <c r="N19" i="6"/>
  <c r="O19" i="6"/>
  <c r="C19" i="6"/>
  <c r="D19" i="6"/>
  <c r="E19" i="6"/>
  <c r="F19" i="6"/>
  <c r="G19" i="6"/>
  <c r="H19" i="6"/>
  <c r="B18" i="6"/>
  <c r="I18" i="6"/>
  <c r="M19" i="6"/>
  <c r="K19" i="6"/>
  <c r="L19" i="6"/>
  <c r="J19" i="6"/>
  <c r="Q18" i="6"/>
  <c r="N18" i="6"/>
  <c r="O18" i="6"/>
  <c r="B17" i="6"/>
  <c r="I17" i="6"/>
  <c r="M18" i="6"/>
  <c r="L18" i="6"/>
  <c r="K18" i="6"/>
  <c r="J18" i="6"/>
  <c r="C18" i="6"/>
  <c r="H18" i="6"/>
  <c r="G18" i="6"/>
  <c r="F18" i="6"/>
  <c r="E18" i="6"/>
  <c r="D18" i="6"/>
  <c r="Q17" i="6"/>
  <c r="N17" i="6"/>
  <c r="O17" i="6"/>
  <c r="B16" i="6"/>
  <c r="C16" i="6"/>
  <c r="D16" i="6"/>
  <c r="E16" i="6"/>
  <c r="F16" i="6"/>
  <c r="G16" i="6"/>
  <c r="H16" i="6"/>
  <c r="I16" i="6"/>
  <c r="K17" i="6"/>
  <c r="K16" i="6"/>
  <c r="M17" i="6"/>
  <c r="L17" i="6"/>
  <c r="J17" i="6"/>
  <c r="C17" i="6"/>
  <c r="H17" i="6"/>
  <c r="G17" i="6"/>
  <c r="F17" i="6"/>
  <c r="E17" i="6"/>
  <c r="D17" i="6"/>
  <c r="Q16" i="6"/>
  <c r="N16" i="6"/>
  <c r="O16" i="6"/>
  <c r="B15" i="6"/>
  <c r="I15" i="6"/>
  <c r="M16" i="6"/>
  <c r="L16" i="6"/>
  <c r="J16" i="6"/>
  <c r="Q15" i="6"/>
  <c r="N15" i="6"/>
  <c r="O15" i="6"/>
  <c r="C15" i="6"/>
  <c r="D15" i="6"/>
  <c r="E15" i="6"/>
  <c r="F15" i="6"/>
  <c r="G15" i="6"/>
  <c r="H15" i="6"/>
  <c r="B14" i="6"/>
  <c r="I14" i="6"/>
  <c r="M15" i="6"/>
  <c r="K15" i="6"/>
  <c r="L15" i="6"/>
  <c r="J15" i="6"/>
  <c r="Q14" i="6"/>
  <c r="N14" i="6"/>
  <c r="O14" i="6"/>
  <c r="C14" i="6"/>
  <c r="D14" i="6"/>
  <c r="E14" i="6"/>
  <c r="F14" i="6"/>
  <c r="G14" i="6"/>
  <c r="H14" i="6"/>
  <c r="B13" i="6"/>
  <c r="I13" i="6"/>
  <c r="M14" i="6"/>
  <c r="K14" i="6"/>
  <c r="L14" i="6"/>
  <c r="J14" i="6"/>
  <c r="Q13" i="6"/>
  <c r="N13" i="6"/>
  <c r="O13" i="6"/>
  <c r="B12" i="6"/>
  <c r="I12" i="6"/>
  <c r="M13" i="6"/>
  <c r="L13" i="6"/>
  <c r="K13" i="6"/>
  <c r="J13" i="6"/>
  <c r="C13" i="6"/>
  <c r="H13" i="6"/>
  <c r="G13" i="6"/>
  <c r="F13" i="6"/>
  <c r="E13" i="6"/>
  <c r="D13" i="6"/>
  <c r="Q12" i="6"/>
  <c r="N12" i="6"/>
  <c r="O12" i="6"/>
  <c r="B11" i="6"/>
  <c r="C11" i="6"/>
  <c r="D11" i="6"/>
  <c r="E11" i="6"/>
  <c r="F11" i="6"/>
  <c r="G11" i="6"/>
  <c r="H11" i="6"/>
  <c r="I11" i="6"/>
  <c r="K12" i="6"/>
  <c r="K11" i="6"/>
  <c r="M12" i="6"/>
  <c r="L12" i="6"/>
  <c r="J12" i="6"/>
  <c r="C12" i="6"/>
  <c r="H12" i="6"/>
  <c r="G12" i="6"/>
  <c r="F12" i="6"/>
  <c r="E12" i="6"/>
  <c r="D12" i="6"/>
  <c r="Q11" i="6"/>
  <c r="N11" i="6"/>
  <c r="O11" i="6"/>
  <c r="B10" i="6"/>
  <c r="I10" i="6"/>
  <c r="M11" i="6"/>
  <c r="L11" i="6"/>
  <c r="J11" i="6"/>
  <c r="Q10" i="6"/>
  <c r="N10" i="6"/>
  <c r="O10" i="6"/>
  <c r="C10" i="6"/>
  <c r="D10" i="6"/>
  <c r="E10" i="6"/>
  <c r="F10" i="6"/>
  <c r="G10" i="6"/>
  <c r="H10" i="6"/>
  <c r="B9" i="6"/>
  <c r="I9" i="6"/>
  <c r="M10" i="6"/>
  <c r="K10" i="6"/>
  <c r="L10" i="6"/>
  <c r="J10" i="6"/>
  <c r="Q9" i="6"/>
  <c r="N9" i="6"/>
  <c r="O9" i="6"/>
  <c r="C9" i="6"/>
  <c r="D9" i="6"/>
  <c r="E9" i="6"/>
  <c r="F9" i="6"/>
  <c r="G9" i="6"/>
  <c r="H9" i="6"/>
  <c r="B8" i="6"/>
  <c r="I8" i="6"/>
  <c r="M9" i="6"/>
  <c r="K9" i="6"/>
  <c r="L9" i="6"/>
  <c r="J9" i="6"/>
  <c r="Q8" i="6"/>
  <c r="N8" i="6"/>
  <c r="O8" i="6"/>
  <c r="B7" i="6"/>
  <c r="I7" i="6"/>
  <c r="M8" i="6"/>
  <c r="L8" i="6"/>
  <c r="K8" i="6"/>
  <c r="J8" i="6"/>
  <c r="C8" i="6"/>
  <c r="H8" i="6"/>
  <c r="G8" i="6"/>
  <c r="F8" i="6"/>
  <c r="E8" i="6"/>
  <c r="D8" i="6"/>
  <c r="Q7" i="6"/>
  <c r="N7" i="6"/>
  <c r="O7" i="6"/>
  <c r="B6" i="6"/>
  <c r="C6" i="6"/>
  <c r="D6" i="6"/>
  <c r="E6" i="6"/>
  <c r="F6" i="6"/>
  <c r="G6" i="6"/>
  <c r="H6" i="6"/>
  <c r="I6" i="6"/>
  <c r="K7" i="6"/>
  <c r="K6" i="6"/>
  <c r="M7" i="6"/>
  <c r="L7" i="6"/>
  <c r="J7" i="6"/>
  <c r="C7" i="6"/>
  <c r="H7" i="6"/>
  <c r="G7" i="6"/>
  <c r="F7" i="6"/>
  <c r="E7" i="6"/>
  <c r="D7" i="6"/>
  <c r="Q6" i="6"/>
  <c r="N6" i="6"/>
  <c r="O6" i="6"/>
  <c r="B5" i="6"/>
  <c r="I5" i="6"/>
  <c r="M6" i="6"/>
  <c r="L6" i="6"/>
  <c r="J6" i="6"/>
  <c r="Q5" i="6"/>
  <c r="N5" i="6"/>
  <c r="O5" i="6"/>
  <c r="C5" i="6"/>
  <c r="D5" i="6"/>
  <c r="E5" i="6"/>
  <c r="F5" i="6"/>
  <c r="G5" i="6"/>
  <c r="H5" i="6"/>
  <c r="B4" i="6"/>
  <c r="I4" i="6"/>
  <c r="M5" i="6"/>
  <c r="K5" i="6"/>
  <c r="L5" i="6"/>
  <c r="J5" i="6"/>
  <c r="Q4" i="6"/>
  <c r="N4" i="6"/>
  <c r="O4" i="6"/>
  <c r="C4" i="6"/>
  <c r="D4" i="6"/>
  <c r="E4" i="6"/>
  <c r="F4" i="6"/>
  <c r="G4" i="6"/>
  <c r="H4" i="6"/>
  <c r="B3" i="6"/>
  <c r="I3" i="6"/>
  <c r="M4" i="6"/>
  <c r="K4" i="6"/>
  <c r="L4" i="6"/>
  <c r="J4" i="6"/>
  <c r="Q3" i="6"/>
  <c r="N3" i="6"/>
  <c r="O3" i="6"/>
  <c r="C3" i="6"/>
  <c r="D3" i="6"/>
  <c r="E3" i="6"/>
  <c r="F3" i="6"/>
  <c r="G3" i="6"/>
  <c r="H3" i="6"/>
  <c r="B2" i="6"/>
  <c r="I2" i="6"/>
  <c r="M3" i="6"/>
  <c r="K3" i="6"/>
  <c r="L3" i="6"/>
  <c r="J3" i="6"/>
  <c r="Q2" i="6"/>
  <c r="N2" i="6"/>
  <c r="O2" i="6"/>
  <c r="C2" i="6"/>
  <c r="D2" i="6"/>
  <c r="E2" i="6"/>
  <c r="F2" i="6"/>
  <c r="G2" i="6"/>
  <c r="H2" i="6"/>
  <c r="M2" i="6"/>
  <c r="K2" i="6"/>
  <c r="L2" i="6"/>
  <c r="J2" i="6"/>
  <c r="R1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2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29" i="5"/>
  <c r="R12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129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129" i="5"/>
  <c r="O129" i="5"/>
  <c r="P125" i="5"/>
  <c r="Q125" i="5"/>
  <c r="R125" i="5"/>
  <c r="R91" i="5"/>
  <c r="S91" i="5"/>
  <c r="R92" i="5"/>
  <c r="S92" i="5"/>
  <c r="R93" i="5"/>
  <c r="S93" i="5"/>
  <c r="R94" i="5"/>
  <c r="S94" i="5"/>
  <c r="R95" i="5"/>
  <c r="S95" i="5"/>
  <c r="R96" i="5"/>
  <c r="S96" i="5"/>
  <c r="R97" i="5"/>
  <c r="S97" i="5"/>
  <c r="R98" i="5"/>
  <c r="S98" i="5"/>
  <c r="R99" i="5"/>
  <c r="S99" i="5"/>
  <c r="R100" i="5"/>
  <c r="S100" i="5"/>
  <c r="R101" i="5"/>
  <c r="S101" i="5"/>
  <c r="R102" i="5"/>
  <c r="S102" i="5"/>
  <c r="R103" i="5"/>
  <c r="S103" i="5"/>
  <c r="R104" i="5"/>
  <c r="S104" i="5"/>
  <c r="R105" i="5"/>
  <c r="S105" i="5"/>
  <c r="R106" i="5"/>
  <c r="S106" i="5"/>
  <c r="R107" i="5"/>
  <c r="S107" i="5"/>
  <c r="R108" i="5"/>
  <c r="S108" i="5"/>
  <c r="R109" i="5"/>
  <c r="S109" i="5"/>
  <c r="R110" i="5"/>
  <c r="S110" i="5"/>
  <c r="R111" i="5"/>
  <c r="S111" i="5"/>
  <c r="R112" i="5"/>
  <c r="S112" i="5"/>
  <c r="R113" i="5"/>
  <c r="S113" i="5"/>
  <c r="R114" i="5"/>
  <c r="S114" i="5"/>
  <c r="R115" i="5"/>
  <c r="S115" i="5"/>
  <c r="U115" i="5"/>
  <c r="V115" i="5"/>
  <c r="T115" i="5"/>
  <c r="U114" i="5"/>
  <c r="V114" i="5"/>
  <c r="T114" i="5"/>
  <c r="U113" i="5"/>
  <c r="V113" i="5"/>
  <c r="T113" i="5"/>
  <c r="U112" i="5"/>
  <c r="V112" i="5"/>
  <c r="T112" i="5"/>
  <c r="U111" i="5"/>
  <c r="V111" i="5"/>
  <c r="T111" i="5"/>
  <c r="U110" i="5"/>
  <c r="V110" i="5"/>
  <c r="T110" i="5"/>
  <c r="U109" i="5"/>
  <c r="V109" i="5"/>
  <c r="T109" i="5"/>
  <c r="U108" i="5"/>
  <c r="V108" i="5"/>
  <c r="T108" i="5"/>
  <c r="U107" i="5"/>
  <c r="V107" i="5"/>
  <c r="T107" i="5"/>
  <c r="U106" i="5"/>
  <c r="V106" i="5"/>
  <c r="T106" i="5"/>
  <c r="U105" i="5"/>
  <c r="V105" i="5"/>
  <c r="T105" i="5"/>
  <c r="U104" i="5"/>
  <c r="V104" i="5"/>
  <c r="T104" i="5"/>
  <c r="U103" i="5"/>
  <c r="V103" i="5"/>
  <c r="T103" i="5"/>
  <c r="U102" i="5"/>
  <c r="V102" i="5"/>
  <c r="T102" i="5"/>
  <c r="U101" i="5"/>
  <c r="V101" i="5"/>
  <c r="T101" i="5"/>
  <c r="U100" i="5"/>
  <c r="V100" i="5"/>
  <c r="T100" i="5"/>
  <c r="U99" i="5"/>
  <c r="V99" i="5"/>
  <c r="T99" i="5"/>
  <c r="U98" i="5"/>
  <c r="V98" i="5"/>
  <c r="T98" i="5"/>
  <c r="U97" i="5"/>
  <c r="V97" i="5"/>
  <c r="T97" i="5"/>
  <c r="U96" i="5"/>
  <c r="V96" i="5"/>
  <c r="T96" i="5"/>
  <c r="U95" i="5"/>
  <c r="V95" i="5"/>
  <c r="T95" i="5"/>
  <c r="U94" i="5"/>
  <c r="V94" i="5"/>
  <c r="T94" i="5"/>
  <c r="U93" i="5"/>
  <c r="V93" i="5"/>
  <c r="T93" i="5"/>
  <c r="U92" i="5"/>
  <c r="V92" i="5"/>
  <c r="T92" i="5"/>
  <c r="U91" i="5"/>
  <c r="V91" i="5"/>
  <c r="T91" i="5"/>
  <c r="M85" i="5"/>
  <c r="N85" i="5"/>
  <c r="O85" i="5"/>
  <c r="E84" i="5"/>
  <c r="E83" i="5"/>
  <c r="A83" i="5"/>
  <c r="E82" i="5"/>
  <c r="A82" i="5"/>
  <c r="E81" i="5"/>
  <c r="A81" i="5"/>
  <c r="E80" i="5"/>
  <c r="A80" i="5"/>
  <c r="E79" i="5"/>
  <c r="A79" i="5"/>
  <c r="E78" i="5"/>
  <c r="A78" i="5"/>
  <c r="E77" i="5"/>
  <c r="A77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U76" i="5"/>
  <c r="V76" i="5"/>
  <c r="T76" i="5"/>
  <c r="E76" i="5"/>
  <c r="A76" i="5"/>
  <c r="U75" i="5"/>
  <c r="V75" i="5"/>
  <c r="T75" i="5"/>
  <c r="E75" i="5"/>
  <c r="A75" i="5"/>
  <c r="U74" i="5"/>
  <c r="V74" i="5"/>
  <c r="T74" i="5"/>
  <c r="E74" i="5"/>
  <c r="A74" i="5"/>
  <c r="U73" i="5"/>
  <c r="V73" i="5"/>
  <c r="T73" i="5"/>
  <c r="E73" i="5"/>
  <c r="A73" i="5"/>
  <c r="U72" i="5"/>
  <c r="V72" i="5"/>
  <c r="T72" i="5"/>
  <c r="E72" i="5"/>
  <c r="A72" i="5"/>
  <c r="U71" i="5"/>
  <c r="V71" i="5"/>
  <c r="T71" i="5"/>
  <c r="E71" i="5"/>
  <c r="A71" i="5"/>
  <c r="U70" i="5"/>
  <c r="V70" i="5"/>
  <c r="T70" i="5"/>
  <c r="E70" i="5"/>
  <c r="A70" i="5"/>
  <c r="U69" i="5"/>
  <c r="V69" i="5"/>
  <c r="T69" i="5"/>
  <c r="E69" i="5"/>
  <c r="A69" i="5"/>
  <c r="U68" i="5"/>
  <c r="V68" i="5"/>
  <c r="T68" i="5"/>
  <c r="E68" i="5"/>
  <c r="A68" i="5"/>
  <c r="U67" i="5"/>
  <c r="V67" i="5"/>
  <c r="T67" i="5"/>
  <c r="E67" i="5"/>
  <c r="A67" i="5"/>
  <c r="U66" i="5"/>
  <c r="T51" i="5"/>
  <c r="V66" i="5"/>
  <c r="T66" i="5"/>
  <c r="E66" i="5"/>
  <c r="A66" i="5"/>
  <c r="U65" i="5"/>
  <c r="V65" i="5"/>
  <c r="T65" i="5"/>
  <c r="E65" i="5"/>
  <c r="A65" i="5"/>
  <c r="U64" i="5"/>
  <c r="T53" i="5"/>
  <c r="V64" i="5"/>
  <c r="T64" i="5"/>
  <c r="E64" i="5"/>
  <c r="A64" i="5"/>
  <c r="U63" i="5"/>
  <c r="T58" i="5"/>
  <c r="V63" i="5"/>
  <c r="T63" i="5"/>
  <c r="E63" i="5"/>
  <c r="A63" i="5"/>
  <c r="U62" i="5"/>
  <c r="T59" i="5"/>
  <c r="V62" i="5"/>
  <c r="T62" i="5"/>
  <c r="E62" i="5"/>
  <c r="A62" i="5"/>
  <c r="U61" i="5"/>
  <c r="V61" i="5"/>
  <c r="T61" i="5"/>
  <c r="E61" i="5"/>
  <c r="A61" i="5"/>
  <c r="U60" i="5"/>
  <c r="V60" i="5"/>
  <c r="T60" i="5"/>
  <c r="E60" i="5"/>
  <c r="A60" i="5"/>
  <c r="U59" i="5"/>
  <c r="T55" i="5"/>
  <c r="V59" i="5"/>
  <c r="E59" i="5"/>
  <c r="A59" i="5"/>
  <c r="U58" i="5"/>
  <c r="V58" i="5"/>
  <c r="D58" i="5"/>
  <c r="U57" i="5"/>
  <c r="T54" i="5"/>
  <c r="V57" i="5"/>
  <c r="T57" i="5"/>
  <c r="D57" i="5"/>
  <c r="A57" i="5"/>
  <c r="U56" i="5"/>
  <c r="V56" i="5"/>
  <c r="T56" i="5"/>
  <c r="D56" i="5"/>
  <c r="A56" i="5"/>
  <c r="U55" i="5"/>
  <c r="V55" i="5"/>
  <c r="D55" i="5"/>
  <c r="A55" i="5"/>
  <c r="U54" i="5"/>
  <c r="V54" i="5"/>
  <c r="D54" i="5"/>
  <c r="A54" i="5"/>
  <c r="U53" i="5"/>
  <c r="T52" i="5"/>
  <c r="V53" i="5"/>
  <c r="D53" i="5"/>
  <c r="A53" i="5"/>
  <c r="U52" i="5"/>
  <c r="V52" i="5"/>
  <c r="D52" i="5"/>
  <c r="A52" i="5"/>
  <c r="U51" i="5"/>
  <c r="V51" i="5"/>
  <c r="D51" i="5"/>
  <c r="A51" i="5"/>
  <c r="D50" i="5"/>
  <c r="A50" i="5"/>
  <c r="D49" i="5"/>
  <c r="A49" i="5"/>
  <c r="D48" i="5"/>
  <c r="A48" i="5"/>
  <c r="D47" i="5"/>
  <c r="A47" i="5"/>
  <c r="D46" i="5"/>
  <c r="A46" i="5"/>
  <c r="P45" i="5"/>
  <c r="Q45" i="5"/>
  <c r="R45" i="5"/>
  <c r="M45" i="5"/>
  <c r="N45" i="5"/>
  <c r="O45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E36" i="5"/>
  <c r="D36" i="5"/>
  <c r="C36" i="5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U35" i="5"/>
  <c r="V35" i="5"/>
  <c r="T35" i="5"/>
  <c r="O35" i="5"/>
  <c r="C35" i="5"/>
  <c r="A35" i="5"/>
  <c r="B35" i="5"/>
  <c r="E35" i="5"/>
  <c r="D35" i="5"/>
  <c r="U34" i="5"/>
  <c r="V34" i="5"/>
  <c r="T34" i="5"/>
  <c r="O34" i="5"/>
  <c r="C34" i="5"/>
  <c r="A34" i="5"/>
  <c r="B34" i="5"/>
  <c r="E34" i="5"/>
  <c r="D34" i="5"/>
  <c r="U33" i="5"/>
  <c r="V33" i="5"/>
  <c r="T33" i="5"/>
  <c r="O33" i="5"/>
  <c r="C33" i="5"/>
  <c r="A33" i="5"/>
  <c r="B33" i="5"/>
  <c r="E33" i="5"/>
  <c r="D33" i="5"/>
  <c r="U32" i="5"/>
  <c r="V32" i="5"/>
  <c r="T32" i="5"/>
  <c r="O32" i="5"/>
  <c r="C32" i="5"/>
  <c r="A32" i="5"/>
  <c r="B32" i="5"/>
  <c r="E32" i="5"/>
  <c r="D32" i="5"/>
  <c r="U31" i="5"/>
  <c r="V31" i="5"/>
  <c r="T31" i="5"/>
  <c r="O31" i="5"/>
  <c r="C31" i="5"/>
  <c r="A31" i="5"/>
  <c r="B31" i="5"/>
  <c r="E31" i="5"/>
  <c r="D31" i="5"/>
  <c r="U30" i="5"/>
  <c r="V30" i="5"/>
  <c r="T30" i="5"/>
  <c r="O30" i="5"/>
  <c r="C30" i="5"/>
  <c r="A30" i="5"/>
  <c r="B30" i="5"/>
  <c r="E30" i="5"/>
  <c r="D30" i="5"/>
  <c r="U29" i="5"/>
  <c r="V29" i="5"/>
  <c r="T29" i="5"/>
  <c r="O29" i="5"/>
  <c r="C29" i="5"/>
  <c r="A29" i="5"/>
  <c r="B29" i="5"/>
  <c r="E29" i="5"/>
  <c r="D29" i="5"/>
  <c r="U28" i="5"/>
  <c r="V28" i="5"/>
  <c r="T28" i="5"/>
  <c r="O28" i="5"/>
  <c r="C28" i="5"/>
  <c r="A28" i="5"/>
  <c r="B28" i="5"/>
  <c r="E28" i="5"/>
  <c r="D28" i="5"/>
  <c r="U27" i="5"/>
  <c r="V27" i="5"/>
  <c r="T27" i="5"/>
  <c r="O27" i="5"/>
  <c r="C27" i="5"/>
  <c r="A27" i="5"/>
  <c r="B27" i="5"/>
  <c r="E27" i="5"/>
  <c r="D27" i="5"/>
  <c r="U26" i="5"/>
  <c r="V26" i="5"/>
  <c r="T26" i="5"/>
  <c r="O26" i="5"/>
  <c r="C26" i="5"/>
  <c r="A26" i="5"/>
  <c r="B26" i="5"/>
  <c r="E26" i="5"/>
  <c r="D26" i="5"/>
  <c r="U25" i="5"/>
  <c r="V25" i="5"/>
  <c r="T25" i="5"/>
  <c r="O25" i="5"/>
  <c r="C25" i="5"/>
  <c r="A25" i="5"/>
  <c r="B25" i="5"/>
  <c r="E25" i="5"/>
  <c r="D25" i="5"/>
  <c r="U24" i="5"/>
  <c r="V24" i="5"/>
  <c r="T24" i="5"/>
  <c r="O24" i="5"/>
  <c r="C24" i="5"/>
  <c r="A24" i="5"/>
  <c r="B24" i="5"/>
  <c r="E24" i="5"/>
  <c r="D24" i="5"/>
  <c r="U23" i="5"/>
  <c r="V23" i="5"/>
  <c r="T23" i="5"/>
  <c r="O23" i="5"/>
  <c r="C23" i="5"/>
  <c r="A23" i="5"/>
  <c r="B23" i="5"/>
  <c r="E23" i="5"/>
  <c r="D23" i="5"/>
  <c r="U22" i="5"/>
  <c r="V22" i="5"/>
  <c r="T22" i="5"/>
  <c r="O22" i="5"/>
  <c r="C22" i="5"/>
  <c r="A22" i="5"/>
  <c r="B22" i="5"/>
  <c r="E22" i="5"/>
  <c r="D22" i="5"/>
  <c r="U21" i="5"/>
  <c r="V21" i="5"/>
  <c r="T21" i="5"/>
  <c r="O21" i="5"/>
  <c r="C21" i="5"/>
  <c r="A21" i="5"/>
  <c r="B21" i="5"/>
  <c r="E21" i="5"/>
  <c r="D21" i="5"/>
  <c r="U20" i="5"/>
  <c r="V20" i="5"/>
  <c r="T20" i="5"/>
  <c r="O20" i="5"/>
  <c r="C20" i="5"/>
  <c r="A20" i="5"/>
  <c r="B20" i="5"/>
  <c r="E20" i="5"/>
  <c r="D20" i="5"/>
  <c r="U19" i="5"/>
  <c r="V19" i="5"/>
  <c r="T19" i="5"/>
  <c r="O19" i="5"/>
  <c r="C19" i="5"/>
  <c r="A19" i="5"/>
  <c r="B19" i="5"/>
  <c r="E19" i="5"/>
  <c r="D19" i="5"/>
  <c r="U18" i="5"/>
  <c r="V18" i="5"/>
  <c r="T18" i="5"/>
  <c r="O18" i="5"/>
  <c r="C18" i="5"/>
  <c r="A18" i="5"/>
  <c r="B18" i="5"/>
  <c r="E18" i="5"/>
  <c r="D18" i="5"/>
  <c r="U17" i="5"/>
  <c r="V17" i="5"/>
  <c r="T17" i="5"/>
  <c r="O17" i="5"/>
  <c r="C17" i="5"/>
  <c r="A17" i="5"/>
  <c r="B17" i="5"/>
  <c r="E17" i="5"/>
  <c r="D17" i="5"/>
  <c r="U16" i="5"/>
  <c r="V16" i="5"/>
  <c r="T16" i="5"/>
  <c r="O16" i="5"/>
  <c r="C16" i="5"/>
  <c r="A16" i="5"/>
  <c r="B16" i="5"/>
  <c r="E16" i="5"/>
  <c r="D16" i="5"/>
  <c r="U15" i="5"/>
  <c r="V15" i="5"/>
  <c r="T15" i="5"/>
  <c r="O15" i="5"/>
  <c r="C15" i="5"/>
  <c r="A15" i="5"/>
  <c r="B15" i="5"/>
  <c r="E15" i="5"/>
  <c r="D15" i="5"/>
  <c r="U14" i="5"/>
  <c r="V14" i="5"/>
  <c r="T14" i="5"/>
  <c r="O14" i="5"/>
  <c r="C14" i="5"/>
  <c r="A14" i="5"/>
  <c r="B14" i="5"/>
  <c r="E14" i="5"/>
  <c r="D14" i="5"/>
  <c r="U13" i="5"/>
  <c r="V13" i="5"/>
  <c r="T13" i="5"/>
  <c r="O13" i="5"/>
  <c r="C13" i="5"/>
  <c r="A13" i="5"/>
  <c r="B13" i="5"/>
  <c r="E13" i="5"/>
  <c r="D13" i="5"/>
  <c r="U12" i="5"/>
  <c r="V12" i="5"/>
  <c r="T12" i="5"/>
  <c r="O12" i="5"/>
  <c r="C12" i="5"/>
  <c r="A12" i="5"/>
  <c r="B12" i="5"/>
  <c r="E12" i="5"/>
  <c r="D12" i="5"/>
  <c r="U11" i="5"/>
  <c r="V11" i="5"/>
  <c r="T11" i="5"/>
  <c r="O11" i="5"/>
  <c r="C11" i="5"/>
  <c r="A11" i="5"/>
  <c r="B11" i="5"/>
  <c r="E11" i="5"/>
  <c r="D11" i="5"/>
  <c r="U10" i="5"/>
  <c r="V10" i="5"/>
  <c r="T10" i="5"/>
  <c r="O10" i="5"/>
  <c r="C10" i="5"/>
  <c r="A10" i="5"/>
  <c r="B10" i="5"/>
  <c r="E10" i="5"/>
  <c r="D10" i="5"/>
  <c r="U9" i="5"/>
  <c r="V9" i="5"/>
  <c r="T9" i="5"/>
  <c r="O9" i="5"/>
  <c r="C9" i="5"/>
  <c r="A9" i="5"/>
  <c r="B9" i="5"/>
  <c r="E9" i="5"/>
  <c r="D9" i="5"/>
  <c r="U8" i="5"/>
  <c r="V8" i="5"/>
  <c r="T8" i="5"/>
  <c r="O8" i="5"/>
  <c r="C8" i="5"/>
  <c r="A8" i="5"/>
  <c r="B8" i="5"/>
  <c r="E8" i="5"/>
  <c r="D8" i="5"/>
  <c r="U7" i="5"/>
  <c r="V7" i="5"/>
  <c r="T7" i="5"/>
  <c r="O7" i="5"/>
  <c r="C7" i="5"/>
  <c r="A7" i="5"/>
  <c r="B7" i="5"/>
  <c r="E7" i="5"/>
  <c r="D7" i="5"/>
  <c r="U6" i="5"/>
  <c r="V6" i="5"/>
  <c r="T6" i="5"/>
  <c r="O6" i="5"/>
  <c r="C6" i="5"/>
  <c r="A6" i="5"/>
  <c r="B6" i="5"/>
  <c r="E6" i="5"/>
  <c r="D6" i="5"/>
  <c r="U5" i="5"/>
  <c r="V5" i="5"/>
  <c r="T5" i="5"/>
  <c r="O5" i="5"/>
  <c r="C5" i="5"/>
  <c r="A5" i="5"/>
  <c r="B5" i="5"/>
  <c r="E5" i="5"/>
  <c r="D5" i="5"/>
  <c r="U4" i="5"/>
  <c r="V4" i="5"/>
  <c r="T4" i="5"/>
  <c r="O4" i="5"/>
  <c r="C4" i="5"/>
  <c r="A4" i="5"/>
  <c r="B4" i="5"/>
  <c r="E4" i="5"/>
  <c r="D4" i="5"/>
  <c r="U3" i="5"/>
  <c r="V3" i="5"/>
  <c r="T3" i="5"/>
  <c r="O3" i="5"/>
  <c r="C3" i="5"/>
  <c r="A3" i="5"/>
  <c r="B3" i="5"/>
  <c r="E3" i="5"/>
  <c r="D3" i="5"/>
  <c r="Q166" i="4"/>
  <c r="Q165" i="4"/>
  <c r="Q164" i="4"/>
  <c r="Q163" i="4"/>
  <c r="Q162" i="4"/>
  <c r="B161" i="4"/>
  <c r="Q161" i="4"/>
  <c r="N161" i="4"/>
  <c r="O161" i="4"/>
  <c r="I161" i="4"/>
  <c r="B160" i="4"/>
  <c r="I160" i="4"/>
  <c r="M161" i="4"/>
  <c r="L161" i="4"/>
  <c r="K161" i="4"/>
  <c r="J161" i="4"/>
  <c r="C161" i="4"/>
  <c r="H161" i="4"/>
  <c r="G161" i="4"/>
  <c r="F161" i="4"/>
  <c r="E161" i="4"/>
  <c r="D161" i="4"/>
  <c r="Q160" i="4"/>
  <c r="N160" i="4"/>
  <c r="O160" i="4"/>
  <c r="B159" i="4"/>
  <c r="I159" i="4"/>
  <c r="M160" i="4"/>
  <c r="L160" i="4"/>
  <c r="K160" i="4"/>
  <c r="J160" i="4"/>
  <c r="C160" i="4"/>
  <c r="H160" i="4"/>
  <c r="G160" i="4"/>
  <c r="F160" i="4"/>
  <c r="E160" i="4"/>
  <c r="D160" i="4"/>
  <c r="Q159" i="4"/>
  <c r="N159" i="4"/>
  <c r="O159" i="4"/>
  <c r="B158" i="4"/>
  <c r="I158" i="4"/>
  <c r="M159" i="4"/>
  <c r="L159" i="4"/>
  <c r="K159" i="4"/>
  <c r="J159" i="4"/>
  <c r="C159" i="4"/>
  <c r="H159" i="4"/>
  <c r="G159" i="4"/>
  <c r="F159" i="4"/>
  <c r="E159" i="4"/>
  <c r="D159" i="4"/>
  <c r="Q158" i="4"/>
  <c r="N158" i="4"/>
  <c r="O158" i="4"/>
  <c r="B157" i="4"/>
  <c r="I157" i="4"/>
  <c r="M158" i="4"/>
  <c r="L158" i="4"/>
  <c r="K158" i="4"/>
  <c r="J158" i="4"/>
  <c r="C158" i="4"/>
  <c r="H158" i="4"/>
  <c r="G158" i="4"/>
  <c r="F158" i="4"/>
  <c r="E158" i="4"/>
  <c r="D158" i="4"/>
  <c r="Q157" i="4"/>
  <c r="N157" i="4"/>
  <c r="O157" i="4"/>
  <c r="B156" i="4"/>
  <c r="I156" i="4"/>
  <c r="M157" i="4"/>
  <c r="L157" i="4"/>
  <c r="K157" i="4"/>
  <c r="J157" i="4"/>
  <c r="C157" i="4"/>
  <c r="H157" i="4"/>
  <c r="G157" i="4"/>
  <c r="F157" i="4"/>
  <c r="E157" i="4"/>
  <c r="D157" i="4"/>
  <c r="Q156" i="4"/>
  <c r="N156" i="4"/>
  <c r="O156" i="4"/>
  <c r="B155" i="4"/>
  <c r="I155" i="4"/>
  <c r="M156" i="4"/>
  <c r="L156" i="4"/>
  <c r="K156" i="4"/>
  <c r="J156" i="4"/>
  <c r="C156" i="4"/>
  <c r="H156" i="4"/>
  <c r="G156" i="4"/>
  <c r="F156" i="4"/>
  <c r="E156" i="4"/>
  <c r="D156" i="4"/>
  <c r="Q155" i="4"/>
  <c r="N155" i="4"/>
  <c r="O155" i="4"/>
  <c r="B154" i="4"/>
  <c r="I154" i="4"/>
  <c r="M155" i="4"/>
  <c r="L155" i="4"/>
  <c r="K155" i="4"/>
  <c r="J155" i="4"/>
  <c r="C155" i="4"/>
  <c r="H155" i="4"/>
  <c r="G155" i="4"/>
  <c r="F155" i="4"/>
  <c r="E155" i="4"/>
  <c r="D155" i="4"/>
  <c r="Q154" i="4"/>
  <c r="N154" i="4"/>
  <c r="O154" i="4"/>
  <c r="B153" i="4"/>
  <c r="I153" i="4"/>
  <c r="M154" i="4"/>
  <c r="L154" i="4"/>
  <c r="K154" i="4"/>
  <c r="J154" i="4"/>
  <c r="C154" i="4"/>
  <c r="H154" i="4"/>
  <c r="G154" i="4"/>
  <c r="F154" i="4"/>
  <c r="E154" i="4"/>
  <c r="D154" i="4"/>
  <c r="Q153" i="4"/>
  <c r="N153" i="4"/>
  <c r="O153" i="4"/>
  <c r="B152" i="4"/>
  <c r="I152" i="4"/>
  <c r="M153" i="4"/>
  <c r="L153" i="4"/>
  <c r="K153" i="4"/>
  <c r="J153" i="4"/>
  <c r="C153" i="4"/>
  <c r="H153" i="4"/>
  <c r="G153" i="4"/>
  <c r="F153" i="4"/>
  <c r="E153" i="4"/>
  <c r="D153" i="4"/>
  <c r="Q152" i="4"/>
  <c r="N152" i="4"/>
  <c r="O152" i="4"/>
  <c r="B151" i="4"/>
  <c r="I151" i="4"/>
  <c r="M152" i="4"/>
  <c r="L152" i="4"/>
  <c r="K152" i="4"/>
  <c r="J152" i="4"/>
  <c r="C152" i="4"/>
  <c r="H152" i="4"/>
  <c r="G152" i="4"/>
  <c r="F152" i="4"/>
  <c r="E152" i="4"/>
  <c r="D152" i="4"/>
  <c r="Q151" i="4"/>
  <c r="N151" i="4"/>
  <c r="O151" i="4"/>
  <c r="B150" i="4"/>
  <c r="I150" i="4"/>
  <c r="M151" i="4"/>
  <c r="L151" i="4"/>
  <c r="K151" i="4"/>
  <c r="J151" i="4"/>
  <c r="C151" i="4"/>
  <c r="H151" i="4"/>
  <c r="G151" i="4"/>
  <c r="F151" i="4"/>
  <c r="E151" i="4"/>
  <c r="D151" i="4"/>
  <c r="Q150" i="4"/>
  <c r="N150" i="4"/>
  <c r="O150" i="4"/>
  <c r="B149" i="4"/>
  <c r="I149" i="4"/>
  <c r="M150" i="4"/>
  <c r="L150" i="4"/>
  <c r="K150" i="4"/>
  <c r="J150" i="4"/>
  <c r="C150" i="4"/>
  <c r="H150" i="4"/>
  <c r="G150" i="4"/>
  <c r="F150" i="4"/>
  <c r="E150" i="4"/>
  <c r="D150" i="4"/>
  <c r="Q149" i="4"/>
  <c r="N149" i="4"/>
  <c r="O149" i="4"/>
  <c r="B148" i="4"/>
  <c r="I148" i="4"/>
  <c r="M149" i="4"/>
  <c r="L149" i="4"/>
  <c r="K149" i="4"/>
  <c r="J149" i="4"/>
  <c r="C149" i="4"/>
  <c r="H149" i="4"/>
  <c r="G149" i="4"/>
  <c r="F149" i="4"/>
  <c r="E149" i="4"/>
  <c r="D149" i="4"/>
  <c r="Q148" i="4"/>
  <c r="N148" i="4"/>
  <c r="O148" i="4"/>
  <c r="B147" i="4"/>
  <c r="I147" i="4"/>
  <c r="M148" i="4"/>
  <c r="L148" i="4"/>
  <c r="K148" i="4"/>
  <c r="J148" i="4"/>
  <c r="C148" i="4"/>
  <c r="H148" i="4"/>
  <c r="G148" i="4"/>
  <c r="F148" i="4"/>
  <c r="E148" i="4"/>
  <c r="D148" i="4"/>
  <c r="Q147" i="4"/>
  <c r="N147" i="4"/>
  <c r="O147" i="4"/>
  <c r="B146" i="4"/>
  <c r="I146" i="4"/>
  <c r="M147" i="4"/>
  <c r="L147" i="4"/>
  <c r="K147" i="4"/>
  <c r="J147" i="4"/>
  <c r="C147" i="4"/>
  <c r="H147" i="4"/>
  <c r="G147" i="4"/>
  <c r="F147" i="4"/>
  <c r="E147" i="4"/>
  <c r="D147" i="4"/>
  <c r="Q146" i="4"/>
  <c r="N146" i="4"/>
  <c r="O146" i="4"/>
  <c r="B145" i="4"/>
  <c r="I145" i="4"/>
  <c r="M146" i="4"/>
  <c r="L146" i="4"/>
  <c r="K146" i="4"/>
  <c r="J146" i="4"/>
  <c r="C146" i="4"/>
  <c r="H146" i="4"/>
  <c r="G146" i="4"/>
  <c r="F146" i="4"/>
  <c r="E146" i="4"/>
  <c r="D146" i="4"/>
  <c r="Q145" i="4"/>
  <c r="N145" i="4"/>
  <c r="O145" i="4"/>
  <c r="B144" i="4"/>
  <c r="I144" i="4"/>
  <c r="M145" i="4"/>
  <c r="L145" i="4"/>
  <c r="K145" i="4"/>
  <c r="J145" i="4"/>
  <c r="C145" i="4"/>
  <c r="H145" i="4"/>
  <c r="G145" i="4"/>
  <c r="F145" i="4"/>
  <c r="E145" i="4"/>
  <c r="D145" i="4"/>
  <c r="Q144" i="4"/>
  <c r="N144" i="4"/>
  <c r="O144" i="4"/>
  <c r="B143" i="4"/>
  <c r="C143" i="4"/>
  <c r="D143" i="4"/>
  <c r="E143" i="4"/>
  <c r="F143" i="4"/>
  <c r="G143" i="4"/>
  <c r="H143" i="4"/>
  <c r="I143" i="4"/>
  <c r="K144" i="4"/>
  <c r="K143" i="4"/>
  <c r="M144" i="4"/>
  <c r="L144" i="4"/>
  <c r="J144" i="4"/>
  <c r="C144" i="4"/>
  <c r="H144" i="4"/>
  <c r="G144" i="4"/>
  <c r="F144" i="4"/>
  <c r="E144" i="4"/>
  <c r="D144" i="4"/>
  <c r="Q143" i="4"/>
  <c r="N143" i="4"/>
  <c r="O143" i="4"/>
  <c r="B142" i="4"/>
  <c r="I142" i="4"/>
  <c r="M143" i="4"/>
  <c r="L143" i="4"/>
  <c r="J143" i="4"/>
  <c r="Q142" i="4"/>
  <c r="N142" i="4"/>
  <c r="O142" i="4"/>
  <c r="C142" i="4"/>
  <c r="D142" i="4"/>
  <c r="E142" i="4"/>
  <c r="F142" i="4"/>
  <c r="G142" i="4"/>
  <c r="H142" i="4"/>
  <c r="B141" i="4"/>
  <c r="I141" i="4"/>
  <c r="M142" i="4"/>
  <c r="K142" i="4"/>
  <c r="L142" i="4"/>
  <c r="J142" i="4"/>
  <c r="Q141" i="4"/>
  <c r="N141" i="4"/>
  <c r="O141" i="4"/>
  <c r="C141" i="4"/>
  <c r="D141" i="4"/>
  <c r="E141" i="4"/>
  <c r="F141" i="4"/>
  <c r="G141" i="4"/>
  <c r="H141" i="4"/>
  <c r="B140" i="4"/>
  <c r="I140" i="4"/>
  <c r="M141" i="4"/>
  <c r="K141" i="4"/>
  <c r="L141" i="4"/>
  <c r="J141" i="4"/>
  <c r="Q140" i="4"/>
  <c r="N140" i="4"/>
  <c r="O140" i="4"/>
  <c r="C140" i="4"/>
  <c r="D140" i="4"/>
  <c r="E140" i="4"/>
  <c r="F140" i="4"/>
  <c r="G140" i="4"/>
  <c r="H140" i="4"/>
  <c r="B139" i="4"/>
  <c r="I139" i="4"/>
  <c r="M140" i="4"/>
  <c r="K140" i="4"/>
  <c r="L140" i="4"/>
  <c r="J140" i="4"/>
  <c r="Q139" i="4"/>
  <c r="N139" i="4"/>
  <c r="O139" i="4"/>
  <c r="C139" i="4"/>
  <c r="D139" i="4"/>
  <c r="E139" i="4"/>
  <c r="F139" i="4"/>
  <c r="G139" i="4"/>
  <c r="H139" i="4"/>
  <c r="B138" i="4"/>
  <c r="I138" i="4"/>
  <c r="M139" i="4"/>
  <c r="K139" i="4"/>
  <c r="L139" i="4"/>
  <c r="J139" i="4"/>
  <c r="Q138" i="4"/>
  <c r="N138" i="4"/>
  <c r="O138" i="4"/>
  <c r="C138" i="4"/>
  <c r="D138" i="4"/>
  <c r="E138" i="4"/>
  <c r="F138" i="4"/>
  <c r="G138" i="4"/>
  <c r="H138" i="4"/>
  <c r="B137" i="4"/>
  <c r="I137" i="4"/>
  <c r="M138" i="4"/>
  <c r="K138" i="4"/>
  <c r="L138" i="4"/>
  <c r="J138" i="4"/>
  <c r="Q137" i="4"/>
  <c r="N137" i="4"/>
  <c r="O137" i="4"/>
  <c r="C137" i="4"/>
  <c r="D137" i="4"/>
  <c r="E137" i="4"/>
  <c r="F137" i="4"/>
  <c r="G137" i="4"/>
  <c r="H137" i="4"/>
  <c r="B136" i="4"/>
  <c r="I136" i="4"/>
  <c r="M137" i="4"/>
  <c r="K137" i="4"/>
  <c r="L137" i="4"/>
  <c r="J137" i="4"/>
  <c r="Q136" i="4"/>
  <c r="N136" i="4"/>
  <c r="O136" i="4"/>
  <c r="C136" i="4"/>
  <c r="D136" i="4"/>
  <c r="E136" i="4"/>
  <c r="F136" i="4"/>
  <c r="G136" i="4"/>
  <c r="H136" i="4"/>
  <c r="B135" i="4"/>
  <c r="I135" i="4"/>
  <c r="M136" i="4"/>
  <c r="K136" i="4"/>
  <c r="L136" i="4"/>
  <c r="J136" i="4"/>
  <c r="Q135" i="4"/>
  <c r="N135" i="4"/>
  <c r="O135" i="4"/>
  <c r="C135" i="4"/>
  <c r="D135" i="4"/>
  <c r="E135" i="4"/>
  <c r="F135" i="4"/>
  <c r="G135" i="4"/>
  <c r="H135" i="4"/>
  <c r="B134" i="4"/>
  <c r="I134" i="4"/>
  <c r="M135" i="4"/>
  <c r="K135" i="4"/>
  <c r="L135" i="4"/>
  <c r="J135" i="4"/>
  <c r="Q134" i="4"/>
  <c r="N134" i="4"/>
  <c r="O134" i="4"/>
  <c r="C134" i="4"/>
  <c r="D134" i="4"/>
  <c r="E134" i="4"/>
  <c r="F134" i="4"/>
  <c r="G134" i="4"/>
  <c r="H134" i="4"/>
  <c r="B133" i="4"/>
  <c r="I133" i="4"/>
  <c r="M134" i="4"/>
  <c r="K134" i="4"/>
  <c r="L134" i="4"/>
  <c r="J134" i="4"/>
  <c r="Q133" i="4"/>
  <c r="N133" i="4"/>
  <c r="O133" i="4"/>
  <c r="C133" i="4"/>
  <c r="D133" i="4"/>
  <c r="E133" i="4"/>
  <c r="F133" i="4"/>
  <c r="G133" i="4"/>
  <c r="H133" i="4"/>
  <c r="B132" i="4"/>
  <c r="I132" i="4"/>
  <c r="M133" i="4"/>
  <c r="K133" i="4"/>
  <c r="L133" i="4"/>
  <c r="J133" i="4"/>
  <c r="Q132" i="4"/>
  <c r="N132" i="4"/>
  <c r="O132" i="4"/>
  <c r="C132" i="4"/>
  <c r="D132" i="4"/>
  <c r="E132" i="4"/>
  <c r="F132" i="4"/>
  <c r="G132" i="4"/>
  <c r="H132" i="4"/>
  <c r="B131" i="4"/>
  <c r="I131" i="4"/>
  <c r="M132" i="4"/>
  <c r="K132" i="4"/>
  <c r="L132" i="4"/>
  <c r="J132" i="4"/>
  <c r="Q131" i="4"/>
  <c r="N131" i="4"/>
  <c r="O131" i="4"/>
  <c r="C131" i="4"/>
  <c r="D131" i="4"/>
  <c r="E131" i="4"/>
  <c r="F131" i="4"/>
  <c r="G131" i="4"/>
  <c r="H131" i="4"/>
  <c r="B130" i="4"/>
  <c r="I130" i="4"/>
  <c r="M131" i="4"/>
  <c r="K131" i="4"/>
  <c r="L131" i="4"/>
  <c r="J131" i="4"/>
  <c r="Q130" i="4"/>
  <c r="N130" i="4"/>
  <c r="O130" i="4"/>
  <c r="C130" i="4"/>
  <c r="D130" i="4"/>
  <c r="E130" i="4"/>
  <c r="F130" i="4"/>
  <c r="G130" i="4"/>
  <c r="H130" i="4"/>
  <c r="B129" i="4"/>
  <c r="I129" i="4"/>
  <c r="M130" i="4"/>
  <c r="K130" i="4"/>
  <c r="L130" i="4"/>
  <c r="J130" i="4"/>
  <c r="Q129" i="4"/>
  <c r="N129" i="4"/>
  <c r="O129" i="4"/>
  <c r="C129" i="4"/>
  <c r="D129" i="4"/>
  <c r="E129" i="4"/>
  <c r="F129" i="4"/>
  <c r="G129" i="4"/>
  <c r="H129" i="4"/>
  <c r="B128" i="4"/>
  <c r="I128" i="4"/>
  <c r="M129" i="4"/>
  <c r="K129" i="4"/>
  <c r="L129" i="4"/>
  <c r="J129" i="4"/>
  <c r="Q128" i="4"/>
  <c r="N128" i="4"/>
  <c r="O128" i="4"/>
  <c r="C128" i="4"/>
  <c r="D128" i="4"/>
  <c r="E128" i="4"/>
  <c r="F128" i="4"/>
  <c r="G128" i="4"/>
  <c r="H128" i="4"/>
  <c r="B127" i="4"/>
  <c r="I127" i="4"/>
  <c r="M128" i="4"/>
  <c r="K128" i="4"/>
  <c r="L128" i="4"/>
  <c r="J128" i="4"/>
  <c r="Q127" i="4"/>
  <c r="N127" i="4"/>
  <c r="O127" i="4"/>
  <c r="C127" i="4"/>
  <c r="D127" i="4"/>
  <c r="E127" i="4"/>
  <c r="F127" i="4"/>
  <c r="G127" i="4"/>
  <c r="H127" i="4"/>
  <c r="B126" i="4"/>
  <c r="I126" i="4"/>
  <c r="M127" i="4"/>
  <c r="K127" i="4"/>
  <c r="L127" i="4"/>
  <c r="J127" i="4"/>
  <c r="Q126" i="4"/>
  <c r="N126" i="4"/>
  <c r="O126" i="4"/>
  <c r="C126" i="4"/>
  <c r="D126" i="4"/>
  <c r="E126" i="4"/>
  <c r="F126" i="4"/>
  <c r="G126" i="4"/>
  <c r="H126" i="4"/>
  <c r="B125" i="4"/>
  <c r="I125" i="4"/>
  <c r="M126" i="4"/>
  <c r="K126" i="4"/>
  <c r="L126" i="4"/>
  <c r="J126" i="4"/>
  <c r="Q125" i="4"/>
  <c r="N125" i="4"/>
  <c r="O125" i="4"/>
  <c r="C125" i="4"/>
  <c r="D125" i="4"/>
  <c r="E125" i="4"/>
  <c r="F125" i="4"/>
  <c r="G125" i="4"/>
  <c r="H125" i="4"/>
  <c r="B124" i="4"/>
  <c r="I124" i="4"/>
  <c r="M125" i="4"/>
  <c r="K125" i="4"/>
  <c r="L125" i="4"/>
  <c r="J125" i="4"/>
  <c r="Q124" i="4"/>
  <c r="N124" i="4"/>
  <c r="O124" i="4"/>
  <c r="C124" i="4"/>
  <c r="D124" i="4"/>
  <c r="E124" i="4"/>
  <c r="F124" i="4"/>
  <c r="G124" i="4"/>
  <c r="H124" i="4"/>
  <c r="B123" i="4"/>
  <c r="I123" i="4"/>
  <c r="M124" i="4"/>
  <c r="K124" i="4"/>
  <c r="L124" i="4"/>
  <c r="J124" i="4"/>
  <c r="Q123" i="4"/>
  <c r="N123" i="4"/>
  <c r="O123" i="4"/>
  <c r="C123" i="4"/>
  <c r="D123" i="4"/>
  <c r="E123" i="4"/>
  <c r="F123" i="4"/>
  <c r="G123" i="4"/>
  <c r="H123" i="4"/>
  <c r="B122" i="4"/>
  <c r="I122" i="4"/>
  <c r="M123" i="4"/>
  <c r="K123" i="4"/>
  <c r="L123" i="4"/>
  <c r="J123" i="4"/>
  <c r="Q122" i="4"/>
  <c r="N122" i="4"/>
  <c r="O122" i="4"/>
  <c r="C122" i="4"/>
  <c r="D122" i="4"/>
  <c r="E122" i="4"/>
  <c r="F122" i="4"/>
  <c r="G122" i="4"/>
  <c r="H122" i="4"/>
  <c r="B121" i="4"/>
  <c r="I121" i="4"/>
  <c r="M122" i="4"/>
  <c r="K122" i="4"/>
  <c r="L122" i="4"/>
  <c r="J122" i="4"/>
  <c r="Q121" i="4"/>
  <c r="N121" i="4"/>
  <c r="O121" i="4"/>
  <c r="B120" i="4"/>
  <c r="I120" i="4"/>
  <c r="M121" i="4"/>
  <c r="L121" i="4"/>
  <c r="K121" i="4"/>
  <c r="J121" i="4"/>
  <c r="C121" i="4"/>
  <c r="H121" i="4"/>
  <c r="G121" i="4"/>
  <c r="F121" i="4"/>
  <c r="E121" i="4"/>
  <c r="D121" i="4"/>
  <c r="Q120" i="4"/>
  <c r="N120" i="4"/>
  <c r="O120" i="4"/>
  <c r="B119" i="4"/>
  <c r="C119" i="4"/>
  <c r="D119" i="4"/>
  <c r="E119" i="4"/>
  <c r="F119" i="4"/>
  <c r="G119" i="4"/>
  <c r="H119" i="4"/>
  <c r="I119" i="4"/>
  <c r="K120" i="4"/>
  <c r="K119" i="4"/>
  <c r="M120" i="4"/>
  <c r="L120" i="4"/>
  <c r="J120" i="4"/>
  <c r="C120" i="4"/>
  <c r="H120" i="4"/>
  <c r="G120" i="4"/>
  <c r="F120" i="4"/>
  <c r="E120" i="4"/>
  <c r="D120" i="4"/>
  <c r="Q119" i="4"/>
  <c r="N119" i="4"/>
  <c r="O119" i="4"/>
  <c r="B118" i="4"/>
  <c r="I118" i="4"/>
  <c r="M119" i="4"/>
  <c r="L119" i="4"/>
  <c r="J119" i="4"/>
  <c r="Q118" i="4"/>
  <c r="N118" i="4"/>
  <c r="O118" i="4"/>
  <c r="C118" i="4"/>
  <c r="D118" i="4"/>
  <c r="E118" i="4"/>
  <c r="F118" i="4"/>
  <c r="G118" i="4"/>
  <c r="H118" i="4"/>
  <c r="B117" i="4"/>
  <c r="I117" i="4"/>
  <c r="M118" i="4"/>
  <c r="K118" i="4"/>
  <c r="L118" i="4"/>
  <c r="J118" i="4"/>
  <c r="Q117" i="4"/>
  <c r="N117" i="4"/>
  <c r="O117" i="4"/>
  <c r="B116" i="4"/>
  <c r="I116" i="4"/>
  <c r="M117" i="4"/>
  <c r="L117" i="4"/>
  <c r="K117" i="4"/>
  <c r="J117" i="4"/>
  <c r="C117" i="4"/>
  <c r="H117" i="4"/>
  <c r="G117" i="4"/>
  <c r="F117" i="4"/>
  <c r="E117" i="4"/>
  <c r="D117" i="4"/>
  <c r="Q116" i="4"/>
  <c r="N116" i="4"/>
  <c r="O116" i="4"/>
  <c r="B115" i="4"/>
  <c r="C115" i="4"/>
  <c r="D115" i="4"/>
  <c r="E115" i="4"/>
  <c r="F115" i="4"/>
  <c r="G115" i="4"/>
  <c r="H115" i="4"/>
  <c r="I115" i="4"/>
  <c r="K116" i="4"/>
  <c r="K115" i="4"/>
  <c r="M116" i="4"/>
  <c r="L116" i="4"/>
  <c r="J116" i="4"/>
  <c r="C116" i="4"/>
  <c r="H116" i="4"/>
  <c r="G116" i="4"/>
  <c r="F116" i="4"/>
  <c r="E116" i="4"/>
  <c r="D116" i="4"/>
  <c r="Q115" i="4"/>
  <c r="N115" i="4"/>
  <c r="O115" i="4"/>
  <c r="B114" i="4"/>
  <c r="I114" i="4"/>
  <c r="M115" i="4"/>
  <c r="L115" i="4"/>
  <c r="J115" i="4"/>
  <c r="Q114" i="4"/>
  <c r="N114" i="4"/>
  <c r="O114" i="4"/>
  <c r="C114" i="4"/>
  <c r="D114" i="4"/>
  <c r="E114" i="4"/>
  <c r="F114" i="4"/>
  <c r="G114" i="4"/>
  <c r="H114" i="4"/>
  <c r="B113" i="4"/>
  <c r="I113" i="4"/>
  <c r="M114" i="4"/>
  <c r="K114" i="4"/>
  <c r="L114" i="4"/>
  <c r="J114" i="4"/>
  <c r="Q113" i="4"/>
  <c r="N113" i="4"/>
  <c r="O113" i="4"/>
  <c r="C113" i="4"/>
  <c r="D113" i="4"/>
  <c r="E113" i="4"/>
  <c r="F113" i="4"/>
  <c r="G113" i="4"/>
  <c r="H113" i="4"/>
  <c r="B112" i="4"/>
  <c r="I112" i="4"/>
  <c r="M113" i="4"/>
  <c r="K113" i="4"/>
  <c r="L113" i="4"/>
  <c r="J113" i="4"/>
  <c r="Q112" i="4"/>
  <c r="N112" i="4"/>
  <c r="O112" i="4"/>
  <c r="B111" i="4"/>
  <c r="I111" i="4"/>
  <c r="M112" i="4"/>
  <c r="L112" i="4"/>
  <c r="K112" i="4"/>
  <c r="J112" i="4"/>
  <c r="C112" i="4"/>
  <c r="H112" i="4"/>
  <c r="G112" i="4"/>
  <c r="F112" i="4"/>
  <c r="E112" i="4"/>
  <c r="D112" i="4"/>
  <c r="Q111" i="4"/>
  <c r="N111" i="4"/>
  <c r="O111" i="4"/>
  <c r="B110" i="4"/>
  <c r="C110" i="4"/>
  <c r="D110" i="4"/>
  <c r="E110" i="4"/>
  <c r="F110" i="4"/>
  <c r="G110" i="4"/>
  <c r="H110" i="4"/>
  <c r="I110" i="4"/>
  <c r="K111" i="4"/>
  <c r="K110" i="4"/>
  <c r="M111" i="4"/>
  <c r="L111" i="4"/>
  <c r="J111" i="4"/>
  <c r="C111" i="4"/>
  <c r="H111" i="4"/>
  <c r="G111" i="4"/>
  <c r="F111" i="4"/>
  <c r="E111" i="4"/>
  <c r="D111" i="4"/>
  <c r="Q110" i="4"/>
  <c r="N110" i="4"/>
  <c r="O110" i="4"/>
  <c r="B109" i="4"/>
  <c r="I109" i="4"/>
  <c r="M110" i="4"/>
  <c r="L110" i="4"/>
  <c r="J110" i="4"/>
  <c r="Q109" i="4"/>
  <c r="N109" i="4"/>
  <c r="O109" i="4"/>
  <c r="C109" i="4"/>
  <c r="D109" i="4"/>
  <c r="E109" i="4"/>
  <c r="F109" i="4"/>
  <c r="G109" i="4"/>
  <c r="H109" i="4"/>
  <c r="B108" i="4"/>
  <c r="I108" i="4"/>
  <c r="M109" i="4"/>
  <c r="K109" i="4"/>
  <c r="L109" i="4"/>
  <c r="J109" i="4"/>
  <c r="Q108" i="4"/>
  <c r="N108" i="4"/>
  <c r="O108" i="4"/>
  <c r="B107" i="4"/>
  <c r="I107" i="4"/>
  <c r="M108" i="4"/>
  <c r="L108" i="4"/>
  <c r="K108" i="4"/>
  <c r="J108" i="4"/>
  <c r="C108" i="4"/>
  <c r="H108" i="4"/>
  <c r="G108" i="4"/>
  <c r="F108" i="4"/>
  <c r="E108" i="4"/>
  <c r="D108" i="4"/>
  <c r="Q107" i="4"/>
  <c r="N107" i="4"/>
  <c r="O107" i="4"/>
  <c r="B106" i="4"/>
  <c r="C106" i="4"/>
  <c r="D106" i="4"/>
  <c r="E106" i="4"/>
  <c r="F106" i="4"/>
  <c r="G106" i="4"/>
  <c r="H106" i="4"/>
  <c r="I106" i="4"/>
  <c r="K107" i="4"/>
  <c r="K106" i="4"/>
  <c r="M107" i="4"/>
  <c r="L107" i="4"/>
  <c r="J107" i="4"/>
  <c r="C107" i="4"/>
  <c r="H107" i="4"/>
  <c r="G107" i="4"/>
  <c r="F107" i="4"/>
  <c r="E107" i="4"/>
  <c r="D107" i="4"/>
  <c r="Q106" i="4"/>
  <c r="N106" i="4"/>
  <c r="O106" i="4"/>
  <c r="B105" i="4"/>
  <c r="I105" i="4"/>
  <c r="M106" i="4"/>
  <c r="L106" i="4"/>
  <c r="J106" i="4"/>
  <c r="Q105" i="4"/>
  <c r="N105" i="4"/>
  <c r="O105" i="4"/>
  <c r="C105" i="4"/>
  <c r="D105" i="4"/>
  <c r="E105" i="4"/>
  <c r="F105" i="4"/>
  <c r="G105" i="4"/>
  <c r="H105" i="4"/>
  <c r="B104" i="4"/>
  <c r="I104" i="4"/>
  <c r="M105" i="4"/>
  <c r="K105" i="4"/>
  <c r="L105" i="4"/>
  <c r="J105" i="4"/>
  <c r="Q104" i="4"/>
  <c r="N104" i="4"/>
  <c r="O104" i="4"/>
  <c r="C104" i="4"/>
  <c r="D104" i="4"/>
  <c r="E104" i="4"/>
  <c r="F104" i="4"/>
  <c r="G104" i="4"/>
  <c r="H104" i="4"/>
  <c r="B103" i="4"/>
  <c r="I103" i="4"/>
  <c r="M104" i="4"/>
  <c r="K104" i="4"/>
  <c r="L104" i="4"/>
  <c r="J104" i="4"/>
  <c r="Q103" i="4"/>
  <c r="N103" i="4"/>
  <c r="O103" i="4"/>
  <c r="C103" i="4"/>
  <c r="D103" i="4"/>
  <c r="E103" i="4"/>
  <c r="F103" i="4"/>
  <c r="G103" i="4"/>
  <c r="H103" i="4"/>
  <c r="B102" i="4"/>
  <c r="I102" i="4"/>
  <c r="M103" i="4"/>
  <c r="K103" i="4"/>
  <c r="L103" i="4"/>
  <c r="J103" i="4"/>
  <c r="Q102" i="4"/>
  <c r="N102" i="4"/>
  <c r="O102" i="4"/>
  <c r="C102" i="4"/>
  <c r="D102" i="4"/>
  <c r="E102" i="4"/>
  <c r="F102" i="4"/>
  <c r="G102" i="4"/>
  <c r="H102" i="4"/>
  <c r="B101" i="4"/>
  <c r="I101" i="4"/>
  <c r="M102" i="4"/>
  <c r="K102" i="4"/>
  <c r="L102" i="4"/>
  <c r="J102" i="4"/>
  <c r="Q101" i="4"/>
  <c r="N101" i="4"/>
  <c r="O101" i="4"/>
  <c r="C101" i="4"/>
  <c r="D101" i="4"/>
  <c r="E101" i="4"/>
  <c r="F101" i="4"/>
  <c r="G101" i="4"/>
  <c r="H101" i="4"/>
  <c r="B100" i="4"/>
  <c r="I100" i="4"/>
  <c r="M101" i="4"/>
  <c r="K101" i="4"/>
  <c r="L101" i="4"/>
  <c r="J101" i="4"/>
  <c r="Q100" i="4"/>
  <c r="N100" i="4"/>
  <c r="O100" i="4"/>
  <c r="C100" i="4"/>
  <c r="D100" i="4"/>
  <c r="E100" i="4"/>
  <c r="F100" i="4"/>
  <c r="G100" i="4"/>
  <c r="H100" i="4"/>
  <c r="B99" i="4"/>
  <c r="I99" i="4"/>
  <c r="M100" i="4"/>
  <c r="K100" i="4"/>
  <c r="L100" i="4"/>
  <c r="J100" i="4"/>
  <c r="Q99" i="4"/>
  <c r="N99" i="4"/>
  <c r="O99" i="4"/>
  <c r="C99" i="4"/>
  <c r="D99" i="4"/>
  <c r="E99" i="4"/>
  <c r="F99" i="4"/>
  <c r="G99" i="4"/>
  <c r="H99" i="4"/>
  <c r="B98" i="4"/>
  <c r="I98" i="4"/>
  <c r="M99" i="4"/>
  <c r="K99" i="4"/>
  <c r="L99" i="4"/>
  <c r="J99" i="4"/>
  <c r="Q98" i="4"/>
  <c r="N98" i="4"/>
  <c r="O98" i="4"/>
  <c r="B97" i="4"/>
  <c r="I97" i="4"/>
  <c r="M98" i="4"/>
  <c r="L98" i="4"/>
  <c r="K98" i="4"/>
  <c r="J98" i="4"/>
  <c r="C98" i="4"/>
  <c r="H98" i="4"/>
  <c r="G98" i="4"/>
  <c r="F98" i="4"/>
  <c r="E98" i="4"/>
  <c r="D98" i="4"/>
  <c r="Q97" i="4"/>
  <c r="N97" i="4"/>
  <c r="O97" i="4"/>
  <c r="B96" i="4"/>
  <c r="C96" i="4"/>
  <c r="D96" i="4"/>
  <c r="E96" i="4"/>
  <c r="F96" i="4"/>
  <c r="G96" i="4"/>
  <c r="H96" i="4"/>
  <c r="I96" i="4"/>
  <c r="K97" i="4"/>
  <c r="K96" i="4"/>
  <c r="M97" i="4"/>
  <c r="L97" i="4"/>
  <c r="J97" i="4"/>
  <c r="C97" i="4"/>
  <c r="H97" i="4"/>
  <c r="G97" i="4"/>
  <c r="F97" i="4"/>
  <c r="E97" i="4"/>
  <c r="D97" i="4"/>
  <c r="Q96" i="4"/>
  <c r="N96" i="4"/>
  <c r="O96" i="4"/>
  <c r="B95" i="4"/>
  <c r="I95" i="4"/>
  <c r="M96" i="4"/>
  <c r="L96" i="4"/>
  <c r="J96" i="4"/>
  <c r="Q95" i="4"/>
  <c r="N95" i="4"/>
  <c r="O95" i="4"/>
  <c r="C95" i="4"/>
  <c r="D95" i="4"/>
  <c r="E95" i="4"/>
  <c r="F95" i="4"/>
  <c r="G95" i="4"/>
  <c r="H95" i="4"/>
  <c r="B94" i="4"/>
  <c r="I94" i="4"/>
  <c r="M95" i="4"/>
  <c r="K95" i="4"/>
  <c r="L95" i="4"/>
  <c r="J95" i="4"/>
  <c r="Q94" i="4"/>
  <c r="N94" i="4"/>
  <c r="O94" i="4"/>
  <c r="C94" i="4"/>
  <c r="D94" i="4"/>
  <c r="E94" i="4"/>
  <c r="F94" i="4"/>
  <c r="G94" i="4"/>
  <c r="H94" i="4"/>
  <c r="B93" i="4"/>
  <c r="I93" i="4"/>
  <c r="M94" i="4"/>
  <c r="K94" i="4"/>
  <c r="L94" i="4"/>
  <c r="J94" i="4"/>
  <c r="Q93" i="4"/>
  <c r="N93" i="4"/>
  <c r="O93" i="4"/>
  <c r="C93" i="4"/>
  <c r="D93" i="4"/>
  <c r="E93" i="4"/>
  <c r="F93" i="4"/>
  <c r="G93" i="4"/>
  <c r="H93" i="4"/>
  <c r="B92" i="4"/>
  <c r="I92" i="4"/>
  <c r="M93" i="4"/>
  <c r="K93" i="4"/>
  <c r="L93" i="4"/>
  <c r="J93" i="4"/>
  <c r="Q92" i="4"/>
  <c r="N92" i="4"/>
  <c r="O92" i="4"/>
  <c r="C92" i="4"/>
  <c r="D92" i="4"/>
  <c r="E92" i="4"/>
  <c r="F92" i="4"/>
  <c r="G92" i="4"/>
  <c r="H92" i="4"/>
  <c r="B91" i="4"/>
  <c r="I91" i="4"/>
  <c r="M92" i="4"/>
  <c r="K92" i="4"/>
  <c r="L92" i="4"/>
  <c r="J92" i="4"/>
  <c r="Q91" i="4"/>
  <c r="N91" i="4"/>
  <c r="O91" i="4"/>
  <c r="C91" i="4"/>
  <c r="D91" i="4"/>
  <c r="E91" i="4"/>
  <c r="F91" i="4"/>
  <c r="G91" i="4"/>
  <c r="H91" i="4"/>
  <c r="B90" i="4"/>
  <c r="I90" i="4"/>
  <c r="M91" i="4"/>
  <c r="K91" i="4"/>
  <c r="L91" i="4"/>
  <c r="J91" i="4"/>
  <c r="Q90" i="4"/>
  <c r="N90" i="4"/>
  <c r="O90" i="4"/>
  <c r="B89" i="4"/>
  <c r="I89" i="4"/>
  <c r="M90" i="4"/>
  <c r="L90" i="4"/>
  <c r="K90" i="4"/>
  <c r="J90" i="4"/>
  <c r="C90" i="4"/>
  <c r="H90" i="4"/>
  <c r="G90" i="4"/>
  <c r="F90" i="4"/>
  <c r="E90" i="4"/>
  <c r="D90" i="4"/>
  <c r="Q89" i="4"/>
  <c r="N89" i="4"/>
  <c r="O89" i="4"/>
  <c r="B88" i="4"/>
  <c r="I88" i="4"/>
  <c r="M89" i="4"/>
  <c r="L89" i="4"/>
  <c r="K89" i="4"/>
  <c r="J89" i="4"/>
  <c r="C89" i="4"/>
  <c r="H89" i="4"/>
  <c r="G89" i="4"/>
  <c r="F89" i="4"/>
  <c r="E89" i="4"/>
  <c r="D89" i="4"/>
  <c r="Q88" i="4"/>
  <c r="N88" i="4"/>
  <c r="O88" i="4"/>
  <c r="B87" i="4"/>
  <c r="I87" i="4"/>
  <c r="M88" i="4"/>
  <c r="L88" i="4"/>
  <c r="K88" i="4"/>
  <c r="J88" i="4"/>
  <c r="C88" i="4"/>
  <c r="H88" i="4"/>
  <c r="G88" i="4"/>
  <c r="F88" i="4"/>
  <c r="E88" i="4"/>
  <c r="D88" i="4"/>
  <c r="Q87" i="4"/>
  <c r="N87" i="4"/>
  <c r="O87" i="4"/>
  <c r="B86" i="4"/>
  <c r="I86" i="4"/>
  <c r="M87" i="4"/>
  <c r="L87" i="4"/>
  <c r="K87" i="4"/>
  <c r="J87" i="4"/>
  <c r="C87" i="4"/>
  <c r="H87" i="4"/>
  <c r="G87" i="4"/>
  <c r="F87" i="4"/>
  <c r="E87" i="4"/>
  <c r="D87" i="4"/>
  <c r="Q86" i="4"/>
  <c r="N86" i="4"/>
  <c r="O86" i="4"/>
  <c r="B85" i="4"/>
  <c r="C85" i="4"/>
  <c r="D85" i="4"/>
  <c r="E85" i="4"/>
  <c r="F85" i="4"/>
  <c r="G85" i="4"/>
  <c r="H85" i="4"/>
  <c r="I85" i="4"/>
  <c r="K86" i="4"/>
  <c r="K85" i="4"/>
  <c r="M86" i="4"/>
  <c r="L86" i="4"/>
  <c r="J86" i="4"/>
  <c r="C86" i="4"/>
  <c r="H86" i="4"/>
  <c r="G86" i="4"/>
  <c r="F86" i="4"/>
  <c r="E86" i="4"/>
  <c r="D86" i="4"/>
  <c r="Q85" i="4"/>
  <c r="N85" i="4"/>
  <c r="O85" i="4"/>
  <c r="B84" i="4"/>
  <c r="I84" i="4"/>
  <c r="M85" i="4"/>
  <c r="L85" i="4"/>
  <c r="J85" i="4"/>
  <c r="Q84" i="4"/>
  <c r="N84" i="4"/>
  <c r="O84" i="4"/>
  <c r="C84" i="4"/>
  <c r="D84" i="4"/>
  <c r="E84" i="4"/>
  <c r="F84" i="4"/>
  <c r="G84" i="4"/>
  <c r="H84" i="4"/>
  <c r="B83" i="4"/>
  <c r="I83" i="4"/>
  <c r="M84" i="4"/>
  <c r="K84" i="4"/>
  <c r="L84" i="4"/>
  <c r="J84" i="4"/>
  <c r="Q83" i="4"/>
  <c r="N83" i="4"/>
  <c r="O83" i="4"/>
  <c r="C83" i="4"/>
  <c r="D83" i="4"/>
  <c r="E83" i="4"/>
  <c r="F83" i="4"/>
  <c r="G83" i="4"/>
  <c r="H83" i="4"/>
  <c r="B82" i="4"/>
  <c r="I82" i="4"/>
  <c r="M83" i="4"/>
  <c r="K83" i="4"/>
  <c r="L83" i="4"/>
  <c r="J83" i="4"/>
  <c r="Q82" i="4"/>
  <c r="N82" i="4"/>
  <c r="O82" i="4"/>
  <c r="C82" i="4"/>
  <c r="D82" i="4"/>
  <c r="E82" i="4"/>
  <c r="F82" i="4"/>
  <c r="G82" i="4"/>
  <c r="H82" i="4"/>
  <c r="B81" i="4"/>
  <c r="I81" i="4"/>
  <c r="M82" i="4"/>
  <c r="K82" i="4"/>
  <c r="L82" i="4"/>
  <c r="J82" i="4"/>
  <c r="Q81" i="4"/>
  <c r="N81" i="4"/>
  <c r="O81" i="4"/>
  <c r="C81" i="4"/>
  <c r="D81" i="4"/>
  <c r="E81" i="4"/>
  <c r="F81" i="4"/>
  <c r="G81" i="4"/>
  <c r="H81" i="4"/>
  <c r="B80" i="4"/>
  <c r="I80" i="4"/>
  <c r="M81" i="4"/>
  <c r="K81" i="4"/>
  <c r="L81" i="4"/>
  <c r="J81" i="4"/>
  <c r="Q80" i="4"/>
  <c r="N80" i="4"/>
  <c r="O80" i="4"/>
  <c r="C80" i="4"/>
  <c r="D80" i="4"/>
  <c r="E80" i="4"/>
  <c r="F80" i="4"/>
  <c r="G80" i="4"/>
  <c r="H80" i="4"/>
  <c r="B79" i="4"/>
  <c r="I79" i="4"/>
  <c r="M80" i="4"/>
  <c r="K80" i="4"/>
  <c r="L80" i="4"/>
  <c r="J80" i="4"/>
  <c r="Q79" i="4"/>
  <c r="N79" i="4"/>
  <c r="O79" i="4"/>
  <c r="C79" i="4"/>
  <c r="D79" i="4"/>
  <c r="E79" i="4"/>
  <c r="F79" i="4"/>
  <c r="G79" i="4"/>
  <c r="H79" i="4"/>
  <c r="B78" i="4"/>
  <c r="I78" i="4"/>
  <c r="M79" i="4"/>
  <c r="K79" i="4"/>
  <c r="L79" i="4"/>
  <c r="J79" i="4"/>
  <c r="Q78" i="4"/>
  <c r="N78" i="4"/>
  <c r="O78" i="4"/>
  <c r="C78" i="4"/>
  <c r="D78" i="4"/>
  <c r="E78" i="4"/>
  <c r="F78" i="4"/>
  <c r="G78" i="4"/>
  <c r="H78" i="4"/>
  <c r="B77" i="4"/>
  <c r="I77" i="4"/>
  <c r="M78" i="4"/>
  <c r="K78" i="4"/>
  <c r="L78" i="4"/>
  <c r="J78" i="4"/>
  <c r="Q77" i="4"/>
  <c r="N77" i="4"/>
  <c r="O77" i="4"/>
  <c r="C77" i="4"/>
  <c r="D77" i="4"/>
  <c r="E77" i="4"/>
  <c r="F77" i="4"/>
  <c r="G77" i="4"/>
  <c r="H77" i="4"/>
  <c r="B76" i="4"/>
  <c r="I76" i="4"/>
  <c r="M77" i="4"/>
  <c r="K77" i="4"/>
  <c r="L77" i="4"/>
  <c r="J77" i="4"/>
  <c r="Q76" i="4"/>
  <c r="N76" i="4"/>
  <c r="O76" i="4"/>
  <c r="C76" i="4"/>
  <c r="D76" i="4"/>
  <c r="E76" i="4"/>
  <c r="F76" i="4"/>
  <c r="G76" i="4"/>
  <c r="H76" i="4"/>
  <c r="B75" i="4"/>
  <c r="I75" i="4"/>
  <c r="M76" i="4"/>
  <c r="K76" i="4"/>
  <c r="L76" i="4"/>
  <c r="J76" i="4"/>
  <c r="Q75" i="4"/>
  <c r="N75" i="4"/>
  <c r="O75" i="4"/>
  <c r="C75" i="4"/>
  <c r="D75" i="4"/>
  <c r="E75" i="4"/>
  <c r="F75" i="4"/>
  <c r="G75" i="4"/>
  <c r="H75" i="4"/>
  <c r="B74" i="4"/>
  <c r="I74" i="4"/>
  <c r="M75" i="4"/>
  <c r="K75" i="4"/>
  <c r="L75" i="4"/>
  <c r="J75" i="4"/>
  <c r="Q74" i="4"/>
  <c r="N74" i="4"/>
  <c r="O74" i="4"/>
  <c r="B73" i="4"/>
  <c r="I73" i="4"/>
  <c r="M74" i="4"/>
  <c r="L74" i="4"/>
  <c r="K74" i="4"/>
  <c r="J74" i="4"/>
  <c r="C74" i="4"/>
  <c r="H74" i="4"/>
  <c r="G74" i="4"/>
  <c r="F74" i="4"/>
  <c r="E74" i="4"/>
  <c r="D74" i="4"/>
  <c r="Q73" i="4"/>
  <c r="N73" i="4"/>
  <c r="O73" i="4"/>
  <c r="B72" i="4"/>
  <c r="C72" i="4"/>
  <c r="D72" i="4"/>
  <c r="E72" i="4"/>
  <c r="F72" i="4"/>
  <c r="G72" i="4"/>
  <c r="H72" i="4"/>
  <c r="I72" i="4"/>
  <c r="K73" i="4"/>
  <c r="K72" i="4"/>
  <c r="M73" i="4"/>
  <c r="L73" i="4"/>
  <c r="J73" i="4"/>
  <c r="C73" i="4"/>
  <c r="H73" i="4"/>
  <c r="G73" i="4"/>
  <c r="F73" i="4"/>
  <c r="E73" i="4"/>
  <c r="D73" i="4"/>
  <c r="Q72" i="4"/>
  <c r="N72" i="4"/>
  <c r="O72" i="4"/>
  <c r="B71" i="4"/>
  <c r="I71" i="4"/>
  <c r="M72" i="4"/>
  <c r="L72" i="4"/>
  <c r="J72" i="4"/>
  <c r="Q71" i="4"/>
  <c r="N71" i="4"/>
  <c r="O71" i="4"/>
  <c r="C71" i="4"/>
  <c r="D71" i="4"/>
  <c r="E71" i="4"/>
  <c r="F71" i="4"/>
  <c r="G71" i="4"/>
  <c r="H71" i="4"/>
  <c r="B70" i="4"/>
  <c r="I70" i="4"/>
  <c r="M71" i="4"/>
  <c r="K71" i="4"/>
  <c r="L71" i="4"/>
  <c r="J71" i="4"/>
  <c r="Q70" i="4"/>
  <c r="N70" i="4"/>
  <c r="O70" i="4"/>
  <c r="C70" i="4"/>
  <c r="D70" i="4"/>
  <c r="E70" i="4"/>
  <c r="F70" i="4"/>
  <c r="G70" i="4"/>
  <c r="H70" i="4"/>
  <c r="B69" i="4"/>
  <c r="I69" i="4"/>
  <c r="M70" i="4"/>
  <c r="K70" i="4"/>
  <c r="L70" i="4"/>
  <c r="J70" i="4"/>
  <c r="Q69" i="4"/>
  <c r="N69" i="4"/>
  <c r="O69" i="4"/>
  <c r="C69" i="4"/>
  <c r="D69" i="4"/>
  <c r="E69" i="4"/>
  <c r="F69" i="4"/>
  <c r="G69" i="4"/>
  <c r="H69" i="4"/>
  <c r="B68" i="4"/>
  <c r="I68" i="4"/>
  <c r="M69" i="4"/>
  <c r="K69" i="4"/>
  <c r="L69" i="4"/>
  <c r="J69" i="4"/>
  <c r="Q68" i="4"/>
  <c r="N68" i="4"/>
  <c r="O68" i="4"/>
  <c r="C68" i="4"/>
  <c r="D68" i="4"/>
  <c r="E68" i="4"/>
  <c r="F68" i="4"/>
  <c r="G68" i="4"/>
  <c r="H68" i="4"/>
  <c r="B67" i="4"/>
  <c r="I67" i="4"/>
  <c r="M68" i="4"/>
  <c r="K68" i="4"/>
  <c r="L68" i="4"/>
  <c r="J68" i="4"/>
  <c r="Q67" i="4"/>
  <c r="N67" i="4"/>
  <c r="O67" i="4"/>
  <c r="C67" i="4"/>
  <c r="D67" i="4"/>
  <c r="E67" i="4"/>
  <c r="F67" i="4"/>
  <c r="G67" i="4"/>
  <c r="H67" i="4"/>
  <c r="B66" i="4"/>
  <c r="I66" i="4"/>
  <c r="M67" i="4"/>
  <c r="K67" i="4"/>
  <c r="L67" i="4"/>
  <c r="J67" i="4"/>
  <c r="Q66" i="4"/>
  <c r="N66" i="4"/>
  <c r="O66" i="4"/>
  <c r="C66" i="4"/>
  <c r="D66" i="4"/>
  <c r="E66" i="4"/>
  <c r="F66" i="4"/>
  <c r="G66" i="4"/>
  <c r="H66" i="4"/>
  <c r="B65" i="4"/>
  <c r="I65" i="4"/>
  <c r="M66" i="4"/>
  <c r="K66" i="4"/>
  <c r="L66" i="4"/>
  <c r="J66" i="4"/>
  <c r="Q65" i="4"/>
  <c r="N65" i="4"/>
  <c r="O65" i="4"/>
  <c r="C65" i="4"/>
  <c r="D65" i="4"/>
  <c r="E65" i="4"/>
  <c r="F65" i="4"/>
  <c r="G65" i="4"/>
  <c r="H65" i="4"/>
  <c r="B64" i="4"/>
  <c r="I64" i="4"/>
  <c r="M65" i="4"/>
  <c r="K65" i="4"/>
  <c r="L65" i="4"/>
  <c r="J65" i="4"/>
  <c r="Q64" i="4"/>
  <c r="N64" i="4"/>
  <c r="O64" i="4"/>
  <c r="C64" i="4"/>
  <c r="D64" i="4"/>
  <c r="E64" i="4"/>
  <c r="F64" i="4"/>
  <c r="G64" i="4"/>
  <c r="H64" i="4"/>
  <c r="B63" i="4"/>
  <c r="I63" i="4"/>
  <c r="M64" i="4"/>
  <c r="K64" i="4"/>
  <c r="L64" i="4"/>
  <c r="J64" i="4"/>
  <c r="Q63" i="4"/>
  <c r="N63" i="4"/>
  <c r="O63" i="4"/>
  <c r="C63" i="4"/>
  <c r="D63" i="4"/>
  <c r="E63" i="4"/>
  <c r="F63" i="4"/>
  <c r="G63" i="4"/>
  <c r="H63" i="4"/>
  <c r="B62" i="4"/>
  <c r="I62" i="4"/>
  <c r="M63" i="4"/>
  <c r="K63" i="4"/>
  <c r="L63" i="4"/>
  <c r="J63" i="4"/>
  <c r="Q62" i="4"/>
  <c r="N62" i="4"/>
  <c r="O62" i="4"/>
  <c r="C62" i="4"/>
  <c r="D62" i="4"/>
  <c r="E62" i="4"/>
  <c r="F62" i="4"/>
  <c r="G62" i="4"/>
  <c r="H62" i="4"/>
  <c r="B61" i="4"/>
  <c r="I61" i="4"/>
  <c r="M62" i="4"/>
  <c r="K62" i="4"/>
  <c r="L62" i="4"/>
  <c r="J62" i="4"/>
  <c r="Q61" i="4"/>
  <c r="N61" i="4"/>
  <c r="O61" i="4"/>
  <c r="C61" i="4"/>
  <c r="D61" i="4"/>
  <c r="E61" i="4"/>
  <c r="F61" i="4"/>
  <c r="G61" i="4"/>
  <c r="H61" i="4"/>
  <c r="B60" i="4"/>
  <c r="I60" i="4"/>
  <c r="M61" i="4"/>
  <c r="K61" i="4"/>
  <c r="L61" i="4"/>
  <c r="J61" i="4"/>
  <c r="Q60" i="4"/>
  <c r="N60" i="4"/>
  <c r="O60" i="4"/>
  <c r="C60" i="4"/>
  <c r="D60" i="4"/>
  <c r="E60" i="4"/>
  <c r="F60" i="4"/>
  <c r="G60" i="4"/>
  <c r="H60" i="4"/>
  <c r="B59" i="4"/>
  <c r="I59" i="4"/>
  <c r="M60" i="4"/>
  <c r="K60" i="4"/>
  <c r="L60" i="4"/>
  <c r="J60" i="4"/>
  <c r="Q59" i="4"/>
  <c r="N59" i="4"/>
  <c r="O59" i="4"/>
  <c r="C59" i="4"/>
  <c r="D59" i="4"/>
  <c r="E59" i="4"/>
  <c r="F59" i="4"/>
  <c r="G59" i="4"/>
  <c r="H59" i="4"/>
  <c r="B58" i="4"/>
  <c r="I58" i="4"/>
  <c r="M59" i="4"/>
  <c r="K59" i="4"/>
  <c r="L59" i="4"/>
  <c r="J59" i="4"/>
  <c r="Q58" i="4"/>
  <c r="N58" i="4"/>
  <c r="O58" i="4"/>
  <c r="C58" i="4"/>
  <c r="D58" i="4"/>
  <c r="E58" i="4"/>
  <c r="F58" i="4"/>
  <c r="G58" i="4"/>
  <c r="H58" i="4"/>
  <c r="B57" i="4"/>
  <c r="I57" i="4"/>
  <c r="M58" i="4"/>
  <c r="K58" i="4"/>
  <c r="L58" i="4"/>
  <c r="J58" i="4"/>
  <c r="Q57" i="4"/>
  <c r="N57" i="4"/>
  <c r="O57" i="4"/>
  <c r="B56" i="4"/>
  <c r="I56" i="4"/>
  <c r="M57" i="4"/>
  <c r="L57" i="4"/>
  <c r="K57" i="4"/>
  <c r="J57" i="4"/>
  <c r="C57" i="4"/>
  <c r="H57" i="4"/>
  <c r="G57" i="4"/>
  <c r="F57" i="4"/>
  <c r="E57" i="4"/>
  <c r="D57" i="4"/>
  <c r="Q56" i="4"/>
  <c r="N56" i="4"/>
  <c r="O56" i="4"/>
  <c r="B55" i="4"/>
  <c r="C55" i="4"/>
  <c r="D55" i="4"/>
  <c r="E55" i="4"/>
  <c r="F55" i="4"/>
  <c r="G55" i="4"/>
  <c r="H55" i="4"/>
  <c r="I55" i="4"/>
  <c r="K56" i="4"/>
  <c r="K55" i="4"/>
  <c r="M56" i="4"/>
  <c r="L56" i="4"/>
  <c r="J56" i="4"/>
  <c r="C56" i="4"/>
  <c r="H56" i="4"/>
  <c r="G56" i="4"/>
  <c r="F56" i="4"/>
  <c r="E56" i="4"/>
  <c r="D56" i="4"/>
  <c r="Q55" i="4"/>
  <c r="N55" i="4"/>
  <c r="O55" i="4"/>
  <c r="B54" i="4"/>
  <c r="I54" i="4"/>
  <c r="M55" i="4"/>
  <c r="L55" i="4"/>
  <c r="J55" i="4"/>
  <c r="Q54" i="4"/>
  <c r="N54" i="4"/>
  <c r="O54" i="4"/>
  <c r="C54" i="4"/>
  <c r="D54" i="4"/>
  <c r="E54" i="4"/>
  <c r="F54" i="4"/>
  <c r="G54" i="4"/>
  <c r="H54" i="4"/>
  <c r="B53" i="4"/>
  <c r="I53" i="4"/>
  <c r="M54" i="4"/>
  <c r="K54" i="4"/>
  <c r="L54" i="4"/>
  <c r="J54" i="4"/>
  <c r="Q53" i="4"/>
  <c r="N53" i="4"/>
  <c r="O53" i="4"/>
  <c r="C53" i="4"/>
  <c r="D53" i="4"/>
  <c r="E53" i="4"/>
  <c r="F53" i="4"/>
  <c r="G53" i="4"/>
  <c r="H53" i="4"/>
  <c r="B52" i="4"/>
  <c r="I52" i="4"/>
  <c r="M53" i="4"/>
  <c r="K53" i="4"/>
  <c r="L53" i="4"/>
  <c r="J53" i="4"/>
  <c r="Q52" i="4"/>
  <c r="N52" i="4"/>
  <c r="O52" i="4"/>
  <c r="C52" i="4"/>
  <c r="D52" i="4"/>
  <c r="E52" i="4"/>
  <c r="F52" i="4"/>
  <c r="G52" i="4"/>
  <c r="H52" i="4"/>
  <c r="B51" i="4"/>
  <c r="I51" i="4"/>
  <c r="M52" i="4"/>
  <c r="K52" i="4"/>
  <c r="L52" i="4"/>
  <c r="J52" i="4"/>
  <c r="Q51" i="4"/>
  <c r="N51" i="4"/>
  <c r="O51" i="4"/>
  <c r="C51" i="4"/>
  <c r="D51" i="4"/>
  <c r="E51" i="4"/>
  <c r="F51" i="4"/>
  <c r="G51" i="4"/>
  <c r="H51" i="4"/>
  <c r="B50" i="4"/>
  <c r="I50" i="4"/>
  <c r="M51" i="4"/>
  <c r="K51" i="4"/>
  <c r="L51" i="4"/>
  <c r="J51" i="4"/>
  <c r="Q50" i="4"/>
  <c r="N50" i="4"/>
  <c r="O50" i="4"/>
  <c r="C50" i="4"/>
  <c r="D50" i="4"/>
  <c r="E50" i="4"/>
  <c r="F50" i="4"/>
  <c r="G50" i="4"/>
  <c r="H50" i="4"/>
  <c r="B49" i="4"/>
  <c r="I49" i="4"/>
  <c r="M50" i="4"/>
  <c r="K50" i="4"/>
  <c r="L50" i="4"/>
  <c r="J50" i="4"/>
  <c r="Q49" i="4"/>
  <c r="N49" i="4"/>
  <c r="O49" i="4"/>
  <c r="C49" i="4"/>
  <c r="D49" i="4"/>
  <c r="E49" i="4"/>
  <c r="F49" i="4"/>
  <c r="G49" i="4"/>
  <c r="H49" i="4"/>
  <c r="B48" i="4"/>
  <c r="I48" i="4"/>
  <c r="M49" i="4"/>
  <c r="K49" i="4"/>
  <c r="L49" i="4"/>
  <c r="J49" i="4"/>
  <c r="Q48" i="4"/>
  <c r="N48" i="4"/>
  <c r="O48" i="4"/>
  <c r="C48" i="4"/>
  <c r="D48" i="4"/>
  <c r="E48" i="4"/>
  <c r="F48" i="4"/>
  <c r="G48" i="4"/>
  <c r="H48" i="4"/>
  <c r="B47" i="4"/>
  <c r="I47" i="4"/>
  <c r="M48" i="4"/>
  <c r="K48" i="4"/>
  <c r="L48" i="4"/>
  <c r="J48" i="4"/>
  <c r="Q47" i="4"/>
  <c r="N47" i="4"/>
  <c r="O47" i="4"/>
  <c r="C47" i="4"/>
  <c r="D47" i="4"/>
  <c r="E47" i="4"/>
  <c r="F47" i="4"/>
  <c r="G47" i="4"/>
  <c r="H47" i="4"/>
  <c r="B46" i="4"/>
  <c r="I46" i="4"/>
  <c r="M47" i="4"/>
  <c r="K47" i="4"/>
  <c r="L47" i="4"/>
  <c r="J47" i="4"/>
  <c r="Q46" i="4"/>
  <c r="N46" i="4"/>
  <c r="O46" i="4"/>
  <c r="C46" i="4"/>
  <c r="D46" i="4"/>
  <c r="E46" i="4"/>
  <c r="F46" i="4"/>
  <c r="G46" i="4"/>
  <c r="H46" i="4"/>
  <c r="B45" i="4"/>
  <c r="I45" i="4"/>
  <c r="M46" i="4"/>
  <c r="K46" i="4"/>
  <c r="L46" i="4"/>
  <c r="J46" i="4"/>
  <c r="Q45" i="4"/>
  <c r="N45" i="4"/>
  <c r="O45" i="4"/>
  <c r="C45" i="4"/>
  <c r="D45" i="4"/>
  <c r="E45" i="4"/>
  <c r="F45" i="4"/>
  <c r="G45" i="4"/>
  <c r="H45" i="4"/>
  <c r="B44" i="4"/>
  <c r="I44" i="4"/>
  <c r="M45" i="4"/>
  <c r="K45" i="4"/>
  <c r="L45" i="4"/>
  <c r="J45" i="4"/>
  <c r="Q44" i="4"/>
  <c r="N44" i="4"/>
  <c r="O44" i="4"/>
  <c r="C44" i="4"/>
  <c r="D44" i="4"/>
  <c r="E44" i="4"/>
  <c r="F44" i="4"/>
  <c r="G44" i="4"/>
  <c r="H44" i="4"/>
  <c r="B43" i="4"/>
  <c r="I43" i="4"/>
  <c r="M44" i="4"/>
  <c r="K44" i="4"/>
  <c r="L44" i="4"/>
  <c r="J44" i="4"/>
  <c r="Q43" i="4"/>
  <c r="N43" i="4"/>
  <c r="O43" i="4"/>
  <c r="C43" i="4"/>
  <c r="D43" i="4"/>
  <c r="E43" i="4"/>
  <c r="F43" i="4"/>
  <c r="G43" i="4"/>
  <c r="H43" i="4"/>
  <c r="B42" i="4"/>
  <c r="I42" i="4"/>
  <c r="M43" i="4"/>
  <c r="K43" i="4"/>
  <c r="L43" i="4"/>
  <c r="J43" i="4"/>
  <c r="Q42" i="4"/>
  <c r="N42" i="4"/>
  <c r="O42" i="4"/>
  <c r="C42" i="4"/>
  <c r="D42" i="4"/>
  <c r="E42" i="4"/>
  <c r="F42" i="4"/>
  <c r="G42" i="4"/>
  <c r="H42" i="4"/>
  <c r="B41" i="4"/>
  <c r="I41" i="4"/>
  <c r="M42" i="4"/>
  <c r="K42" i="4"/>
  <c r="L42" i="4"/>
  <c r="J42" i="4"/>
  <c r="Q41" i="4"/>
  <c r="N41" i="4"/>
  <c r="O41" i="4"/>
  <c r="C41" i="4"/>
  <c r="D41" i="4"/>
  <c r="E41" i="4"/>
  <c r="F41" i="4"/>
  <c r="G41" i="4"/>
  <c r="H41" i="4"/>
  <c r="B40" i="4"/>
  <c r="I40" i="4"/>
  <c r="M41" i="4"/>
  <c r="K41" i="4"/>
  <c r="L41" i="4"/>
  <c r="J41" i="4"/>
  <c r="Q40" i="4"/>
  <c r="N40" i="4"/>
  <c r="O40" i="4"/>
  <c r="C40" i="4"/>
  <c r="D40" i="4"/>
  <c r="E40" i="4"/>
  <c r="F40" i="4"/>
  <c r="G40" i="4"/>
  <c r="H40" i="4"/>
  <c r="B39" i="4"/>
  <c r="I39" i="4"/>
  <c r="M40" i="4"/>
  <c r="K40" i="4"/>
  <c r="L40" i="4"/>
  <c r="J40" i="4"/>
  <c r="Q39" i="4"/>
  <c r="N39" i="4"/>
  <c r="O39" i="4"/>
  <c r="C39" i="4"/>
  <c r="D39" i="4"/>
  <c r="E39" i="4"/>
  <c r="F39" i="4"/>
  <c r="G39" i="4"/>
  <c r="H39" i="4"/>
  <c r="B38" i="4"/>
  <c r="I38" i="4"/>
  <c r="M39" i="4"/>
  <c r="K39" i="4"/>
  <c r="L39" i="4"/>
  <c r="J39" i="4"/>
  <c r="Q38" i="4"/>
  <c r="N38" i="4"/>
  <c r="O38" i="4"/>
  <c r="B37" i="4"/>
  <c r="I37" i="4"/>
  <c r="M38" i="4"/>
  <c r="L38" i="4"/>
  <c r="K38" i="4"/>
  <c r="J38" i="4"/>
  <c r="C38" i="4"/>
  <c r="H38" i="4"/>
  <c r="G38" i="4"/>
  <c r="F38" i="4"/>
  <c r="E38" i="4"/>
  <c r="D38" i="4"/>
  <c r="Q37" i="4"/>
  <c r="N37" i="4"/>
  <c r="O37" i="4"/>
  <c r="B36" i="4"/>
  <c r="C36" i="4"/>
  <c r="D36" i="4"/>
  <c r="E36" i="4"/>
  <c r="F36" i="4"/>
  <c r="G36" i="4"/>
  <c r="H36" i="4"/>
  <c r="I36" i="4"/>
  <c r="K37" i="4"/>
  <c r="K36" i="4"/>
  <c r="M37" i="4"/>
  <c r="L37" i="4"/>
  <c r="J37" i="4"/>
  <c r="C37" i="4"/>
  <c r="H37" i="4"/>
  <c r="G37" i="4"/>
  <c r="F37" i="4"/>
  <c r="E37" i="4"/>
  <c r="D37" i="4"/>
  <c r="Q36" i="4"/>
  <c r="N36" i="4"/>
  <c r="O36" i="4"/>
  <c r="B35" i="4"/>
  <c r="I35" i="4"/>
  <c r="M36" i="4"/>
  <c r="L36" i="4"/>
  <c r="J36" i="4"/>
  <c r="Q35" i="4"/>
  <c r="N35" i="4"/>
  <c r="O35" i="4"/>
  <c r="B34" i="4"/>
  <c r="I34" i="4"/>
  <c r="M35" i="4"/>
  <c r="L35" i="4"/>
  <c r="K35" i="4"/>
  <c r="J35" i="4"/>
  <c r="C35" i="4"/>
  <c r="H35" i="4"/>
  <c r="G35" i="4"/>
  <c r="F35" i="4"/>
  <c r="E35" i="4"/>
  <c r="D35" i="4"/>
  <c r="Q34" i="4"/>
  <c r="N34" i="4"/>
  <c r="O34" i="4"/>
  <c r="B33" i="4"/>
  <c r="C33" i="4"/>
  <c r="D33" i="4"/>
  <c r="E33" i="4"/>
  <c r="F33" i="4"/>
  <c r="G33" i="4"/>
  <c r="H33" i="4"/>
  <c r="I33" i="4"/>
  <c r="K34" i="4"/>
  <c r="K33" i="4"/>
  <c r="M34" i="4"/>
  <c r="L34" i="4"/>
  <c r="J34" i="4"/>
  <c r="C34" i="4"/>
  <c r="H34" i="4"/>
  <c r="G34" i="4"/>
  <c r="F34" i="4"/>
  <c r="E34" i="4"/>
  <c r="D34" i="4"/>
  <c r="Q33" i="4"/>
  <c r="N33" i="4"/>
  <c r="O33" i="4"/>
  <c r="B32" i="4"/>
  <c r="I32" i="4"/>
  <c r="M33" i="4"/>
  <c r="L33" i="4"/>
  <c r="J33" i="4"/>
  <c r="Q32" i="4"/>
  <c r="N32" i="4"/>
  <c r="O32" i="4"/>
  <c r="C32" i="4"/>
  <c r="D32" i="4"/>
  <c r="E32" i="4"/>
  <c r="F32" i="4"/>
  <c r="G32" i="4"/>
  <c r="H32" i="4"/>
  <c r="B31" i="4"/>
  <c r="I31" i="4"/>
  <c r="M32" i="4"/>
  <c r="K32" i="4"/>
  <c r="L32" i="4"/>
  <c r="J32" i="4"/>
  <c r="Q31" i="4"/>
  <c r="N31" i="4"/>
  <c r="O31" i="4"/>
  <c r="C31" i="4"/>
  <c r="D31" i="4"/>
  <c r="E31" i="4"/>
  <c r="F31" i="4"/>
  <c r="G31" i="4"/>
  <c r="H31" i="4"/>
  <c r="B30" i="4"/>
  <c r="I30" i="4"/>
  <c r="M31" i="4"/>
  <c r="K31" i="4"/>
  <c r="L31" i="4"/>
  <c r="J31" i="4"/>
  <c r="Q30" i="4"/>
  <c r="N30" i="4"/>
  <c r="O30" i="4"/>
  <c r="C30" i="4"/>
  <c r="D30" i="4"/>
  <c r="E30" i="4"/>
  <c r="F30" i="4"/>
  <c r="G30" i="4"/>
  <c r="H30" i="4"/>
  <c r="B29" i="4"/>
  <c r="I29" i="4"/>
  <c r="M30" i="4"/>
  <c r="K30" i="4"/>
  <c r="L30" i="4"/>
  <c r="J30" i="4"/>
  <c r="Q29" i="4"/>
  <c r="N29" i="4"/>
  <c r="O29" i="4"/>
  <c r="C29" i="4"/>
  <c r="D29" i="4"/>
  <c r="E29" i="4"/>
  <c r="F29" i="4"/>
  <c r="G29" i="4"/>
  <c r="H29" i="4"/>
  <c r="B28" i="4"/>
  <c r="I28" i="4"/>
  <c r="M29" i="4"/>
  <c r="K29" i="4"/>
  <c r="L29" i="4"/>
  <c r="J29" i="4"/>
  <c r="Q28" i="4"/>
  <c r="N28" i="4"/>
  <c r="O28" i="4"/>
  <c r="C28" i="4"/>
  <c r="D28" i="4"/>
  <c r="E28" i="4"/>
  <c r="F28" i="4"/>
  <c r="G28" i="4"/>
  <c r="H28" i="4"/>
  <c r="B27" i="4"/>
  <c r="I27" i="4"/>
  <c r="M28" i="4"/>
  <c r="K28" i="4"/>
  <c r="L28" i="4"/>
  <c r="J28" i="4"/>
  <c r="Q27" i="4"/>
  <c r="N27" i="4"/>
  <c r="O27" i="4"/>
  <c r="C27" i="4"/>
  <c r="D27" i="4"/>
  <c r="E27" i="4"/>
  <c r="F27" i="4"/>
  <c r="G27" i="4"/>
  <c r="H27" i="4"/>
  <c r="B26" i="4"/>
  <c r="I26" i="4"/>
  <c r="M27" i="4"/>
  <c r="K27" i="4"/>
  <c r="L27" i="4"/>
  <c r="J27" i="4"/>
  <c r="Q26" i="4"/>
  <c r="N26" i="4"/>
  <c r="O26" i="4"/>
  <c r="C26" i="4"/>
  <c r="D26" i="4"/>
  <c r="E26" i="4"/>
  <c r="F26" i="4"/>
  <c r="G26" i="4"/>
  <c r="H26" i="4"/>
  <c r="B25" i="4"/>
  <c r="I25" i="4"/>
  <c r="M26" i="4"/>
  <c r="K26" i="4"/>
  <c r="L26" i="4"/>
  <c r="J26" i="4"/>
  <c r="Q25" i="4"/>
  <c r="N25" i="4"/>
  <c r="O25" i="4"/>
  <c r="C25" i="4"/>
  <c r="D25" i="4"/>
  <c r="E25" i="4"/>
  <c r="F25" i="4"/>
  <c r="G25" i="4"/>
  <c r="H25" i="4"/>
  <c r="B24" i="4"/>
  <c r="I24" i="4"/>
  <c r="M25" i="4"/>
  <c r="K25" i="4"/>
  <c r="L25" i="4"/>
  <c r="J25" i="4"/>
  <c r="Q24" i="4"/>
  <c r="N24" i="4"/>
  <c r="O24" i="4"/>
  <c r="B23" i="4"/>
  <c r="I23" i="4"/>
  <c r="M24" i="4"/>
  <c r="L24" i="4"/>
  <c r="K24" i="4"/>
  <c r="J24" i="4"/>
  <c r="C24" i="4"/>
  <c r="H24" i="4"/>
  <c r="G24" i="4"/>
  <c r="F24" i="4"/>
  <c r="E24" i="4"/>
  <c r="D24" i="4"/>
  <c r="Q23" i="4"/>
  <c r="N23" i="4"/>
  <c r="O23" i="4"/>
  <c r="B22" i="4"/>
  <c r="C22" i="4"/>
  <c r="D22" i="4"/>
  <c r="E22" i="4"/>
  <c r="F22" i="4"/>
  <c r="G22" i="4"/>
  <c r="H22" i="4"/>
  <c r="I22" i="4"/>
  <c r="K23" i="4"/>
  <c r="K22" i="4"/>
  <c r="M23" i="4"/>
  <c r="L23" i="4"/>
  <c r="J23" i="4"/>
  <c r="C23" i="4"/>
  <c r="H23" i="4"/>
  <c r="G23" i="4"/>
  <c r="F23" i="4"/>
  <c r="E23" i="4"/>
  <c r="D23" i="4"/>
  <c r="Q22" i="4"/>
  <c r="N22" i="4"/>
  <c r="O22" i="4"/>
  <c r="B21" i="4"/>
  <c r="I21" i="4"/>
  <c r="M22" i="4"/>
  <c r="L22" i="4"/>
  <c r="J22" i="4"/>
  <c r="Q21" i="4"/>
  <c r="N21" i="4"/>
  <c r="O21" i="4"/>
  <c r="C21" i="4"/>
  <c r="D21" i="4"/>
  <c r="E21" i="4"/>
  <c r="F21" i="4"/>
  <c r="G21" i="4"/>
  <c r="H21" i="4"/>
  <c r="B20" i="4"/>
  <c r="I20" i="4"/>
  <c r="M21" i="4"/>
  <c r="K21" i="4"/>
  <c r="L21" i="4"/>
  <c r="J21" i="4"/>
  <c r="Q20" i="4"/>
  <c r="N20" i="4"/>
  <c r="O20" i="4"/>
  <c r="C20" i="4"/>
  <c r="D20" i="4"/>
  <c r="E20" i="4"/>
  <c r="F20" i="4"/>
  <c r="G20" i="4"/>
  <c r="H20" i="4"/>
  <c r="B19" i="4"/>
  <c r="I19" i="4"/>
  <c r="M20" i="4"/>
  <c r="K20" i="4"/>
  <c r="L20" i="4"/>
  <c r="J20" i="4"/>
  <c r="Q19" i="4"/>
  <c r="N19" i="4"/>
  <c r="O19" i="4"/>
  <c r="C19" i="4"/>
  <c r="D19" i="4"/>
  <c r="E19" i="4"/>
  <c r="F19" i="4"/>
  <c r="G19" i="4"/>
  <c r="H19" i="4"/>
  <c r="B18" i="4"/>
  <c r="I18" i="4"/>
  <c r="M19" i="4"/>
  <c r="K19" i="4"/>
  <c r="L19" i="4"/>
  <c r="J19" i="4"/>
  <c r="Q18" i="4"/>
  <c r="N18" i="4"/>
  <c r="O18" i="4"/>
  <c r="C18" i="4"/>
  <c r="D18" i="4"/>
  <c r="E18" i="4"/>
  <c r="F18" i="4"/>
  <c r="G18" i="4"/>
  <c r="H18" i="4"/>
  <c r="B17" i="4"/>
  <c r="I17" i="4"/>
  <c r="M18" i="4"/>
  <c r="K18" i="4"/>
  <c r="L18" i="4"/>
  <c r="J18" i="4"/>
  <c r="Q17" i="4"/>
  <c r="N17" i="4"/>
  <c r="O17" i="4"/>
  <c r="C17" i="4"/>
  <c r="D17" i="4"/>
  <c r="E17" i="4"/>
  <c r="F17" i="4"/>
  <c r="G17" i="4"/>
  <c r="H17" i="4"/>
  <c r="B16" i="4"/>
  <c r="I16" i="4"/>
  <c r="M17" i="4"/>
  <c r="K17" i="4"/>
  <c r="L17" i="4"/>
  <c r="J17" i="4"/>
  <c r="Q16" i="4"/>
  <c r="N16" i="4"/>
  <c r="O16" i="4"/>
  <c r="C16" i="4"/>
  <c r="D16" i="4"/>
  <c r="E16" i="4"/>
  <c r="F16" i="4"/>
  <c r="G16" i="4"/>
  <c r="H16" i="4"/>
  <c r="B15" i="4"/>
  <c r="I15" i="4"/>
  <c r="M16" i="4"/>
  <c r="K16" i="4"/>
  <c r="L16" i="4"/>
  <c r="J16" i="4"/>
  <c r="Q15" i="4"/>
  <c r="N15" i="4"/>
  <c r="O15" i="4"/>
  <c r="C15" i="4"/>
  <c r="D15" i="4"/>
  <c r="E15" i="4"/>
  <c r="F15" i="4"/>
  <c r="G15" i="4"/>
  <c r="H15" i="4"/>
  <c r="B14" i="4"/>
  <c r="I14" i="4"/>
  <c r="M15" i="4"/>
  <c r="K15" i="4"/>
  <c r="L15" i="4"/>
  <c r="J15" i="4"/>
  <c r="Q14" i="4"/>
  <c r="N14" i="4"/>
  <c r="O14" i="4"/>
  <c r="C14" i="4"/>
  <c r="D14" i="4"/>
  <c r="E14" i="4"/>
  <c r="F14" i="4"/>
  <c r="G14" i="4"/>
  <c r="H14" i="4"/>
  <c r="B13" i="4"/>
  <c r="I13" i="4"/>
  <c r="M14" i="4"/>
  <c r="K14" i="4"/>
  <c r="L14" i="4"/>
  <c r="J14" i="4"/>
  <c r="Q13" i="4"/>
  <c r="N13" i="4"/>
  <c r="O13" i="4"/>
  <c r="C13" i="4"/>
  <c r="D13" i="4"/>
  <c r="E13" i="4"/>
  <c r="F13" i="4"/>
  <c r="G13" i="4"/>
  <c r="H13" i="4"/>
  <c r="B12" i="4"/>
  <c r="I12" i="4"/>
  <c r="M13" i="4"/>
  <c r="K13" i="4"/>
  <c r="L13" i="4"/>
  <c r="J13" i="4"/>
  <c r="Q12" i="4"/>
  <c r="N12" i="4"/>
  <c r="O12" i="4"/>
  <c r="C12" i="4"/>
  <c r="D12" i="4"/>
  <c r="E12" i="4"/>
  <c r="F12" i="4"/>
  <c r="G12" i="4"/>
  <c r="H12" i="4"/>
  <c r="B11" i="4"/>
  <c r="I11" i="4"/>
  <c r="M12" i="4"/>
  <c r="K12" i="4"/>
  <c r="L12" i="4"/>
  <c r="J12" i="4"/>
  <c r="Q11" i="4"/>
  <c r="N11" i="4"/>
  <c r="O11" i="4"/>
  <c r="C11" i="4"/>
  <c r="D11" i="4"/>
  <c r="E11" i="4"/>
  <c r="F11" i="4"/>
  <c r="G11" i="4"/>
  <c r="H11" i="4"/>
  <c r="B10" i="4"/>
  <c r="I10" i="4"/>
  <c r="M11" i="4"/>
  <c r="K11" i="4"/>
  <c r="L11" i="4"/>
  <c r="J11" i="4"/>
  <c r="Q10" i="4"/>
  <c r="N10" i="4"/>
  <c r="O10" i="4"/>
  <c r="C10" i="4"/>
  <c r="D10" i="4"/>
  <c r="E10" i="4"/>
  <c r="F10" i="4"/>
  <c r="G10" i="4"/>
  <c r="H10" i="4"/>
  <c r="B9" i="4"/>
  <c r="I9" i="4"/>
  <c r="M10" i="4"/>
  <c r="K10" i="4"/>
  <c r="L10" i="4"/>
  <c r="J10" i="4"/>
  <c r="Q9" i="4"/>
  <c r="N9" i="4"/>
  <c r="O9" i="4"/>
  <c r="C9" i="4"/>
  <c r="D9" i="4"/>
  <c r="E9" i="4"/>
  <c r="F9" i="4"/>
  <c r="G9" i="4"/>
  <c r="H9" i="4"/>
  <c r="B8" i="4"/>
  <c r="I8" i="4"/>
  <c r="M9" i="4"/>
  <c r="K9" i="4"/>
  <c r="L9" i="4"/>
  <c r="J9" i="4"/>
  <c r="Q8" i="4"/>
  <c r="N8" i="4"/>
  <c r="O8" i="4"/>
  <c r="C8" i="4"/>
  <c r="D8" i="4"/>
  <c r="E8" i="4"/>
  <c r="F8" i="4"/>
  <c r="G8" i="4"/>
  <c r="H8" i="4"/>
  <c r="B7" i="4"/>
  <c r="I7" i="4"/>
  <c r="M8" i="4"/>
  <c r="K8" i="4"/>
  <c r="L8" i="4"/>
  <c r="J8" i="4"/>
  <c r="Q7" i="4"/>
  <c r="N7" i="4"/>
  <c r="O7" i="4"/>
  <c r="C7" i="4"/>
  <c r="D7" i="4"/>
  <c r="E7" i="4"/>
  <c r="F7" i="4"/>
  <c r="G7" i="4"/>
  <c r="H7" i="4"/>
  <c r="B6" i="4"/>
  <c r="I6" i="4"/>
  <c r="M7" i="4"/>
  <c r="K7" i="4"/>
  <c r="L7" i="4"/>
  <c r="J7" i="4"/>
  <c r="Q6" i="4"/>
  <c r="N6" i="4"/>
  <c r="O6" i="4"/>
  <c r="C6" i="4"/>
  <c r="D6" i="4"/>
  <c r="E6" i="4"/>
  <c r="F6" i="4"/>
  <c r="G6" i="4"/>
  <c r="H6" i="4"/>
  <c r="B5" i="4"/>
  <c r="I5" i="4"/>
  <c r="M6" i="4"/>
  <c r="K6" i="4"/>
  <c r="L6" i="4"/>
  <c r="J6" i="4"/>
  <c r="Q5" i="4"/>
  <c r="N5" i="4"/>
  <c r="O5" i="4"/>
  <c r="B4" i="4"/>
  <c r="I4" i="4"/>
  <c r="M5" i="4"/>
  <c r="L5" i="4"/>
  <c r="K5" i="4"/>
  <c r="J5" i="4"/>
  <c r="C5" i="4"/>
  <c r="H5" i="4"/>
  <c r="G5" i="4"/>
  <c r="F5" i="4"/>
  <c r="E5" i="4"/>
  <c r="D5" i="4"/>
  <c r="Q4" i="4"/>
  <c r="N4" i="4"/>
  <c r="O4" i="4"/>
  <c r="B3" i="4"/>
  <c r="C3" i="4"/>
  <c r="D3" i="4"/>
  <c r="E3" i="4"/>
  <c r="F3" i="4"/>
  <c r="G3" i="4"/>
  <c r="H3" i="4"/>
  <c r="I3" i="4"/>
  <c r="K4" i="4"/>
  <c r="K3" i="4"/>
  <c r="M4" i="4"/>
  <c r="L4" i="4"/>
  <c r="J4" i="4"/>
  <c r="C4" i="4"/>
  <c r="H4" i="4"/>
  <c r="G4" i="4"/>
  <c r="F4" i="4"/>
  <c r="E4" i="4"/>
  <c r="D4" i="4"/>
  <c r="Q3" i="4"/>
  <c r="N3" i="4"/>
  <c r="O3" i="4"/>
  <c r="B2" i="4"/>
  <c r="I2" i="4"/>
  <c r="M3" i="4"/>
  <c r="L3" i="4"/>
  <c r="J3" i="4"/>
  <c r="Q2" i="4"/>
  <c r="N2" i="4"/>
  <c r="O2" i="4"/>
  <c r="C2" i="4"/>
  <c r="D2" i="4"/>
  <c r="E2" i="4"/>
  <c r="F2" i="4"/>
  <c r="G2" i="4"/>
  <c r="H2" i="4"/>
  <c r="M2" i="4"/>
  <c r="K2" i="4"/>
  <c r="L2" i="4"/>
  <c r="J2" i="4"/>
  <c r="R1" i="4"/>
  <c r="B166" i="3"/>
  <c r="Q166" i="3"/>
  <c r="N166" i="3"/>
  <c r="O166" i="3"/>
  <c r="I166" i="3"/>
  <c r="B165" i="3"/>
  <c r="I165" i="3"/>
  <c r="M166" i="3"/>
  <c r="L166" i="3"/>
  <c r="K166" i="3"/>
  <c r="J166" i="3"/>
  <c r="C166" i="3"/>
  <c r="H166" i="3"/>
  <c r="G166" i="3"/>
  <c r="F166" i="3"/>
  <c r="E166" i="3"/>
  <c r="D166" i="3"/>
  <c r="Q165" i="3"/>
  <c r="N165" i="3"/>
  <c r="O165" i="3"/>
  <c r="B164" i="3"/>
  <c r="I164" i="3"/>
  <c r="M165" i="3"/>
  <c r="L165" i="3"/>
  <c r="K165" i="3"/>
  <c r="J165" i="3"/>
  <c r="C165" i="3"/>
  <c r="H165" i="3"/>
  <c r="G165" i="3"/>
  <c r="F165" i="3"/>
  <c r="E165" i="3"/>
  <c r="D165" i="3"/>
  <c r="Q164" i="3"/>
  <c r="N164" i="3"/>
  <c r="O164" i="3"/>
  <c r="B163" i="3"/>
  <c r="I163" i="3"/>
  <c r="M164" i="3"/>
  <c r="L164" i="3"/>
  <c r="K164" i="3"/>
  <c r="J164" i="3"/>
  <c r="C164" i="3"/>
  <c r="H164" i="3"/>
  <c r="G164" i="3"/>
  <c r="F164" i="3"/>
  <c r="E164" i="3"/>
  <c r="D164" i="3"/>
  <c r="Q163" i="3"/>
  <c r="N163" i="3"/>
  <c r="O163" i="3"/>
  <c r="B162" i="3"/>
  <c r="I162" i="3"/>
  <c r="M163" i="3"/>
  <c r="L163" i="3"/>
  <c r="K163" i="3"/>
  <c r="J163" i="3"/>
  <c r="C163" i="3"/>
  <c r="H163" i="3"/>
  <c r="G163" i="3"/>
  <c r="F163" i="3"/>
  <c r="E163" i="3"/>
  <c r="D163" i="3"/>
  <c r="Q162" i="3"/>
  <c r="N162" i="3"/>
  <c r="O162" i="3"/>
  <c r="B161" i="3"/>
  <c r="I161" i="3"/>
  <c r="M162" i="3"/>
  <c r="L162" i="3"/>
  <c r="K162" i="3"/>
  <c r="J162" i="3"/>
  <c r="C162" i="3"/>
  <c r="H162" i="3"/>
  <c r="G162" i="3"/>
  <c r="F162" i="3"/>
  <c r="E162" i="3"/>
  <c r="D162" i="3"/>
  <c r="Q161" i="3"/>
  <c r="N161" i="3"/>
  <c r="O161" i="3"/>
  <c r="B160" i="3"/>
  <c r="I160" i="3"/>
  <c r="M161" i="3"/>
  <c r="L161" i="3"/>
  <c r="K161" i="3"/>
  <c r="J161" i="3"/>
  <c r="C161" i="3"/>
  <c r="H161" i="3"/>
  <c r="G161" i="3"/>
  <c r="F161" i="3"/>
  <c r="E161" i="3"/>
  <c r="D161" i="3"/>
  <c r="Q160" i="3"/>
  <c r="N160" i="3"/>
  <c r="O160" i="3"/>
  <c r="B159" i="3"/>
  <c r="I159" i="3"/>
  <c r="M160" i="3"/>
  <c r="L160" i="3"/>
  <c r="K160" i="3"/>
  <c r="J160" i="3"/>
  <c r="C160" i="3"/>
  <c r="H160" i="3"/>
  <c r="G160" i="3"/>
  <c r="F160" i="3"/>
  <c r="E160" i="3"/>
  <c r="D160" i="3"/>
  <c r="Q159" i="3"/>
  <c r="N159" i="3"/>
  <c r="O159" i="3"/>
  <c r="B158" i="3"/>
  <c r="I158" i="3"/>
  <c r="M159" i="3"/>
  <c r="L159" i="3"/>
  <c r="K159" i="3"/>
  <c r="J159" i="3"/>
  <c r="C159" i="3"/>
  <c r="H159" i="3"/>
  <c r="G159" i="3"/>
  <c r="F159" i="3"/>
  <c r="E159" i="3"/>
  <c r="D159" i="3"/>
  <c r="Q158" i="3"/>
  <c r="N158" i="3"/>
  <c r="O158" i="3"/>
  <c r="B157" i="3"/>
  <c r="I157" i="3"/>
  <c r="M158" i="3"/>
  <c r="L158" i="3"/>
  <c r="K158" i="3"/>
  <c r="J158" i="3"/>
  <c r="C158" i="3"/>
  <c r="H158" i="3"/>
  <c r="G158" i="3"/>
  <c r="F158" i="3"/>
  <c r="E158" i="3"/>
  <c r="D158" i="3"/>
  <c r="Q157" i="3"/>
  <c r="N157" i="3"/>
  <c r="O157" i="3"/>
  <c r="B156" i="3"/>
  <c r="I156" i="3"/>
  <c r="M157" i="3"/>
  <c r="L157" i="3"/>
  <c r="K157" i="3"/>
  <c r="J157" i="3"/>
  <c r="C157" i="3"/>
  <c r="H157" i="3"/>
  <c r="G157" i="3"/>
  <c r="F157" i="3"/>
  <c r="E157" i="3"/>
  <c r="D157" i="3"/>
  <c r="Q156" i="3"/>
  <c r="N156" i="3"/>
  <c r="O156" i="3"/>
  <c r="B155" i="3"/>
  <c r="I155" i="3"/>
  <c r="M156" i="3"/>
  <c r="L156" i="3"/>
  <c r="K156" i="3"/>
  <c r="J156" i="3"/>
  <c r="C156" i="3"/>
  <c r="H156" i="3"/>
  <c r="G156" i="3"/>
  <c r="F156" i="3"/>
  <c r="E156" i="3"/>
  <c r="D156" i="3"/>
  <c r="Q155" i="3"/>
  <c r="N155" i="3"/>
  <c r="O155" i="3"/>
  <c r="B154" i="3"/>
  <c r="I154" i="3"/>
  <c r="M155" i="3"/>
  <c r="L155" i="3"/>
  <c r="K155" i="3"/>
  <c r="J155" i="3"/>
  <c r="C155" i="3"/>
  <c r="H155" i="3"/>
  <c r="G155" i="3"/>
  <c r="F155" i="3"/>
  <c r="E155" i="3"/>
  <c r="D155" i="3"/>
  <c r="Q154" i="3"/>
  <c r="N154" i="3"/>
  <c r="O154" i="3"/>
  <c r="B153" i="3"/>
  <c r="I153" i="3"/>
  <c r="M154" i="3"/>
  <c r="L154" i="3"/>
  <c r="K154" i="3"/>
  <c r="J154" i="3"/>
  <c r="C154" i="3"/>
  <c r="H154" i="3"/>
  <c r="G154" i="3"/>
  <c r="F154" i="3"/>
  <c r="E154" i="3"/>
  <c r="D154" i="3"/>
  <c r="Q153" i="3"/>
  <c r="N153" i="3"/>
  <c r="O153" i="3"/>
  <c r="B152" i="3"/>
  <c r="I152" i="3"/>
  <c r="M153" i="3"/>
  <c r="L153" i="3"/>
  <c r="K153" i="3"/>
  <c r="J153" i="3"/>
  <c r="C153" i="3"/>
  <c r="H153" i="3"/>
  <c r="G153" i="3"/>
  <c r="F153" i="3"/>
  <c r="E153" i="3"/>
  <c r="D153" i="3"/>
  <c r="Q152" i="3"/>
  <c r="N152" i="3"/>
  <c r="O152" i="3"/>
  <c r="B151" i="3"/>
  <c r="I151" i="3"/>
  <c r="M152" i="3"/>
  <c r="L152" i="3"/>
  <c r="K152" i="3"/>
  <c r="J152" i="3"/>
  <c r="C152" i="3"/>
  <c r="H152" i="3"/>
  <c r="G152" i="3"/>
  <c r="F152" i="3"/>
  <c r="E152" i="3"/>
  <c r="D152" i="3"/>
  <c r="Q151" i="3"/>
  <c r="N151" i="3"/>
  <c r="O151" i="3"/>
  <c r="B150" i="3"/>
  <c r="I150" i="3"/>
  <c r="M151" i="3"/>
  <c r="L151" i="3"/>
  <c r="K151" i="3"/>
  <c r="J151" i="3"/>
  <c r="C151" i="3"/>
  <c r="H151" i="3"/>
  <c r="G151" i="3"/>
  <c r="F151" i="3"/>
  <c r="E151" i="3"/>
  <c r="D151" i="3"/>
  <c r="Q150" i="3"/>
  <c r="N150" i="3"/>
  <c r="O150" i="3"/>
  <c r="B149" i="3"/>
  <c r="I149" i="3"/>
  <c r="M150" i="3"/>
  <c r="L150" i="3"/>
  <c r="K150" i="3"/>
  <c r="J150" i="3"/>
  <c r="C150" i="3"/>
  <c r="H150" i="3"/>
  <c r="G150" i="3"/>
  <c r="F150" i="3"/>
  <c r="E150" i="3"/>
  <c r="D150" i="3"/>
  <c r="Q149" i="3"/>
  <c r="N149" i="3"/>
  <c r="O149" i="3"/>
  <c r="B148" i="3"/>
  <c r="I148" i="3"/>
  <c r="M149" i="3"/>
  <c r="L149" i="3"/>
  <c r="K149" i="3"/>
  <c r="J149" i="3"/>
  <c r="C149" i="3"/>
  <c r="H149" i="3"/>
  <c r="G149" i="3"/>
  <c r="F149" i="3"/>
  <c r="E149" i="3"/>
  <c r="D149" i="3"/>
  <c r="Q148" i="3"/>
  <c r="N148" i="3"/>
  <c r="O148" i="3"/>
  <c r="B147" i="3"/>
  <c r="I147" i="3"/>
  <c r="M148" i="3"/>
  <c r="L148" i="3"/>
  <c r="K148" i="3"/>
  <c r="J148" i="3"/>
  <c r="C148" i="3"/>
  <c r="H148" i="3"/>
  <c r="G148" i="3"/>
  <c r="F148" i="3"/>
  <c r="E148" i="3"/>
  <c r="D148" i="3"/>
  <c r="Q147" i="3"/>
  <c r="N147" i="3"/>
  <c r="O147" i="3"/>
  <c r="B146" i="3"/>
  <c r="I146" i="3"/>
  <c r="M147" i="3"/>
  <c r="L147" i="3"/>
  <c r="K147" i="3"/>
  <c r="J147" i="3"/>
  <c r="C147" i="3"/>
  <c r="H147" i="3"/>
  <c r="G147" i="3"/>
  <c r="F147" i="3"/>
  <c r="E147" i="3"/>
  <c r="D147" i="3"/>
  <c r="Q146" i="3"/>
  <c r="N146" i="3"/>
  <c r="O146" i="3"/>
  <c r="B145" i="3"/>
  <c r="I145" i="3"/>
  <c r="M146" i="3"/>
  <c r="L146" i="3"/>
  <c r="K146" i="3"/>
  <c r="J146" i="3"/>
  <c r="C146" i="3"/>
  <c r="H146" i="3"/>
  <c r="G146" i="3"/>
  <c r="F146" i="3"/>
  <c r="E146" i="3"/>
  <c r="D146" i="3"/>
  <c r="Q145" i="3"/>
  <c r="N145" i="3"/>
  <c r="O145" i="3"/>
  <c r="B144" i="3"/>
  <c r="I144" i="3"/>
  <c r="M145" i="3"/>
  <c r="L145" i="3"/>
  <c r="K145" i="3"/>
  <c r="J145" i="3"/>
  <c r="C145" i="3"/>
  <c r="H145" i="3"/>
  <c r="G145" i="3"/>
  <c r="F145" i="3"/>
  <c r="E145" i="3"/>
  <c r="D145" i="3"/>
  <c r="Q144" i="3"/>
  <c r="N144" i="3"/>
  <c r="O144" i="3"/>
  <c r="B143" i="3"/>
  <c r="I143" i="3"/>
  <c r="M144" i="3"/>
  <c r="L144" i="3"/>
  <c r="K144" i="3"/>
  <c r="J144" i="3"/>
  <c r="C144" i="3"/>
  <c r="H144" i="3"/>
  <c r="G144" i="3"/>
  <c r="F144" i="3"/>
  <c r="E144" i="3"/>
  <c r="D144" i="3"/>
  <c r="Q143" i="3"/>
  <c r="N143" i="3"/>
  <c r="O143" i="3"/>
  <c r="B142" i="3"/>
  <c r="I142" i="3"/>
  <c r="M143" i="3"/>
  <c r="L143" i="3"/>
  <c r="K143" i="3"/>
  <c r="J143" i="3"/>
  <c r="C143" i="3"/>
  <c r="H143" i="3"/>
  <c r="G143" i="3"/>
  <c r="F143" i="3"/>
  <c r="E143" i="3"/>
  <c r="D143" i="3"/>
  <c r="Q142" i="3"/>
  <c r="N142" i="3"/>
  <c r="O142" i="3"/>
  <c r="B141" i="3"/>
  <c r="I141" i="3"/>
  <c r="M142" i="3"/>
  <c r="L142" i="3"/>
  <c r="K142" i="3"/>
  <c r="J142" i="3"/>
  <c r="C142" i="3"/>
  <c r="H142" i="3"/>
  <c r="G142" i="3"/>
  <c r="F142" i="3"/>
  <c r="E142" i="3"/>
  <c r="D142" i="3"/>
  <c r="Q141" i="3"/>
  <c r="N141" i="3"/>
  <c r="O141" i="3"/>
  <c r="B140" i="3"/>
  <c r="I140" i="3"/>
  <c r="M141" i="3"/>
  <c r="L141" i="3"/>
  <c r="K141" i="3"/>
  <c r="J141" i="3"/>
  <c r="C141" i="3"/>
  <c r="H141" i="3"/>
  <c r="G141" i="3"/>
  <c r="F141" i="3"/>
  <c r="E141" i="3"/>
  <c r="D141" i="3"/>
  <c r="Q140" i="3"/>
  <c r="N140" i="3"/>
  <c r="O140" i="3"/>
  <c r="B139" i="3"/>
  <c r="I139" i="3"/>
  <c r="M140" i="3"/>
  <c r="L140" i="3"/>
  <c r="K140" i="3"/>
  <c r="J140" i="3"/>
  <c r="C140" i="3"/>
  <c r="H140" i="3"/>
  <c r="G140" i="3"/>
  <c r="F140" i="3"/>
  <c r="E140" i="3"/>
  <c r="D140" i="3"/>
  <c r="Q139" i="3"/>
  <c r="N139" i="3"/>
  <c r="O139" i="3"/>
  <c r="B138" i="3"/>
  <c r="I138" i="3"/>
  <c r="M139" i="3"/>
  <c r="L139" i="3"/>
  <c r="K139" i="3"/>
  <c r="J139" i="3"/>
  <c r="C139" i="3"/>
  <c r="H139" i="3"/>
  <c r="G139" i="3"/>
  <c r="F139" i="3"/>
  <c r="E139" i="3"/>
  <c r="D139" i="3"/>
  <c r="Q138" i="3"/>
  <c r="N138" i="3"/>
  <c r="O138" i="3"/>
  <c r="B137" i="3"/>
  <c r="I137" i="3"/>
  <c r="M138" i="3"/>
  <c r="L138" i="3"/>
  <c r="K138" i="3"/>
  <c r="J138" i="3"/>
  <c r="C138" i="3"/>
  <c r="H138" i="3"/>
  <c r="G138" i="3"/>
  <c r="F138" i="3"/>
  <c r="E138" i="3"/>
  <c r="D138" i="3"/>
  <c r="Q137" i="3"/>
  <c r="N137" i="3"/>
  <c r="O137" i="3"/>
  <c r="B136" i="3"/>
  <c r="I136" i="3"/>
  <c r="M137" i="3"/>
  <c r="L137" i="3"/>
  <c r="K137" i="3"/>
  <c r="J137" i="3"/>
  <c r="C137" i="3"/>
  <c r="H137" i="3"/>
  <c r="G137" i="3"/>
  <c r="F137" i="3"/>
  <c r="E137" i="3"/>
  <c r="D137" i="3"/>
  <c r="Q136" i="3"/>
  <c r="N136" i="3"/>
  <c r="O136" i="3"/>
  <c r="B135" i="3"/>
  <c r="I135" i="3"/>
  <c r="M136" i="3"/>
  <c r="L136" i="3"/>
  <c r="K136" i="3"/>
  <c r="J136" i="3"/>
  <c r="C136" i="3"/>
  <c r="H136" i="3"/>
  <c r="G136" i="3"/>
  <c r="F136" i="3"/>
  <c r="E136" i="3"/>
  <c r="D136" i="3"/>
  <c r="Q135" i="3"/>
  <c r="N135" i="3"/>
  <c r="O135" i="3"/>
  <c r="B134" i="3"/>
  <c r="I134" i="3"/>
  <c r="M135" i="3"/>
  <c r="L135" i="3"/>
  <c r="K135" i="3"/>
  <c r="J135" i="3"/>
  <c r="C135" i="3"/>
  <c r="H135" i="3"/>
  <c r="G135" i="3"/>
  <c r="F135" i="3"/>
  <c r="E135" i="3"/>
  <c r="D135" i="3"/>
  <c r="Q134" i="3"/>
  <c r="N134" i="3"/>
  <c r="O134" i="3"/>
  <c r="B133" i="3"/>
  <c r="I133" i="3"/>
  <c r="M134" i="3"/>
  <c r="L134" i="3"/>
  <c r="K134" i="3"/>
  <c r="J134" i="3"/>
  <c r="C134" i="3"/>
  <c r="H134" i="3"/>
  <c r="G134" i="3"/>
  <c r="F134" i="3"/>
  <c r="E134" i="3"/>
  <c r="D134" i="3"/>
  <c r="Q133" i="3"/>
  <c r="N133" i="3"/>
  <c r="O133" i="3"/>
  <c r="B132" i="3"/>
  <c r="I132" i="3"/>
  <c r="M133" i="3"/>
  <c r="L133" i="3"/>
  <c r="K133" i="3"/>
  <c r="J133" i="3"/>
  <c r="C133" i="3"/>
  <c r="H133" i="3"/>
  <c r="G133" i="3"/>
  <c r="F133" i="3"/>
  <c r="E133" i="3"/>
  <c r="D133" i="3"/>
  <c r="Q132" i="3"/>
  <c r="N132" i="3"/>
  <c r="O132" i="3"/>
  <c r="B131" i="3"/>
  <c r="I131" i="3"/>
  <c r="M132" i="3"/>
  <c r="L132" i="3"/>
  <c r="K132" i="3"/>
  <c r="J132" i="3"/>
  <c r="C132" i="3"/>
  <c r="H132" i="3"/>
  <c r="G132" i="3"/>
  <c r="F132" i="3"/>
  <c r="E132" i="3"/>
  <c r="D132" i="3"/>
  <c r="Q131" i="3"/>
  <c r="N131" i="3"/>
  <c r="O131" i="3"/>
  <c r="B130" i="3"/>
  <c r="I130" i="3"/>
  <c r="M131" i="3"/>
  <c r="L131" i="3"/>
  <c r="K131" i="3"/>
  <c r="J131" i="3"/>
  <c r="C131" i="3"/>
  <c r="H131" i="3"/>
  <c r="G131" i="3"/>
  <c r="F131" i="3"/>
  <c r="E131" i="3"/>
  <c r="D131" i="3"/>
  <c r="Q130" i="3"/>
  <c r="N130" i="3"/>
  <c r="O130" i="3"/>
  <c r="B129" i="3"/>
  <c r="I129" i="3"/>
  <c r="M130" i="3"/>
  <c r="L130" i="3"/>
  <c r="K130" i="3"/>
  <c r="J130" i="3"/>
  <c r="C130" i="3"/>
  <c r="H130" i="3"/>
  <c r="G130" i="3"/>
  <c r="F130" i="3"/>
  <c r="E130" i="3"/>
  <c r="D130" i="3"/>
  <c r="Q129" i="3"/>
  <c r="N129" i="3"/>
  <c r="O129" i="3"/>
  <c r="B128" i="3"/>
  <c r="I128" i="3"/>
  <c r="M129" i="3"/>
  <c r="L129" i="3"/>
  <c r="K129" i="3"/>
  <c r="J129" i="3"/>
  <c r="C129" i="3"/>
  <c r="H129" i="3"/>
  <c r="G129" i="3"/>
  <c r="F129" i="3"/>
  <c r="E129" i="3"/>
  <c r="D129" i="3"/>
  <c r="Q128" i="3"/>
  <c r="N128" i="3"/>
  <c r="O128" i="3"/>
  <c r="B127" i="3"/>
  <c r="I127" i="3"/>
  <c r="M128" i="3"/>
  <c r="L128" i="3"/>
  <c r="K128" i="3"/>
  <c r="J128" i="3"/>
  <c r="C128" i="3"/>
  <c r="H128" i="3"/>
  <c r="G128" i="3"/>
  <c r="F128" i="3"/>
  <c r="E128" i="3"/>
  <c r="D128" i="3"/>
  <c r="Q127" i="3"/>
  <c r="N127" i="3"/>
  <c r="O127" i="3"/>
  <c r="B126" i="3"/>
  <c r="I126" i="3"/>
  <c r="M127" i="3"/>
  <c r="L127" i="3"/>
  <c r="K127" i="3"/>
  <c r="J127" i="3"/>
  <c r="C127" i="3"/>
  <c r="H127" i="3"/>
  <c r="G127" i="3"/>
  <c r="F127" i="3"/>
  <c r="E127" i="3"/>
  <c r="D127" i="3"/>
  <c r="Q126" i="3"/>
  <c r="N126" i="3"/>
  <c r="O126" i="3"/>
  <c r="B125" i="3"/>
  <c r="I125" i="3"/>
  <c r="M126" i="3"/>
  <c r="L126" i="3"/>
  <c r="K126" i="3"/>
  <c r="J126" i="3"/>
  <c r="C126" i="3"/>
  <c r="H126" i="3"/>
  <c r="G126" i="3"/>
  <c r="F126" i="3"/>
  <c r="E126" i="3"/>
  <c r="D126" i="3"/>
  <c r="Q125" i="3"/>
  <c r="N125" i="3"/>
  <c r="O125" i="3"/>
  <c r="B124" i="3"/>
  <c r="I124" i="3"/>
  <c r="M125" i="3"/>
  <c r="L125" i="3"/>
  <c r="K125" i="3"/>
  <c r="J125" i="3"/>
  <c r="C125" i="3"/>
  <c r="H125" i="3"/>
  <c r="G125" i="3"/>
  <c r="F125" i="3"/>
  <c r="E125" i="3"/>
  <c r="D125" i="3"/>
  <c r="Q124" i="3"/>
  <c r="N124" i="3"/>
  <c r="O124" i="3"/>
  <c r="B123" i="3"/>
  <c r="I123" i="3"/>
  <c r="M124" i="3"/>
  <c r="L124" i="3"/>
  <c r="K124" i="3"/>
  <c r="J124" i="3"/>
  <c r="C124" i="3"/>
  <c r="H124" i="3"/>
  <c r="G124" i="3"/>
  <c r="F124" i="3"/>
  <c r="E124" i="3"/>
  <c r="D124" i="3"/>
  <c r="Q123" i="3"/>
  <c r="N123" i="3"/>
  <c r="O123" i="3"/>
  <c r="B122" i="3"/>
  <c r="I122" i="3"/>
  <c r="M123" i="3"/>
  <c r="L123" i="3"/>
  <c r="K123" i="3"/>
  <c r="J123" i="3"/>
  <c r="C123" i="3"/>
  <c r="H123" i="3"/>
  <c r="G123" i="3"/>
  <c r="F123" i="3"/>
  <c r="E123" i="3"/>
  <c r="D123" i="3"/>
  <c r="Q122" i="3"/>
  <c r="N122" i="3"/>
  <c r="O122" i="3"/>
  <c r="B121" i="3"/>
  <c r="I121" i="3"/>
  <c r="M122" i="3"/>
  <c r="L122" i="3"/>
  <c r="K122" i="3"/>
  <c r="J122" i="3"/>
  <c r="C122" i="3"/>
  <c r="H122" i="3"/>
  <c r="G122" i="3"/>
  <c r="F122" i="3"/>
  <c r="E122" i="3"/>
  <c r="D122" i="3"/>
  <c r="Q121" i="3"/>
  <c r="N121" i="3"/>
  <c r="O121" i="3"/>
  <c r="B120" i="3"/>
  <c r="I120" i="3"/>
  <c r="M121" i="3"/>
  <c r="L121" i="3"/>
  <c r="K121" i="3"/>
  <c r="J121" i="3"/>
  <c r="C121" i="3"/>
  <c r="H121" i="3"/>
  <c r="G121" i="3"/>
  <c r="F121" i="3"/>
  <c r="E121" i="3"/>
  <c r="D121" i="3"/>
  <c r="Q120" i="3"/>
  <c r="N120" i="3"/>
  <c r="O120" i="3"/>
  <c r="B119" i="3"/>
  <c r="I119" i="3"/>
  <c r="M120" i="3"/>
  <c r="L120" i="3"/>
  <c r="K120" i="3"/>
  <c r="J120" i="3"/>
  <c r="C120" i="3"/>
  <c r="H120" i="3"/>
  <c r="G120" i="3"/>
  <c r="F120" i="3"/>
  <c r="E120" i="3"/>
  <c r="D120" i="3"/>
  <c r="Q119" i="3"/>
  <c r="N119" i="3"/>
  <c r="O119" i="3"/>
  <c r="B118" i="3"/>
  <c r="I118" i="3"/>
  <c r="M119" i="3"/>
  <c r="L119" i="3"/>
  <c r="K119" i="3"/>
  <c r="J119" i="3"/>
  <c r="C119" i="3"/>
  <c r="H119" i="3"/>
  <c r="G119" i="3"/>
  <c r="F119" i="3"/>
  <c r="E119" i="3"/>
  <c r="D119" i="3"/>
  <c r="Q118" i="3"/>
  <c r="N118" i="3"/>
  <c r="O118" i="3"/>
  <c r="B117" i="3"/>
  <c r="I117" i="3"/>
  <c r="M118" i="3"/>
  <c r="L118" i="3"/>
  <c r="K118" i="3"/>
  <c r="J118" i="3"/>
  <c r="C118" i="3"/>
  <c r="H118" i="3"/>
  <c r="G118" i="3"/>
  <c r="F118" i="3"/>
  <c r="E118" i="3"/>
  <c r="D118" i="3"/>
  <c r="Q117" i="3"/>
  <c r="N117" i="3"/>
  <c r="O117" i="3"/>
  <c r="B116" i="3"/>
  <c r="I116" i="3"/>
  <c r="M117" i="3"/>
  <c r="L117" i="3"/>
  <c r="K117" i="3"/>
  <c r="J117" i="3"/>
  <c r="C117" i="3"/>
  <c r="H117" i="3"/>
  <c r="G117" i="3"/>
  <c r="F117" i="3"/>
  <c r="E117" i="3"/>
  <c r="D117" i="3"/>
  <c r="Q116" i="3"/>
  <c r="N116" i="3"/>
  <c r="O116" i="3"/>
  <c r="B115" i="3"/>
  <c r="I115" i="3"/>
  <c r="M116" i="3"/>
  <c r="L116" i="3"/>
  <c r="K116" i="3"/>
  <c r="J116" i="3"/>
  <c r="C116" i="3"/>
  <c r="H116" i="3"/>
  <c r="G116" i="3"/>
  <c r="F116" i="3"/>
  <c r="E116" i="3"/>
  <c r="D116" i="3"/>
  <c r="Q115" i="3"/>
  <c r="N115" i="3"/>
  <c r="O115" i="3"/>
  <c r="B114" i="3"/>
  <c r="I114" i="3"/>
  <c r="M115" i="3"/>
  <c r="L115" i="3"/>
  <c r="K115" i="3"/>
  <c r="J115" i="3"/>
  <c r="C115" i="3"/>
  <c r="H115" i="3"/>
  <c r="G115" i="3"/>
  <c r="F115" i="3"/>
  <c r="E115" i="3"/>
  <c r="D115" i="3"/>
  <c r="Q114" i="3"/>
  <c r="N114" i="3"/>
  <c r="O114" i="3"/>
  <c r="B113" i="3"/>
  <c r="I113" i="3"/>
  <c r="M114" i="3"/>
  <c r="L114" i="3"/>
  <c r="K114" i="3"/>
  <c r="J114" i="3"/>
  <c r="C114" i="3"/>
  <c r="H114" i="3"/>
  <c r="G114" i="3"/>
  <c r="F114" i="3"/>
  <c r="E114" i="3"/>
  <c r="D114" i="3"/>
  <c r="Q113" i="3"/>
  <c r="N113" i="3"/>
  <c r="O113" i="3"/>
  <c r="B112" i="3"/>
  <c r="I112" i="3"/>
  <c r="M113" i="3"/>
  <c r="L113" i="3"/>
  <c r="K113" i="3"/>
  <c r="J113" i="3"/>
  <c r="C113" i="3"/>
  <c r="H113" i="3"/>
  <c r="G113" i="3"/>
  <c r="F113" i="3"/>
  <c r="E113" i="3"/>
  <c r="D113" i="3"/>
  <c r="Q112" i="3"/>
  <c r="N112" i="3"/>
  <c r="O112" i="3"/>
  <c r="B111" i="3"/>
  <c r="I111" i="3"/>
  <c r="M112" i="3"/>
  <c r="L112" i="3"/>
  <c r="K112" i="3"/>
  <c r="J112" i="3"/>
  <c r="C112" i="3"/>
  <c r="H112" i="3"/>
  <c r="G112" i="3"/>
  <c r="F112" i="3"/>
  <c r="E112" i="3"/>
  <c r="D112" i="3"/>
  <c r="Q111" i="3"/>
  <c r="N111" i="3"/>
  <c r="O111" i="3"/>
  <c r="B110" i="3"/>
  <c r="I110" i="3"/>
  <c r="M111" i="3"/>
  <c r="L111" i="3"/>
  <c r="K111" i="3"/>
  <c r="J111" i="3"/>
  <c r="C111" i="3"/>
  <c r="H111" i="3"/>
  <c r="G111" i="3"/>
  <c r="F111" i="3"/>
  <c r="E111" i="3"/>
  <c r="D111" i="3"/>
  <c r="Q110" i="3"/>
  <c r="N110" i="3"/>
  <c r="O110" i="3"/>
  <c r="B109" i="3"/>
  <c r="I109" i="3"/>
  <c r="M110" i="3"/>
  <c r="L110" i="3"/>
  <c r="K110" i="3"/>
  <c r="J110" i="3"/>
  <c r="C110" i="3"/>
  <c r="H110" i="3"/>
  <c r="G110" i="3"/>
  <c r="F110" i="3"/>
  <c r="E110" i="3"/>
  <c r="D110" i="3"/>
  <c r="Q109" i="3"/>
  <c r="N109" i="3"/>
  <c r="O109" i="3"/>
  <c r="B108" i="3"/>
  <c r="I108" i="3"/>
  <c r="M109" i="3"/>
  <c r="L109" i="3"/>
  <c r="K109" i="3"/>
  <c r="J109" i="3"/>
  <c r="C109" i="3"/>
  <c r="H109" i="3"/>
  <c r="G109" i="3"/>
  <c r="F109" i="3"/>
  <c r="E109" i="3"/>
  <c r="D109" i="3"/>
  <c r="Q108" i="3"/>
  <c r="N108" i="3"/>
  <c r="O108" i="3"/>
  <c r="B107" i="3"/>
  <c r="I107" i="3"/>
  <c r="M108" i="3"/>
  <c r="L108" i="3"/>
  <c r="K108" i="3"/>
  <c r="J108" i="3"/>
  <c r="C108" i="3"/>
  <c r="H108" i="3"/>
  <c r="G108" i="3"/>
  <c r="F108" i="3"/>
  <c r="E108" i="3"/>
  <c r="D108" i="3"/>
  <c r="Q107" i="3"/>
  <c r="N107" i="3"/>
  <c r="O107" i="3"/>
  <c r="B106" i="3"/>
  <c r="I106" i="3"/>
  <c r="M107" i="3"/>
  <c r="L107" i="3"/>
  <c r="K107" i="3"/>
  <c r="J107" i="3"/>
  <c r="C107" i="3"/>
  <c r="H107" i="3"/>
  <c r="G107" i="3"/>
  <c r="F107" i="3"/>
  <c r="E107" i="3"/>
  <c r="D107" i="3"/>
  <c r="Q106" i="3"/>
  <c r="N106" i="3"/>
  <c r="O106" i="3"/>
  <c r="B105" i="3"/>
  <c r="I105" i="3"/>
  <c r="M106" i="3"/>
  <c r="L106" i="3"/>
  <c r="K106" i="3"/>
  <c r="J106" i="3"/>
  <c r="C106" i="3"/>
  <c r="H106" i="3"/>
  <c r="G106" i="3"/>
  <c r="F106" i="3"/>
  <c r="E106" i="3"/>
  <c r="D106" i="3"/>
  <c r="Q105" i="3"/>
  <c r="N105" i="3"/>
  <c r="O105" i="3"/>
  <c r="B104" i="3"/>
  <c r="I104" i="3"/>
  <c r="M105" i="3"/>
  <c r="L105" i="3"/>
  <c r="K105" i="3"/>
  <c r="J105" i="3"/>
  <c r="C105" i="3"/>
  <c r="H105" i="3"/>
  <c r="G105" i="3"/>
  <c r="F105" i="3"/>
  <c r="E105" i="3"/>
  <c r="D105" i="3"/>
  <c r="Q104" i="3"/>
  <c r="N104" i="3"/>
  <c r="O104" i="3"/>
  <c r="B103" i="3"/>
  <c r="I103" i="3"/>
  <c r="M104" i="3"/>
  <c r="L104" i="3"/>
  <c r="K104" i="3"/>
  <c r="J104" i="3"/>
  <c r="C104" i="3"/>
  <c r="H104" i="3"/>
  <c r="G104" i="3"/>
  <c r="F104" i="3"/>
  <c r="E104" i="3"/>
  <c r="D104" i="3"/>
  <c r="Q103" i="3"/>
  <c r="N103" i="3"/>
  <c r="O103" i="3"/>
  <c r="B102" i="3"/>
  <c r="I102" i="3"/>
  <c r="M103" i="3"/>
  <c r="L103" i="3"/>
  <c r="K103" i="3"/>
  <c r="J103" i="3"/>
  <c r="C103" i="3"/>
  <c r="H103" i="3"/>
  <c r="G103" i="3"/>
  <c r="F103" i="3"/>
  <c r="E103" i="3"/>
  <c r="D103" i="3"/>
  <c r="Q102" i="3"/>
  <c r="N102" i="3"/>
  <c r="O102" i="3"/>
  <c r="B101" i="3"/>
  <c r="I101" i="3"/>
  <c r="M102" i="3"/>
  <c r="L102" i="3"/>
  <c r="K102" i="3"/>
  <c r="J102" i="3"/>
  <c r="C102" i="3"/>
  <c r="H102" i="3"/>
  <c r="G102" i="3"/>
  <c r="F102" i="3"/>
  <c r="E102" i="3"/>
  <c r="D102" i="3"/>
  <c r="Q101" i="3"/>
  <c r="N101" i="3"/>
  <c r="O101" i="3"/>
  <c r="B100" i="3"/>
  <c r="I100" i="3"/>
  <c r="M101" i="3"/>
  <c r="L101" i="3"/>
  <c r="K101" i="3"/>
  <c r="J101" i="3"/>
  <c r="C101" i="3"/>
  <c r="H101" i="3"/>
  <c r="G101" i="3"/>
  <c r="F101" i="3"/>
  <c r="E101" i="3"/>
  <c r="D101" i="3"/>
  <c r="Q100" i="3"/>
  <c r="N100" i="3"/>
  <c r="O100" i="3"/>
  <c r="B99" i="3"/>
  <c r="I99" i="3"/>
  <c r="M100" i="3"/>
  <c r="L100" i="3"/>
  <c r="K100" i="3"/>
  <c r="J100" i="3"/>
  <c r="C100" i="3"/>
  <c r="H100" i="3"/>
  <c r="G100" i="3"/>
  <c r="F100" i="3"/>
  <c r="E100" i="3"/>
  <c r="D100" i="3"/>
  <c r="Q99" i="3"/>
  <c r="N99" i="3"/>
  <c r="O99" i="3"/>
  <c r="B98" i="3"/>
  <c r="I98" i="3"/>
  <c r="M99" i="3"/>
  <c r="L99" i="3"/>
  <c r="K99" i="3"/>
  <c r="J99" i="3"/>
  <c r="C99" i="3"/>
  <c r="H99" i="3"/>
  <c r="G99" i="3"/>
  <c r="F99" i="3"/>
  <c r="E99" i="3"/>
  <c r="D99" i="3"/>
  <c r="Q98" i="3"/>
  <c r="N98" i="3"/>
  <c r="O98" i="3"/>
  <c r="B97" i="3"/>
  <c r="I97" i="3"/>
  <c r="M98" i="3"/>
  <c r="L98" i="3"/>
  <c r="K98" i="3"/>
  <c r="J98" i="3"/>
  <c r="C98" i="3"/>
  <c r="H98" i="3"/>
  <c r="G98" i="3"/>
  <c r="F98" i="3"/>
  <c r="E98" i="3"/>
  <c r="D98" i="3"/>
  <c r="Q97" i="3"/>
  <c r="N97" i="3"/>
  <c r="O97" i="3"/>
  <c r="B96" i="3"/>
  <c r="I96" i="3"/>
  <c r="M97" i="3"/>
  <c r="L97" i="3"/>
  <c r="K97" i="3"/>
  <c r="J97" i="3"/>
  <c r="C97" i="3"/>
  <c r="H97" i="3"/>
  <c r="G97" i="3"/>
  <c r="F97" i="3"/>
  <c r="E97" i="3"/>
  <c r="D97" i="3"/>
  <c r="Q96" i="3"/>
  <c r="N96" i="3"/>
  <c r="O96" i="3"/>
  <c r="B95" i="3"/>
  <c r="I95" i="3"/>
  <c r="M96" i="3"/>
  <c r="L96" i="3"/>
  <c r="K96" i="3"/>
  <c r="J96" i="3"/>
  <c r="C96" i="3"/>
  <c r="H96" i="3"/>
  <c r="G96" i="3"/>
  <c r="F96" i="3"/>
  <c r="E96" i="3"/>
  <c r="D96" i="3"/>
  <c r="Q95" i="3"/>
  <c r="N95" i="3"/>
  <c r="O95" i="3"/>
  <c r="B94" i="3"/>
  <c r="I94" i="3"/>
  <c r="M95" i="3"/>
  <c r="L95" i="3"/>
  <c r="K95" i="3"/>
  <c r="J95" i="3"/>
  <c r="C95" i="3"/>
  <c r="H95" i="3"/>
  <c r="G95" i="3"/>
  <c r="F95" i="3"/>
  <c r="E95" i="3"/>
  <c r="D95" i="3"/>
  <c r="Q94" i="3"/>
  <c r="N94" i="3"/>
  <c r="O94" i="3"/>
  <c r="B93" i="3"/>
  <c r="I93" i="3"/>
  <c r="M94" i="3"/>
  <c r="L94" i="3"/>
  <c r="K94" i="3"/>
  <c r="J94" i="3"/>
  <c r="C94" i="3"/>
  <c r="H94" i="3"/>
  <c r="G94" i="3"/>
  <c r="F94" i="3"/>
  <c r="E94" i="3"/>
  <c r="D94" i="3"/>
  <c r="Q93" i="3"/>
  <c r="N93" i="3"/>
  <c r="O93" i="3"/>
  <c r="B92" i="3"/>
  <c r="I92" i="3"/>
  <c r="M93" i="3"/>
  <c r="L93" i="3"/>
  <c r="K93" i="3"/>
  <c r="J93" i="3"/>
  <c r="C93" i="3"/>
  <c r="H93" i="3"/>
  <c r="G93" i="3"/>
  <c r="F93" i="3"/>
  <c r="E93" i="3"/>
  <c r="D93" i="3"/>
  <c r="Q92" i="3"/>
  <c r="N92" i="3"/>
  <c r="O92" i="3"/>
  <c r="B91" i="3"/>
  <c r="I91" i="3"/>
  <c r="M92" i="3"/>
  <c r="L92" i="3"/>
  <c r="K92" i="3"/>
  <c r="J92" i="3"/>
  <c r="C92" i="3"/>
  <c r="H92" i="3"/>
  <c r="G92" i="3"/>
  <c r="F92" i="3"/>
  <c r="E92" i="3"/>
  <c r="D92" i="3"/>
  <c r="Q91" i="3"/>
  <c r="N91" i="3"/>
  <c r="O91" i="3"/>
  <c r="B90" i="3"/>
  <c r="I90" i="3"/>
  <c r="M91" i="3"/>
  <c r="L91" i="3"/>
  <c r="K91" i="3"/>
  <c r="J91" i="3"/>
  <c r="C91" i="3"/>
  <c r="H91" i="3"/>
  <c r="G91" i="3"/>
  <c r="F91" i="3"/>
  <c r="E91" i="3"/>
  <c r="D91" i="3"/>
  <c r="Q90" i="3"/>
  <c r="N90" i="3"/>
  <c r="O90" i="3"/>
  <c r="B89" i="3"/>
  <c r="I89" i="3"/>
  <c r="M90" i="3"/>
  <c r="L90" i="3"/>
  <c r="K90" i="3"/>
  <c r="J90" i="3"/>
  <c r="C90" i="3"/>
  <c r="H90" i="3"/>
  <c r="G90" i="3"/>
  <c r="F90" i="3"/>
  <c r="E90" i="3"/>
  <c r="D90" i="3"/>
  <c r="Q89" i="3"/>
  <c r="N89" i="3"/>
  <c r="O89" i="3"/>
  <c r="B88" i="3"/>
  <c r="I88" i="3"/>
  <c r="M89" i="3"/>
  <c r="L89" i="3"/>
  <c r="K89" i="3"/>
  <c r="J89" i="3"/>
  <c r="C89" i="3"/>
  <c r="H89" i="3"/>
  <c r="G89" i="3"/>
  <c r="F89" i="3"/>
  <c r="E89" i="3"/>
  <c r="D89" i="3"/>
  <c r="Q88" i="3"/>
  <c r="N88" i="3"/>
  <c r="O88" i="3"/>
  <c r="B87" i="3"/>
  <c r="I87" i="3"/>
  <c r="M88" i="3"/>
  <c r="L88" i="3"/>
  <c r="K88" i="3"/>
  <c r="J88" i="3"/>
  <c r="C88" i="3"/>
  <c r="H88" i="3"/>
  <c r="G88" i="3"/>
  <c r="F88" i="3"/>
  <c r="E88" i="3"/>
  <c r="D88" i="3"/>
  <c r="Q87" i="3"/>
  <c r="N87" i="3"/>
  <c r="O87" i="3"/>
  <c r="B86" i="3"/>
  <c r="I86" i="3"/>
  <c r="M87" i="3"/>
  <c r="L87" i="3"/>
  <c r="K87" i="3"/>
  <c r="J87" i="3"/>
  <c r="C87" i="3"/>
  <c r="H87" i="3"/>
  <c r="G87" i="3"/>
  <c r="F87" i="3"/>
  <c r="E87" i="3"/>
  <c r="D87" i="3"/>
  <c r="Q86" i="3"/>
  <c r="N86" i="3"/>
  <c r="O86" i="3"/>
  <c r="B85" i="3"/>
  <c r="I85" i="3"/>
  <c r="M86" i="3"/>
  <c r="L86" i="3"/>
  <c r="K86" i="3"/>
  <c r="J86" i="3"/>
  <c r="C86" i="3"/>
  <c r="H86" i="3"/>
  <c r="G86" i="3"/>
  <c r="F86" i="3"/>
  <c r="E86" i="3"/>
  <c r="D86" i="3"/>
  <c r="Q85" i="3"/>
  <c r="N85" i="3"/>
  <c r="O85" i="3"/>
  <c r="B84" i="3"/>
  <c r="I84" i="3"/>
  <c r="M85" i="3"/>
  <c r="L85" i="3"/>
  <c r="K85" i="3"/>
  <c r="J85" i="3"/>
  <c r="C85" i="3"/>
  <c r="H85" i="3"/>
  <c r="G85" i="3"/>
  <c r="F85" i="3"/>
  <c r="E85" i="3"/>
  <c r="D85" i="3"/>
  <c r="Q84" i="3"/>
  <c r="N84" i="3"/>
  <c r="O84" i="3"/>
  <c r="B83" i="3"/>
  <c r="I83" i="3"/>
  <c r="M84" i="3"/>
  <c r="L84" i="3"/>
  <c r="K84" i="3"/>
  <c r="J84" i="3"/>
  <c r="C84" i="3"/>
  <c r="H84" i="3"/>
  <c r="G84" i="3"/>
  <c r="F84" i="3"/>
  <c r="E84" i="3"/>
  <c r="D84" i="3"/>
  <c r="Q83" i="3"/>
  <c r="N83" i="3"/>
  <c r="O83" i="3"/>
  <c r="B82" i="3"/>
  <c r="I82" i="3"/>
  <c r="M83" i="3"/>
  <c r="L83" i="3"/>
  <c r="K83" i="3"/>
  <c r="J83" i="3"/>
  <c r="C83" i="3"/>
  <c r="H83" i="3"/>
  <c r="G83" i="3"/>
  <c r="F83" i="3"/>
  <c r="E83" i="3"/>
  <c r="D83" i="3"/>
  <c r="Q82" i="3"/>
  <c r="N82" i="3"/>
  <c r="O82" i="3"/>
  <c r="B81" i="3"/>
  <c r="I81" i="3"/>
  <c r="M82" i="3"/>
  <c r="L82" i="3"/>
  <c r="K82" i="3"/>
  <c r="J82" i="3"/>
  <c r="C82" i="3"/>
  <c r="H82" i="3"/>
  <c r="G82" i="3"/>
  <c r="F82" i="3"/>
  <c r="E82" i="3"/>
  <c r="D82" i="3"/>
  <c r="Q81" i="3"/>
  <c r="N81" i="3"/>
  <c r="O81" i="3"/>
  <c r="B80" i="3"/>
  <c r="I80" i="3"/>
  <c r="M81" i="3"/>
  <c r="L81" i="3"/>
  <c r="K81" i="3"/>
  <c r="J81" i="3"/>
  <c r="C81" i="3"/>
  <c r="H81" i="3"/>
  <c r="G81" i="3"/>
  <c r="F81" i="3"/>
  <c r="E81" i="3"/>
  <c r="D81" i="3"/>
  <c r="Q80" i="3"/>
  <c r="N80" i="3"/>
  <c r="O80" i="3"/>
  <c r="B79" i="3"/>
  <c r="I79" i="3"/>
  <c r="M80" i="3"/>
  <c r="L80" i="3"/>
  <c r="K80" i="3"/>
  <c r="J80" i="3"/>
  <c r="C80" i="3"/>
  <c r="H80" i="3"/>
  <c r="G80" i="3"/>
  <c r="F80" i="3"/>
  <c r="E80" i="3"/>
  <c r="D80" i="3"/>
  <c r="Q79" i="3"/>
  <c r="N79" i="3"/>
  <c r="O79" i="3"/>
  <c r="B78" i="3"/>
  <c r="I78" i="3"/>
  <c r="M79" i="3"/>
  <c r="L79" i="3"/>
  <c r="K79" i="3"/>
  <c r="J79" i="3"/>
  <c r="C79" i="3"/>
  <c r="H79" i="3"/>
  <c r="G79" i="3"/>
  <c r="F79" i="3"/>
  <c r="E79" i="3"/>
  <c r="D79" i="3"/>
  <c r="Q78" i="3"/>
  <c r="N78" i="3"/>
  <c r="O78" i="3"/>
  <c r="B77" i="3"/>
  <c r="I77" i="3"/>
  <c r="M78" i="3"/>
  <c r="L78" i="3"/>
  <c r="K78" i="3"/>
  <c r="J78" i="3"/>
  <c r="C78" i="3"/>
  <c r="H78" i="3"/>
  <c r="G78" i="3"/>
  <c r="F78" i="3"/>
  <c r="E78" i="3"/>
  <c r="D78" i="3"/>
  <c r="Q77" i="3"/>
  <c r="N77" i="3"/>
  <c r="O77" i="3"/>
  <c r="B76" i="3"/>
  <c r="I76" i="3"/>
  <c r="M77" i="3"/>
  <c r="L77" i="3"/>
  <c r="K77" i="3"/>
  <c r="J77" i="3"/>
  <c r="C77" i="3"/>
  <c r="H77" i="3"/>
  <c r="G77" i="3"/>
  <c r="F77" i="3"/>
  <c r="E77" i="3"/>
  <c r="D77" i="3"/>
  <c r="Q76" i="3"/>
  <c r="N76" i="3"/>
  <c r="O76" i="3"/>
  <c r="B75" i="3"/>
  <c r="I75" i="3"/>
  <c r="M76" i="3"/>
  <c r="L76" i="3"/>
  <c r="K76" i="3"/>
  <c r="J76" i="3"/>
  <c r="C76" i="3"/>
  <c r="H76" i="3"/>
  <c r="G76" i="3"/>
  <c r="F76" i="3"/>
  <c r="E76" i="3"/>
  <c r="D76" i="3"/>
  <c r="Q75" i="3"/>
  <c r="N75" i="3"/>
  <c r="O75" i="3"/>
  <c r="B74" i="3"/>
  <c r="I74" i="3"/>
  <c r="M75" i="3"/>
  <c r="L75" i="3"/>
  <c r="K75" i="3"/>
  <c r="J75" i="3"/>
  <c r="C75" i="3"/>
  <c r="H75" i="3"/>
  <c r="G75" i="3"/>
  <c r="F75" i="3"/>
  <c r="E75" i="3"/>
  <c r="D75" i="3"/>
  <c r="Q74" i="3"/>
  <c r="N74" i="3"/>
  <c r="O74" i="3"/>
  <c r="B73" i="3"/>
  <c r="I73" i="3"/>
  <c r="M74" i="3"/>
  <c r="L74" i="3"/>
  <c r="K74" i="3"/>
  <c r="J74" i="3"/>
  <c r="C74" i="3"/>
  <c r="H74" i="3"/>
  <c r="G74" i="3"/>
  <c r="F74" i="3"/>
  <c r="E74" i="3"/>
  <c r="D74" i="3"/>
  <c r="Q73" i="3"/>
  <c r="N73" i="3"/>
  <c r="O73" i="3"/>
  <c r="B72" i="3"/>
  <c r="I72" i="3"/>
  <c r="M73" i="3"/>
  <c r="L73" i="3"/>
  <c r="K73" i="3"/>
  <c r="J73" i="3"/>
  <c r="C73" i="3"/>
  <c r="H73" i="3"/>
  <c r="G73" i="3"/>
  <c r="F73" i="3"/>
  <c r="E73" i="3"/>
  <c r="D73" i="3"/>
  <c r="Q72" i="3"/>
  <c r="N72" i="3"/>
  <c r="O72" i="3"/>
  <c r="B71" i="3"/>
  <c r="I71" i="3"/>
  <c r="M72" i="3"/>
  <c r="L72" i="3"/>
  <c r="K72" i="3"/>
  <c r="J72" i="3"/>
  <c r="C72" i="3"/>
  <c r="H72" i="3"/>
  <c r="G72" i="3"/>
  <c r="F72" i="3"/>
  <c r="E72" i="3"/>
  <c r="D72" i="3"/>
  <c r="Q71" i="3"/>
  <c r="N71" i="3"/>
  <c r="O71" i="3"/>
  <c r="B70" i="3"/>
  <c r="I70" i="3"/>
  <c r="M71" i="3"/>
  <c r="L71" i="3"/>
  <c r="K71" i="3"/>
  <c r="J71" i="3"/>
  <c r="C71" i="3"/>
  <c r="H71" i="3"/>
  <c r="G71" i="3"/>
  <c r="F71" i="3"/>
  <c r="E71" i="3"/>
  <c r="D71" i="3"/>
  <c r="Q70" i="3"/>
  <c r="N70" i="3"/>
  <c r="O70" i="3"/>
  <c r="B69" i="3"/>
  <c r="I69" i="3"/>
  <c r="M70" i="3"/>
  <c r="L70" i="3"/>
  <c r="K70" i="3"/>
  <c r="J70" i="3"/>
  <c r="C70" i="3"/>
  <c r="H70" i="3"/>
  <c r="G70" i="3"/>
  <c r="F70" i="3"/>
  <c r="E70" i="3"/>
  <c r="D70" i="3"/>
  <c r="Q69" i="3"/>
  <c r="N69" i="3"/>
  <c r="O69" i="3"/>
  <c r="B68" i="3"/>
  <c r="I68" i="3"/>
  <c r="M69" i="3"/>
  <c r="L69" i="3"/>
  <c r="K69" i="3"/>
  <c r="J69" i="3"/>
  <c r="C69" i="3"/>
  <c r="H69" i="3"/>
  <c r="G69" i="3"/>
  <c r="F69" i="3"/>
  <c r="E69" i="3"/>
  <c r="D69" i="3"/>
  <c r="Q68" i="3"/>
  <c r="N68" i="3"/>
  <c r="O68" i="3"/>
  <c r="B67" i="3"/>
  <c r="I67" i="3"/>
  <c r="M68" i="3"/>
  <c r="L68" i="3"/>
  <c r="K68" i="3"/>
  <c r="J68" i="3"/>
  <c r="C68" i="3"/>
  <c r="H68" i="3"/>
  <c r="G68" i="3"/>
  <c r="F68" i="3"/>
  <c r="E68" i="3"/>
  <c r="D68" i="3"/>
  <c r="Q67" i="3"/>
  <c r="N67" i="3"/>
  <c r="O67" i="3"/>
  <c r="B66" i="3"/>
  <c r="I66" i="3"/>
  <c r="M67" i="3"/>
  <c r="L67" i="3"/>
  <c r="K67" i="3"/>
  <c r="J67" i="3"/>
  <c r="C67" i="3"/>
  <c r="H67" i="3"/>
  <c r="G67" i="3"/>
  <c r="F67" i="3"/>
  <c r="E67" i="3"/>
  <c r="D67" i="3"/>
  <c r="Q66" i="3"/>
  <c r="N66" i="3"/>
  <c r="O66" i="3"/>
  <c r="B65" i="3"/>
  <c r="I65" i="3"/>
  <c r="M66" i="3"/>
  <c r="L66" i="3"/>
  <c r="K66" i="3"/>
  <c r="J66" i="3"/>
  <c r="C66" i="3"/>
  <c r="H66" i="3"/>
  <c r="G66" i="3"/>
  <c r="F66" i="3"/>
  <c r="E66" i="3"/>
  <c r="D66" i="3"/>
  <c r="Q65" i="3"/>
  <c r="N65" i="3"/>
  <c r="O65" i="3"/>
  <c r="B64" i="3"/>
  <c r="I64" i="3"/>
  <c r="M65" i="3"/>
  <c r="L65" i="3"/>
  <c r="K65" i="3"/>
  <c r="J65" i="3"/>
  <c r="C65" i="3"/>
  <c r="H65" i="3"/>
  <c r="G65" i="3"/>
  <c r="F65" i="3"/>
  <c r="E65" i="3"/>
  <c r="D65" i="3"/>
  <c r="Q64" i="3"/>
  <c r="N64" i="3"/>
  <c r="O64" i="3"/>
  <c r="B63" i="3"/>
  <c r="I63" i="3"/>
  <c r="M64" i="3"/>
  <c r="L64" i="3"/>
  <c r="K64" i="3"/>
  <c r="J64" i="3"/>
  <c r="C64" i="3"/>
  <c r="H64" i="3"/>
  <c r="G64" i="3"/>
  <c r="F64" i="3"/>
  <c r="E64" i="3"/>
  <c r="D64" i="3"/>
  <c r="Q63" i="3"/>
  <c r="N63" i="3"/>
  <c r="O63" i="3"/>
  <c r="B62" i="3"/>
  <c r="I62" i="3"/>
  <c r="M63" i="3"/>
  <c r="L63" i="3"/>
  <c r="K63" i="3"/>
  <c r="J63" i="3"/>
  <c r="C63" i="3"/>
  <c r="H63" i="3"/>
  <c r="G63" i="3"/>
  <c r="F63" i="3"/>
  <c r="E63" i="3"/>
  <c r="D63" i="3"/>
  <c r="Q62" i="3"/>
  <c r="N62" i="3"/>
  <c r="O62" i="3"/>
  <c r="B61" i="3"/>
  <c r="I61" i="3"/>
  <c r="M62" i="3"/>
  <c r="L62" i="3"/>
  <c r="K62" i="3"/>
  <c r="J62" i="3"/>
  <c r="C62" i="3"/>
  <c r="H62" i="3"/>
  <c r="G62" i="3"/>
  <c r="F62" i="3"/>
  <c r="E62" i="3"/>
  <c r="D62" i="3"/>
  <c r="Q61" i="3"/>
  <c r="N61" i="3"/>
  <c r="O61" i="3"/>
  <c r="B60" i="3"/>
  <c r="I60" i="3"/>
  <c r="M61" i="3"/>
  <c r="L61" i="3"/>
  <c r="K61" i="3"/>
  <c r="J61" i="3"/>
  <c r="C61" i="3"/>
  <c r="H61" i="3"/>
  <c r="G61" i="3"/>
  <c r="F61" i="3"/>
  <c r="E61" i="3"/>
  <c r="D61" i="3"/>
  <c r="Q60" i="3"/>
  <c r="N60" i="3"/>
  <c r="O60" i="3"/>
  <c r="B59" i="3"/>
  <c r="I59" i="3"/>
  <c r="M60" i="3"/>
  <c r="L60" i="3"/>
  <c r="K60" i="3"/>
  <c r="J60" i="3"/>
  <c r="C60" i="3"/>
  <c r="H60" i="3"/>
  <c r="G60" i="3"/>
  <c r="F60" i="3"/>
  <c r="E60" i="3"/>
  <c r="D60" i="3"/>
  <c r="Q59" i="3"/>
  <c r="N59" i="3"/>
  <c r="O59" i="3"/>
  <c r="B58" i="3"/>
  <c r="I58" i="3"/>
  <c r="M59" i="3"/>
  <c r="L59" i="3"/>
  <c r="K59" i="3"/>
  <c r="J59" i="3"/>
  <c r="C59" i="3"/>
  <c r="H59" i="3"/>
  <c r="G59" i="3"/>
  <c r="F59" i="3"/>
  <c r="E59" i="3"/>
  <c r="D59" i="3"/>
  <c r="Q58" i="3"/>
  <c r="N58" i="3"/>
  <c r="O58" i="3"/>
  <c r="B57" i="3"/>
  <c r="I57" i="3"/>
  <c r="M58" i="3"/>
  <c r="L58" i="3"/>
  <c r="K58" i="3"/>
  <c r="J58" i="3"/>
  <c r="C58" i="3"/>
  <c r="H58" i="3"/>
  <c r="G58" i="3"/>
  <c r="F58" i="3"/>
  <c r="E58" i="3"/>
  <c r="D58" i="3"/>
  <c r="Q57" i="3"/>
  <c r="N57" i="3"/>
  <c r="O57" i="3"/>
  <c r="B56" i="3"/>
  <c r="I56" i="3"/>
  <c r="M57" i="3"/>
  <c r="L57" i="3"/>
  <c r="K57" i="3"/>
  <c r="J57" i="3"/>
  <c r="C57" i="3"/>
  <c r="H57" i="3"/>
  <c r="G57" i="3"/>
  <c r="F57" i="3"/>
  <c r="E57" i="3"/>
  <c r="D57" i="3"/>
  <c r="Q56" i="3"/>
  <c r="N56" i="3"/>
  <c r="O56" i="3"/>
  <c r="B55" i="3"/>
  <c r="I55" i="3"/>
  <c r="M56" i="3"/>
  <c r="L56" i="3"/>
  <c r="K56" i="3"/>
  <c r="J56" i="3"/>
  <c r="C56" i="3"/>
  <c r="H56" i="3"/>
  <c r="G56" i="3"/>
  <c r="F56" i="3"/>
  <c r="E56" i="3"/>
  <c r="D56" i="3"/>
  <c r="Q55" i="3"/>
  <c r="N55" i="3"/>
  <c r="O55" i="3"/>
  <c r="B54" i="3"/>
  <c r="I54" i="3"/>
  <c r="M55" i="3"/>
  <c r="L55" i="3"/>
  <c r="K55" i="3"/>
  <c r="J55" i="3"/>
  <c r="C55" i="3"/>
  <c r="H55" i="3"/>
  <c r="G55" i="3"/>
  <c r="F55" i="3"/>
  <c r="E55" i="3"/>
  <c r="D55" i="3"/>
  <c r="Q54" i="3"/>
  <c r="N54" i="3"/>
  <c r="O54" i="3"/>
  <c r="B53" i="3"/>
  <c r="I53" i="3"/>
  <c r="M54" i="3"/>
  <c r="L54" i="3"/>
  <c r="K54" i="3"/>
  <c r="J54" i="3"/>
  <c r="C54" i="3"/>
  <c r="H54" i="3"/>
  <c r="G54" i="3"/>
  <c r="F54" i="3"/>
  <c r="E54" i="3"/>
  <c r="D54" i="3"/>
  <c r="Q53" i="3"/>
  <c r="N53" i="3"/>
  <c r="O53" i="3"/>
  <c r="B52" i="3"/>
  <c r="I52" i="3"/>
  <c r="M53" i="3"/>
  <c r="L53" i="3"/>
  <c r="K53" i="3"/>
  <c r="J53" i="3"/>
  <c r="C53" i="3"/>
  <c r="H53" i="3"/>
  <c r="G53" i="3"/>
  <c r="F53" i="3"/>
  <c r="E53" i="3"/>
  <c r="D53" i="3"/>
  <c r="Q52" i="3"/>
  <c r="N52" i="3"/>
  <c r="O52" i="3"/>
  <c r="B51" i="3"/>
  <c r="I51" i="3"/>
  <c r="M52" i="3"/>
  <c r="L52" i="3"/>
  <c r="K52" i="3"/>
  <c r="J52" i="3"/>
  <c r="C52" i="3"/>
  <c r="H52" i="3"/>
  <c r="G52" i="3"/>
  <c r="F52" i="3"/>
  <c r="E52" i="3"/>
  <c r="D52" i="3"/>
  <c r="Q51" i="3"/>
  <c r="N51" i="3"/>
  <c r="O51" i="3"/>
  <c r="B50" i="3"/>
  <c r="I50" i="3"/>
  <c r="M51" i="3"/>
  <c r="L51" i="3"/>
  <c r="K51" i="3"/>
  <c r="J51" i="3"/>
  <c r="C51" i="3"/>
  <c r="H51" i="3"/>
  <c r="G51" i="3"/>
  <c r="F51" i="3"/>
  <c r="E51" i="3"/>
  <c r="D51" i="3"/>
  <c r="Q50" i="3"/>
  <c r="N50" i="3"/>
  <c r="O50" i="3"/>
  <c r="B49" i="3"/>
  <c r="I49" i="3"/>
  <c r="M50" i="3"/>
  <c r="L50" i="3"/>
  <c r="K50" i="3"/>
  <c r="J50" i="3"/>
  <c r="C50" i="3"/>
  <c r="H50" i="3"/>
  <c r="G50" i="3"/>
  <c r="F50" i="3"/>
  <c r="E50" i="3"/>
  <c r="D50" i="3"/>
  <c r="Q49" i="3"/>
  <c r="N49" i="3"/>
  <c r="O49" i="3"/>
  <c r="B48" i="3"/>
  <c r="I48" i="3"/>
  <c r="M49" i="3"/>
  <c r="L49" i="3"/>
  <c r="K49" i="3"/>
  <c r="J49" i="3"/>
  <c r="C49" i="3"/>
  <c r="H49" i="3"/>
  <c r="G49" i="3"/>
  <c r="F49" i="3"/>
  <c r="E49" i="3"/>
  <c r="D49" i="3"/>
  <c r="Q48" i="3"/>
  <c r="N48" i="3"/>
  <c r="O48" i="3"/>
  <c r="B47" i="3"/>
  <c r="I47" i="3"/>
  <c r="M48" i="3"/>
  <c r="L48" i="3"/>
  <c r="K48" i="3"/>
  <c r="J48" i="3"/>
  <c r="C48" i="3"/>
  <c r="H48" i="3"/>
  <c r="G48" i="3"/>
  <c r="F48" i="3"/>
  <c r="E48" i="3"/>
  <c r="D48" i="3"/>
  <c r="Q47" i="3"/>
  <c r="N47" i="3"/>
  <c r="O47" i="3"/>
  <c r="B46" i="3"/>
  <c r="I46" i="3"/>
  <c r="M47" i="3"/>
  <c r="L47" i="3"/>
  <c r="K47" i="3"/>
  <c r="J47" i="3"/>
  <c r="C47" i="3"/>
  <c r="H47" i="3"/>
  <c r="G47" i="3"/>
  <c r="F47" i="3"/>
  <c r="E47" i="3"/>
  <c r="D47" i="3"/>
  <c r="Q46" i="3"/>
  <c r="N46" i="3"/>
  <c r="O46" i="3"/>
  <c r="B45" i="3"/>
  <c r="I45" i="3"/>
  <c r="M46" i="3"/>
  <c r="L46" i="3"/>
  <c r="K46" i="3"/>
  <c r="J46" i="3"/>
  <c r="C46" i="3"/>
  <c r="H46" i="3"/>
  <c r="G46" i="3"/>
  <c r="F46" i="3"/>
  <c r="E46" i="3"/>
  <c r="D46" i="3"/>
  <c r="Q45" i="3"/>
  <c r="N45" i="3"/>
  <c r="O45" i="3"/>
  <c r="B44" i="3"/>
  <c r="I44" i="3"/>
  <c r="M45" i="3"/>
  <c r="L45" i="3"/>
  <c r="K45" i="3"/>
  <c r="J45" i="3"/>
  <c r="C45" i="3"/>
  <c r="H45" i="3"/>
  <c r="G45" i="3"/>
  <c r="F45" i="3"/>
  <c r="E45" i="3"/>
  <c r="D45" i="3"/>
  <c r="Q44" i="3"/>
  <c r="N44" i="3"/>
  <c r="O44" i="3"/>
  <c r="B43" i="3"/>
  <c r="I43" i="3"/>
  <c r="M44" i="3"/>
  <c r="L44" i="3"/>
  <c r="K44" i="3"/>
  <c r="J44" i="3"/>
  <c r="C44" i="3"/>
  <c r="H44" i="3"/>
  <c r="G44" i="3"/>
  <c r="F44" i="3"/>
  <c r="E44" i="3"/>
  <c r="D44" i="3"/>
  <c r="Q43" i="3"/>
  <c r="N43" i="3"/>
  <c r="O43" i="3"/>
  <c r="B42" i="3"/>
  <c r="I42" i="3"/>
  <c r="M43" i="3"/>
  <c r="L43" i="3"/>
  <c r="K43" i="3"/>
  <c r="J43" i="3"/>
  <c r="C43" i="3"/>
  <c r="H43" i="3"/>
  <c r="G43" i="3"/>
  <c r="F43" i="3"/>
  <c r="E43" i="3"/>
  <c r="D43" i="3"/>
  <c r="Q42" i="3"/>
  <c r="N42" i="3"/>
  <c r="O42" i="3"/>
  <c r="B41" i="3"/>
  <c r="I41" i="3"/>
  <c r="M42" i="3"/>
  <c r="L42" i="3"/>
  <c r="K42" i="3"/>
  <c r="J42" i="3"/>
  <c r="C42" i="3"/>
  <c r="H42" i="3"/>
  <c r="G42" i="3"/>
  <c r="F42" i="3"/>
  <c r="E42" i="3"/>
  <c r="D42" i="3"/>
  <c r="Q41" i="3"/>
  <c r="N41" i="3"/>
  <c r="O41" i="3"/>
  <c r="B40" i="3"/>
  <c r="I40" i="3"/>
  <c r="M41" i="3"/>
  <c r="L41" i="3"/>
  <c r="K41" i="3"/>
  <c r="J41" i="3"/>
  <c r="C41" i="3"/>
  <c r="H41" i="3"/>
  <c r="G41" i="3"/>
  <c r="F41" i="3"/>
  <c r="E41" i="3"/>
  <c r="D41" i="3"/>
  <c r="Q40" i="3"/>
  <c r="N40" i="3"/>
  <c r="O40" i="3"/>
  <c r="B39" i="3"/>
  <c r="I39" i="3"/>
  <c r="M40" i="3"/>
  <c r="L40" i="3"/>
  <c r="K40" i="3"/>
  <c r="J40" i="3"/>
  <c r="C40" i="3"/>
  <c r="H40" i="3"/>
  <c r="G40" i="3"/>
  <c r="F40" i="3"/>
  <c r="E40" i="3"/>
  <c r="D40" i="3"/>
  <c r="Q39" i="3"/>
  <c r="N39" i="3"/>
  <c r="O39" i="3"/>
  <c r="B38" i="3"/>
  <c r="I38" i="3"/>
  <c r="M39" i="3"/>
  <c r="L39" i="3"/>
  <c r="K39" i="3"/>
  <c r="J39" i="3"/>
  <c r="C39" i="3"/>
  <c r="H39" i="3"/>
  <c r="G39" i="3"/>
  <c r="F39" i="3"/>
  <c r="E39" i="3"/>
  <c r="D39" i="3"/>
  <c r="Q38" i="3"/>
  <c r="N38" i="3"/>
  <c r="O38" i="3"/>
  <c r="B37" i="3"/>
  <c r="I37" i="3"/>
  <c r="M38" i="3"/>
  <c r="L38" i="3"/>
  <c r="K38" i="3"/>
  <c r="J38" i="3"/>
  <c r="C38" i="3"/>
  <c r="H38" i="3"/>
  <c r="G38" i="3"/>
  <c r="F38" i="3"/>
  <c r="E38" i="3"/>
  <c r="D38" i="3"/>
  <c r="Q37" i="3"/>
  <c r="N37" i="3"/>
  <c r="O37" i="3"/>
  <c r="B36" i="3"/>
  <c r="I36" i="3"/>
  <c r="M37" i="3"/>
  <c r="L37" i="3"/>
  <c r="K37" i="3"/>
  <c r="J37" i="3"/>
  <c r="C37" i="3"/>
  <c r="H37" i="3"/>
  <c r="G37" i="3"/>
  <c r="F37" i="3"/>
  <c r="E37" i="3"/>
  <c r="D37" i="3"/>
  <c r="Q36" i="3"/>
  <c r="N36" i="3"/>
  <c r="O36" i="3"/>
  <c r="B35" i="3"/>
  <c r="I35" i="3"/>
  <c r="M36" i="3"/>
  <c r="L36" i="3"/>
  <c r="K36" i="3"/>
  <c r="J36" i="3"/>
  <c r="C36" i="3"/>
  <c r="H36" i="3"/>
  <c r="G36" i="3"/>
  <c r="F36" i="3"/>
  <c r="E36" i="3"/>
  <c r="D36" i="3"/>
  <c r="Q35" i="3"/>
  <c r="N35" i="3"/>
  <c r="O35" i="3"/>
  <c r="B34" i="3"/>
  <c r="I34" i="3"/>
  <c r="M35" i="3"/>
  <c r="L35" i="3"/>
  <c r="K35" i="3"/>
  <c r="J35" i="3"/>
  <c r="C35" i="3"/>
  <c r="H35" i="3"/>
  <c r="G35" i="3"/>
  <c r="F35" i="3"/>
  <c r="E35" i="3"/>
  <c r="D35" i="3"/>
  <c r="Q34" i="3"/>
  <c r="N34" i="3"/>
  <c r="O34" i="3"/>
  <c r="B33" i="3"/>
  <c r="I33" i="3"/>
  <c r="M34" i="3"/>
  <c r="L34" i="3"/>
  <c r="K34" i="3"/>
  <c r="J34" i="3"/>
  <c r="C34" i="3"/>
  <c r="H34" i="3"/>
  <c r="G34" i="3"/>
  <c r="F34" i="3"/>
  <c r="E34" i="3"/>
  <c r="D34" i="3"/>
  <c r="Q33" i="3"/>
  <c r="N33" i="3"/>
  <c r="O33" i="3"/>
  <c r="B32" i="3"/>
  <c r="I32" i="3"/>
  <c r="M33" i="3"/>
  <c r="L33" i="3"/>
  <c r="K33" i="3"/>
  <c r="J33" i="3"/>
  <c r="C33" i="3"/>
  <c r="H33" i="3"/>
  <c r="G33" i="3"/>
  <c r="F33" i="3"/>
  <c r="E33" i="3"/>
  <c r="D33" i="3"/>
  <c r="Q32" i="3"/>
  <c r="N32" i="3"/>
  <c r="O32" i="3"/>
  <c r="B31" i="3"/>
  <c r="I31" i="3"/>
  <c r="M32" i="3"/>
  <c r="L32" i="3"/>
  <c r="K32" i="3"/>
  <c r="J32" i="3"/>
  <c r="C32" i="3"/>
  <c r="H32" i="3"/>
  <c r="G32" i="3"/>
  <c r="F32" i="3"/>
  <c r="E32" i="3"/>
  <c r="D32" i="3"/>
  <c r="Q31" i="3"/>
  <c r="N31" i="3"/>
  <c r="O31" i="3"/>
  <c r="B30" i="3"/>
  <c r="I30" i="3"/>
  <c r="M31" i="3"/>
  <c r="L31" i="3"/>
  <c r="K31" i="3"/>
  <c r="J31" i="3"/>
  <c r="C31" i="3"/>
  <c r="H31" i="3"/>
  <c r="G31" i="3"/>
  <c r="F31" i="3"/>
  <c r="E31" i="3"/>
  <c r="D31" i="3"/>
  <c r="Q30" i="3"/>
  <c r="N30" i="3"/>
  <c r="O30" i="3"/>
  <c r="B29" i="3"/>
  <c r="I29" i="3"/>
  <c r="M30" i="3"/>
  <c r="L30" i="3"/>
  <c r="K30" i="3"/>
  <c r="J30" i="3"/>
  <c r="C30" i="3"/>
  <c r="H30" i="3"/>
  <c r="G30" i="3"/>
  <c r="F30" i="3"/>
  <c r="E30" i="3"/>
  <c r="D30" i="3"/>
  <c r="Q29" i="3"/>
  <c r="N29" i="3"/>
  <c r="O29" i="3"/>
  <c r="B28" i="3"/>
  <c r="I28" i="3"/>
  <c r="M29" i="3"/>
  <c r="L29" i="3"/>
  <c r="K29" i="3"/>
  <c r="J29" i="3"/>
  <c r="C29" i="3"/>
  <c r="H29" i="3"/>
  <c r="G29" i="3"/>
  <c r="F29" i="3"/>
  <c r="E29" i="3"/>
  <c r="D29" i="3"/>
  <c r="Q28" i="3"/>
  <c r="N28" i="3"/>
  <c r="O28" i="3"/>
  <c r="B27" i="3"/>
  <c r="I27" i="3"/>
  <c r="M28" i="3"/>
  <c r="L28" i="3"/>
  <c r="K28" i="3"/>
  <c r="J28" i="3"/>
  <c r="C28" i="3"/>
  <c r="H28" i="3"/>
  <c r="G28" i="3"/>
  <c r="F28" i="3"/>
  <c r="E28" i="3"/>
  <c r="D28" i="3"/>
  <c r="Q27" i="3"/>
  <c r="N27" i="3"/>
  <c r="O27" i="3"/>
  <c r="B26" i="3"/>
  <c r="I26" i="3"/>
  <c r="M27" i="3"/>
  <c r="L27" i="3"/>
  <c r="K27" i="3"/>
  <c r="J27" i="3"/>
  <c r="C27" i="3"/>
  <c r="H27" i="3"/>
  <c r="G27" i="3"/>
  <c r="F27" i="3"/>
  <c r="E27" i="3"/>
  <c r="D27" i="3"/>
  <c r="Q26" i="3"/>
  <c r="N26" i="3"/>
  <c r="O26" i="3"/>
  <c r="B25" i="3"/>
  <c r="I25" i="3"/>
  <c r="M26" i="3"/>
  <c r="L26" i="3"/>
  <c r="K26" i="3"/>
  <c r="J26" i="3"/>
  <c r="C26" i="3"/>
  <c r="H26" i="3"/>
  <c r="G26" i="3"/>
  <c r="F26" i="3"/>
  <c r="E26" i="3"/>
  <c r="D26" i="3"/>
  <c r="Q25" i="3"/>
  <c r="N25" i="3"/>
  <c r="O25" i="3"/>
  <c r="B24" i="3"/>
  <c r="I24" i="3"/>
  <c r="M25" i="3"/>
  <c r="L25" i="3"/>
  <c r="K25" i="3"/>
  <c r="J25" i="3"/>
  <c r="C25" i="3"/>
  <c r="H25" i="3"/>
  <c r="G25" i="3"/>
  <c r="F25" i="3"/>
  <c r="E25" i="3"/>
  <c r="D25" i="3"/>
  <c r="Q24" i="3"/>
  <c r="N24" i="3"/>
  <c r="O24" i="3"/>
  <c r="B23" i="3"/>
  <c r="I23" i="3"/>
  <c r="M24" i="3"/>
  <c r="L24" i="3"/>
  <c r="K24" i="3"/>
  <c r="J24" i="3"/>
  <c r="C24" i="3"/>
  <c r="H24" i="3"/>
  <c r="G24" i="3"/>
  <c r="F24" i="3"/>
  <c r="E24" i="3"/>
  <c r="D24" i="3"/>
  <c r="Q23" i="3"/>
  <c r="N23" i="3"/>
  <c r="O23" i="3"/>
  <c r="B22" i="3"/>
  <c r="I22" i="3"/>
  <c r="M23" i="3"/>
  <c r="L23" i="3"/>
  <c r="K23" i="3"/>
  <c r="J23" i="3"/>
  <c r="C23" i="3"/>
  <c r="H23" i="3"/>
  <c r="G23" i="3"/>
  <c r="F23" i="3"/>
  <c r="E23" i="3"/>
  <c r="D23" i="3"/>
  <c r="Q22" i="3"/>
  <c r="N22" i="3"/>
  <c r="O22" i="3"/>
  <c r="B21" i="3"/>
  <c r="I21" i="3"/>
  <c r="M22" i="3"/>
  <c r="L22" i="3"/>
  <c r="K22" i="3"/>
  <c r="J22" i="3"/>
  <c r="C22" i="3"/>
  <c r="H22" i="3"/>
  <c r="G22" i="3"/>
  <c r="F22" i="3"/>
  <c r="E22" i="3"/>
  <c r="D22" i="3"/>
  <c r="Q21" i="3"/>
  <c r="N21" i="3"/>
  <c r="O21" i="3"/>
  <c r="B20" i="3"/>
  <c r="I20" i="3"/>
  <c r="M21" i="3"/>
  <c r="L21" i="3"/>
  <c r="K21" i="3"/>
  <c r="J21" i="3"/>
  <c r="C21" i="3"/>
  <c r="H21" i="3"/>
  <c r="G21" i="3"/>
  <c r="F21" i="3"/>
  <c r="E21" i="3"/>
  <c r="D21" i="3"/>
  <c r="Q20" i="3"/>
  <c r="N20" i="3"/>
  <c r="O20" i="3"/>
  <c r="B19" i="3"/>
  <c r="I19" i="3"/>
  <c r="M20" i="3"/>
  <c r="L20" i="3"/>
  <c r="K20" i="3"/>
  <c r="J20" i="3"/>
  <c r="C20" i="3"/>
  <c r="H20" i="3"/>
  <c r="G20" i="3"/>
  <c r="F20" i="3"/>
  <c r="E20" i="3"/>
  <c r="D20" i="3"/>
  <c r="Q19" i="3"/>
  <c r="N19" i="3"/>
  <c r="O19" i="3"/>
  <c r="B18" i="3"/>
  <c r="I18" i="3"/>
  <c r="M19" i="3"/>
  <c r="L19" i="3"/>
  <c r="K19" i="3"/>
  <c r="J19" i="3"/>
  <c r="C19" i="3"/>
  <c r="H19" i="3"/>
  <c r="G19" i="3"/>
  <c r="F19" i="3"/>
  <c r="E19" i="3"/>
  <c r="D19" i="3"/>
  <c r="Q18" i="3"/>
  <c r="N18" i="3"/>
  <c r="O18" i="3"/>
  <c r="B17" i="3"/>
  <c r="I17" i="3"/>
  <c r="M18" i="3"/>
  <c r="L18" i="3"/>
  <c r="K18" i="3"/>
  <c r="J18" i="3"/>
  <c r="C18" i="3"/>
  <c r="H18" i="3"/>
  <c r="G18" i="3"/>
  <c r="F18" i="3"/>
  <c r="E18" i="3"/>
  <c r="D18" i="3"/>
  <c r="Q17" i="3"/>
  <c r="N17" i="3"/>
  <c r="O17" i="3"/>
  <c r="B16" i="3"/>
  <c r="I16" i="3"/>
  <c r="M17" i="3"/>
  <c r="L17" i="3"/>
  <c r="K17" i="3"/>
  <c r="J17" i="3"/>
  <c r="C17" i="3"/>
  <c r="H17" i="3"/>
  <c r="G17" i="3"/>
  <c r="F17" i="3"/>
  <c r="E17" i="3"/>
  <c r="D17" i="3"/>
  <c r="Q16" i="3"/>
  <c r="N16" i="3"/>
  <c r="O16" i="3"/>
  <c r="B15" i="3"/>
  <c r="I15" i="3"/>
  <c r="M16" i="3"/>
  <c r="L16" i="3"/>
  <c r="K16" i="3"/>
  <c r="J16" i="3"/>
  <c r="C16" i="3"/>
  <c r="H16" i="3"/>
  <c r="G16" i="3"/>
  <c r="F16" i="3"/>
  <c r="E16" i="3"/>
  <c r="D16" i="3"/>
  <c r="Q15" i="3"/>
  <c r="N15" i="3"/>
  <c r="O15" i="3"/>
  <c r="B14" i="3"/>
  <c r="I14" i="3"/>
  <c r="M15" i="3"/>
  <c r="L15" i="3"/>
  <c r="K15" i="3"/>
  <c r="J15" i="3"/>
  <c r="C15" i="3"/>
  <c r="H15" i="3"/>
  <c r="G15" i="3"/>
  <c r="F15" i="3"/>
  <c r="E15" i="3"/>
  <c r="D15" i="3"/>
  <c r="Q14" i="3"/>
  <c r="N14" i="3"/>
  <c r="O14" i="3"/>
  <c r="B13" i="3"/>
  <c r="I13" i="3"/>
  <c r="M14" i="3"/>
  <c r="L14" i="3"/>
  <c r="K14" i="3"/>
  <c r="J14" i="3"/>
  <c r="C14" i="3"/>
  <c r="H14" i="3"/>
  <c r="G14" i="3"/>
  <c r="F14" i="3"/>
  <c r="E14" i="3"/>
  <c r="D14" i="3"/>
  <c r="Q13" i="3"/>
  <c r="N13" i="3"/>
  <c r="O13" i="3"/>
  <c r="B12" i="3"/>
  <c r="I12" i="3"/>
  <c r="M13" i="3"/>
  <c r="L13" i="3"/>
  <c r="K13" i="3"/>
  <c r="J13" i="3"/>
  <c r="C13" i="3"/>
  <c r="H13" i="3"/>
  <c r="G13" i="3"/>
  <c r="F13" i="3"/>
  <c r="E13" i="3"/>
  <c r="D13" i="3"/>
  <c r="Q12" i="3"/>
  <c r="N12" i="3"/>
  <c r="O12" i="3"/>
  <c r="B11" i="3"/>
  <c r="I11" i="3"/>
  <c r="M12" i="3"/>
  <c r="L12" i="3"/>
  <c r="K12" i="3"/>
  <c r="J12" i="3"/>
  <c r="C12" i="3"/>
  <c r="H12" i="3"/>
  <c r="G12" i="3"/>
  <c r="F12" i="3"/>
  <c r="E12" i="3"/>
  <c r="D12" i="3"/>
  <c r="Q11" i="3"/>
  <c r="N11" i="3"/>
  <c r="O11" i="3"/>
  <c r="B10" i="3"/>
  <c r="I10" i="3"/>
  <c r="M11" i="3"/>
  <c r="L11" i="3"/>
  <c r="K11" i="3"/>
  <c r="J11" i="3"/>
  <c r="C11" i="3"/>
  <c r="H11" i="3"/>
  <c r="G11" i="3"/>
  <c r="F11" i="3"/>
  <c r="E11" i="3"/>
  <c r="D11" i="3"/>
  <c r="Q10" i="3"/>
  <c r="N10" i="3"/>
  <c r="O10" i="3"/>
  <c r="B9" i="3"/>
  <c r="I9" i="3"/>
  <c r="M10" i="3"/>
  <c r="L10" i="3"/>
  <c r="K10" i="3"/>
  <c r="J10" i="3"/>
  <c r="C10" i="3"/>
  <c r="H10" i="3"/>
  <c r="G10" i="3"/>
  <c r="F10" i="3"/>
  <c r="E10" i="3"/>
  <c r="D10" i="3"/>
  <c r="Q9" i="3"/>
  <c r="N9" i="3"/>
  <c r="O9" i="3"/>
  <c r="B8" i="3"/>
  <c r="I8" i="3"/>
  <c r="M9" i="3"/>
  <c r="L9" i="3"/>
  <c r="K9" i="3"/>
  <c r="J9" i="3"/>
  <c r="C9" i="3"/>
  <c r="H9" i="3"/>
  <c r="G9" i="3"/>
  <c r="F9" i="3"/>
  <c r="E9" i="3"/>
  <c r="D9" i="3"/>
  <c r="Q8" i="3"/>
  <c r="N8" i="3"/>
  <c r="O8" i="3"/>
  <c r="B7" i="3"/>
  <c r="I7" i="3"/>
  <c r="M8" i="3"/>
  <c r="L8" i="3"/>
  <c r="K8" i="3"/>
  <c r="J8" i="3"/>
  <c r="C8" i="3"/>
  <c r="H8" i="3"/>
  <c r="G8" i="3"/>
  <c r="F8" i="3"/>
  <c r="E8" i="3"/>
  <c r="D8" i="3"/>
  <c r="Q7" i="3"/>
  <c r="N7" i="3"/>
  <c r="O7" i="3"/>
  <c r="B6" i="3"/>
  <c r="I6" i="3"/>
  <c r="M7" i="3"/>
  <c r="L7" i="3"/>
  <c r="K7" i="3"/>
  <c r="J7" i="3"/>
  <c r="C7" i="3"/>
  <c r="H7" i="3"/>
  <c r="G7" i="3"/>
  <c r="F7" i="3"/>
  <c r="E7" i="3"/>
  <c r="D7" i="3"/>
  <c r="Q6" i="3"/>
  <c r="N6" i="3"/>
  <c r="O6" i="3"/>
  <c r="B5" i="3"/>
  <c r="I5" i="3"/>
  <c r="M6" i="3"/>
  <c r="L6" i="3"/>
  <c r="K6" i="3"/>
  <c r="J6" i="3"/>
  <c r="C6" i="3"/>
  <c r="H6" i="3"/>
  <c r="G6" i="3"/>
  <c r="F6" i="3"/>
  <c r="E6" i="3"/>
  <c r="D6" i="3"/>
  <c r="Q5" i="3"/>
  <c r="N5" i="3"/>
  <c r="O5" i="3"/>
  <c r="B4" i="3"/>
  <c r="I4" i="3"/>
  <c r="M5" i="3"/>
  <c r="L5" i="3"/>
  <c r="K5" i="3"/>
  <c r="J5" i="3"/>
  <c r="C5" i="3"/>
  <c r="H5" i="3"/>
  <c r="G5" i="3"/>
  <c r="F5" i="3"/>
  <c r="E5" i="3"/>
  <c r="D5" i="3"/>
  <c r="Q4" i="3"/>
  <c r="N4" i="3"/>
  <c r="O4" i="3"/>
  <c r="B3" i="3"/>
  <c r="I3" i="3"/>
  <c r="M4" i="3"/>
  <c r="L4" i="3"/>
  <c r="K4" i="3"/>
  <c r="J4" i="3"/>
  <c r="C4" i="3"/>
  <c r="H4" i="3"/>
  <c r="G4" i="3"/>
  <c r="F4" i="3"/>
  <c r="E4" i="3"/>
  <c r="D4" i="3"/>
  <c r="Q3" i="3"/>
  <c r="N3" i="3"/>
  <c r="O3" i="3"/>
  <c r="B2" i="3"/>
  <c r="I2" i="3"/>
  <c r="M3" i="3"/>
  <c r="L3" i="3"/>
  <c r="K3" i="3"/>
  <c r="J3" i="3"/>
  <c r="C3" i="3"/>
  <c r="H3" i="3"/>
  <c r="G3" i="3"/>
  <c r="F3" i="3"/>
  <c r="E3" i="3"/>
  <c r="D3" i="3"/>
  <c r="Q2" i="3"/>
  <c r="N2" i="3"/>
  <c r="O2" i="3"/>
  <c r="M2" i="3"/>
  <c r="L2" i="3"/>
  <c r="K2" i="3"/>
  <c r="J2" i="3"/>
  <c r="C2" i="3"/>
  <c r="H2" i="3"/>
  <c r="G2" i="3"/>
  <c r="F2" i="3"/>
  <c r="E2" i="3"/>
  <c r="D2" i="3"/>
  <c r="R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2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29" i="2"/>
  <c r="R1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12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129" i="2"/>
  <c r="O129" i="2"/>
  <c r="P125" i="2"/>
  <c r="Q125" i="2"/>
  <c r="R125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U115" i="2"/>
  <c r="V115" i="2"/>
  <c r="T115" i="2"/>
  <c r="U114" i="2"/>
  <c r="V114" i="2"/>
  <c r="T114" i="2"/>
  <c r="U113" i="2"/>
  <c r="V113" i="2"/>
  <c r="T113" i="2"/>
  <c r="U112" i="2"/>
  <c r="V112" i="2"/>
  <c r="T112" i="2"/>
  <c r="U111" i="2"/>
  <c r="T106" i="2"/>
  <c r="V111" i="2"/>
  <c r="T111" i="2"/>
  <c r="U110" i="2"/>
  <c r="T101" i="2"/>
  <c r="V110" i="2"/>
  <c r="T110" i="2"/>
  <c r="U109" i="2"/>
  <c r="V109" i="2"/>
  <c r="T109" i="2"/>
  <c r="U108" i="2"/>
  <c r="T96" i="2"/>
  <c r="V108" i="2"/>
  <c r="T108" i="2"/>
  <c r="U107" i="2"/>
  <c r="T94" i="2"/>
  <c r="V107" i="2"/>
  <c r="T107" i="2"/>
  <c r="U106" i="2"/>
  <c r="V106" i="2"/>
  <c r="U105" i="2"/>
  <c r="V105" i="2"/>
  <c r="T105" i="2"/>
  <c r="U104" i="2"/>
  <c r="V104" i="2"/>
  <c r="T104" i="2"/>
  <c r="U103" i="2"/>
  <c r="T93" i="2"/>
  <c r="V103" i="2"/>
  <c r="T103" i="2"/>
  <c r="U102" i="2"/>
  <c r="T95" i="2"/>
  <c r="V102" i="2"/>
  <c r="T102" i="2"/>
  <c r="U101" i="2"/>
  <c r="T100" i="2"/>
  <c r="V101" i="2"/>
  <c r="U100" i="2"/>
  <c r="V100" i="2"/>
  <c r="U99" i="2"/>
  <c r="V99" i="2"/>
  <c r="T99" i="2"/>
  <c r="U98" i="2"/>
  <c r="V98" i="2"/>
  <c r="T98" i="2"/>
  <c r="U97" i="2"/>
  <c r="V97" i="2"/>
  <c r="T97" i="2"/>
  <c r="U96" i="2"/>
  <c r="V96" i="2"/>
  <c r="U95" i="2"/>
  <c r="V95" i="2"/>
  <c r="U94" i="2"/>
  <c r="V94" i="2"/>
  <c r="U93" i="2"/>
  <c r="V93" i="2"/>
  <c r="U92" i="2"/>
  <c r="V92" i="2"/>
  <c r="T92" i="2"/>
  <c r="U91" i="2"/>
  <c r="V91" i="2"/>
  <c r="T91" i="2"/>
  <c r="M85" i="2"/>
  <c r="N85" i="2"/>
  <c r="O85" i="2"/>
  <c r="E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U76" i="2"/>
  <c r="V76" i="2"/>
  <c r="T76" i="2"/>
  <c r="E76" i="2"/>
  <c r="A76" i="2"/>
  <c r="U75" i="2"/>
  <c r="V75" i="2"/>
  <c r="T75" i="2"/>
  <c r="E75" i="2"/>
  <c r="A75" i="2"/>
  <c r="U74" i="2"/>
  <c r="V74" i="2"/>
  <c r="T74" i="2"/>
  <c r="E74" i="2"/>
  <c r="A74" i="2"/>
  <c r="U73" i="2"/>
  <c r="V73" i="2"/>
  <c r="T73" i="2"/>
  <c r="E73" i="2"/>
  <c r="A73" i="2"/>
  <c r="U72" i="2"/>
  <c r="V72" i="2"/>
  <c r="T72" i="2"/>
  <c r="E72" i="2"/>
  <c r="A72" i="2"/>
  <c r="U71" i="2"/>
  <c r="V71" i="2"/>
  <c r="T71" i="2"/>
  <c r="E71" i="2"/>
  <c r="A71" i="2"/>
  <c r="U70" i="2"/>
  <c r="V70" i="2"/>
  <c r="T70" i="2"/>
  <c r="E70" i="2"/>
  <c r="A70" i="2"/>
  <c r="U69" i="2"/>
  <c r="V69" i="2"/>
  <c r="T69" i="2"/>
  <c r="E69" i="2"/>
  <c r="A69" i="2"/>
  <c r="U68" i="2"/>
  <c r="V68" i="2"/>
  <c r="T68" i="2"/>
  <c r="E68" i="2"/>
  <c r="A68" i="2"/>
  <c r="U67" i="2"/>
  <c r="V67" i="2"/>
  <c r="T67" i="2"/>
  <c r="E67" i="2"/>
  <c r="A67" i="2"/>
  <c r="U66" i="2"/>
  <c r="V66" i="2"/>
  <c r="T66" i="2"/>
  <c r="E66" i="2"/>
  <c r="A66" i="2"/>
  <c r="U65" i="2"/>
  <c r="V65" i="2"/>
  <c r="T65" i="2"/>
  <c r="E65" i="2"/>
  <c r="A65" i="2"/>
  <c r="U64" i="2"/>
  <c r="V64" i="2"/>
  <c r="T64" i="2"/>
  <c r="E64" i="2"/>
  <c r="A64" i="2"/>
  <c r="U63" i="2"/>
  <c r="V63" i="2"/>
  <c r="T63" i="2"/>
  <c r="E63" i="2"/>
  <c r="A63" i="2"/>
  <c r="U62" i="2"/>
  <c r="V62" i="2"/>
  <c r="T62" i="2"/>
  <c r="E62" i="2"/>
  <c r="A62" i="2"/>
  <c r="U61" i="2"/>
  <c r="V61" i="2"/>
  <c r="T61" i="2"/>
  <c r="E61" i="2"/>
  <c r="A61" i="2"/>
  <c r="U60" i="2"/>
  <c r="V60" i="2"/>
  <c r="T60" i="2"/>
  <c r="E60" i="2"/>
  <c r="A60" i="2"/>
  <c r="U59" i="2"/>
  <c r="V59" i="2"/>
  <c r="T59" i="2"/>
  <c r="E59" i="2"/>
  <c r="A59" i="2"/>
  <c r="U58" i="2"/>
  <c r="V58" i="2"/>
  <c r="T58" i="2"/>
  <c r="D58" i="2"/>
  <c r="U57" i="2"/>
  <c r="V57" i="2"/>
  <c r="T57" i="2"/>
  <c r="D57" i="2"/>
  <c r="A57" i="2"/>
  <c r="U56" i="2"/>
  <c r="V56" i="2"/>
  <c r="T56" i="2"/>
  <c r="D56" i="2"/>
  <c r="A56" i="2"/>
  <c r="U55" i="2"/>
  <c r="V55" i="2"/>
  <c r="T55" i="2"/>
  <c r="D55" i="2"/>
  <c r="A55" i="2"/>
  <c r="U54" i="2"/>
  <c r="V54" i="2"/>
  <c r="T54" i="2"/>
  <c r="D54" i="2"/>
  <c r="A54" i="2"/>
  <c r="U53" i="2"/>
  <c r="V53" i="2"/>
  <c r="T53" i="2"/>
  <c r="D53" i="2"/>
  <c r="A53" i="2"/>
  <c r="U52" i="2"/>
  <c r="V52" i="2"/>
  <c r="T52" i="2"/>
  <c r="D52" i="2"/>
  <c r="A52" i="2"/>
  <c r="U51" i="2"/>
  <c r="V51" i="2"/>
  <c r="T51" i="2"/>
  <c r="D51" i="2"/>
  <c r="A51" i="2"/>
  <c r="D50" i="2"/>
  <c r="A50" i="2"/>
  <c r="D49" i="2"/>
  <c r="A49" i="2"/>
  <c r="D48" i="2"/>
  <c r="A48" i="2"/>
  <c r="D47" i="2"/>
  <c r="A47" i="2"/>
  <c r="D46" i="2"/>
  <c r="A46" i="2"/>
  <c r="P45" i="2"/>
  <c r="Q45" i="2"/>
  <c r="R45" i="2"/>
  <c r="M45" i="2"/>
  <c r="N45" i="2"/>
  <c r="O45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E36" i="2"/>
  <c r="D36" i="2"/>
  <c r="C36" i="2"/>
  <c r="R3" i="2"/>
  <c r="O3" i="2"/>
  <c r="S3" i="2"/>
  <c r="R4" i="2"/>
  <c r="O4" i="2"/>
  <c r="S4" i="2"/>
  <c r="R5" i="2"/>
  <c r="O5" i="2"/>
  <c r="S5" i="2"/>
  <c r="R6" i="2"/>
  <c r="O6" i="2"/>
  <c r="S6" i="2"/>
  <c r="R7" i="2"/>
  <c r="O7" i="2"/>
  <c r="S7" i="2"/>
  <c r="R8" i="2"/>
  <c r="O8" i="2"/>
  <c r="S8" i="2"/>
  <c r="R9" i="2"/>
  <c r="O9" i="2"/>
  <c r="S9" i="2"/>
  <c r="R10" i="2"/>
  <c r="O10" i="2"/>
  <c r="S10" i="2"/>
  <c r="R11" i="2"/>
  <c r="O11" i="2"/>
  <c r="S11" i="2"/>
  <c r="R12" i="2"/>
  <c r="O12" i="2"/>
  <c r="S12" i="2"/>
  <c r="R13" i="2"/>
  <c r="O13" i="2"/>
  <c r="S13" i="2"/>
  <c r="R14" i="2"/>
  <c r="S14" i="2"/>
  <c r="R15" i="2"/>
  <c r="O15" i="2"/>
  <c r="S15" i="2"/>
  <c r="R16" i="2"/>
  <c r="O16" i="2"/>
  <c r="S16" i="2"/>
  <c r="R17" i="2"/>
  <c r="O17" i="2"/>
  <c r="S17" i="2"/>
  <c r="R18" i="2"/>
  <c r="O18" i="2"/>
  <c r="S18" i="2"/>
  <c r="R19" i="2"/>
  <c r="O19" i="2"/>
  <c r="S19" i="2"/>
  <c r="R20" i="2"/>
  <c r="O20" i="2"/>
  <c r="S20" i="2"/>
  <c r="R21" i="2"/>
  <c r="O21" i="2"/>
  <c r="S21" i="2"/>
  <c r="R22" i="2"/>
  <c r="S22" i="2"/>
  <c r="R23" i="2"/>
  <c r="O23" i="2"/>
  <c r="S23" i="2"/>
  <c r="R24" i="2"/>
  <c r="O24" i="2"/>
  <c r="S24" i="2"/>
  <c r="R25" i="2"/>
  <c r="O25" i="2"/>
  <c r="S25" i="2"/>
  <c r="R26" i="2"/>
  <c r="O26" i="2"/>
  <c r="S26" i="2"/>
  <c r="R27" i="2"/>
  <c r="O27" i="2"/>
  <c r="S27" i="2"/>
  <c r="R28" i="2"/>
  <c r="O28" i="2"/>
  <c r="S28" i="2"/>
  <c r="R29" i="2"/>
  <c r="O29" i="2"/>
  <c r="S29" i="2"/>
  <c r="R30" i="2"/>
  <c r="O30" i="2"/>
  <c r="S30" i="2"/>
  <c r="R31" i="2"/>
  <c r="O31" i="2"/>
  <c r="S31" i="2"/>
  <c r="R32" i="2"/>
  <c r="O32" i="2"/>
  <c r="S32" i="2"/>
  <c r="R33" i="2"/>
  <c r="O33" i="2"/>
  <c r="S33" i="2"/>
  <c r="R34" i="2"/>
  <c r="S34" i="2"/>
  <c r="R35" i="2"/>
  <c r="S35" i="2"/>
  <c r="U35" i="2"/>
  <c r="V35" i="2"/>
  <c r="T35" i="2"/>
  <c r="O35" i="2"/>
  <c r="C35" i="2"/>
  <c r="A35" i="2"/>
  <c r="B35" i="2"/>
  <c r="E35" i="2"/>
  <c r="D35" i="2"/>
  <c r="U34" i="2"/>
  <c r="V34" i="2"/>
  <c r="T34" i="2"/>
  <c r="O34" i="2"/>
  <c r="C34" i="2"/>
  <c r="A34" i="2"/>
  <c r="B34" i="2"/>
  <c r="E34" i="2"/>
  <c r="D34" i="2"/>
  <c r="U33" i="2"/>
  <c r="V33" i="2"/>
  <c r="T33" i="2"/>
  <c r="C33" i="2"/>
  <c r="A33" i="2"/>
  <c r="B33" i="2"/>
  <c r="E33" i="2"/>
  <c r="D33" i="2"/>
  <c r="U32" i="2"/>
  <c r="V32" i="2"/>
  <c r="T32" i="2"/>
  <c r="C32" i="2"/>
  <c r="A32" i="2"/>
  <c r="B32" i="2"/>
  <c r="E32" i="2"/>
  <c r="D32" i="2"/>
  <c r="U31" i="2"/>
  <c r="V31" i="2"/>
  <c r="T31" i="2"/>
  <c r="C31" i="2"/>
  <c r="A31" i="2"/>
  <c r="B31" i="2"/>
  <c r="E31" i="2"/>
  <c r="D31" i="2"/>
  <c r="U30" i="2"/>
  <c r="V30" i="2"/>
  <c r="T30" i="2"/>
  <c r="C30" i="2"/>
  <c r="A30" i="2"/>
  <c r="B30" i="2"/>
  <c r="E30" i="2"/>
  <c r="D30" i="2"/>
  <c r="U29" i="2"/>
  <c r="V29" i="2"/>
  <c r="T29" i="2"/>
  <c r="C29" i="2"/>
  <c r="A29" i="2"/>
  <c r="B29" i="2"/>
  <c r="E29" i="2"/>
  <c r="D29" i="2"/>
  <c r="U28" i="2"/>
  <c r="V28" i="2"/>
  <c r="T28" i="2"/>
  <c r="C28" i="2"/>
  <c r="A28" i="2"/>
  <c r="B28" i="2"/>
  <c r="E28" i="2"/>
  <c r="D28" i="2"/>
  <c r="U27" i="2"/>
  <c r="V27" i="2"/>
  <c r="T27" i="2"/>
  <c r="C27" i="2"/>
  <c r="A27" i="2"/>
  <c r="B27" i="2"/>
  <c r="E27" i="2"/>
  <c r="D27" i="2"/>
  <c r="U26" i="2"/>
  <c r="V26" i="2"/>
  <c r="T26" i="2"/>
  <c r="C26" i="2"/>
  <c r="A26" i="2"/>
  <c r="B26" i="2"/>
  <c r="E26" i="2"/>
  <c r="D26" i="2"/>
  <c r="U25" i="2"/>
  <c r="V25" i="2"/>
  <c r="T25" i="2"/>
  <c r="C25" i="2"/>
  <c r="A25" i="2"/>
  <c r="B25" i="2"/>
  <c r="E25" i="2"/>
  <c r="D25" i="2"/>
  <c r="U24" i="2"/>
  <c r="V24" i="2"/>
  <c r="T24" i="2"/>
  <c r="C24" i="2"/>
  <c r="A24" i="2"/>
  <c r="B24" i="2"/>
  <c r="E24" i="2"/>
  <c r="D24" i="2"/>
  <c r="U23" i="2"/>
  <c r="V23" i="2"/>
  <c r="T23" i="2"/>
  <c r="C23" i="2"/>
  <c r="A23" i="2"/>
  <c r="B23" i="2"/>
  <c r="E23" i="2"/>
  <c r="D23" i="2"/>
  <c r="U22" i="2"/>
  <c r="V22" i="2"/>
  <c r="T22" i="2"/>
  <c r="O22" i="2"/>
  <c r="C22" i="2"/>
  <c r="A22" i="2"/>
  <c r="B22" i="2"/>
  <c r="E22" i="2"/>
  <c r="D22" i="2"/>
  <c r="U21" i="2"/>
  <c r="V21" i="2"/>
  <c r="T21" i="2"/>
  <c r="C21" i="2"/>
  <c r="A21" i="2"/>
  <c r="B21" i="2"/>
  <c r="E21" i="2"/>
  <c r="D21" i="2"/>
  <c r="U20" i="2"/>
  <c r="V20" i="2"/>
  <c r="T20" i="2"/>
  <c r="C20" i="2"/>
  <c r="A20" i="2"/>
  <c r="B20" i="2"/>
  <c r="E20" i="2"/>
  <c r="D20" i="2"/>
  <c r="U19" i="2"/>
  <c r="V19" i="2"/>
  <c r="T19" i="2"/>
  <c r="C19" i="2"/>
  <c r="A19" i="2"/>
  <c r="B19" i="2"/>
  <c r="E19" i="2"/>
  <c r="D19" i="2"/>
  <c r="U18" i="2"/>
  <c r="V18" i="2"/>
  <c r="T18" i="2"/>
  <c r="C18" i="2"/>
  <c r="A18" i="2"/>
  <c r="B18" i="2"/>
  <c r="E18" i="2"/>
  <c r="D18" i="2"/>
  <c r="U17" i="2"/>
  <c r="V17" i="2"/>
  <c r="T17" i="2"/>
  <c r="C17" i="2"/>
  <c r="A17" i="2"/>
  <c r="B17" i="2"/>
  <c r="E17" i="2"/>
  <c r="D17" i="2"/>
  <c r="U16" i="2"/>
  <c r="V16" i="2"/>
  <c r="T16" i="2"/>
  <c r="C16" i="2"/>
  <c r="A16" i="2"/>
  <c r="B16" i="2"/>
  <c r="E16" i="2"/>
  <c r="D16" i="2"/>
  <c r="U15" i="2"/>
  <c r="V15" i="2"/>
  <c r="T15" i="2"/>
  <c r="C15" i="2"/>
  <c r="A15" i="2"/>
  <c r="B15" i="2"/>
  <c r="E15" i="2"/>
  <c r="D15" i="2"/>
  <c r="U14" i="2"/>
  <c r="V14" i="2"/>
  <c r="T14" i="2"/>
  <c r="O14" i="2"/>
  <c r="C14" i="2"/>
  <c r="A14" i="2"/>
  <c r="B14" i="2"/>
  <c r="E14" i="2"/>
  <c r="D14" i="2"/>
  <c r="U13" i="2"/>
  <c r="V13" i="2"/>
  <c r="T13" i="2"/>
  <c r="C13" i="2"/>
  <c r="A13" i="2"/>
  <c r="B13" i="2"/>
  <c r="E13" i="2"/>
  <c r="D13" i="2"/>
  <c r="U12" i="2"/>
  <c r="V12" i="2"/>
  <c r="T12" i="2"/>
  <c r="C12" i="2"/>
  <c r="A12" i="2"/>
  <c r="B12" i="2"/>
  <c r="E12" i="2"/>
  <c r="D12" i="2"/>
  <c r="U11" i="2"/>
  <c r="V11" i="2"/>
  <c r="T11" i="2"/>
  <c r="C11" i="2"/>
  <c r="A11" i="2"/>
  <c r="B11" i="2"/>
  <c r="E11" i="2"/>
  <c r="D11" i="2"/>
  <c r="U10" i="2"/>
  <c r="V10" i="2"/>
  <c r="T10" i="2"/>
  <c r="C10" i="2"/>
  <c r="A10" i="2"/>
  <c r="B10" i="2"/>
  <c r="E10" i="2"/>
  <c r="D10" i="2"/>
  <c r="U9" i="2"/>
  <c r="V9" i="2"/>
  <c r="T9" i="2"/>
  <c r="C9" i="2"/>
  <c r="A9" i="2"/>
  <c r="B9" i="2"/>
  <c r="E9" i="2"/>
  <c r="D9" i="2"/>
  <c r="U8" i="2"/>
  <c r="V8" i="2"/>
  <c r="T8" i="2"/>
  <c r="C8" i="2"/>
  <c r="A8" i="2"/>
  <c r="B8" i="2"/>
  <c r="E8" i="2"/>
  <c r="D8" i="2"/>
  <c r="U7" i="2"/>
  <c r="V7" i="2"/>
  <c r="T7" i="2"/>
  <c r="C7" i="2"/>
  <c r="A7" i="2"/>
  <c r="B7" i="2"/>
  <c r="E7" i="2"/>
  <c r="D7" i="2"/>
  <c r="U6" i="2"/>
  <c r="V6" i="2"/>
  <c r="T6" i="2"/>
  <c r="C6" i="2"/>
  <c r="A6" i="2"/>
  <c r="B6" i="2"/>
  <c r="E6" i="2"/>
  <c r="D6" i="2"/>
  <c r="U5" i="2"/>
  <c r="V5" i="2"/>
  <c r="T5" i="2"/>
  <c r="C5" i="2"/>
  <c r="A5" i="2"/>
  <c r="B5" i="2"/>
  <c r="E5" i="2"/>
  <c r="D5" i="2"/>
  <c r="U4" i="2"/>
  <c r="V4" i="2"/>
  <c r="T4" i="2"/>
  <c r="C4" i="2"/>
  <c r="A4" i="2"/>
  <c r="B4" i="2"/>
  <c r="E4" i="2"/>
  <c r="D4" i="2"/>
  <c r="U3" i="2"/>
  <c r="V3" i="2"/>
  <c r="T3" i="2"/>
  <c r="C3" i="2"/>
  <c r="A3" i="2"/>
  <c r="B3" i="2"/>
  <c r="E3" i="2"/>
  <c r="D3" i="2"/>
  <c r="J90" i="1"/>
  <c r="K90" i="1"/>
  <c r="L90" i="1"/>
  <c r="G90" i="1"/>
  <c r="H90" i="1"/>
  <c r="I90" i="1"/>
  <c r="D90" i="1"/>
  <c r="E90" i="1"/>
  <c r="F90" i="1"/>
  <c r="J89" i="1"/>
  <c r="K89" i="1"/>
  <c r="L89" i="1"/>
  <c r="G89" i="1"/>
  <c r="H89" i="1"/>
  <c r="I89" i="1"/>
  <c r="D89" i="1"/>
  <c r="E89" i="1"/>
  <c r="F89" i="1"/>
  <c r="K88" i="1"/>
  <c r="H88" i="1"/>
  <c r="E88" i="1"/>
  <c r="B88" i="1"/>
  <c r="K87" i="1"/>
  <c r="H87" i="1"/>
  <c r="E87" i="1"/>
  <c r="B87" i="1"/>
  <c r="K86" i="1"/>
  <c r="H86" i="1"/>
  <c r="E86" i="1"/>
  <c r="B86" i="1"/>
  <c r="K85" i="1"/>
  <c r="H85" i="1"/>
  <c r="E85" i="1"/>
  <c r="B85" i="1"/>
  <c r="K84" i="1"/>
  <c r="H84" i="1"/>
  <c r="E84" i="1"/>
  <c r="B84" i="1"/>
  <c r="K83" i="1"/>
  <c r="H83" i="1"/>
  <c r="E83" i="1"/>
  <c r="B83" i="1"/>
  <c r="K82" i="1"/>
  <c r="H82" i="1"/>
  <c r="E82" i="1"/>
  <c r="B82" i="1"/>
  <c r="K81" i="1"/>
  <c r="H81" i="1"/>
  <c r="E81" i="1"/>
  <c r="B81" i="1"/>
  <c r="K80" i="1"/>
  <c r="H80" i="1"/>
  <c r="E80" i="1"/>
  <c r="B80" i="1"/>
  <c r="K79" i="1"/>
  <c r="H79" i="1"/>
  <c r="E79" i="1"/>
  <c r="B79" i="1"/>
  <c r="K78" i="1"/>
  <c r="H78" i="1"/>
  <c r="E78" i="1"/>
  <c r="B78" i="1"/>
  <c r="K77" i="1"/>
  <c r="H77" i="1"/>
  <c r="E77" i="1"/>
  <c r="B77" i="1"/>
  <c r="K76" i="1"/>
  <c r="H76" i="1"/>
  <c r="E76" i="1"/>
  <c r="B76" i="1"/>
  <c r="K75" i="1"/>
  <c r="H75" i="1"/>
  <c r="E75" i="1"/>
  <c r="B75" i="1"/>
  <c r="K74" i="1"/>
  <c r="H74" i="1"/>
  <c r="E74" i="1"/>
  <c r="B74" i="1"/>
  <c r="K73" i="1"/>
  <c r="H73" i="1"/>
  <c r="E73" i="1"/>
  <c r="B73" i="1"/>
  <c r="K72" i="1"/>
  <c r="H72" i="1"/>
  <c r="E72" i="1"/>
  <c r="B72" i="1"/>
  <c r="K71" i="1"/>
  <c r="H71" i="1"/>
  <c r="E71" i="1"/>
  <c r="B71" i="1"/>
  <c r="K70" i="1"/>
  <c r="H70" i="1"/>
  <c r="E70" i="1"/>
  <c r="B70" i="1"/>
  <c r="K69" i="1"/>
  <c r="H69" i="1"/>
  <c r="E69" i="1"/>
  <c r="B69" i="1"/>
  <c r="K68" i="1"/>
  <c r="H68" i="1"/>
  <c r="E68" i="1"/>
  <c r="B68" i="1"/>
  <c r="K67" i="1"/>
  <c r="H67" i="1"/>
  <c r="E67" i="1"/>
  <c r="B67" i="1"/>
  <c r="K66" i="1"/>
  <c r="H66" i="1"/>
  <c r="E66" i="1"/>
  <c r="B66" i="1"/>
  <c r="K65" i="1"/>
  <c r="H65" i="1"/>
  <c r="E65" i="1"/>
  <c r="B65" i="1"/>
  <c r="K64" i="1"/>
  <c r="H64" i="1"/>
  <c r="E64" i="1"/>
  <c r="B64" i="1"/>
  <c r="J63" i="1"/>
  <c r="G63" i="1"/>
  <c r="D63" i="1"/>
  <c r="B63" i="1"/>
  <c r="B62" i="1"/>
  <c r="J61" i="1"/>
  <c r="G61" i="1"/>
  <c r="D61" i="1"/>
  <c r="B61" i="1"/>
  <c r="J60" i="1"/>
  <c r="G60" i="1"/>
  <c r="D60" i="1"/>
  <c r="B60" i="1"/>
  <c r="J59" i="1"/>
  <c r="G59" i="1"/>
  <c r="D59" i="1"/>
  <c r="B59" i="1"/>
  <c r="J58" i="1"/>
  <c r="G58" i="1"/>
  <c r="D58" i="1"/>
  <c r="B58" i="1"/>
  <c r="J57" i="1"/>
  <c r="G57" i="1"/>
  <c r="D57" i="1"/>
  <c r="B57" i="1"/>
  <c r="J56" i="1"/>
  <c r="G56" i="1"/>
  <c r="D56" i="1"/>
  <c r="B56" i="1"/>
  <c r="J55" i="1"/>
  <c r="G55" i="1"/>
  <c r="D55" i="1"/>
  <c r="B55" i="1"/>
  <c r="J54" i="1"/>
  <c r="G54" i="1"/>
  <c r="D54" i="1"/>
  <c r="B54" i="1"/>
  <c r="J53" i="1"/>
  <c r="G53" i="1"/>
  <c r="D53" i="1"/>
  <c r="B53" i="1"/>
  <c r="J52" i="1"/>
  <c r="G52" i="1"/>
  <c r="D52" i="1"/>
  <c r="B52" i="1"/>
  <c r="J51" i="1"/>
  <c r="G51" i="1"/>
  <c r="D51" i="1"/>
  <c r="B51" i="1"/>
  <c r="J50" i="1"/>
  <c r="G50" i="1"/>
  <c r="D50" i="1"/>
  <c r="B50" i="1"/>
  <c r="J49" i="1"/>
  <c r="G49" i="1"/>
  <c r="D49" i="1"/>
  <c r="B49" i="1"/>
  <c r="J48" i="1"/>
  <c r="G48" i="1"/>
  <c r="D48" i="1"/>
  <c r="B48" i="1"/>
  <c r="J47" i="1"/>
  <c r="G47" i="1"/>
  <c r="D47" i="1"/>
  <c r="B47" i="1"/>
  <c r="J46" i="1"/>
  <c r="G46" i="1"/>
  <c r="D46" i="1"/>
  <c r="B46" i="1"/>
  <c r="J45" i="1"/>
  <c r="G45" i="1"/>
  <c r="D45" i="1"/>
  <c r="B45" i="1"/>
  <c r="J44" i="1"/>
  <c r="G44" i="1"/>
  <c r="D44" i="1"/>
  <c r="B44" i="1"/>
  <c r="J43" i="1"/>
  <c r="G43" i="1"/>
  <c r="D43" i="1"/>
  <c r="B43" i="1"/>
  <c r="J42" i="1"/>
  <c r="G42" i="1"/>
  <c r="D42" i="1"/>
  <c r="B42" i="1"/>
  <c r="J41" i="1"/>
  <c r="G41" i="1"/>
  <c r="D41" i="1"/>
  <c r="B41" i="1"/>
  <c r="J40" i="1"/>
  <c r="G40" i="1"/>
  <c r="D40" i="1"/>
  <c r="B40" i="1"/>
  <c r="J39" i="1"/>
  <c r="G39" i="1"/>
  <c r="D39" i="1"/>
  <c r="B39" i="1"/>
  <c r="J38" i="1"/>
  <c r="G38" i="1"/>
  <c r="D38" i="1"/>
  <c r="B38" i="1"/>
  <c r="C37" i="1"/>
  <c r="L37" i="1"/>
  <c r="K37" i="1"/>
  <c r="J37" i="1"/>
  <c r="I37" i="1"/>
  <c r="H37" i="1"/>
  <c r="G37" i="1"/>
  <c r="D37" i="1"/>
  <c r="E37" i="1"/>
  <c r="F37" i="1"/>
  <c r="C36" i="1"/>
  <c r="J36" i="1"/>
  <c r="K36" i="1"/>
  <c r="L36" i="1"/>
  <c r="G36" i="1"/>
  <c r="H36" i="1"/>
  <c r="I36" i="1"/>
  <c r="D36" i="1"/>
  <c r="E36" i="1"/>
  <c r="F36" i="1"/>
  <c r="B36" i="1"/>
  <c r="C35" i="1"/>
  <c r="J35" i="1"/>
  <c r="K35" i="1"/>
  <c r="L35" i="1"/>
  <c r="G35" i="1"/>
  <c r="H35" i="1"/>
  <c r="I35" i="1"/>
  <c r="D35" i="1"/>
  <c r="E35" i="1"/>
  <c r="F35" i="1"/>
  <c r="B35" i="1"/>
  <c r="C34" i="1"/>
  <c r="J34" i="1"/>
  <c r="K34" i="1"/>
  <c r="L34" i="1"/>
  <c r="G34" i="1"/>
  <c r="H34" i="1"/>
  <c r="I34" i="1"/>
  <c r="D34" i="1"/>
  <c r="E34" i="1"/>
  <c r="F34" i="1"/>
  <c r="B34" i="1"/>
  <c r="C33" i="1"/>
  <c r="J33" i="1"/>
  <c r="K33" i="1"/>
  <c r="L33" i="1"/>
  <c r="G33" i="1"/>
  <c r="H33" i="1"/>
  <c r="I33" i="1"/>
  <c r="D33" i="1"/>
  <c r="E33" i="1"/>
  <c r="F33" i="1"/>
  <c r="B33" i="1"/>
  <c r="C32" i="1"/>
  <c r="J32" i="1"/>
  <c r="K32" i="1"/>
  <c r="L32" i="1"/>
  <c r="G32" i="1"/>
  <c r="H32" i="1"/>
  <c r="I32" i="1"/>
  <c r="D32" i="1"/>
  <c r="E32" i="1"/>
  <c r="F32" i="1"/>
  <c r="B32" i="1"/>
  <c r="C31" i="1"/>
  <c r="J31" i="1"/>
  <c r="K31" i="1"/>
  <c r="L31" i="1"/>
  <c r="G31" i="1"/>
  <c r="H31" i="1"/>
  <c r="I31" i="1"/>
  <c r="D31" i="1"/>
  <c r="E31" i="1"/>
  <c r="F31" i="1"/>
  <c r="B31" i="1"/>
  <c r="C30" i="1"/>
  <c r="J30" i="1"/>
  <c r="K30" i="1"/>
  <c r="L30" i="1"/>
  <c r="G30" i="1"/>
  <c r="H30" i="1"/>
  <c r="I30" i="1"/>
  <c r="D30" i="1"/>
  <c r="E30" i="1"/>
  <c r="F30" i="1"/>
  <c r="B30" i="1"/>
  <c r="C29" i="1"/>
  <c r="J29" i="1"/>
  <c r="K29" i="1"/>
  <c r="L29" i="1"/>
  <c r="G29" i="1"/>
  <c r="H29" i="1"/>
  <c r="I29" i="1"/>
  <c r="D29" i="1"/>
  <c r="E29" i="1"/>
  <c r="F29" i="1"/>
  <c r="B29" i="1"/>
  <c r="C28" i="1"/>
  <c r="J28" i="1"/>
  <c r="K28" i="1"/>
  <c r="L28" i="1"/>
  <c r="G28" i="1"/>
  <c r="H28" i="1"/>
  <c r="I28" i="1"/>
  <c r="D28" i="1"/>
  <c r="E28" i="1"/>
  <c r="F28" i="1"/>
  <c r="B28" i="1"/>
  <c r="C27" i="1"/>
  <c r="J27" i="1"/>
  <c r="K27" i="1"/>
  <c r="L27" i="1"/>
  <c r="G27" i="1"/>
  <c r="H27" i="1"/>
  <c r="I27" i="1"/>
  <c r="D27" i="1"/>
  <c r="E27" i="1"/>
  <c r="F27" i="1"/>
  <c r="B27" i="1"/>
  <c r="C26" i="1"/>
  <c r="J26" i="1"/>
  <c r="K26" i="1"/>
  <c r="L26" i="1"/>
  <c r="G26" i="1"/>
  <c r="H26" i="1"/>
  <c r="I26" i="1"/>
  <c r="D26" i="1"/>
  <c r="E26" i="1"/>
  <c r="F26" i="1"/>
  <c r="B26" i="1"/>
  <c r="C25" i="1"/>
  <c r="J25" i="1"/>
  <c r="K25" i="1"/>
  <c r="L25" i="1"/>
  <c r="G25" i="1"/>
  <c r="H25" i="1"/>
  <c r="I25" i="1"/>
  <c r="D25" i="1"/>
  <c r="E25" i="1"/>
  <c r="F25" i="1"/>
  <c r="B25" i="1"/>
  <c r="C24" i="1"/>
  <c r="J24" i="1"/>
  <c r="K24" i="1"/>
  <c r="L24" i="1"/>
  <c r="G24" i="1"/>
  <c r="H24" i="1"/>
  <c r="I24" i="1"/>
  <c r="D24" i="1"/>
  <c r="E24" i="1"/>
  <c r="F24" i="1"/>
  <c r="B24" i="1"/>
  <c r="C23" i="1"/>
  <c r="J23" i="1"/>
  <c r="K23" i="1"/>
  <c r="L23" i="1"/>
  <c r="G23" i="1"/>
  <c r="H23" i="1"/>
  <c r="I23" i="1"/>
  <c r="D23" i="1"/>
  <c r="E23" i="1"/>
  <c r="F23" i="1"/>
  <c r="B23" i="1"/>
  <c r="C22" i="1"/>
  <c r="J22" i="1"/>
  <c r="K22" i="1"/>
  <c r="L22" i="1"/>
  <c r="G22" i="1"/>
  <c r="H22" i="1"/>
  <c r="I22" i="1"/>
  <c r="D22" i="1"/>
  <c r="E22" i="1"/>
  <c r="F22" i="1"/>
  <c r="B22" i="1"/>
  <c r="C21" i="1"/>
  <c r="J21" i="1"/>
  <c r="K21" i="1"/>
  <c r="L21" i="1"/>
  <c r="G21" i="1"/>
  <c r="H21" i="1"/>
  <c r="I21" i="1"/>
  <c r="D21" i="1"/>
  <c r="E21" i="1"/>
  <c r="F21" i="1"/>
  <c r="B21" i="1"/>
  <c r="C20" i="1"/>
  <c r="J20" i="1"/>
  <c r="K20" i="1"/>
  <c r="L20" i="1"/>
  <c r="G20" i="1"/>
  <c r="H20" i="1"/>
  <c r="I20" i="1"/>
  <c r="D20" i="1"/>
  <c r="E20" i="1"/>
  <c r="F20" i="1"/>
  <c r="B20" i="1"/>
  <c r="C19" i="1"/>
  <c r="J19" i="1"/>
  <c r="K19" i="1"/>
  <c r="L19" i="1"/>
  <c r="G19" i="1"/>
  <c r="H19" i="1"/>
  <c r="I19" i="1"/>
  <c r="D19" i="1"/>
  <c r="E19" i="1"/>
  <c r="F19" i="1"/>
  <c r="B19" i="1"/>
  <c r="C18" i="1"/>
  <c r="J18" i="1"/>
  <c r="K18" i="1"/>
  <c r="L18" i="1"/>
  <c r="G18" i="1"/>
  <c r="H18" i="1"/>
  <c r="I18" i="1"/>
  <c r="D18" i="1"/>
  <c r="E18" i="1"/>
  <c r="F18" i="1"/>
  <c r="B18" i="1"/>
  <c r="C17" i="1"/>
  <c r="J17" i="1"/>
  <c r="K17" i="1"/>
  <c r="L17" i="1"/>
  <c r="G17" i="1"/>
  <c r="H17" i="1"/>
  <c r="I17" i="1"/>
  <c r="D17" i="1"/>
  <c r="E17" i="1"/>
  <c r="F17" i="1"/>
  <c r="B17" i="1"/>
  <c r="C16" i="1"/>
  <c r="J16" i="1"/>
  <c r="K16" i="1"/>
  <c r="L16" i="1"/>
  <c r="G16" i="1"/>
  <c r="H16" i="1"/>
  <c r="I16" i="1"/>
  <c r="D16" i="1"/>
  <c r="E16" i="1"/>
  <c r="F16" i="1"/>
  <c r="B16" i="1"/>
  <c r="C15" i="1"/>
  <c r="J15" i="1"/>
  <c r="K15" i="1"/>
  <c r="L15" i="1"/>
  <c r="G15" i="1"/>
  <c r="H15" i="1"/>
  <c r="I15" i="1"/>
  <c r="D15" i="1"/>
  <c r="E15" i="1"/>
  <c r="F15" i="1"/>
  <c r="B15" i="1"/>
  <c r="C14" i="1"/>
  <c r="J14" i="1"/>
  <c r="K14" i="1"/>
  <c r="L14" i="1"/>
  <c r="G14" i="1"/>
  <c r="H14" i="1"/>
  <c r="I14" i="1"/>
  <c r="D14" i="1"/>
  <c r="E14" i="1"/>
  <c r="F14" i="1"/>
  <c r="B14" i="1"/>
  <c r="C13" i="1"/>
  <c r="J13" i="1"/>
  <c r="K13" i="1"/>
  <c r="L13" i="1"/>
  <c r="G13" i="1"/>
  <c r="H13" i="1"/>
  <c r="I13" i="1"/>
  <c r="D13" i="1"/>
  <c r="E13" i="1"/>
  <c r="F13" i="1"/>
  <c r="B13" i="1"/>
  <c r="C12" i="1"/>
  <c r="J12" i="1"/>
  <c r="K12" i="1"/>
  <c r="L12" i="1"/>
  <c r="G12" i="1"/>
  <c r="H12" i="1"/>
  <c r="I12" i="1"/>
  <c r="D12" i="1"/>
  <c r="E12" i="1"/>
  <c r="F12" i="1"/>
  <c r="B12" i="1"/>
  <c r="C11" i="1"/>
  <c r="J11" i="1"/>
  <c r="K11" i="1"/>
  <c r="L11" i="1"/>
  <c r="G11" i="1"/>
  <c r="H11" i="1"/>
  <c r="I11" i="1"/>
  <c r="D11" i="1"/>
  <c r="E11" i="1"/>
  <c r="F11" i="1"/>
  <c r="B11" i="1"/>
  <c r="C10" i="1"/>
  <c r="J10" i="1"/>
  <c r="K10" i="1"/>
  <c r="L10" i="1"/>
  <c r="G10" i="1"/>
  <c r="H10" i="1"/>
  <c r="I10" i="1"/>
  <c r="D10" i="1"/>
  <c r="E10" i="1"/>
  <c r="F10" i="1"/>
  <c r="B10" i="1"/>
  <c r="C9" i="1"/>
  <c r="J9" i="1"/>
  <c r="K9" i="1"/>
  <c r="L9" i="1"/>
  <c r="G9" i="1"/>
  <c r="H9" i="1"/>
  <c r="I9" i="1"/>
  <c r="D9" i="1"/>
  <c r="E9" i="1"/>
  <c r="F9" i="1"/>
  <c r="B9" i="1"/>
  <c r="C8" i="1"/>
  <c r="J8" i="1"/>
  <c r="K8" i="1"/>
  <c r="L8" i="1"/>
  <c r="G8" i="1"/>
  <c r="H8" i="1"/>
  <c r="I8" i="1"/>
  <c r="D8" i="1"/>
  <c r="E8" i="1"/>
  <c r="F8" i="1"/>
  <c r="B8" i="1"/>
  <c r="C7" i="1"/>
  <c r="J7" i="1"/>
  <c r="K7" i="1"/>
  <c r="L7" i="1"/>
  <c r="G7" i="1"/>
  <c r="H7" i="1"/>
  <c r="I7" i="1"/>
  <c r="D7" i="1"/>
  <c r="E7" i="1"/>
  <c r="F7" i="1"/>
  <c r="B7" i="1"/>
  <c r="C6" i="1"/>
  <c r="J6" i="1"/>
  <c r="K6" i="1"/>
  <c r="L6" i="1"/>
  <c r="G6" i="1"/>
  <c r="H6" i="1"/>
  <c r="I6" i="1"/>
  <c r="D6" i="1"/>
  <c r="E6" i="1"/>
  <c r="F6" i="1"/>
  <c r="B6" i="1"/>
  <c r="C5" i="1"/>
  <c r="J5" i="1"/>
  <c r="K5" i="1"/>
  <c r="L5" i="1"/>
  <c r="G5" i="1"/>
  <c r="H5" i="1"/>
  <c r="I5" i="1"/>
  <c r="D5" i="1"/>
  <c r="E5" i="1"/>
  <c r="F5" i="1"/>
  <c r="B5" i="1"/>
  <c r="C4" i="1"/>
  <c r="J4" i="1"/>
  <c r="K4" i="1"/>
  <c r="L4" i="1"/>
  <c r="G4" i="1"/>
  <c r="H4" i="1"/>
  <c r="I4" i="1"/>
  <c r="D4" i="1"/>
  <c r="E4" i="1"/>
  <c r="F4" i="1"/>
  <c r="B4" i="1"/>
  <c r="K3" i="1"/>
  <c r="J3" i="1"/>
  <c r="H3" i="1"/>
  <c r="G3" i="1"/>
  <c r="E3" i="1"/>
  <c r="D3" i="1"/>
  <c r="J2" i="1"/>
  <c r="G2" i="1"/>
  <c r="D2" i="1"/>
  <c r="A1" i="1"/>
</calcChain>
</file>

<file path=xl/sharedStrings.xml><?xml version="1.0" encoding="utf-8"?>
<sst xmlns="http://schemas.openxmlformats.org/spreadsheetml/2006/main" count="978" uniqueCount="332">
  <si>
    <t>航段</t>
  </si>
  <si>
    <t>差额</t>
  </si>
  <si>
    <t>共飞</t>
  </si>
  <si>
    <t>深圳-上海</t>
  </si>
  <si>
    <t>SZX-SHA</t>
  </si>
  <si>
    <t>深圳-北京</t>
  </si>
  <si>
    <t>SZX-PEK</t>
  </si>
  <si>
    <t>深圳-杭州</t>
  </si>
  <si>
    <t>SZX-HGH</t>
  </si>
  <si>
    <t>深圳-西安</t>
  </si>
  <si>
    <t>SZX-XIY</t>
  </si>
  <si>
    <t>深圳-郑州</t>
  </si>
  <si>
    <t>SZX-CGO</t>
  </si>
  <si>
    <t>深圳-沈阳</t>
  </si>
  <si>
    <t>SZX-SHE</t>
  </si>
  <si>
    <t>深圳-武汉</t>
  </si>
  <si>
    <t>SZX-WUH</t>
  </si>
  <si>
    <t>深圳-长春</t>
  </si>
  <si>
    <t>SZX-CGQ</t>
  </si>
  <si>
    <t>深圳-重庆</t>
  </si>
  <si>
    <t>SZX-CKG</t>
  </si>
  <si>
    <t>深圳-大连</t>
  </si>
  <si>
    <t>SZX-DLC</t>
  </si>
  <si>
    <t>深圳-哈尔滨</t>
  </si>
  <si>
    <t>SZX-HRB</t>
  </si>
  <si>
    <t>深圳-乌鲁木齐</t>
  </si>
  <si>
    <t>SZX-URC</t>
  </si>
  <si>
    <t>深圳-成都</t>
  </si>
  <si>
    <t>SZX-CTU</t>
  </si>
  <si>
    <t>深圳-南京</t>
  </si>
  <si>
    <t>SZX-NKG</t>
  </si>
  <si>
    <t>深圳-海口</t>
  </si>
  <si>
    <t>SZX-HAK</t>
  </si>
  <si>
    <t>深圳-昆明</t>
  </si>
  <si>
    <t>SZX-KMG</t>
  </si>
  <si>
    <t>深圳-三亚</t>
  </si>
  <si>
    <t>SZX-SYX</t>
  </si>
  <si>
    <t>深圳-青岛</t>
  </si>
  <si>
    <t>SZX-TAO</t>
  </si>
  <si>
    <t>深圳-丽江</t>
  </si>
  <si>
    <t>SZX-LJG</t>
  </si>
  <si>
    <t>深圳-西宁</t>
  </si>
  <si>
    <t>SZX-XNN</t>
  </si>
  <si>
    <t>深圳-合肥</t>
  </si>
  <si>
    <t>SZX-HFE</t>
  </si>
  <si>
    <t>深圳-兰州</t>
  </si>
  <si>
    <t>SZX-LHW</t>
  </si>
  <si>
    <t>深圳-南昌</t>
  </si>
  <si>
    <t>SZX-KHN</t>
  </si>
  <si>
    <t>深圳-南宁</t>
  </si>
  <si>
    <t>SZX-NNG</t>
  </si>
  <si>
    <t>深圳-呼和浩特</t>
  </si>
  <si>
    <t>SZX-HET</t>
  </si>
  <si>
    <t>深圳-太原</t>
  </si>
  <si>
    <t>SZX-TYN</t>
  </si>
  <si>
    <t>深圳-银川</t>
  </si>
  <si>
    <t>SZX-INC</t>
  </si>
  <si>
    <t>深圳-湛江</t>
  </si>
  <si>
    <t>SZX-ZHA</t>
  </si>
  <si>
    <t>深圳-温州</t>
  </si>
  <si>
    <t>SZX-WNZ</t>
  </si>
  <si>
    <t>深圳-无锡</t>
  </si>
  <si>
    <t>SZX-WUX</t>
  </si>
  <si>
    <t>深圳-常州</t>
  </si>
  <si>
    <t>SZX-CZX</t>
  </si>
  <si>
    <t>深圳-遵义</t>
  </si>
  <si>
    <t>SZX-ZYI</t>
  </si>
  <si>
    <t>深圳-海拉尔</t>
  </si>
  <si>
    <t>SZX-HLD</t>
  </si>
  <si>
    <t>共飞合计</t>
  </si>
  <si>
    <t>合计</t>
  </si>
  <si>
    <t>南航独飞</t>
  </si>
  <si>
    <t>SZX-KWE</t>
  </si>
  <si>
    <t>深圳-贵阳</t>
  </si>
  <si>
    <t>SZX-NGB</t>
  </si>
  <si>
    <t>深圳-宁波</t>
  </si>
  <si>
    <t>SZX-NAO</t>
  </si>
  <si>
    <t>深圳-南充</t>
  </si>
  <si>
    <t>SZX-CGD</t>
  </si>
  <si>
    <t>深圳-常德</t>
  </si>
  <si>
    <t>SZX-DYG</t>
  </si>
  <si>
    <t>深圳-张家界</t>
  </si>
  <si>
    <t>SZX-KOW</t>
  </si>
  <si>
    <t>深圳-赣州</t>
  </si>
  <si>
    <t>SZX-TXN</t>
  </si>
  <si>
    <t>深圳-黄山</t>
  </si>
  <si>
    <t>SZX-NNY</t>
  </si>
  <si>
    <t>深圳-南阳</t>
  </si>
  <si>
    <t>SZX-YIW</t>
  </si>
  <si>
    <t>深圳-义乌</t>
  </si>
  <si>
    <t>SZX-YNZ</t>
  </si>
  <si>
    <t>深圳-盐城</t>
  </si>
  <si>
    <t>SZX-BFJ</t>
  </si>
  <si>
    <t>深圳-毕节</t>
  </si>
  <si>
    <t>SZX-DSN</t>
  </si>
  <si>
    <t>深圳-鄂尔多斯市</t>
  </si>
  <si>
    <t>SZX-HZG</t>
  </si>
  <si>
    <t>深圳-汉中</t>
  </si>
  <si>
    <t>SZX-GYS</t>
  </si>
  <si>
    <t>深圳-广元</t>
  </si>
  <si>
    <t>SZX-LPF</t>
  </si>
  <si>
    <t>深圳-六盘水</t>
  </si>
  <si>
    <t>SZX-MDG</t>
  </si>
  <si>
    <t>深圳-牡丹江</t>
  </si>
  <si>
    <t>SZX-LYG</t>
  </si>
  <si>
    <t>深圳-连云港</t>
  </si>
  <si>
    <t>SZX-LYA</t>
  </si>
  <si>
    <t>深圳-洛阳</t>
  </si>
  <si>
    <t>SZX-OHE</t>
  </si>
  <si>
    <t>深圳-漠河</t>
  </si>
  <si>
    <t>SZX-BPE</t>
  </si>
  <si>
    <t>深圳-秦皇岛</t>
  </si>
  <si>
    <t>SZX-WNH</t>
  </si>
  <si>
    <t>深圳-文山</t>
  </si>
  <si>
    <t>SZX-HSN</t>
  </si>
  <si>
    <t>深圳-舟山</t>
  </si>
  <si>
    <t>SZX-NDG</t>
  </si>
  <si>
    <t>深圳-齐齐哈尔</t>
  </si>
  <si>
    <t>SZX-YSQ</t>
  </si>
  <si>
    <t>深圳-松原市</t>
  </si>
  <si>
    <t>SZX-CSX</t>
  </si>
  <si>
    <t>深圳-长沙</t>
  </si>
  <si>
    <t>SZX-LZO</t>
  </si>
  <si>
    <t>深圳-泸州</t>
  </si>
  <si>
    <t>深航独飞</t>
  </si>
  <si>
    <t>SZX-AAT</t>
  </si>
  <si>
    <t>深圳-阿勒泰</t>
  </si>
  <si>
    <t>SZX-BAV</t>
  </si>
  <si>
    <t>深圳-包头</t>
  </si>
  <si>
    <t>SZX-DAT</t>
  </si>
  <si>
    <t>深圳-大同</t>
  </si>
  <si>
    <t>SZX-HYN</t>
  </si>
  <si>
    <t>深圳-黄岩</t>
  </si>
  <si>
    <t>SZX-TNA</t>
  </si>
  <si>
    <t>深圳-济南</t>
  </si>
  <si>
    <t>SZX-JJN</t>
  </si>
  <si>
    <t>深圳-晋江</t>
  </si>
  <si>
    <t>SZX-JDZ</t>
  </si>
  <si>
    <t>深圳-景德镇</t>
  </si>
  <si>
    <t>SZX-JUH</t>
  </si>
  <si>
    <t>深圳-九华山</t>
  </si>
  <si>
    <t>SZX-KRY</t>
  </si>
  <si>
    <t>深圳-克拉玛依</t>
  </si>
  <si>
    <t>SZX-LYI</t>
  </si>
  <si>
    <t>深圳-临沂</t>
  </si>
  <si>
    <t>SZX-MIG</t>
  </si>
  <si>
    <t>深圳-绵阳</t>
  </si>
  <si>
    <t>SZX-NTG</t>
  </si>
  <si>
    <t>深圳-南通</t>
  </si>
  <si>
    <t>SZX-PZI</t>
  </si>
  <si>
    <t>深圳-攀枝花</t>
  </si>
  <si>
    <t>SZX-JUZ</t>
  </si>
  <si>
    <t>深圳-衢州</t>
  </si>
  <si>
    <t>SZX-SJW</t>
  </si>
  <si>
    <t>深圳-石家庄</t>
  </si>
  <si>
    <t>SZX-TSN</t>
  </si>
  <si>
    <t>深圳-天津</t>
  </si>
  <si>
    <t>SZX-WXN</t>
  </si>
  <si>
    <t>深圳-万县</t>
  </si>
  <si>
    <t>SZX-XFN</t>
  </si>
  <si>
    <t>深圳-襄樊</t>
  </si>
  <si>
    <t>SZX-YNT</t>
  </si>
  <si>
    <t>深圳-烟台</t>
  </si>
  <si>
    <t>SZX-YTY</t>
  </si>
  <si>
    <t>深圳-扬州</t>
  </si>
  <si>
    <t>SZX-YBP</t>
  </si>
  <si>
    <t>深圳-宜宾</t>
  </si>
  <si>
    <t>SZX-YIH</t>
  </si>
  <si>
    <t>深圳-宜昌</t>
  </si>
  <si>
    <t>SZX-YIC</t>
  </si>
  <si>
    <t>深圳-宜春</t>
  </si>
  <si>
    <t>SZX-YCU</t>
  </si>
  <si>
    <t>深圳-运城</t>
  </si>
  <si>
    <t>SZX-ZAT</t>
  </si>
  <si>
    <t>深圳-昭通</t>
  </si>
  <si>
    <t>独飞合计</t>
  </si>
  <si>
    <t>始发汇总</t>
  </si>
  <si>
    <t>航班预警表</t>
  </si>
  <si>
    <t>南航登机数</t>
  </si>
  <si>
    <t>南航座位数</t>
  </si>
  <si>
    <t>南航客座率</t>
  </si>
  <si>
    <t>深航登机数</t>
  </si>
  <si>
    <t>深航座位数</t>
  </si>
  <si>
    <t>深航客座率</t>
  </si>
  <si>
    <t>排序</t>
  </si>
  <si>
    <t>SZX-WMT</t>
  </si>
  <si>
    <t>南航飞深航不飞</t>
  </si>
  <si>
    <t>南航不飞深航飞</t>
  </si>
  <si>
    <t>始发合计</t>
  </si>
  <si>
    <t>数据源</t>
  </si>
  <si>
    <t>航班号</t>
  </si>
  <si>
    <t>提取字段</t>
  </si>
  <si>
    <t>客座率</t>
  </si>
  <si>
    <t>登机数</t>
  </si>
  <si>
    <t>修正座位数</t>
  </si>
  <si>
    <t>异常情况</t>
  </si>
  <si>
    <t>异常筛选</t>
  </si>
  <si>
    <t>承运人</t>
  </si>
  <si>
    <t xml:space="preserve">                                                                 </t>
  </si>
  <si>
    <t xml:space="preserve">                                                                      </t>
  </si>
  <si>
    <t>筛选</t>
  </si>
  <si>
    <t xml:space="preserve">        DEPARTURE LIST FROM SZX  ON 06NOV18                                     </t>
  </si>
  <si>
    <t xml:space="preserve">CZ3343 0600  SZX LZY  31G R86 %  J/W/Y//4/17/108//0/13/98//                     </t>
  </si>
  <si>
    <t xml:space="preserve">CZ3621 0625  SZX CTU  321 R80 %  J/W/Y//12/23/143//0/14/130//                   </t>
  </si>
  <si>
    <t xml:space="preserve">CZ6443 0640  SZX HAK  32L R90 %  J/W/Y//4/17/167//4/10/157//                    </t>
  </si>
  <si>
    <t xml:space="preserve">CZ3673 0650  SZX KWE  32L R70 %  J/W/Y//4/17/167//3/4/126//                     </t>
  </si>
  <si>
    <t xml:space="preserve">CZ3920 0650  SZX NNY  320 R60 %  J/W/Y//8/23/120//2/14/76//                     </t>
  </si>
  <si>
    <t xml:space="preserve">                 LHW  320 R7E %                  //0/0/11//                     </t>
  </si>
  <si>
    <t xml:space="preserve">             NNY LHW  320 R4  %  J/W/Y//8/23/120//1/0/6//                       </t>
  </si>
  <si>
    <t xml:space="preserve">CZ3457 0740  SZX CTU  333 R67 %  F/J/W/Y//4/24/47/208//0/10/9/173//             </t>
  </si>
  <si>
    <t xml:space="preserve">CZ3963 0745  SZX TAO  32L R64 %  J/W/Y//4/17/167//3/4/114//                     </t>
  </si>
  <si>
    <t xml:space="preserve">                 CGQ  32L R10 %                  //1/0/18//                     </t>
  </si>
  <si>
    <t xml:space="preserve">             TAO CGQ  32L  46 %  J/W/Y//4/17/167//0/0/87//                      </t>
  </si>
  <si>
    <t xml:space="preserve">CZ3459 0800  SZX KMG  321 R79 %  J/W/Y//12/23/143//6/12/123//                   </t>
  </si>
  <si>
    <t xml:space="preserve">CZ3965 0800  SZX SHA  333 R98 %  F/J/W/Y//4/24/47/208//3/23/47/207//            </t>
  </si>
  <si>
    <t xml:space="preserve">CZ3617 0805  SZX ZHA  320 R72 %  J/W/Y//8/23/120//3/14/93//                     </t>
  </si>
  <si>
    <t xml:space="preserve">                 XIY  320 R1E %                  //2/0/0//                      </t>
  </si>
  <si>
    <t xml:space="preserve">             ZHA XIY  320  47 %  J/W/Y//8/23/120//0/1/71//                      </t>
  </si>
  <si>
    <t xml:space="preserve">CZ6237 0805  SZX XIY  32L R89 %  J/W/Y//4/17/167//4/9/155//                     </t>
  </si>
  <si>
    <t xml:space="preserve">CZ3465 0810  SZX CKG  32L R58 %  J/W/Y//4/17/167//2/6/102//                     </t>
  </si>
  <si>
    <t xml:space="preserve">CZ3559 0810  SZX NKG  32L R87 %  J/W/Y//4/17/167//3/12/149//                    </t>
  </si>
  <si>
    <t xml:space="preserve">CZ3911 0810  SZX WUH  320 R76 %  J/W/Y//8/23/120//3/21/92//                     </t>
  </si>
  <si>
    <t xml:space="preserve">                 URC  320 R17 %                  //0/1/26//                     </t>
  </si>
  <si>
    <t xml:space="preserve">             WUH URC  320 R72 %  J/W/Y//8/23/120//4/13/92//                    +</t>
  </si>
  <si>
    <t xml:space="preserve">_x0010_                                                                               </t>
  </si>
  <si>
    <t xml:space="preserve">                                                                                </t>
  </si>
  <si>
    <t xml:space="preserve">_x0010_pn                                                                             </t>
  </si>
  <si>
    <t xml:space="preserve">        DEPARTURE LIST FROM SZX  ON 06NOV18                                    -</t>
  </si>
  <si>
    <t xml:space="preserve">CZ3675 0815  SZX HZG  320 R31 %  J/W/Y//8/23/120//1/0/47//                      </t>
  </si>
  <si>
    <t xml:space="preserve">CZ6833 0825  SZX DLC  320 R40 %  J/W/Y//8/23/120//7/10/44//                     </t>
  </si>
  <si>
    <t xml:space="preserve">                 MDG  320 R50 %                  //1/11/64//                    </t>
  </si>
  <si>
    <t xml:space="preserve">             DLC MDG  320 R26 %  J/W/Y//8/23/120//2/5/33//                      </t>
  </si>
  <si>
    <t xml:space="preserve">CZ3151 0835  SZX PEK  333 R83 %  F/J/W/Y//4/24/47/208//0/20/44/172//            </t>
  </si>
  <si>
    <t xml:space="preserve">CZ3569 0845  SZX HGH  321 R85 %  J/W/Y//12/23/143//8/22/123//                   </t>
  </si>
  <si>
    <t xml:space="preserve">CZ3976 0855  SZX CGO  73Q R88 %  J/W/Y//4/17/147//4/14/130//                    </t>
  </si>
  <si>
    <t xml:space="preserve">CZ3553 0900  SZX SHA  333 R98 %  F/J/W/Y//4/24/47/208//3/23/47/207//            </t>
  </si>
  <si>
    <t xml:space="preserve">CZ6969 0900  SZX NAO  32G R80 %  J/W/Y//4/17/138//3/12/113//                    </t>
  </si>
  <si>
    <t xml:space="preserve">CZ3213 0915  SZX XIY  32L R86 %  J/W/Y//4/17/167//4/12/147//                    </t>
  </si>
  <si>
    <t xml:space="preserve">CZ6481 0915  SZX HRB  321 R57 %  J/W/Y//12/23/143//4/0/99//                     </t>
  </si>
  <si>
    <t xml:space="preserve">CZ6300 0925  SZX DLC  32L R59 %  J/W/Y//4/17/167//3/7/102//                     </t>
  </si>
  <si>
    <t xml:space="preserve">CZ3669 0935  SZX HAK  32L R81 %  J/W/Y//4/17/167//3/17/134//                    </t>
  </si>
  <si>
    <t xml:space="preserve">CZ3609 0945  SZX PVG  320 R93 %  J/W/Y//8/23/120//7/23/111//                    </t>
  </si>
  <si>
    <t xml:space="preserve">                 SHE  320 R1E %                  //0/0/2//                      </t>
  </si>
  <si>
    <t xml:space="preserve">             PVG SHE  320  33 %  J/W/Y//8/23/120//4/2/44//                      </t>
  </si>
  <si>
    <t xml:space="preserve">CZ3978 0950  SZX SYX  321 R83 %  J/W/Y//12/23/143//10/21/118//                  </t>
  </si>
  <si>
    <t xml:space="preserve">CZ3583 1000  SZX KHN  32L R83 %  J/W/Y//4/17/167//4/15/138//                    </t>
  </si>
  <si>
    <t xml:space="preserve">                 TYN  32L R5E %                  //0/0/11//                     </t>
  </si>
  <si>
    <t xml:space="preserve">             KHN TYN  32L  76 %  J/W/Y//4/17/167//1/0/142//                     </t>
  </si>
  <si>
    <t xml:space="preserve">CZ8579 1005  SZX LZO  320 R54 %  J/W/Y//8/23/120//2/4/77//                      </t>
  </si>
  <si>
    <t>CZ3611 1015  SZX SHE  320 R68 %  J/W/Y//8/23/120//8/13/83//                    +</t>
  </si>
  <si>
    <t xml:space="preserve">                 DQA  320 R5E %                  //0/0/8//                      </t>
  </si>
  <si>
    <t xml:space="preserve">             SHE DQA  320  23 %  J/W/Y//8/23/120//0/0/36//                      </t>
  </si>
  <si>
    <t xml:space="preserve">CZ3233 1025  SZX NNG  73C R74 %  J/W/Y//4/17/106//4/17/73//                     </t>
  </si>
  <si>
    <t xml:space="preserve">                 WNH  73C R15 %                  //0/0/20//                     </t>
  </si>
  <si>
    <t xml:space="preserve">             NNG WNH  73C R24 %  J/W/Y//4/17/106//0/0/31//                      </t>
  </si>
  <si>
    <t xml:space="preserve">CZ3159 1030  SZX PEK  333 R75 %  F/J/W/Y//4/24/47/208//1/18/34/162//            </t>
  </si>
  <si>
    <t xml:space="preserve">CZ3793 1100  SZX XIY  73N R62 %  J/W/Y//4/17/150//2/10/95//                     </t>
  </si>
  <si>
    <t xml:space="preserve">CZ6597 1100  SZX CGO  73C R66 %  J/W/Y//4/17/106//3/9/73//                      </t>
  </si>
  <si>
    <t xml:space="preserve">                 BPE  73C R14 %                  //0/2/17//                     </t>
  </si>
  <si>
    <t xml:space="preserve">             CGO BPE  73C R25 %  J/W/Y//4/17/106//0/0/33//                      </t>
  </si>
  <si>
    <t xml:space="preserve">CZ3876 1105  SZX YIW  738 R81 %  J/W/Y//8/23/132//8/17/108//                    </t>
  </si>
  <si>
    <t xml:space="preserve">CZ3358 1110  SZX WUH  73M R90 %  J/W/Y//4/23/150//3/19/138//                    </t>
  </si>
  <si>
    <t xml:space="preserve">CZ6701 1120  SZX HSN  320 R92 %  J/W/Y//8/23/120//8/23/108//                    </t>
  </si>
  <si>
    <t xml:space="preserve">                 LYG  320 R4E %                  //0/0/7//                      </t>
  </si>
  <si>
    <t xml:space="preserve">             HSN LYG  320 R23 %  J/W/Y//8/23/120//0/1/35//                      </t>
  </si>
  <si>
    <t xml:space="preserve">CZ3455 1145  SZX CKG  320 R75 %  J/W/Y//8/23/120//4/13/97//                     </t>
  </si>
  <si>
    <t xml:space="preserve">CZ3797 1145  SZX HGH  32L R65 %  J/W/Y//4/17/167//4/17/102//                    </t>
  </si>
  <si>
    <t xml:space="preserve">CZ3551 1200  SZX SHA  320 R97 %  J/W/Y//8/23/120//8/22/117//                    </t>
  </si>
  <si>
    <t xml:space="preserve">CZ6653 1205  SZX NAO  320 R70 %  J/W/Y//8/23/120//0/19/88//                     </t>
  </si>
  <si>
    <t xml:space="preserve">CZ3613 1215  SZX CGQ  32L R77 %  J/W/Y//4/17/167//4/6/135//                     </t>
  </si>
  <si>
    <t xml:space="preserve">CZ6326 1215  SZX NGB  32G R94 %  J/W/Y//4/17/138//3/17/131//                    </t>
  </si>
  <si>
    <t xml:space="preserve">                 DLC  32G R1E %                  //1/0/1//                     +</t>
  </si>
  <si>
    <t xml:space="preserve">             NGB DLC  32G  62 %  J/W/Y//4/17/138//2/0/97//                      </t>
  </si>
  <si>
    <t xml:space="preserve">CZ8635 1220  SZX YNZ  320 R64 %  J/W/Y//8/23/120//6/15/77//                     </t>
  </si>
  <si>
    <t xml:space="preserve">                 YNT  320 R15 %                  //2/0/21//                     </t>
  </si>
  <si>
    <t xml:space="preserve">             YNZ YNT  320  13 %  J/W/Y//8/23/120//0/0/21//                      </t>
  </si>
  <si>
    <t xml:space="preserve">CZ3193 1230  SZX PEK  333 R71 %  F/J/W/Y//4/24/47/208//2/19/23/159//            </t>
  </si>
  <si>
    <t xml:space="preserve">CZ3831 1235  SZX SHA  32L R99 %  J/W/Y//4/17/167//4/17/166//                    </t>
  </si>
  <si>
    <t xml:space="preserve">CZ3453 1240  SZX CTU  32L R68 %  J/W/Y//4/17/167//2/15/112//                    </t>
  </si>
  <si>
    <t xml:space="preserve">CZ3633 1250  SZX HRB  321 R50 %  J/W/Y//12/23/143//4/0/86//                     </t>
  </si>
  <si>
    <t xml:space="preserve">CZ6445 1255  SZX CGD  32L R68 %  J/W/Y//4/17/167//4/17/108//                    </t>
  </si>
  <si>
    <t xml:space="preserve">CZ3561 1330  SZX SHA  321 R99 %  J/W/Y//12/23/143//12/23/142//                  </t>
  </si>
  <si>
    <t xml:space="preserve">CZ3451 1335  SZX KMG  32G R66 %  J/W/Y//4/17/138//4/9/92//                      </t>
  </si>
  <si>
    <t xml:space="preserve">                 LJG  32G R27 %                  //0/8/36//                     </t>
  </si>
  <si>
    <t xml:space="preserve">             KMG LJG  32G R67 %  J/W/Y//4/17/138//2/5/101//                     </t>
  </si>
  <si>
    <t xml:space="preserve">CZ3555 1355  SZX HGH  32L R69 %  J/W/Y//4/17/167//4/14/112//                    </t>
  </si>
  <si>
    <t xml:space="preserve">CZ3557 1355  SZX SHA  333 R99 %  F/J/W/Y//4/24/47/208//4/24/47/207//            </t>
  </si>
  <si>
    <t xml:space="preserve">CZ3255 1415  SZX KOW  32L R28 %  J/W/Y//4/17/167//4/17/33//                     </t>
  </si>
  <si>
    <t xml:space="preserve">                 PEK  32L R48 %                  //0/0/92//                     </t>
  </si>
  <si>
    <t xml:space="preserve">             KOW PEK  32L R45 %  J/W/Y//4/17/167//2/9/75//                      </t>
  </si>
  <si>
    <t xml:space="preserve">CZ6274 1425  SZX HRB  321 R49 %  J/W/Y//12/23/143//4/4/80//                     </t>
  </si>
  <si>
    <t xml:space="preserve">CZ3827 1435  SZX NKG  321 R76 %  J/W/Y//12/23/143//5/9/122//                    </t>
  </si>
  <si>
    <t xml:space="preserve">CZ3435 1445  SZX KWE  320 R41 %  J/W/Y//8/23/120//5/11/47//                     </t>
  </si>
  <si>
    <t xml:space="preserve">                 URC  320  35 %                  //3/3/47//                    +</t>
  </si>
  <si>
    <t xml:space="preserve">             KWE URC  320  27 %  J/W/Y//8/23/120//1/11/29//                     </t>
  </si>
  <si>
    <t xml:space="preserve">CZ6312 1450  SZX TAO  32E R70 %  J/W/Y//4/23/138//3/20/94//                     </t>
  </si>
  <si>
    <t xml:space="preserve">                 SHE  32E R5E %                  //0/1/8//                      </t>
  </si>
  <si>
    <t xml:space="preserve">             TAO SHE  32E R48 %  J/W/Y//4/23/138//1/5/74//                      </t>
  </si>
  <si>
    <t xml:space="preserve">CZ6336 1510  SZX CGO  73M R92 %  J/W/Y//4/23/150//4/16/143//                    </t>
  </si>
  <si>
    <t xml:space="preserve">CZ3351 1525  SZX CZX  320 R83 %  J/W/Y//8/23/120//5/14/107//                    </t>
  </si>
  <si>
    <t xml:space="preserve">CZ3189 1530  SZX PEK  333 R55 %  F/J/W/Y//4/24/47/208//1/14/15/128//            </t>
  </si>
  <si>
    <t xml:space="preserve">CZ3549 1550  SZX SHA  333 R96 %  F/J/W/Y//4/24/47/208//3/22/47/202//            </t>
  </si>
  <si>
    <t xml:space="preserve">CZ6358 1550  SZX TAO  320 R55 %  J/W/Y//8/23/120//5/15/64//                     </t>
  </si>
  <si>
    <t xml:space="preserve">                 CGQ  320 R20 %                  //1/0/30//                     </t>
  </si>
  <si>
    <t xml:space="preserve">             TAO CGQ  320  31 %  J/W/Y//8/23/120//1/5/42//                      </t>
  </si>
  <si>
    <t xml:space="preserve">CZ6890 1615  SZX CSX  73S R51 %  J/W/Y//4/23/150//1/7/83//                      </t>
  </si>
  <si>
    <t xml:space="preserve">                 URC  73S  6E %                  //0/0/11//                     </t>
  </si>
  <si>
    <t xml:space="preserve">             CSX URC  73S R76 %  J/W/Y//4/23/150//0/14/121//                    </t>
  </si>
  <si>
    <t xml:space="preserve">CZ6328 1620  SZX HGH  32L R56 %  J/W/Y//4/17/167//4/11/91//                     </t>
  </si>
  <si>
    <t xml:space="preserve">                 DLC  32L R12 %                  //0/5/18//                     </t>
  </si>
  <si>
    <t xml:space="preserve">             HGH DLC  32L R80 %  J/W/Y//4/17/167//2/8/141//                     </t>
  </si>
  <si>
    <t xml:space="preserve">CZ6593 1625  SZX XIY  32L R72 %  J/W/Y//4/17/167//4/7/126//                     </t>
  </si>
  <si>
    <t xml:space="preserve">CZ3157 1630  SZX PEK  333 R61 %  F/J/W/Y//4/24/47/208//2/18/25/130//            </t>
  </si>
  <si>
    <t xml:space="preserve">CZ3565 1640  SZX HFE  321 R76 %  J/W/Y//12/23/143//11/18/107//                  </t>
  </si>
  <si>
    <t xml:space="preserve">CZ3369 1650  SZX WNZ  32L R82 %  J/W/Y//4/17/167//3/8/144//                     </t>
  </si>
  <si>
    <t>CZ6610 1655  SZX CGQ  320 R77 %  J/W/Y//8/23/120//4/12/101//                   +</t>
  </si>
  <si>
    <t xml:space="preserve">CZ3587 1700  SZX SHA  333 R97 %  F/J/W/Y//4/24/47/208//3/22/47/205//            </t>
  </si>
  <si>
    <t xml:space="preserve">CZ3744 1715  SZX HGH  32M R50 %  J/W/Y//4/23/167//2/8/87//                      </t>
  </si>
  <si>
    <t xml:space="preserve">                 HRB  32M R27 %                  //0/0/53//                     </t>
  </si>
  <si>
    <t xml:space="preserve">             HGH HRB  32M R58 %  J/W/Y//4/23/167//2/18/93//                     </t>
  </si>
  <si>
    <t xml:space="preserve">CZ6637 1715  SZX WUH  320 R80 %  J/W/Y//8/23/120//6/17/98//                     </t>
  </si>
  <si>
    <t xml:space="preserve">CZ3577 1730  SZX NKG  32L R83 %  J/W/Y//4/17/167//1/13/143//                    </t>
  </si>
  <si>
    <t xml:space="preserve">CZ6478 1735  SZX CGO  73M R62 %  J/W/Y//4/23/150//1/11/98//                     </t>
  </si>
  <si>
    <t xml:space="preserve">CZ6847 1955  SZX TXN  320 R83 %  J/W/Y//8/23/120//5/20/101//                    </t>
  </si>
  <si>
    <t xml:space="preserve">CZ8136 2020  SZX CKG  32G R86 %  J/W/Y//4/17/138//2/14/121//                    </t>
  </si>
  <si>
    <t xml:space="preserve">CZ3171 2040  SZX PEK  32L R72 %  J/W/Y//4/17/167//2/10/124//                    </t>
  </si>
  <si>
    <t xml:space="preserve">CZ3589 2045  SZX SHA  333 R97 %  F/J/W/Y//4/24/47/208//0/23/46/207//            </t>
  </si>
  <si>
    <t xml:space="preserve">FLIGHT  TOTAL = 103     SEATS BOOKED   =  14779 (F22J623W1626Y12508 )           </t>
  </si>
  <si>
    <t xml:space="preserve">                        SEATS TOTAL    =  18905 (F48J864W2405Y15588 )           </t>
  </si>
  <si>
    <t xml:space="preserve">                        SEATS AVAILABLE=  4126 (F26J241W779Y3080 )              </t>
  </si>
  <si>
    <t xml:space="preserve">                        USAGE PERCENT  =  78 %                                  </t>
  </si>
  <si>
    <t>_x0010_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</si>
</sst>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vertical="center"/>
    </xf>
    <xf numFmtId="9" fontId="0" fillId="0" borderId="0" xfId="1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3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2" borderId="6" xfId="1" applyNumberFormat="1" applyFont="1" applyFill="1" applyBorder="1" applyAlignment="1">
      <alignment horizontal="center" vertical="center"/>
    </xf>
    <xf numFmtId="176" fontId="0" fillId="2" borderId="11" xfId="1" applyNumberFormat="1" applyFont="1" applyFill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2" borderId="13" xfId="1" applyNumberFormat="1" applyFont="1" applyFill="1" applyBorder="1" applyAlignment="1">
      <alignment horizontal="center" vertical="center"/>
    </xf>
    <xf numFmtId="176" fontId="0" fillId="2" borderId="16" xfId="1" applyNumberFormat="1" applyFon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5" xfId="1" applyNumberFormat="1" applyFont="1" applyFill="1" applyBorder="1" applyAlignment="1">
      <alignment horizontal="center" vertical="center"/>
    </xf>
    <xf numFmtId="176" fontId="0" fillId="2" borderId="17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4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workbookViewId="0">
      <pane xSplit="1" ySplit="3" topLeftCell="B4" activePane="bottomRight" state="frozen"/>
      <selection pane="topRight"/>
      <selection pane="bottomLeft"/>
      <selection pane="bottomRight" activeCell="N30" sqref="N30"/>
    </sheetView>
  </sheetViews>
  <sheetFormatPr baseColWidth="10" defaultColWidth="8.83203125" defaultRowHeight="14" x14ac:dyDescent="0.15"/>
  <cols>
    <col min="1" max="1" width="8.83203125" style="24" customWidth="1"/>
    <col min="2" max="2" width="17.1640625" style="24" customWidth="1"/>
    <col min="3" max="3" width="17.1640625" style="24" hidden="1" customWidth="1"/>
    <col min="4" max="12" width="8.83203125" style="24" customWidth="1"/>
    <col min="13" max="13" width="10.5" style="24" customWidth="1"/>
    <col min="14" max="14" width="16.1640625" style="24" customWidth="1"/>
    <col min="15" max="15" width="8.83203125" style="24" customWidth="1"/>
    <col min="16" max="16" width="15" style="24" hidden="1" customWidth="1"/>
    <col min="17" max="17" width="8.83203125" style="24" hidden="1" customWidth="1"/>
    <col min="18" max="18" width="15" style="24" hidden="1" customWidth="1"/>
    <col min="19" max="20" width="8.83203125" style="24" customWidth="1"/>
    <col min="21" max="16384" width="8.83203125" style="24"/>
  </cols>
  <sheetData>
    <row r="1" spans="1:18" ht="14.25" customHeight="1" x14ac:dyDescent="0.15">
      <c r="A1" s="47" t="str">
        <f ca="1">CONCATENATE("*采集日期：",TEXT(TODAY(),"yyyy年mm月dd日"),"  ",TEXT(NOW(),"hh:mm"))</f>
        <v>*采集日期：2018年11月12日  21:25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N1" s="18"/>
    </row>
    <row r="2" spans="1:18" x14ac:dyDescent="0.15">
      <c r="A2" s="49" t="s">
        <v>0</v>
      </c>
      <c r="B2" s="50" t="s">
        <v>0</v>
      </c>
      <c r="C2" s="25"/>
      <c r="D2" s="51">
        <f ca="1">TODAY()-1</f>
        <v>43415</v>
      </c>
      <c r="E2" s="47"/>
      <c r="F2" s="47"/>
      <c r="G2" s="51">
        <f ca="1">TODAY()</f>
        <v>43416</v>
      </c>
      <c r="H2" s="47"/>
      <c r="I2" s="47"/>
      <c r="J2" s="51">
        <f ca="1">TODAY()+1</f>
        <v>43417</v>
      </c>
      <c r="K2" s="47"/>
      <c r="L2" s="47"/>
    </row>
    <row r="3" spans="1:18" ht="14.25" customHeight="1" x14ac:dyDescent="0.15">
      <c r="A3" s="47"/>
      <c r="B3" s="47"/>
      <c r="C3" s="13"/>
      <c r="D3" s="14" t="str">
        <f>CONCATENATE("CZ(",D2CZ!$R$1,")")</f>
        <v>CZ(0)</v>
      </c>
      <c r="E3" s="13" t="str">
        <f>CONCATENATE("ZH(",D2ZH!$R$1,")")</f>
        <v>ZH(0)</v>
      </c>
      <c r="F3" s="13" t="s">
        <v>1</v>
      </c>
      <c r="G3" s="14" t="str">
        <f>CONCATENATE("CZ(",D3CZ!$R$1,")")</f>
        <v>CZ(0)</v>
      </c>
      <c r="H3" s="13" t="str">
        <f>CONCATENATE("ZH(",D3ZH!$R$1,")")</f>
        <v>ZH(0)</v>
      </c>
      <c r="I3" s="13" t="s">
        <v>1</v>
      </c>
      <c r="J3" s="14" t="str">
        <f>CONCATENATE("CZ(",D4CZ!$R$1,")")</f>
        <v>CZ(0)</v>
      </c>
      <c r="K3" s="13" t="str">
        <f>CONCATENATE("ZH(",D4ZH!$R$1,")")</f>
        <v>ZH(0)</v>
      </c>
      <c r="L3" s="19" t="s">
        <v>1</v>
      </c>
      <c r="P3" s="24" t="s">
        <v>2</v>
      </c>
      <c r="R3" s="24" t="s">
        <v>2</v>
      </c>
    </row>
    <row r="4" spans="1:18" ht="14.25" customHeight="1" x14ac:dyDescent="0.15">
      <c r="A4" s="49" t="s">
        <v>2</v>
      </c>
      <c r="B4" s="25" t="e">
        <f t="shared" ref="B4:B36" si="0">VLOOKUP(C4,Q:R,2,FALSE)</f>
        <v>#NUM!</v>
      </c>
      <c r="C4" s="25" t="e">
        <f>'D3'!A3</f>
        <v>#NUM!</v>
      </c>
      <c r="D4" s="28" t="e">
        <f>VLOOKUP($C4,'D2'!$K$3:$R$44,5,FALSE)</f>
        <v>#NUM!</v>
      </c>
      <c r="E4" s="28" t="e">
        <f>VLOOKUP($C4,'D2'!$L$3:$R$44,7,FALSE)</f>
        <v>#NUM!</v>
      </c>
      <c r="F4" s="28" t="e">
        <f>IF(OR(D4="",E4=""),"",VLOOKUP($C4,'D2'!$A$3:$E$198,3,FALSE))</f>
        <v>#NUM!</v>
      </c>
      <c r="G4" s="28" t="e">
        <f>VLOOKUP($C4,'D3'!$K$3:$R$44,5,FALSE)</f>
        <v>#NUM!</v>
      </c>
      <c r="H4" s="28" t="e">
        <f>VLOOKUP($C4,'D3'!$L$3:$R$44,7,FALSE)</f>
        <v>#NUM!</v>
      </c>
      <c r="I4" s="28" t="e">
        <f>IF(OR(G4="",H4=""),"",VLOOKUP($C4,'D3'!$A$3:$E$198,3,FALSE))</f>
        <v>#NUM!</v>
      </c>
      <c r="J4" s="28" t="e">
        <f>VLOOKUP($C4,'D4'!$K$3:$R$44,5,FALSE)</f>
        <v>#NUM!</v>
      </c>
      <c r="K4" s="28" t="e">
        <f>VLOOKUP($C4,'D4'!$L$3:$R$44,7,FALSE)</f>
        <v>#NUM!</v>
      </c>
      <c r="L4" s="29" t="e">
        <f>IF(OR(J4="",K4=""),"",VLOOKUP($C4,'D4'!$A$3:$E$198,3,FALSE))</f>
        <v>#NUM!</v>
      </c>
      <c r="P4" s="20" t="s">
        <v>3</v>
      </c>
      <c r="Q4" s="24" t="s">
        <v>4</v>
      </c>
      <c r="R4" s="20" t="s">
        <v>3</v>
      </c>
    </row>
    <row r="5" spans="1:18" ht="14.25" customHeight="1" x14ac:dyDescent="0.15">
      <c r="A5" s="47"/>
      <c r="B5" s="15" t="e">
        <f t="shared" si="0"/>
        <v>#NUM!</v>
      </c>
      <c r="C5" s="25" t="e">
        <f>'D3'!A4</f>
        <v>#NUM!</v>
      </c>
      <c r="D5" s="30" t="e">
        <f>VLOOKUP($C5,'D2'!$K$3:$R$44,5,FALSE)</f>
        <v>#NUM!</v>
      </c>
      <c r="E5" s="30" t="e">
        <f>VLOOKUP($C5,'D2'!$L$3:$R$44,7,FALSE)</f>
        <v>#NUM!</v>
      </c>
      <c r="F5" s="30" t="e">
        <f>IF(OR(D5="",E5=""),"",VLOOKUP($C5,'D2'!$A$3:$E$198,3,FALSE))</f>
        <v>#NUM!</v>
      </c>
      <c r="G5" s="30" t="e">
        <f>VLOOKUP($C5,'D3'!$K$3:$R$44,5,FALSE)</f>
        <v>#NUM!</v>
      </c>
      <c r="H5" s="30" t="e">
        <f>VLOOKUP($C5,'D3'!$L$3:$R$44,7,FALSE)</f>
        <v>#NUM!</v>
      </c>
      <c r="I5" s="30" t="e">
        <f>IF(OR(G5="",H5=""),"",VLOOKUP($C5,'D3'!$A$3:$E$198,3,FALSE))</f>
        <v>#NUM!</v>
      </c>
      <c r="J5" s="30" t="e">
        <f>VLOOKUP($C5,'D4'!$K$3:$R$44,5,FALSE)</f>
        <v>#NUM!</v>
      </c>
      <c r="K5" s="30" t="e">
        <f>VLOOKUP($C5,'D4'!$L$3:$R$44,7,FALSE)</f>
        <v>#NUM!</v>
      </c>
      <c r="L5" s="31" t="e">
        <f>IF(OR(J5="",K5=""),"",VLOOKUP($C5,'D4'!$A$3:$E$198,3,FALSE))</f>
        <v>#NUM!</v>
      </c>
      <c r="M5" s="21"/>
      <c r="P5" s="20" t="s">
        <v>5</v>
      </c>
      <c r="Q5" s="24" t="s">
        <v>6</v>
      </c>
      <c r="R5" s="20" t="s">
        <v>5</v>
      </c>
    </row>
    <row r="6" spans="1:18" ht="14.25" customHeight="1" x14ac:dyDescent="0.15">
      <c r="A6" s="47"/>
      <c r="B6" s="15" t="e">
        <f t="shared" si="0"/>
        <v>#NUM!</v>
      </c>
      <c r="C6" s="25" t="e">
        <f>'D3'!A5</f>
        <v>#NUM!</v>
      </c>
      <c r="D6" s="30" t="e">
        <f>VLOOKUP($C6,'D2'!$K$3:$R$44,5,FALSE)</f>
        <v>#NUM!</v>
      </c>
      <c r="E6" s="30" t="e">
        <f>VLOOKUP($C6,'D2'!$L$3:$R$44,7,FALSE)</f>
        <v>#NUM!</v>
      </c>
      <c r="F6" s="30" t="e">
        <f>IF(OR(D6="",E6=""),"",VLOOKUP($C6,'D2'!$A$3:$E$198,3,FALSE))</f>
        <v>#NUM!</v>
      </c>
      <c r="G6" s="30" t="e">
        <f>VLOOKUP($C6,'D3'!$K$3:$R$44,5,FALSE)</f>
        <v>#NUM!</v>
      </c>
      <c r="H6" s="30" t="e">
        <f>VLOOKUP($C6,'D3'!$L$3:$R$44,7,FALSE)</f>
        <v>#NUM!</v>
      </c>
      <c r="I6" s="30" t="e">
        <f>IF(OR(G6="",H6=""),"",VLOOKUP($C6,'D3'!$A$3:$E$198,3,FALSE))</f>
        <v>#NUM!</v>
      </c>
      <c r="J6" s="30" t="e">
        <f>VLOOKUP($C6,'D4'!$K$3:$R$44,5,FALSE)</f>
        <v>#NUM!</v>
      </c>
      <c r="K6" s="30" t="e">
        <f>VLOOKUP($C6,'D4'!$L$3:$R$44,7,FALSE)</f>
        <v>#NUM!</v>
      </c>
      <c r="L6" s="31" t="e">
        <f>IF(OR(J6="",K6=""),"",VLOOKUP($C6,'D4'!$A$3:$E$198,3,FALSE))</f>
        <v>#NUM!</v>
      </c>
      <c r="P6" s="20" t="s">
        <v>7</v>
      </c>
      <c r="Q6" s="24" t="s">
        <v>8</v>
      </c>
      <c r="R6" s="20" t="s">
        <v>7</v>
      </c>
    </row>
    <row r="7" spans="1:18" ht="14.25" customHeight="1" x14ac:dyDescent="0.15">
      <c r="A7" s="47"/>
      <c r="B7" s="15" t="e">
        <f t="shared" si="0"/>
        <v>#NUM!</v>
      </c>
      <c r="C7" s="25" t="e">
        <f>'D3'!A6</f>
        <v>#NUM!</v>
      </c>
      <c r="D7" s="30" t="e">
        <f>VLOOKUP($C7,'D2'!$K$3:$R$44,5,FALSE)</f>
        <v>#NUM!</v>
      </c>
      <c r="E7" s="30" t="e">
        <f>VLOOKUP($C7,'D2'!$L$3:$R$44,7,FALSE)</f>
        <v>#NUM!</v>
      </c>
      <c r="F7" s="30" t="e">
        <f>IF(OR(D7="",E7=""),"",VLOOKUP($C7,'D2'!$A$3:$E$198,3,FALSE))</f>
        <v>#NUM!</v>
      </c>
      <c r="G7" s="30" t="e">
        <f>VLOOKUP($C7,'D3'!$K$3:$R$44,5,FALSE)</f>
        <v>#NUM!</v>
      </c>
      <c r="H7" s="30" t="e">
        <f>VLOOKUP($C7,'D3'!$L$3:$R$44,7,FALSE)</f>
        <v>#NUM!</v>
      </c>
      <c r="I7" s="30" t="e">
        <f>IF(OR(G7="",H7=""),"",VLOOKUP($C7,'D3'!$A$3:$E$198,3,FALSE))</f>
        <v>#NUM!</v>
      </c>
      <c r="J7" s="30" t="e">
        <f>VLOOKUP($C7,'D4'!$K$3:$R$44,5,FALSE)</f>
        <v>#NUM!</v>
      </c>
      <c r="K7" s="30" t="e">
        <f>VLOOKUP($C7,'D4'!$L$3:$R$44,7,FALSE)</f>
        <v>#NUM!</v>
      </c>
      <c r="L7" s="31" t="e">
        <f>IF(OR(J7="",K7=""),"",VLOOKUP($C7,'D4'!$A$3:$E$198,3,FALSE))</f>
        <v>#NUM!</v>
      </c>
      <c r="P7" s="20" t="s">
        <v>9</v>
      </c>
      <c r="Q7" s="24" t="s">
        <v>10</v>
      </c>
      <c r="R7" s="20" t="s">
        <v>9</v>
      </c>
    </row>
    <row r="8" spans="1:18" ht="14.25" customHeight="1" x14ac:dyDescent="0.15">
      <c r="A8" s="47"/>
      <c r="B8" s="15" t="e">
        <f t="shared" si="0"/>
        <v>#NUM!</v>
      </c>
      <c r="C8" s="25" t="e">
        <f>'D3'!A7</f>
        <v>#NUM!</v>
      </c>
      <c r="D8" s="30" t="e">
        <f>VLOOKUP($C8,'D2'!$K$3:$R$44,5,FALSE)</f>
        <v>#NUM!</v>
      </c>
      <c r="E8" s="30" t="e">
        <f>VLOOKUP($C8,'D2'!$L$3:$R$44,7,FALSE)</f>
        <v>#NUM!</v>
      </c>
      <c r="F8" s="30" t="e">
        <f>IF(OR(D8="",E8=""),"",VLOOKUP($C8,'D2'!$A$3:$E$198,3,FALSE))</f>
        <v>#NUM!</v>
      </c>
      <c r="G8" s="30" t="e">
        <f>VLOOKUP($C8,'D3'!$K$3:$R$44,5,FALSE)</f>
        <v>#NUM!</v>
      </c>
      <c r="H8" s="30" t="e">
        <f>VLOOKUP($C8,'D3'!$L$3:$R$44,7,FALSE)</f>
        <v>#NUM!</v>
      </c>
      <c r="I8" s="30" t="e">
        <f>IF(OR(G8="",H8=""),"",VLOOKUP($C8,'D3'!$A$3:$E$198,3,FALSE))</f>
        <v>#NUM!</v>
      </c>
      <c r="J8" s="30" t="e">
        <f>VLOOKUP($C8,'D4'!$K$3:$R$44,5,FALSE)</f>
        <v>#NUM!</v>
      </c>
      <c r="K8" s="30" t="e">
        <f>VLOOKUP($C8,'D4'!$L$3:$R$44,7,FALSE)</f>
        <v>#NUM!</v>
      </c>
      <c r="L8" s="31" t="e">
        <f>IF(OR(J8="",K8=""),"",VLOOKUP($C8,'D4'!$A$3:$E$198,3,FALSE))</f>
        <v>#NUM!</v>
      </c>
      <c r="P8" s="20" t="s">
        <v>11</v>
      </c>
      <c r="Q8" s="24" t="s">
        <v>12</v>
      </c>
      <c r="R8" s="20" t="s">
        <v>11</v>
      </c>
    </row>
    <row r="9" spans="1:18" ht="14.25" customHeight="1" x14ac:dyDescent="0.15">
      <c r="A9" s="47"/>
      <c r="B9" s="15" t="e">
        <f t="shared" si="0"/>
        <v>#NUM!</v>
      </c>
      <c r="C9" s="25" t="e">
        <f>'D3'!A8</f>
        <v>#NUM!</v>
      </c>
      <c r="D9" s="30" t="e">
        <f>VLOOKUP($C9,'D2'!$K$3:$R$44,5,FALSE)</f>
        <v>#NUM!</v>
      </c>
      <c r="E9" s="30" t="e">
        <f>VLOOKUP($C9,'D2'!$L$3:$R$44,7,FALSE)</f>
        <v>#NUM!</v>
      </c>
      <c r="F9" s="30" t="e">
        <f>IF(OR(D9="",E9=""),"",VLOOKUP($C9,'D2'!$A$3:$E$198,3,FALSE))</f>
        <v>#NUM!</v>
      </c>
      <c r="G9" s="30" t="e">
        <f>VLOOKUP($C9,'D3'!$K$3:$R$44,5,FALSE)</f>
        <v>#NUM!</v>
      </c>
      <c r="H9" s="30" t="e">
        <f>VLOOKUP($C9,'D3'!$L$3:$R$44,7,FALSE)</f>
        <v>#NUM!</v>
      </c>
      <c r="I9" s="30" t="e">
        <f>IF(OR(G9="",H9=""),"",VLOOKUP($C9,'D3'!$A$3:$E$198,3,FALSE))</f>
        <v>#NUM!</v>
      </c>
      <c r="J9" s="30" t="e">
        <f>VLOOKUP($C9,'D4'!$K$3:$R$44,5,FALSE)</f>
        <v>#NUM!</v>
      </c>
      <c r="K9" s="30" t="e">
        <f>VLOOKUP($C9,'D4'!$L$3:$R$44,7,FALSE)</f>
        <v>#NUM!</v>
      </c>
      <c r="L9" s="31" t="e">
        <f>IF(OR(J9="",K9=""),"",VLOOKUP($C9,'D4'!$A$3:$E$198,3,FALSE))</f>
        <v>#NUM!</v>
      </c>
      <c r="P9" s="20" t="s">
        <v>13</v>
      </c>
      <c r="Q9" s="24" t="s">
        <v>14</v>
      </c>
      <c r="R9" s="20" t="s">
        <v>13</v>
      </c>
    </row>
    <row r="10" spans="1:18" ht="14.25" customHeight="1" x14ac:dyDescent="0.15">
      <c r="A10" s="47"/>
      <c r="B10" s="15" t="e">
        <f t="shared" si="0"/>
        <v>#NUM!</v>
      </c>
      <c r="C10" s="25" t="e">
        <f>'D3'!A9</f>
        <v>#NUM!</v>
      </c>
      <c r="D10" s="30" t="e">
        <f>VLOOKUP($C10,'D2'!$K$3:$R$44,5,FALSE)</f>
        <v>#NUM!</v>
      </c>
      <c r="E10" s="30" t="e">
        <f>VLOOKUP($C10,'D2'!$L$3:$R$44,7,FALSE)</f>
        <v>#NUM!</v>
      </c>
      <c r="F10" s="30" t="e">
        <f>IF(OR(D10="",E10=""),"",VLOOKUP($C10,'D2'!$A$3:$E$198,3,FALSE))</f>
        <v>#NUM!</v>
      </c>
      <c r="G10" s="30" t="e">
        <f>VLOOKUP($C10,'D3'!$K$3:$R$44,5,FALSE)</f>
        <v>#NUM!</v>
      </c>
      <c r="H10" s="30" t="e">
        <f>VLOOKUP($C10,'D3'!$L$3:$R$44,7,FALSE)</f>
        <v>#NUM!</v>
      </c>
      <c r="I10" s="30" t="e">
        <f>IF(OR(G10="",H10=""),"",VLOOKUP($C10,'D3'!$A$3:$E$198,3,FALSE))</f>
        <v>#NUM!</v>
      </c>
      <c r="J10" s="30" t="e">
        <f>VLOOKUP($C10,'D4'!$K$3:$R$44,5,FALSE)</f>
        <v>#NUM!</v>
      </c>
      <c r="K10" s="30" t="e">
        <f>VLOOKUP($C10,'D4'!$L$3:$R$44,7,FALSE)</f>
        <v>#NUM!</v>
      </c>
      <c r="L10" s="31" t="e">
        <f>IF(OR(J10="",K10=""),"",VLOOKUP($C10,'D4'!$A$3:$E$198,3,FALSE))</f>
        <v>#NUM!</v>
      </c>
      <c r="P10" s="20" t="s">
        <v>15</v>
      </c>
      <c r="Q10" s="24" t="s">
        <v>16</v>
      </c>
      <c r="R10" s="20" t="s">
        <v>15</v>
      </c>
    </row>
    <row r="11" spans="1:18" ht="14.25" customHeight="1" x14ac:dyDescent="0.15">
      <c r="A11" s="47"/>
      <c r="B11" s="15" t="e">
        <f t="shared" si="0"/>
        <v>#NUM!</v>
      </c>
      <c r="C11" s="25" t="e">
        <f>'D3'!A10</f>
        <v>#NUM!</v>
      </c>
      <c r="D11" s="30" t="e">
        <f>VLOOKUP($C11,'D2'!$K$3:$R$44,5,FALSE)</f>
        <v>#NUM!</v>
      </c>
      <c r="E11" s="30" t="e">
        <f>VLOOKUP($C11,'D2'!$L$3:$R$44,7,FALSE)</f>
        <v>#NUM!</v>
      </c>
      <c r="F11" s="30" t="e">
        <f>IF(OR(D11="",E11=""),"",VLOOKUP($C11,'D2'!$A$3:$E$198,3,FALSE))</f>
        <v>#NUM!</v>
      </c>
      <c r="G11" s="30" t="e">
        <f>VLOOKUP($C11,'D3'!$K$3:$R$44,5,FALSE)</f>
        <v>#NUM!</v>
      </c>
      <c r="H11" s="30" t="e">
        <f>VLOOKUP($C11,'D3'!$L$3:$R$44,7,FALSE)</f>
        <v>#NUM!</v>
      </c>
      <c r="I11" s="30" t="e">
        <f>IF(OR(G11="",H11=""),"",VLOOKUP($C11,'D3'!$A$3:$E$198,3,FALSE))</f>
        <v>#NUM!</v>
      </c>
      <c r="J11" s="30" t="e">
        <f>VLOOKUP($C11,'D4'!$K$3:$R$44,5,FALSE)</f>
        <v>#NUM!</v>
      </c>
      <c r="K11" s="30" t="e">
        <f>VLOOKUP($C11,'D4'!$L$3:$R$44,7,FALSE)</f>
        <v>#NUM!</v>
      </c>
      <c r="L11" s="31" t="e">
        <f>IF(OR(J11="",K11=""),"",VLOOKUP($C11,'D4'!$A$3:$E$198,3,FALSE))</f>
        <v>#NUM!</v>
      </c>
      <c r="P11" s="20" t="s">
        <v>17</v>
      </c>
      <c r="Q11" s="24" t="s">
        <v>18</v>
      </c>
      <c r="R11" s="20" t="s">
        <v>17</v>
      </c>
    </row>
    <row r="12" spans="1:18" ht="14.25" customHeight="1" x14ac:dyDescent="0.15">
      <c r="A12" s="47"/>
      <c r="B12" s="15" t="e">
        <f t="shared" si="0"/>
        <v>#NUM!</v>
      </c>
      <c r="C12" s="25" t="e">
        <f>'D3'!A11</f>
        <v>#NUM!</v>
      </c>
      <c r="D12" s="30" t="e">
        <f>VLOOKUP($C12,'D2'!$K$3:$R$44,5,FALSE)</f>
        <v>#NUM!</v>
      </c>
      <c r="E12" s="30" t="e">
        <f>VLOOKUP($C12,'D2'!$L$3:$R$44,7,FALSE)</f>
        <v>#NUM!</v>
      </c>
      <c r="F12" s="30" t="e">
        <f>IF(OR(D12="",E12=""),"",VLOOKUP($C12,'D2'!$A$3:$E$198,3,FALSE))</f>
        <v>#NUM!</v>
      </c>
      <c r="G12" s="30" t="e">
        <f>VLOOKUP($C12,'D3'!$K$3:$R$44,5,FALSE)</f>
        <v>#NUM!</v>
      </c>
      <c r="H12" s="30" t="e">
        <f>VLOOKUP($C12,'D3'!$L$3:$R$44,7,FALSE)</f>
        <v>#NUM!</v>
      </c>
      <c r="I12" s="30" t="e">
        <f>IF(OR(G12="",H12=""),"",VLOOKUP($C12,'D3'!$A$3:$E$198,3,FALSE))</f>
        <v>#NUM!</v>
      </c>
      <c r="J12" s="30" t="e">
        <f>VLOOKUP($C12,'D4'!$K$3:$R$44,5,FALSE)</f>
        <v>#NUM!</v>
      </c>
      <c r="K12" s="30" t="e">
        <f>VLOOKUP($C12,'D4'!$L$3:$R$44,7,FALSE)</f>
        <v>#NUM!</v>
      </c>
      <c r="L12" s="31" t="e">
        <f>IF(OR(J12="",K12=""),"",VLOOKUP($C12,'D4'!$A$3:$E$198,3,FALSE))</f>
        <v>#NUM!</v>
      </c>
      <c r="P12" s="20" t="s">
        <v>19</v>
      </c>
      <c r="Q12" s="24" t="s">
        <v>20</v>
      </c>
      <c r="R12" s="20" t="s">
        <v>19</v>
      </c>
    </row>
    <row r="13" spans="1:18" ht="14.25" customHeight="1" x14ac:dyDescent="0.15">
      <c r="A13" s="47"/>
      <c r="B13" s="15" t="e">
        <f t="shared" si="0"/>
        <v>#NUM!</v>
      </c>
      <c r="C13" s="25" t="e">
        <f>'D3'!A12</f>
        <v>#NUM!</v>
      </c>
      <c r="D13" s="30" t="e">
        <f>VLOOKUP($C13,'D2'!$K$3:$R$44,5,FALSE)</f>
        <v>#NUM!</v>
      </c>
      <c r="E13" s="30" t="e">
        <f>VLOOKUP($C13,'D2'!$L$3:$R$44,7,FALSE)</f>
        <v>#NUM!</v>
      </c>
      <c r="F13" s="30" t="e">
        <f>IF(OR(D13="",E13=""),"",VLOOKUP($C13,'D2'!$A$3:$E$198,3,FALSE))</f>
        <v>#NUM!</v>
      </c>
      <c r="G13" s="30" t="e">
        <f>VLOOKUP($C13,'D3'!$K$3:$R$44,5,FALSE)</f>
        <v>#NUM!</v>
      </c>
      <c r="H13" s="30" t="e">
        <f>VLOOKUP($C13,'D3'!$L$3:$R$44,7,FALSE)</f>
        <v>#NUM!</v>
      </c>
      <c r="I13" s="30" t="e">
        <f>IF(OR(G13="",H13=""),"",VLOOKUP($C13,'D3'!$A$3:$E$198,3,FALSE))</f>
        <v>#NUM!</v>
      </c>
      <c r="J13" s="30" t="e">
        <f>VLOOKUP($C13,'D4'!$K$3:$R$44,5,FALSE)</f>
        <v>#NUM!</v>
      </c>
      <c r="K13" s="30" t="e">
        <f>VLOOKUP($C13,'D4'!$L$3:$R$44,7,FALSE)</f>
        <v>#NUM!</v>
      </c>
      <c r="L13" s="31" t="e">
        <f>IF(OR(J13="",K13=""),"",VLOOKUP($C13,'D4'!$A$3:$E$198,3,FALSE))</f>
        <v>#NUM!</v>
      </c>
      <c r="P13" s="20" t="s">
        <v>21</v>
      </c>
      <c r="Q13" s="24" t="s">
        <v>22</v>
      </c>
      <c r="R13" s="20" t="s">
        <v>21</v>
      </c>
    </row>
    <row r="14" spans="1:18" ht="14.25" customHeight="1" x14ac:dyDescent="0.15">
      <c r="A14" s="47"/>
      <c r="B14" s="15" t="e">
        <f t="shared" si="0"/>
        <v>#NUM!</v>
      </c>
      <c r="C14" s="25" t="e">
        <f>'D3'!A13</f>
        <v>#NUM!</v>
      </c>
      <c r="D14" s="30" t="e">
        <f>VLOOKUP($C14,'D2'!$K$3:$R$44,5,FALSE)</f>
        <v>#NUM!</v>
      </c>
      <c r="E14" s="30" t="e">
        <f>VLOOKUP($C14,'D2'!$L$3:$R$44,7,FALSE)</f>
        <v>#NUM!</v>
      </c>
      <c r="F14" s="30" t="e">
        <f>IF(OR(D14="",E14=""),"",VLOOKUP($C14,'D2'!$A$3:$E$198,3,FALSE))</f>
        <v>#NUM!</v>
      </c>
      <c r="G14" s="30" t="e">
        <f>VLOOKUP($C14,'D3'!$K$3:$R$44,5,FALSE)</f>
        <v>#NUM!</v>
      </c>
      <c r="H14" s="30" t="e">
        <f>VLOOKUP($C14,'D3'!$L$3:$R$44,7,FALSE)</f>
        <v>#NUM!</v>
      </c>
      <c r="I14" s="30" t="e">
        <f>IF(OR(G14="",H14=""),"",VLOOKUP($C14,'D3'!$A$3:$E$198,3,FALSE))</f>
        <v>#NUM!</v>
      </c>
      <c r="J14" s="30" t="e">
        <f>VLOOKUP($C14,'D4'!$K$3:$R$44,5,FALSE)</f>
        <v>#NUM!</v>
      </c>
      <c r="K14" s="30" t="e">
        <f>VLOOKUP($C14,'D4'!$L$3:$R$44,7,FALSE)</f>
        <v>#NUM!</v>
      </c>
      <c r="L14" s="31" t="e">
        <f>IF(OR(J14="",K14=""),"",VLOOKUP($C14,'D4'!$A$3:$E$198,3,FALSE))</f>
        <v>#NUM!</v>
      </c>
      <c r="P14" s="20" t="s">
        <v>23</v>
      </c>
      <c r="Q14" s="24" t="s">
        <v>24</v>
      </c>
      <c r="R14" s="20" t="s">
        <v>23</v>
      </c>
    </row>
    <row r="15" spans="1:18" ht="14.25" customHeight="1" x14ac:dyDescent="0.15">
      <c r="A15" s="47"/>
      <c r="B15" s="15" t="e">
        <f t="shared" si="0"/>
        <v>#NUM!</v>
      </c>
      <c r="C15" s="25" t="e">
        <f>'D3'!A14</f>
        <v>#NUM!</v>
      </c>
      <c r="D15" s="30" t="e">
        <f>VLOOKUP($C15,'D2'!$K$3:$R$44,5,FALSE)</f>
        <v>#NUM!</v>
      </c>
      <c r="E15" s="30" t="e">
        <f>VLOOKUP($C15,'D2'!$L$3:$R$44,7,FALSE)</f>
        <v>#NUM!</v>
      </c>
      <c r="F15" s="30" t="e">
        <f>IF(OR(D15="",E15=""),"",VLOOKUP($C15,'D2'!$A$3:$E$198,3,FALSE))</f>
        <v>#NUM!</v>
      </c>
      <c r="G15" s="30" t="e">
        <f>VLOOKUP($C15,'D3'!$K$3:$R$44,5,FALSE)</f>
        <v>#NUM!</v>
      </c>
      <c r="H15" s="30" t="e">
        <f>VLOOKUP($C15,'D3'!$L$3:$R$44,7,FALSE)</f>
        <v>#NUM!</v>
      </c>
      <c r="I15" s="30" t="e">
        <f>IF(OR(G15="",H15=""),"",VLOOKUP($C15,'D3'!$A$3:$E$198,3,FALSE))</f>
        <v>#NUM!</v>
      </c>
      <c r="J15" s="30" t="e">
        <f>VLOOKUP($C15,'D4'!$K$3:$R$44,5,FALSE)</f>
        <v>#NUM!</v>
      </c>
      <c r="K15" s="30" t="e">
        <f>VLOOKUP($C15,'D4'!$L$3:$R$44,7,FALSE)</f>
        <v>#NUM!</v>
      </c>
      <c r="L15" s="31" t="e">
        <f>IF(OR(J15="",K15=""),"",VLOOKUP($C15,'D4'!$A$3:$E$198,3,FALSE))</f>
        <v>#NUM!</v>
      </c>
      <c r="P15" s="20" t="s">
        <v>25</v>
      </c>
      <c r="Q15" s="24" t="s">
        <v>26</v>
      </c>
      <c r="R15" s="20" t="s">
        <v>25</v>
      </c>
    </row>
    <row r="16" spans="1:18" ht="14.25" customHeight="1" x14ac:dyDescent="0.15">
      <c r="A16" s="47"/>
      <c r="B16" s="15" t="e">
        <f t="shared" si="0"/>
        <v>#NUM!</v>
      </c>
      <c r="C16" s="25" t="e">
        <f>'D3'!A15</f>
        <v>#NUM!</v>
      </c>
      <c r="D16" s="30" t="e">
        <f>VLOOKUP($C16,'D2'!$K$3:$R$44,5,FALSE)</f>
        <v>#NUM!</v>
      </c>
      <c r="E16" s="30" t="e">
        <f>VLOOKUP($C16,'D2'!$L$3:$R$44,7,FALSE)</f>
        <v>#NUM!</v>
      </c>
      <c r="F16" s="30" t="e">
        <f>IF(OR(D16="",E16=""),"",VLOOKUP($C16,'D2'!$A$3:$E$198,3,FALSE))</f>
        <v>#NUM!</v>
      </c>
      <c r="G16" s="30" t="e">
        <f>VLOOKUP($C16,'D3'!$K$3:$R$44,5,FALSE)</f>
        <v>#NUM!</v>
      </c>
      <c r="H16" s="30" t="e">
        <f>VLOOKUP($C16,'D3'!$L$3:$R$44,7,FALSE)</f>
        <v>#NUM!</v>
      </c>
      <c r="I16" s="30" t="e">
        <f>IF(OR(G16="",H16=""),"",VLOOKUP($C16,'D3'!$A$3:$E$198,3,FALSE))</f>
        <v>#NUM!</v>
      </c>
      <c r="J16" s="30" t="e">
        <f>VLOOKUP($C16,'D4'!$K$3:$R$44,5,FALSE)</f>
        <v>#NUM!</v>
      </c>
      <c r="K16" s="30" t="e">
        <f>VLOOKUP($C16,'D4'!$L$3:$R$44,7,FALSE)</f>
        <v>#NUM!</v>
      </c>
      <c r="L16" s="31" t="e">
        <f>IF(OR(J16="",K16=""),"",VLOOKUP($C16,'D4'!$A$3:$E$198,3,FALSE))</f>
        <v>#NUM!</v>
      </c>
      <c r="P16" s="20" t="s">
        <v>27</v>
      </c>
      <c r="Q16" s="24" t="s">
        <v>28</v>
      </c>
      <c r="R16" s="20" t="s">
        <v>27</v>
      </c>
    </row>
    <row r="17" spans="1:18" ht="14.25" customHeight="1" x14ac:dyDescent="0.15">
      <c r="A17" s="47"/>
      <c r="B17" s="15" t="e">
        <f t="shared" si="0"/>
        <v>#NUM!</v>
      </c>
      <c r="C17" s="25" t="e">
        <f>'D3'!A16</f>
        <v>#NUM!</v>
      </c>
      <c r="D17" s="30" t="e">
        <f>VLOOKUP($C17,'D2'!$K$3:$R$44,5,FALSE)</f>
        <v>#NUM!</v>
      </c>
      <c r="E17" s="30" t="e">
        <f>VLOOKUP($C17,'D2'!$L$3:$R$44,7,FALSE)</f>
        <v>#NUM!</v>
      </c>
      <c r="F17" s="30" t="e">
        <f>IF(OR(D17="",E17=""),"",VLOOKUP($C17,'D2'!$A$3:$E$198,3,FALSE))</f>
        <v>#NUM!</v>
      </c>
      <c r="G17" s="30" t="e">
        <f>VLOOKUP($C17,'D3'!$K$3:$R$44,5,FALSE)</f>
        <v>#NUM!</v>
      </c>
      <c r="H17" s="30" t="e">
        <f>VLOOKUP($C17,'D3'!$L$3:$R$44,7,FALSE)</f>
        <v>#NUM!</v>
      </c>
      <c r="I17" s="30" t="e">
        <f>IF(OR(G17="",H17=""),"",VLOOKUP($C17,'D3'!$A$3:$E$198,3,FALSE))</f>
        <v>#NUM!</v>
      </c>
      <c r="J17" s="30" t="e">
        <f>VLOOKUP($C17,'D4'!$K$3:$R$44,5,FALSE)</f>
        <v>#NUM!</v>
      </c>
      <c r="K17" s="30" t="e">
        <f>VLOOKUP($C17,'D4'!$L$3:$R$44,7,FALSE)</f>
        <v>#NUM!</v>
      </c>
      <c r="L17" s="31" t="e">
        <f>IF(OR(J17="",K17=""),"",VLOOKUP($C17,'D4'!$A$3:$E$198,3,FALSE))</f>
        <v>#NUM!</v>
      </c>
      <c r="P17" s="20" t="s">
        <v>29</v>
      </c>
      <c r="Q17" s="24" t="s">
        <v>30</v>
      </c>
      <c r="R17" s="20" t="s">
        <v>29</v>
      </c>
    </row>
    <row r="18" spans="1:18" ht="14.25" customHeight="1" x14ac:dyDescent="0.15">
      <c r="A18" s="47"/>
      <c r="B18" s="15" t="e">
        <f t="shared" si="0"/>
        <v>#NUM!</v>
      </c>
      <c r="C18" s="25" t="e">
        <f>'D3'!A17</f>
        <v>#NUM!</v>
      </c>
      <c r="D18" s="30" t="e">
        <f>VLOOKUP($C18,'D2'!$K$3:$R$44,5,FALSE)</f>
        <v>#NUM!</v>
      </c>
      <c r="E18" s="30" t="e">
        <f>VLOOKUP($C18,'D2'!$L$3:$R$44,7,FALSE)</f>
        <v>#NUM!</v>
      </c>
      <c r="F18" s="30" t="e">
        <f>IF(OR(D18="",E18=""),"",VLOOKUP($C18,'D2'!$A$3:$E$198,3,FALSE))</f>
        <v>#NUM!</v>
      </c>
      <c r="G18" s="30" t="e">
        <f>VLOOKUP($C18,'D3'!$K$3:$R$44,5,FALSE)</f>
        <v>#NUM!</v>
      </c>
      <c r="H18" s="30" t="e">
        <f>VLOOKUP($C18,'D3'!$L$3:$R$44,7,FALSE)</f>
        <v>#NUM!</v>
      </c>
      <c r="I18" s="30" t="e">
        <f>IF(OR(G18="",H18=""),"",VLOOKUP($C18,'D3'!$A$3:$E$198,3,FALSE))</f>
        <v>#NUM!</v>
      </c>
      <c r="J18" s="30" t="e">
        <f>VLOOKUP($C18,'D4'!$K$3:$R$44,5,FALSE)</f>
        <v>#NUM!</v>
      </c>
      <c r="K18" s="30" t="e">
        <f>VLOOKUP($C18,'D4'!$L$3:$R$44,7,FALSE)</f>
        <v>#NUM!</v>
      </c>
      <c r="L18" s="31" t="e">
        <f>IF(OR(J18="",K18=""),"",VLOOKUP($C18,'D4'!$A$3:$E$198,3,FALSE))</f>
        <v>#NUM!</v>
      </c>
      <c r="P18" s="20" t="s">
        <v>31</v>
      </c>
      <c r="Q18" s="24" t="s">
        <v>32</v>
      </c>
      <c r="R18" s="20" t="s">
        <v>31</v>
      </c>
    </row>
    <row r="19" spans="1:18" ht="14.25" customHeight="1" x14ac:dyDescent="0.15">
      <c r="A19" s="47"/>
      <c r="B19" s="15" t="e">
        <f t="shared" si="0"/>
        <v>#NUM!</v>
      </c>
      <c r="C19" s="25" t="e">
        <f>'D3'!A18</f>
        <v>#NUM!</v>
      </c>
      <c r="D19" s="30" t="e">
        <f>VLOOKUP($C19,'D2'!$K$3:$R$44,5,FALSE)</f>
        <v>#NUM!</v>
      </c>
      <c r="E19" s="30" t="e">
        <f>VLOOKUP($C19,'D2'!$L$3:$R$44,7,FALSE)</f>
        <v>#NUM!</v>
      </c>
      <c r="F19" s="30" t="e">
        <f>IF(OR(D19="",E19=""),"",VLOOKUP($C19,'D2'!$A$3:$E$198,3,FALSE))</f>
        <v>#NUM!</v>
      </c>
      <c r="G19" s="30" t="e">
        <f>VLOOKUP($C19,'D3'!$K$3:$R$44,5,FALSE)</f>
        <v>#NUM!</v>
      </c>
      <c r="H19" s="30" t="e">
        <f>VLOOKUP($C19,'D3'!$L$3:$R$44,7,FALSE)</f>
        <v>#NUM!</v>
      </c>
      <c r="I19" s="30" t="e">
        <f>IF(OR(G19="",H19=""),"",VLOOKUP($C19,'D3'!$A$3:$E$198,3,FALSE))</f>
        <v>#NUM!</v>
      </c>
      <c r="J19" s="30" t="e">
        <f>VLOOKUP($C19,'D4'!$K$3:$R$44,5,FALSE)</f>
        <v>#NUM!</v>
      </c>
      <c r="K19" s="30" t="e">
        <f>VLOOKUP($C19,'D4'!$L$3:$R$44,7,FALSE)</f>
        <v>#NUM!</v>
      </c>
      <c r="L19" s="31" t="e">
        <f>IF(OR(J19="",K19=""),"",VLOOKUP($C19,'D4'!$A$3:$E$198,3,FALSE))</f>
        <v>#NUM!</v>
      </c>
      <c r="P19" s="20" t="s">
        <v>33</v>
      </c>
      <c r="Q19" s="24" t="s">
        <v>34</v>
      </c>
      <c r="R19" s="20" t="s">
        <v>33</v>
      </c>
    </row>
    <row r="20" spans="1:18" ht="14.25" customHeight="1" x14ac:dyDescent="0.15">
      <c r="A20" s="47"/>
      <c r="B20" s="15" t="e">
        <f t="shared" si="0"/>
        <v>#NUM!</v>
      </c>
      <c r="C20" s="25" t="e">
        <f>'D3'!A19</f>
        <v>#NUM!</v>
      </c>
      <c r="D20" s="30" t="e">
        <f>VLOOKUP($C20,'D2'!$K$3:$R$44,5,FALSE)</f>
        <v>#NUM!</v>
      </c>
      <c r="E20" s="30" t="e">
        <f>VLOOKUP($C20,'D2'!$L$3:$R$44,7,FALSE)</f>
        <v>#NUM!</v>
      </c>
      <c r="F20" s="30" t="e">
        <f>IF(OR(D20="",E20=""),"",VLOOKUP($C20,'D2'!$A$3:$E$198,3,FALSE))</f>
        <v>#NUM!</v>
      </c>
      <c r="G20" s="30" t="e">
        <f>VLOOKUP($C20,'D3'!$K$3:$R$44,5,FALSE)</f>
        <v>#NUM!</v>
      </c>
      <c r="H20" s="30" t="e">
        <f>VLOOKUP($C20,'D3'!$L$3:$R$44,7,FALSE)</f>
        <v>#NUM!</v>
      </c>
      <c r="I20" s="30" t="e">
        <f>IF(OR(G20="",H20=""),"",VLOOKUP($C20,'D3'!$A$3:$E$198,3,FALSE))</f>
        <v>#NUM!</v>
      </c>
      <c r="J20" s="30" t="e">
        <f>VLOOKUP($C20,'D4'!$K$3:$R$44,5,FALSE)</f>
        <v>#NUM!</v>
      </c>
      <c r="K20" s="30" t="e">
        <f>VLOOKUP($C20,'D4'!$L$3:$R$44,7,FALSE)</f>
        <v>#NUM!</v>
      </c>
      <c r="L20" s="31" t="e">
        <f>IF(OR(J20="",K20=""),"",VLOOKUP($C20,'D4'!$A$3:$E$198,3,FALSE))</f>
        <v>#NUM!</v>
      </c>
      <c r="P20" s="20" t="s">
        <v>35</v>
      </c>
      <c r="Q20" s="24" t="s">
        <v>36</v>
      </c>
      <c r="R20" s="20" t="s">
        <v>35</v>
      </c>
    </row>
    <row r="21" spans="1:18" ht="14.25" customHeight="1" x14ac:dyDescent="0.15">
      <c r="A21" s="47"/>
      <c r="B21" s="15" t="e">
        <f t="shared" si="0"/>
        <v>#NUM!</v>
      </c>
      <c r="C21" s="25" t="e">
        <f>'D3'!A20</f>
        <v>#NUM!</v>
      </c>
      <c r="D21" s="30" t="e">
        <f>VLOOKUP($C21,'D2'!$K$3:$R$44,5,FALSE)</f>
        <v>#NUM!</v>
      </c>
      <c r="E21" s="30" t="e">
        <f>VLOOKUP($C21,'D2'!$L$3:$R$44,7,FALSE)</f>
        <v>#NUM!</v>
      </c>
      <c r="F21" s="30" t="e">
        <f>IF(OR(D21="",E21=""),"",VLOOKUP($C21,'D2'!$A$3:$E$198,3,FALSE))</f>
        <v>#NUM!</v>
      </c>
      <c r="G21" s="30" t="e">
        <f>VLOOKUP($C21,'D3'!$K$3:$R$44,5,FALSE)</f>
        <v>#NUM!</v>
      </c>
      <c r="H21" s="30" t="e">
        <f>VLOOKUP($C21,'D3'!$L$3:$R$44,7,FALSE)</f>
        <v>#NUM!</v>
      </c>
      <c r="I21" s="30" t="e">
        <f>IF(OR(G21="",H21=""),"",VLOOKUP($C21,'D3'!$A$3:$E$198,3,FALSE))</f>
        <v>#NUM!</v>
      </c>
      <c r="J21" s="30" t="e">
        <f>VLOOKUP($C21,'D4'!$K$3:$R$44,5,FALSE)</f>
        <v>#NUM!</v>
      </c>
      <c r="K21" s="30" t="e">
        <f>VLOOKUP($C21,'D4'!$L$3:$R$44,7,FALSE)</f>
        <v>#NUM!</v>
      </c>
      <c r="L21" s="31" t="e">
        <f>IF(OR(J21="",K21=""),"",VLOOKUP($C21,'D4'!$A$3:$E$198,3,FALSE))</f>
        <v>#NUM!</v>
      </c>
      <c r="P21" s="20" t="s">
        <v>37</v>
      </c>
      <c r="Q21" s="24" t="s">
        <v>38</v>
      </c>
      <c r="R21" s="20" t="s">
        <v>37</v>
      </c>
    </row>
    <row r="22" spans="1:18" ht="14.25" customHeight="1" x14ac:dyDescent="0.15">
      <c r="A22" s="47"/>
      <c r="B22" s="15" t="e">
        <f t="shared" si="0"/>
        <v>#NUM!</v>
      </c>
      <c r="C22" s="25" t="e">
        <f>'D3'!A21</f>
        <v>#NUM!</v>
      </c>
      <c r="D22" s="30" t="e">
        <f>VLOOKUP($C22,'D2'!$K$3:$R$44,5,FALSE)</f>
        <v>#NUM!</v>
      </c>
      <c r="E22" s="30" t="e">
        <f>VLOOKUP($C22,'D2'!$L$3:$R$44,7,FALSE)</f>
        <v>#NUM!</v>
      </c>
      <c r="F22" s="30" t="e">
        <f>IF(OR(D22="",E22=""),"",VLOOKUP($C22,'D2'!$A$3:$E$198,3,FALSE))</f>
        <v>#NUM!</v>
      </c>
      <c r="G22" s="30" t="e">
        <f>VLOOKUP($C22,'D3'!$K$3:$R$44,5,FALSE)</f>
        <v>#NUM!</v>
      </c>
      <c r="H22" s="30" t="e">
        <f>VLOOKUP($C22,'D3'!$L$3:$R$44,7,FALSE)</f>
        <v>#NUM!</v>
      </c>
      <c r="I22" s="30" t="e">
        <f>IF(OR(G22="",H22=""),"",VLOOKUP($C22,'D3'!$A$3:$E$198,3,FALSE))</f>
        <v>#NUM!</v>
      </c>
      <c r="J22" s="30" t="e">
        <f>VLOOKUP($C22,'D4'!$K$3:$R$44,5,FALSE)</f>
        <v>#NUM!</v>
      </c>
      <c r="K22" s="30" t="e">
        <f>VLOOKUP($C22,'D4'!$L$3:$R$44,7,FALSE)</f>
        <v>#NUM!</v>
      </c>
      <c r="L22" s="31" t="e">
        <f>IF(OR(J22="",K22=""),"",VLOOKUP($C22,'D4'!$A$3:$E$198,3,FALSE))</f>
        <v>#NUM!</v>
      </c>
      <c r="P22" s="20" t="s">
        <v>39</v>
      </c>
      <c r="Q22" s="24" t="s">
        <v>40</v>
      </c>
      <c r="R22" s="20" t="s">
        <v>39</v>
      </c>
    </row>
    <row r="23" spans="1:18" ht="14.25" customHeight="1" x14ac:dyDescent="0.15">
      <c r="A23" s="47"/>
      <c r="B23" s="15" t="e">
        <f t="shared" si="0"/>
        <v>#NUM!</v>
      </c>
      <c r="C23" s="25" t="e">
        <f>'D3'!A22</f>
        <v>#NUM!</v>
      </c>
      <c r="D23" s="30" t="e">
        <f>VLOOKUP($C23,'D2'!$K$3:$R$44,5,FALSE)</f>
        <v>#NUM!</v>
      </c>
      <c r="E23" s="30" t="e">
        <f>VLOOKUP($C23,'D2'!$L$3:$R$44,7,FALSE)</f>
        <v>#NUM!</v>
      </c>
      <c r="F23" s="30" t="e">
        <f>IF(OR(D23="",E23=""),"",VLOOKUP($C23,'D2'!$A$3:$E$198,3,FALSE))</f>
        <v>#NUM!</v>
      </c>
      <c r="G23" s="30" t="e">
        <f>VLOOKUP($C23,'D3'!$K$3:$R$44,5,FALSE)</f>
        <v>#NUM!</v>
      </c>
      <c r="H23" s="30" t="e">
        <f>VLOOKUP($C23,'D3'!$L$3:$R$44,7,FALSE)</f>
        <v>#NUM!</v>
      </c>
      <c r="I23" s="30" t="e">
        <f>IF(OR(G23="",H23=""),"",VLOOKUP($C23,'D3'!$A$3:$E$198,3,FALSE))</f>
        <v>#NUM!</v>
      </c>
      <c r="J23" s="30" t="e">
        <f>VLOOKUP($C23,'D4'!$K$3:$R$44,5,FALSE)</f>
        <v>#NUM!</v>
      </c>
      <c r="K23" s="30" t="e">
        <f>VLOOKUP($C23,'D4'!$L$3:$R$44,7,FALSE)</f>
        <v>#NUM!</v>
      </c>
      <c r="L23" s="31" t="e">
        <f>IF(OR(J23="",K23=""),"",VLOOKUP($C23,'D4'!$A$3:$E$198,3,FALSE))</f>
        <v>#NUM!</v>
      </c>
      <c r="P23" s="20" t="s">
        <v>41</v>
      </c>
      <c r="Q23" s="24" t="s">
        <v>42</v>
      </c>
      <c r="R23" s="20" t="s">
        <v>41</v>
      </c>
    </row>
    <row r="24" spans="1:18" ht="14.25" customHeight="1" x14ac:dyDescent="0.15">
      <c r="A24" s="47"/>
      <c r="B24" s="15" t="e">
        <f t="shared" si="0"/>
        <v>#NUM!</v>
      </c>
      <c r="C24" s="25" t="e">
        <f>'D3'!A23</f>
        <v>#NUM!</v>
      </c>
      <c r="D24" s="30" t="e">
        <f>VLOOKUP($C24,'D2'!$K$3:$R$44,5,FALSE)</f>
        <v>#NUM!</v>
      </c>
      <c r="E24" s="30" t="e">
        <f>VLOOKUP($C24,'D2'!$L$3:$R$44,7,FALSE)</f>
        <v>#NUM!</v>
      </c>
      <c r="F24" s="30" t="e">
        <f>IF(OR(D24="",E24=""),"",VLOOKUP($C24,'D2'!$A$3:$E$198,3,FALSE))</f>
        <v>#NUM!</v>
      </c>
      <c r="G24" s="30" t="e">
        <f>VLOOKUP($C24,'D3'!$K$3:$R$44,5,FALSE)</f>
        <v>#NUM!</v>
      </c>
      <c r="H24" s="30" t="e">
        <f>VLOOKUP($C24,'D3'!$L$3:$R$44,7,FALSE)</f>
        <v>#NUM!</v>
      </c>
      <c r="I24" s="30" t="e">
        <f>IF(OR(G24="",H24=""),"",VLOOKUP($C24,'D3'!$A$3:$E$198,3,FALSE))</f>
        <v>#NUM!</v>
      </c>
      <c r="J24" s="30" t="e">
        <f>VLOOKUP($C24,'D4'!$K$3:$R$44,5,FALSE)</f>
        <v>#NUM!</v>
      </c>
      <c r="K24" s="30" t="e">
        <f>VLOOKUP($C24,'D4'!$L$3:$R$44,7,FALSE)</f>
        <v>#NUM!</v>
      </c>
      <c r="L24" s="31" t="e">
        <f>IF(OR(J24="",K24=""),"",VLOOKUP($C24,'D4'!$A$3:$E$198,3,FALSE))</f>
        <v>#NUM!</v>
      </c>
      <c r="P24" s="20" t="s">
        <v>43</v>
      </c>
      <c r="Q24" s="24" t="s">
        <v>44</v>
      </c>
      <c r="R24" s="20" t="s">
        <v>43</v>
      </c>
    </row>
    <row r="25" spans="1:18" ht="14.25" customHeight="1" x14ac:dyDescent="0.15">
      <c r="A25" s="47"/>
      <c r="B25" s="15" t="e">
        <f t="shared" si="0"/>
        <v>#NUM!</v>
      </c>
      <c r="C25" s="25" t="e">
        <f>'D3'!A24</f>
        <v>#NUM!</v>
      </c>
      <c r="D25" s="30" t="e">
        <f>VLOOKUP($C25,'D2'!$K$3:$R$44,5,FALSE)</f>
        <v>#NUM!</v>
      </c>
      <c r="E25" s="30" t="e">
        <f>VLOOKUP($C25,'D2'!$L$3:$R$44,7,FALSE)</f>
        <v>#NUM!</v>
      </c>
      <c r="F25" s="30" t="e">
        <f>IF(OR(D25="",E25=""),"",VLOOKUP($C25,'D2'!$A$3:$E$198,3,FALSE))</f>
        <v>#NUM!</v>
      </c>
      <c r="G25" s="30" t="e">
        <f>VLOOKUP($C25,'D3'!$K$3:$R$44,5,FALSE)</f>
        <v>#NUM!</v>
      </c>
      <c r="H25" s="30" t="e">
        <f>VLOOKUP($C25,'D3'!$L$3:$R$44,7,FALSE)</f>
        <v>#NUM!</v>
      </c>
      <c r="I25" s="30" t="e">
        <f>IF(OR(G25="",H25=""),"",VLOOKUP($C25,'D3'!$A$3:$E$198,3,FALSE))</f>
        <v>#NUM!</v>
      </c>
      <c r="J25" s="30" t="e">
        <f>VLOOKUP($C25,'D4'!$K$3:$R$44,5,FALSE)</f>
        <v>#NUM!</v>
      </c>
      <c r="K25" s="30" t="e">
        <f>VLOOKUP($C25,'D4'!$L$3:$R$44,7,FALSE)</f>
        <v>#NUM!</v>
      </c>
      <c r="L25" s="31" t="e">
        <f>IF(OR(J25="",K25=""),"",VLOOKUP($C25,'D4'!$A$3:$E$198,3,FALSE))</f>
        <v>#NUM!</v>
      </c>
      <c r="P25" s="20" t="s">
        <v>45</v>
      </c>
      <c r="Q25" s="24" t="s">
        <v>46</v>
      </c>
      <c r="R25" s="20" t="s">
        <v>45</v>
      </c>
    </row>
    <row r="26" spans="1:18" ht="14.25" customHeight="1" x14ac:dyDescent="0.15">
      <c r="A26" s="47"/>
      <c r="B26" s="15" t="e">
        <f t="shared" si="0"/>
        <v>#NUM!</v>
      </c>
      <c r="C26" s="25" t="e">
        <f>'D3'!A25</f>
        <v>#NUM!</v>
      </c>
      <c r="D26" s="30" t="e">
        <f>VLOOKUP($C26,'D2'!$K$3:$R$44,5,FALSE)</f>
        <v>#NUM!</v>
      </c>
      <c r="E26" s="30" t="e">
        <f>VLOOKUP($C26,'D2'!$L$3:$R$44,7,FALSE)</f>
        <v>#NUM!</v>
      </c>
      <c r="F26" s="30" t="e">
        <f>IF(OR(D26="",E26=""),"",VLOOKUP($C26,'D2'!$A$3:$E$198,3,FALSE))</f>
        <v>#NUM!</v>
      </c>
      <c r="G26" s="30" t="e">
        <f>VLOOKUP($C26,'D3'!$K$3:$R$44,5,FALSE)</f>
        <v>#NUM!</v>
      </c>
      <c r="H26" s="30" t="e">
        <f>VLOOKUP($C26,'D3'!$L$3:$R$44,7,FALSE)</f>
        <v>#NUM!</v>
      </c>
      <c r="I26" s="30" t="e">
        <f>IF(OR(G26="",H26=""),"",VLOOKUP($C26,'D3'!$A$3:$E$198,3,FALSE))</f>
        <v>#NUM!</v>
      </c>
      <c r="J26" s="30" t="e">
        <f>VLOOKUP($C26,'D4'!$K$3:$R$44,5,FALSE)</f>
        <v>#NUM!</v>
      </c>
      <c r="K26" s="30" t="e">
        <f>VLOOKUP($C26,'D4'!$L$3:$R$44,7,FALSE)</f>
        <v>#NUM!</v>
      </c>
      <c r="L26" s="31" t="e">
        <f>IF(OR(J26="",K26=""),"",VLOOKUP($C26,'D4'!$A$3:$E$198,3,FALSE))</f>
        <v>#NUM!</v>
      </c>
      <c r="P26" s="20" t="s">
        <v>47</v>
      </c>
      <c r="Q26" s="24" t="s">
        <v>48</v>
      </c>
      <c r="R26" s="20" t="s">
        <v>47</v>
      </c>
    </row>
    <row r="27" spans="1:18" ht="14.25" customHeight="1" x14ac:dyDescent="0.15">
      <c r="A27" s="47"/>
      <c r="B27" s="15" t="e">
        <f t="shared" si="0"/>
        <v>#NUM!</v>
      </c>
      <c r="C27" s="25" t="e">
        <f>'D3'!A26</f>
        <v>#NUM!</v>
      </c>
      <c r="D27" s="30" t="e">
        <f>VLOOKUP($C27,'D2'!$K$3:$R$44,5,FALSE)</f>
        <v>#NUM!</v>
      </c>
      <c r="E27" s="30" t="e">
        <f>VLOOKUP($C27,'D2'!$L$3:$R$44,7,FALSE)</f>
        <v>#NUM!</v>
      </c>
      <c r="F27" s="30" t="e">
        <f>IF(OR(D27="",E27=""),"",VLOOKUP($C27,'D2'!$A$3:$E$198,3,FALSE))</f>
        <v>#NUM!</v>
      </c>
      <c r="G27" s="30" t="e">
        <f>VLOOKUP($C27,'D3'!$K$3:$R$44,5,FALSE)</f>
        <v>#NUM!</v>
      </c>
      <c r="H27" s="30" t="e">
        <f>VLOOKUP($C27,'D3'!$L$3:$R$44,7,FALSE)</f>
        <v>#NUM!</v>
      </c>
      <c r="I27" s="30" t="e">
        <f>IF(OR(G27="",H27=""),"",VLOOKUP($C27,'D3'!$A$3:$E$198,3,FALSE))</f>
        <v>#NUM!</v>
      </c>
      <c r="J27" s="30" t="e">
        <f>VLOOKUP($C27,'D4'!$K$3:$R$44,5,FALSE)</f>
        <v>#NUM!</v>
      </c>
      <c r="K27" s="30" t="e">
        <f>VLOOKUP($C27,'D4'!$L$3:$R$44,7,FALSE)</f>
        <v>#NUM!</v>
      </c>
      <c r="L27" s="31" t="e">
        <f>IF(OR(J27="",K27=""),"",VLOOKUP($C27,'D4'!$A$3:$E$198,3,FALSE))</f>
        <v>#NUM!</v>
      </c>
      <c r="P27" s="20" t="s">
        <v>49</v>
      </c>
      <c r="Q27" s="24" t="s">
        <v>50</v>
      </c>
      <c r="R27" s="20" t="s">
        <v>49</v>
      </c>
    </row>
    <row r="28" spans="1:18" ht="14.25" customHeight="1" x14ac:dyDescent="0.15">
      <c r="A28" s="47"/>
      <c r="B28" s="15" t="e">
        <f t="shared" si="0"/>
        <v>#NUM!</v>
      </c>
      <c r="C28" s="25" t="e">
        <f>'D3'!A27</f>
        <v>#NUM!</v>
      </c>
      <c r="D28" s="30" t="e">
        <f>VLOOKUP($C28,'D2'!$K$3:$R$44,5,FALSE)</f>
        <v>#NUM!</v>
      </c>
      <c r="E28" s="30" t="e">
        <f>VLOOKUP($C28,'D2'!$L$3:$R$44,7,FALSE)</f>
        <v>#NUM!</v>
      </c>
      <c r="F28" s="30" t="e">
        <f>IF(OR(D28="",E28=""),"",VLOOKUP($C28,'D2'!$A$3:$E$198,3,FALSE))</f>
        <v>#NUM!</v>
      </c>
      <c r="G28" s="30" t="e">
        <f>VLOOKUP($C28,'D3'!$K$3:$R$44,5,FALSE)</f>
        <v>#NUM!</v>
      </c>
      <c r="H28" s="30" t="e">
        <f>VLOOKUP($C28,'D3'!$L$3:$R$44,7,FALSE)</f>
        <v>#NUM!</v>
      </c>
      <c r="I28" s="30" t="e">
        <f>IF(OR(G28="",H28=""),"",VLOOKUP($C28,'D3'!$A$3:$E$198,3,FALSE))</f>
        <v>#NUM!</v>
      </c>
      <c r="J28" s="30" t="e">
        <f>VLOOKUP($C28,'D4'!$K$3:$R$44,5,FALSE)</f>
        <v>#NUM!</v>
      </c>
      <c r="K28" s="30" t="e">
        <f>VLOOKUP($C28,'D4'!$L$3:$R$44,7,FALSE)</f>
        <v>#NUM!</v>
      </c>
      <c r="L28" s="31" t="e">
        <f>IF(OR(J28="",K28=""),"",VLOOKUP($C28,'D4'!$A$3:$E$198,3,FALSE))</f>
        <v>#NUM!</v>
      </c>
      <c r="P28" s="20" t="s">
        <v>51</v>
      </c>
      <c r="Q28" s="24" t="s">
        <v>52</v>
      </c>
      <c r="R28" s="20" t="s">
        <v>51</v>
      </c>
    </row>
    <row r="29" spans="1:18" ht="14.25" customHeight="1" x14ac:dyDescent="0.15">
      <c r="A29" s="47"/>
      <c r="B29" s="15" t="e">
        <f t="shared" si="0"/>
        <v>#NUM!</v>
      </c>
      <c r="C29" s="25" t="e">
        <f>'D3'!A28</f>
        <v>#NUM!</v>
      </c>
      <c r="D29" s="30" t="e">
        <f>VLOOKUP($C29,'D2'!$K$3:$R$44,5,FALSE)</f>
        <v>#NUM!</v>
      </c>
      <c r="E29" s="30" t="e">
        <f>VLOOKUP($C29,'D2'!$L$3:$R$44,7,FALSE)</f>
        <v>#NUM!</v>
      </c>
      <c r="F29" s="30" t="e">
        <f>IF(OR(D29="",E29=""),"",VLOOKUP($C29,'D2'!$A$3:$E$198,3,FALSE))</f>
        <v>#NUM!</v>
      </c>
      <c r="G29" s="30" t="e">
        <f>VLOOKUP($C29,'D3'!$K$3:$R$44,5,FALSE)</f>
        <v>#NUM!</v>
      </c>
      <c r="H29" s="30" t="e">
        <f>VLOOKUP($C29,'D3'!$L$3:$R$44,7,FALSE)</f>
        <v>#NUM!</v>
      </c>
      <c r="I29" s="30" t="e">
        <f>IF(OR(G29="",H29=""),"",VLOOKUP($C29,'D3'!$A$3:$E$198,3,FALSE))</f>
        <v>#NUM!</v>
      </c>
      <c r="J29" s="30" t="e">
        <f>VLOOKUP($C29,'D4'!$K$3:$R$44,5,FALSE)</f>
        <v>#NUM!</v>
      </c>
      <c r="K29" s="30" t="e">
        <f>VLOOKUP($C29,'D4'!$L$3:$R$44,7,FALSE)</f>
        <v>#NUM!</v>
      </c>
      <c r="L29" s="31" t="e">
        <f>IF(OR(J29="",K29=""),"",VLOOKUP($C29,'D4'!$A$3:$E$198,3,FALSE))</f>
        <v>#NUM!</v>
      </c>
      <c r="P29" s="20" t="s">
        <v>53</v>
      </c>
      <c r="Q29" s="24" t="s">
        <v>54</v>
      </c>
      <c r="R29" s="20" t="s">
        <v>53</v>
      </c>
    </row>
    <row r="30" spans="1:18" ht="14.25" customHeight="1" x14ac:dyDescent="0.15">
      <c r="A30" s="47"/>
      <c r="B30" s="15" t="e">
        <f t="shared" si="0"/>
        <v>#NUM!</v>
      </c>
      <c r="C30" s="25" t="e">
        <f>'D3'!A29</f>
        <v>#NUM!</v>
      </c>
      <c r="D30" s="30" t="e">
        <f>VLOOKUP($C30,'D2'!$K$3:$R$44,5,FALSE)</f>
        <v>#NUM!</v>
      </c>
      <c r="E30" s="30" t="e">
        <f>VLOOKUP($C30,'D2'!$L$3:$R$44,7,FALSE)</f>
        <v>#NUM!</v>
      </c>
      <c r="F30" s="30" t="e">
        <f>IF(OR(D30="",E30=""),"",VLOOKUP($C30,'D2'!$A$3:$E$198,3,FALSE))</f>
        <v>#NUM!</v>
      </c>
      <c r="G30" s="30" t="e">
        <f>VLOOKUP($C30,'D3'!$K$3:$R$44,5,FALSE)</f>
        <v>#NUM!</v>
      </c>
      <c r="H30" s="30" t="e">
        <f>VLOOKUP($C30,'D3'!$L$3:$R$44,7,FALSE)</f>
        <v>#NUM!</v>
      </c>
      <c r="I30" s="30" t="e">
        <f>IF(OR(G30="",H30=""),"",VLOOKUP($C30,'D3'!$A$3:$E$198,3,FALSE))</f>
        <v>#NUM!</v>
      </c>
      <c r="J30" s="30" t="e">
        <f>VLOOKUP($C30,'D4'!$K$3:$R$44,5,FALSE)</f>
        <v>#NUM!</v>
      </c>
      <c r="K30" s="30" t="e">
        <f>VLOOKUP($C30,'D4'!$L$3:$R$44,7,FALSE)</f>
        <v>#NUM!</v>
      </c>
      <c r="L30" s="31" t="e">
        <f>IF(OR(J30="",K30=""),"",VLOOKUP($C30,'D4'!$A$3:$E$198,3,FALSE))</f>
        <v>#NUM!</v>
      </c>
      <c r="P30" s="20" t="s">
        <v>55</v>
      </c>
      <c r="Q30" s="24" t="s">
        <v>56</v>
      </c>
      <c r="R30" s="20" t="s">
        <v>55</v>
      </c>
    </row>
    <row r="31" spans="1:18" ht="14.25" customHeight="1" x14ac:dyDescent="0.15">
      <c r="A31" s="47"/>
      <c r="B31" s="15" t="e">
        <f t="shared" si="0"/>
        <v>#NUM!</v>
      </c>
      <c r="C31" s="25" t="e">
        <f>'D3'!A30</f>
        <v>#NUM!</v>
      </c>
      <c r="D31" s="30" t="e">
        <f>VLOOKUP($C31,'D2'!$K$3:$R$44,5,FALSE)</f>
        <v>#NUM!</v>
      </c>
      <c r="E31" s="30" t="e">
        <f>VLOOKUP($C31,'D2'!$L$3:$R$44,7,FALSE)</f>
        <v>#NUM!</v>
      </c>
      <c r="F31" s="30" t="e">
        <f>IF(OR(D31="",E31=""),"",VLOOKUP($C31,'D2'!$A$3:$E$198,3,FALSE))</f>
        <v>#NUM!</v>
      </c>
      <c r="G31" s="30" t="e">
        <f>VLOOKUP($C31,'D3'!$K$3:$R$44,5,FALSE)</f>
        <v>#NUM!</v>
      </c>
      <c r="H31" s="30" t="e">
        <f>VLOOKUP($C31,'D3'!$L$3:$R$44,7,FALSE)</f>
        <v>#NUM!</v>
      </c>
      <c r="I31" s="30" t="e">
        <f>IF(OR(G31="",H31=""),"",VLOOKUP($C31,'D3'!$A$3:$E$198,3,FALSE))</f>
        <v>#NUM!</v>
      </c>
      <c r="J31" s="30" t="e">
        <f>VLOOKUP($C31,'D4'!$K$3:$R$44,5,FALSE)</f>
        <v>#NUM!</v>
      </c>
      <c r="K31" s="30" t="e">
        <f>VLOOKUP($C31,'D4'!$L$3:$R$44,7,FALSE)</f>
        <v>#NUM!</v>
      </c>
      <c r="L31" s="31" t="e">
        <f>IF(OR(J31="",K31=""),"",VLOOKUP($C31,'D4'!$A$3:$E$198,3,FALSE))</f>
        <v>#NUM!</v>
      </c>
      <c r="P31" s="20" t="s">
        <v>57</v>
      </c>
      <c r="Q31" s="24" t="s">
        <v>58</v>
      </c>
      <c r="R31" s="20" t="s">
        <v>57</v>
      </c>
    </row>
    <row r="32" spans="1:18" ht="14.25" customHeight="1" x14ac:dyDescent="0.15">
      <c r="A32" s="47"/>
      <c r="B32" s="15" t="e">
        <f t="shared" si="0"/>
        <v>#NUM!</v>
      </c>
      <c r="C32" s="25" t="e">
        <f>'D3'!A31</f>
        <v>#NUM!</v>
      </c>
      <c r="D32" s="30" t="e">
        <f>VLOOKUP($C32,'D2'!$K$3:$R$44,5,FALSE)</f>
        <v>#NUM!</v>
      </c>
      <c r="E32" s="30" t="e">
        <f>VLOOKUP($C32,'D2'!$L$3:$R$44,7,FALSE)</f>
        <v>#NUM!</v>
      </c>
      <c r="F32" s="30" t="e">
        <f>IF(OR(D32="",E32=""),"",VLOOKUP($C32,'D2'!$A$3:$E$198,3,FALSE))</f>
        <v>#NUM!</v>
      </c>
      <c r="G32" s="30" t="e">
        <f>VLOOKUP($C32,'D3'!$K$3:$R$44,5,FALSE)</f>
        <v>#NUM!</v>
      </c>
      <c r="H32" s="30" t="e">
        <f>VLOOKUP($C32,'D3'!$L$3:$R$44,7,FALSE)</f>
        <v>#NUM!</v>
      </c>
      <c r="I32" s="30" t="e">
        <f>IF(OR(G32="",H32=""),"",VLOOKUP($C32,'D3'!$A$3:$E$198,3,FALSE))</f>
        <v>#NUM!</v>
      </c>
      <c r="J32" s="30" t="e">
        <f>VLOOKUP($C32,'D4'!$K$3:$R$44,5,FALSE)</f>
        <v>#NUM!</v>
      </c>
      <c r="K32" s="30" t="e">
        <f>VLOOKUP($C32,'D4'!$L$3:$R$44,7,FALSE)</f>
        <v>#NUM!</v>
      </c>
      <c r="L32" s="31" t="e">
        <f>IF(OR(J32="",K32=""),"",VLOOKUP($C32,'D4'!$A$3:$E$198,3,FALSE))</f>
        <v>#NUM!</v>
      </c>
      <c r="P32" s="20" t="s">
        <v>59</v>
      </c>
      <c r="Q32" s="24" t="s">
        <v>60</v>
      </c>
      <c r="R32" s="20" t="s">
        <v>59</v>
      </c>
    </row>
    <row r="33" spans="1:18" x14ac:dyDescent="0.15">
      <c r="A33" s="47"/>
      <c r="B33" s="15" t="e">
        <f t="shared" si="0"/>
        <v>#NUM!</v>
      </c>
      <c r="C33" s="25" t="e">
        <f>'D3'!A32</f>
        <v>#NUM!</v>
      </c>
      <c r="D33" s="30" t="e">
        <f>VLOOKUP($C33,'D2'!$K$3:$R$44,5,FALSE)</f>
        <v>#NUM!</v>
      </c>
      <c r="E33" s="30" t="e">
        <f>VLOOKUP($C33,'D2'!$L$3:$R$44,7,FALSE)</f>
        <v>#NUM!</v>
      </c>
      <c r="F33" s="30" t="e">
        <f>IF(OR(D33="",E33=""),"",VLOOKUP($C33,'D2'!$A$3:$E$198,3,FALSE))</f>
        <v>#NUM!</v>
      </c>
      <c r="G33" s="30" t="e">
        <f>VLOOKUP($C33,'D3'!$K$3:$R$44,5,FALSE)</f>
        <v>#NUM!</v>
      </c>
      <c r="H33" s="30" t="e">
        <f>VLOOKUP($C33,'D3'!$L$3:$R$44,7,FALSE)</f>
        <v>#NUM!</v>
      </c>
      <c r="I33" s="30" t="e">
        <f>IF(OR(G33="",H33=""),"",VLOOKUP($C33,'D3'!$A$3:$E$198,3,FALSE))</f>
        <v>#NUM!</v>
      </c>
      <c r="J33" s="30" t="e">
        <f>VLOOKUP($C33,'D4'!$K$3:$R$44,5,FALSE)</f>
        <v>#NUM!</v>
      </c>
      <c r="K33" s="30" t="e">
        <f>VLOOKUP($C33,'D4'!$L$3:$R$44,7,FALSE)</f>
        <v>#NUM!</v>
      </c>
      <c r="L33" s="31" t="e">
        <f>IF(OR(J33="",K33=""),"",VLOOKUP($C33,'D4'!$A$3:$E$198,3,FALSE))</f>
        <v>#NUM!</v>
      </c>
      <c r="P33" s="20" t="s">
        <v>61</v>
      </c>
      <c r="Q33" s="24" t="s">
        <v>62</v>
      </c>
      <c r="R33" s="20" t="s">
        <v>61</v>
      </c>
    </row>
    <row r="34" spans="1:18" x14ac:dyDescent="0.15">
      <c r="A34" s="47"/>
      <c r="B34" s="15" t="e">
        <f t="shared" si="0"/>
        <v>#NUM!</v>
      </c>
      <c r="C34" s="15" t="e">
        <f>'D2'!A33</f>
        <v>#NUM!</v>
      </c>
      <c r="D34" s="30" t="e">
        <f>VLOOKUP($C34,'D2'!$K$3:$R$44,5,FALSE)</f>
        <v>#NUM!</v>
      </c>
      <c r="E34" s="30" t="e">
        <f>VLOOKUP($C34,'D2'!$L$3:$R$44,7,FALSE)</f>
        <v>#NUM!</v>
      </c>
      <c r="F34" s="30" t="e">
        <f>IF(OR(D34="",E34=""),"",VLOOKUP($C34,'D2'!$A$3:$E$198,3,FALSE))</f>
        <v>#NUM!</v>
      </c>
      <c r="G34" s="30" t="e">
        <f>VLOOKUP($C34,'D3'!$K$3:$R$44,5,FALSE)</f>
        <v>#NUM!</v>
      </c>
      <c r="H34" s="30" t="e">
        <f>VLOOKUP($C34,'D3'!$L$3:$R$44,7,FALSE)</f>
        <v>#NUM!</v>
      </c>
      <c r="I34" s="30" t="e">
        <f>IF(OR(G34="",H34=""),"",VLOOKUP($C34,'D3'!$A$3:$E$198,3,FALSE))</f>
        <v>#NUM!</v>
      </c>
      <c r="J34" s="30" t="e">
        <f>VLOOKUP($C34,'D4'!$K$3:$R$44,5,FALSE)</f>
        <v>#NUM!</v>
      </c>
      <c r="K34" s="30" t="e">
        <f>VLOOKUP($C34,'D4'!$L$3:$R$44,7,FALSE)</f>
        <v>#NUM!</v>
      </c>
      <c r="L34" s="31" t="e">
        <f>IF(OR(J34="",K34=""),"",VLOOKUP($C34,'D4'!$A$3:$E$198,3,FALSE))</f>
        <v>#NUM!</v>
      </c>
      <c r="P34" s="20" t="s">
        <v>63</v>
      </c>
      <c r="Q34" s="24" t="s">
        <v>64</v>
      </c>
      <c r="R34" s="20" t="s">
        <v>63</v>
      </c>
    </row>
    <row r="35" spans="1:18" x14ac:dyDescent="0.15">
      <c r="A35" s="47"/>
      <c r="B35" s="15" t="e">
        <f t="shared" si="0"/>
        <v>#NUM!</v>
      </c>
      <c r="C35" s="15" t="e">
        <f>'D2'!A34</f>
        <v>#NUM!</v>
      </c>
      <c r="D35" s="30" t="e">
        <f>VLOOKUP($C35,'D2'!$K$3:$R$44,5,FALSE)</f>
        <v>#NUM!</v>
      </c>
      <c r="E35" s="30" t="e">
        <f>VLOOKUP($C35,'D2'!$L$3:$R$44,7,FALSE)</f>
        <v>#NUM!</v>
      </c>
      <c r="F35" s="30" t="e">
        <f>IF(OR(D35="",E35=""),"",VLOOKUP($C35,'D2'!$A$3:$E$198,3,FALSE))</f>
        <v>#NUM!</v>
      </c>
      <c r="G35" s="30" t="e">
        <f>VLOOKUP($C35,'D3'!$K$3:$R$44,5,FALSE)</f>
        <v>#NUM!</v>
      </c>
      <c r="H35" s="30" t="e">
        <f>VLOOKUP($C35,'D3'!$L$3:$R$44,7,FALSE)</f>
        <v>#NUM!</v>
      </c>
      <c r="I35" s="30" t="e">
        <f>IF(OR(G35="",H35=""),"",VLOOKUP($C35,'D3'!$A$3:$E$198,3,FALSE))</f>
        <v>#NUM!</v>
      </c>
      <c r="J35" s="30" t="e">
        <f>VLOOKUP($C35,'D4'!$K$3:$R$44,5,FALSE)</f>
        <v>#NUM!</v>
      </c>
      <c r="K35" s="30" t="e">
        <f>VLOOKUP($C35,'D4'!$L$3:$R$44,7,FALSE)</f>
        <v>#NUM!</v>
      </c>
      <c r="L35" s="31" t="e">
        <f>IF(OR(J35="",K35=""),"",VLOOKUP($C35,'D4'!$A$3:$E$198,3,FALSE))</f>
        <v>#NUM!</v>
      </c>
      <c r="P35" s="20" t="s">
        <v>65</v>
      </c>
      <c r="Q35" s="24" t="s">
        <v>66</v>
      </c>
      <c r="R35" s="20" t="s">
        <v>65</v>
      </c>
    </row>
    <row r="36" spans="1:18" ht="14.25" customHeight="1" x14ac:dyDescent="0.15">
      <c r="A36" s="47"/>
      <c r="B36" s="16" t="e">
        <f t="shared" si="0"/>
        <v>#NUM!</v>
      </c>
      <c r="C36" s="16" t="e">
        <f>'D2'!A35</f>
        <v>#NUM!</v>
      </c>
      <c r="D36" s="32" t="e">
        <f>VLOOKUP($C36,'D2'!$K$3:$R$44,5,FALSE)</f>
        <v>#NUM!</v>
      </c>
      <c r="E36" s="32" t="e">
        <f>VLOOKUP($C36,'D2'!$L$3:$R$44,7,FALSE)</f>
        <v>#NUM!</v>
      </c>
      <c r="F36" s="32" t="e">
        <f>IF(OR(D36="",E36=""),"",VLOOKUP($C36,'D2'!$A$3:$E$198,3,FALSE))</f>
        <v>#NUM!</v>
      </c>
      <c r="G36" s="32" t="e">
        <f>VLOOKUP($C36,'D3'!$K$3:$R$44,5,FALSE)</f>
        <v>#NUM!</v>
      </c>
      <c r="H36" s="32" t="e">
        <f>VLOOKUP($C36,'D3'!$L$3:$R$44,7,FALSE)</f>
        <v>#NUM!</v>
      </c>
      <c r="I36" s="32" t="e">
        <f>IF(OR(G36="",H36=""),"",VLOOKUP($C36,'D3'!$A$3:$E$198,3,FALSE))</f>
        <v>#NUM!</v>
      </c>
      <c r="J36" s="32" t="e">
        <f>VLOOKUP($C36,'D4'!$K$3:$R$44,5,FALSE)</f>
        <v>#NUM!</v>
      </c>
      <c r="K36" s="32" t="e">
        <f>VLOOKUP($C36,'D4'!$L$3:$R$44,7,FALSE)</f>
        <v>#NUM!</v>
      </c>
      <c r="L36" s="33" t="e">
        <f>IF(OR(J36="",K36=""),"",VLOOKUP($C36,'D4'!$A$3:$E$198,3,FALSE))</f>
        <v>#NUM!</v>
      </c>
      <c r="P36" s="20" t="s">
        <v>67</v>
      </c>
      <c r="Q36" s="24" t="s">
        <v>68</v>
      </c>
      <c r="R36" s="20" t="s">
        <v>67</v>
      </c>
    </row>
    <row r="37" spans="1:18" ht="14.25" customHeight="1" x14ac:dyDescent="0.15">
      <c r="A37" s="52" t="s">
        <v>69</v>
      </c>
      <c r="B37" s="47"/>
      <c r="C37" s="17" t="str">
        <f>'D2'!A36</f>
        <v>合计</v>
      </c>
      <c r="D37" s="34" t="str">
        <f>'D2'!O45</f>
        <v/>
      </c>
      <c r="E37" s="34" t="str">
        <f>'D2'!R45</f>
        <v/>
      </c>
      <c r="F37" s="34" t="e">
        <f>D37-E37</f>
        <v>#VALUE!</v>
      </c>
      <c r="G37" s="34" t="str">
        <f>'D3'!O45</f>
        <v/>
      </c>
      <c r="H37" s="34" t="str">
        <f>'D3'!R45</f>
        <v/>
      </c>
      <c r="I37" s="34" t="e">
        <f>VLOOKUP($C37,'D3'!$A$3:$E$49,3,FALSE)</f>
        <v>#VALUE!</v>
      </c>
      <c r="J37" s="34" t="str">
        <f>'D4'!O45</f>
        <v/>
      </c>
      <c r="K37" s="34" t="str">
        <f>'D4'!R45</f>
        <v/>
      </c>
      <c r="L37" s="35" t="e">
        <f>VLOOKUP($C37,'D4'!$A$3:$E$49,3,FALSE)</f>
        <v>#VALUE!</v>
      </c>
      <c r="P37" s="24" t="s">
        <v>70</v>
      </c>
      <c r="R37" s="24" t="s">
        <v>70</v>
      </c>
    </row>
    <row r="38" spans="1:18" x14ac:dyDescent="0.15">
      <c r="A38" s="49" t="s">
        <v>71</v>
      </c>
      <c r="B38" s="25" t="str">
        <f t="shared" ref="B38:B69" si="1">VLOOKUP(C38,Q:R,2,FALSE)</f>
        <v>深圳-贵阳</v>
      </c>
      <c r="C38" s="25" t="s">
        <v>72</v>
      </c>
      <c r="D38" s="28" t="e">
        <f>VLOOKUP($C38,'D2'!$A$3:$E$198,4,FALSE)</f>
        <v>#N/A</v>
      </c>
      <c r="E38" s="28"/>
      <c r="F38" s="28"/>
      <c r="G38" s="28" t="e">
        <f>VLOOKUP($C38,'D3'!$A$3:$E$198,4,FALSE)</f>
        <v>#N/A</v>
      </c>
      <c r="H38" s="28"/>
      <c r="I38" s="28"/>
      <c r="J38" s="28" t="e">
        <f>VLOOKUP($C38,'D4'!$A$3:$E$198,4,FALSE)</f>
        <v>#N/A</v>
      </c>
      <c r="K38" s="28"/>
      <c r="L38" s="29"/>
      <c r="P38" s="24" t="s">
        <v>73</v>
      </c>
      <c r="Q38" s="24" t="s">
        <v>72</v>
      </c>
      <c r="R38" s="24" t="s">
        <v>73</v>
      </c>
    </row>
    <row r="39" spans="1:18" x14ac:dyDescent="0.15">
      <c r="A39" s="47"/>
      <c r="B39" s="15" t="str">
        <f t="shared" si="1"/>
        <v>深圳-宁波</v>
      </c>
      <c r="C39" s="15" t="s">
        <v>74</v>
      </c>
      <c r="D39" s="30" t="e">
        <f>VLOOKUP($C39,'D2'!$A$3:$E$198,4,FALSE)</f>
        <v>#N/A</v>
      </c>
      <c r="E39" s="30"/>
      <c r="F39" s="30"/>
      <c r="G39" s="30" t="e">
        <f>VLOOKUP($C39,'D3'!$A$3:$E$198,4,FALSE)</f>
        <v>#N/A</v>
      </c>
      <c r="H39" s="30"/>
      <c r="I39" s="30"/>
      <c r="J39" s="30" t="e">
        <f>VLOOKUP($C39,'D4'!$A$3:$E$198,4,FALSE)</f>
        <v>#N/A</v>
      </c>
      <c r="K39" s="30"/>
      <c r="L39" s="31"/>
      <c r="P39" s="24" t="s">
        <v>75</v>
      </c>
      <c r="Q39" s="24" t="s">
        <v>74</v>
      </c>
      <c r="R39" s="24" t="s">
        <v>75</v>
      </c>
    </row>
    <row r="40" spans="1:18" x14ac:dyDescent="0.15">
      <c r="A40" s="47"/>
      <c r="B40" s="15" t="str">
        <f t="shared" si="1"/>
        <v>深圳-南充</v>
      </c>
      <c r="C40" s="15" t="s">
        <v>76</v>
      </c>
      <c r="D40" s="30" t="e">
        <f>VLOOKUP($C40,'D2'!$A$3:$E$198,4,FALSE)</f>
        <v>#N/A</v>
      </c>
      <c r="E40" s="30"/>
      <c r="F40" s="30"/>
      <c r="G40" s="30" t="e">
        <f>VLOOKUP($C40,'D3'!$A$3:$E$198,4,FALSE)</f>
        <v>#N/A</v>
      </c>
      <c r="H40" s="30"/>
      <c r="I40" s="30"/>
      <c r="J40" s="30" t="e">
        <f>VLOOKUP($C40,'D4'!$A$3:$E$198,4,FALSE)</f>
        <v>#N/A</v>
      </c>
      <c r="K40" s="30"/>
      <c r="L40" s="31"/>
      <c r="P40" s="24" t="s">
        <v>77</v>
      </c>
      <c r="Q40" s="24" t="s">
        <v>76</v>
      </c>
      <c r="R40" s="24" t="s">
        <v>77</v>
      </c>
    </row>
    <row r="41" spans="1:18" x14ac:dyDescent="0.15">
      <c r="A41" s="47"/>
      <c r="B41" s="15" t="str">
        <f t="shared" si="1"/>
        <v>深圳-常德</v>
      </c>
      <c r="C41" s="15" t="s">
        <v>78</v>
      </c>
      <c r="D41" s="30" t="e">
        <f>VLOOKUP($C41,'D2'!$A$3:$E$198,4,FALSE)</f>
        <v>#N/A</v>
      </c>
      <c r="E41" s="30"/>
      <c r="F41" s="30"/>
      <c r="G41" s="30" t="e">
        <f>VLOOKUP($C41,'D3'!$A$3:$E$198,4,FALSE)</f>
        <v>#N/A</v>
      </c>
      <c r="H41" s="30"/>
      <c r="I41" s="30"/>
      <c r="J41" s="30" t="e">
        <f>VLOOKUP($C41,'D4'!$A$3:$E$198,4,FALSE)</f>
        <v>#N/A</v>
      </c>
      <c r="K41" s="30"/>
      <c r="L41" s="31"/>
      <c r="P41" s="24" t="s">
        <v>79</v>
      </c>
      <c r="Q41" s="24" t="s">
        <v>78</v>
      </c>
      <c r="R41" s="24" t="s">
        <v>79</v>
      </c>
    </row>
    <row r="42" spans="1:18" x14ac:dyDescent="0.15">
      <c r="A42" s="47"/>
      <c r="B42" s="15" t="str">
        <f t="shared" si="1"/>
        <v>深圳-张家界</v>
      </c>
      <c r="C42" s="15" t="s">
        <v>80</v>
      </c>
      <c r="D42" s="30" t="e">
        <f>VLOOKUP($C42,'D2'!$A$3:$E$198,4,FALSE)</f>
        <v>#N/A</v>
      </c>
      <c r="E42" s="30"/>
      <c r="F42" s="30"/>
      <c r="G42" s="30" t="e">
        <f>VLOOKUP($C42,'D3'!$A$3:$E$198,4,FALSE)</f>
        <v>#N/A</v>
      </c>
      <c r="H42" s="30"/>
      <c r="I42" s="30"/>
      <c r="J42" s="30" t="e">
        <f>VLOOKUP($C42,'D4'!$A$3:$E$198,4,FALSE)</f>
        <v>#N/A</v>
      </c>
      <c r="K42" s="30"/>
      <c r="L42" s="31"/>
      <c r="P42" s="24" t="s">
        <v>81</v>
      </c>
      <c r="Q42" s="24" t="s">
        <v>80</v>
      </c>
      <c r="R42" s="24" t="s">
        <v>81</v>
      </c>
    </row>
    <row r="43" spans="1:18" x14ac:dyDescent="0.15">
      <c r="A43" s="47"/>
      <c r="B43" s="15" t="str">
        <f t="shared" si="1"/>
        <v>深圳-赣州</v>
      </c>
      <c r="C43" s="15" t="s">
        <v>82</v>
      </c>
      <c r="D43" s="30" t="e">
        <f>VLOOKUP($C43,'D2'!$A$3:$E$198,4,FALSE)</f>
        <v>#N/A</v>
      </c>
      <c r="E43" s="30"/>
      <c r="F43" s="30"/>
      <c r="G43" s="30" t="e">
        <f>VLOOKUP($C43,'D3'!$A$3:$E$198,4,FALSE)</f>
        <v>#N/A</v>
      </c>
      <c r="H43" s="30"/>
      <c r="I43" s="30"/>
      <c r="J43" s="30" t="e">
        <f>VLOOKUP($C43,'D4'!$A$3:$E$198,4,FALSE)</f>
        <v>#N/A</v>
      </c>
      <c r="K43" s="30"/>
      <c r="L43" s="31"/>
      <c r="P43" s="24" t="s">
        <v>83</v>
      </c>
      <c r="Q43" s="24" t="s">
        <v>82</v>
      </c>
      <c r="R43" s="24" t="s">
        <v>83</v>
      </c>
    </row>
    <row r="44" spans="1:18" x14ac:dyDescent="0.15">
      <c r="A44" s="47"/>
      <c r="B44" s="15" t="str">
        <f t="shared" si="1"/>
        <v>深圳-黄山</v>
      </c>
      <c r="C44" s="15" t="s">
        <v>84</v>
      </c>
      <c r="D44" s="30" t="e">
        <f>VLOOKUP($C44,'D2'!$A$3:$E$198,4,FALSE)</f>
        <v>#N/A</v>
      </c>
      <c r="E44" s="30"/>
      <c r="F44" s="30"/>
      <c r="G44" s="30" t="e">
        <f>VLOOKUP($C44,'D3'!$A$3:$E$198,4,FALSE)</f>
        <v>#N/A</v>
      </c>
      <c r="H44" s="30"/>
      <c r="I44" s="30"/>
      <c r="J44" s="30" t="e">
        <f>VLOOKUP($C44,'D4'!$A$3:$E$198,4,FALSE)</f>
        <v>#N/A</v>
      </c>
      <c r="K44" s="30"/>
      <c r="L44" s="31"/>
      <c r="P44" s="24" t="s">
        <v>85</v>
      </c>
      <c r="Q44" s="24" t="s">
        <v>84</v>
      </c>
      <c r="R44" s="24" t="s">
        <v>85</v>
      </c>
    </row>
    <row r="45" spans="1:18" x14ac:dyDescent="0.15">
      <c r="A45" s="47"/>
      <c r="B45" s="15" t="str">
        <f t="shared" si="1"/>
        <v>深圳-南阳</v>
      </c>
      <c r="C45" s="15" t="s">
        <v>86</v>
      </c>
      <c r="D45" s="30" t="e">
        <f>VLOOKUP($C45,'D2'!$A$3:$E$198,4,FALSE)</f>
        <v>#N/A</v>
      </c>
      <c r="E45" s="30"/>
      <c r="F45" s="30"/>
      <c r="G45" s="30" t="e">
        <f>VLOOKUP($C45,'D3'!$A$3:$E$198,4,FALSE)</f>
        <v>#N/A</v>
      </c>
      <c r="H45" s="30"/>
      <c r="I45" s="30"/>
      <c r="J45" s="30" t="e">
        <f>VLOOKUP($C45,'D4'!$A$3:$E$198,4,FALSE)</f>
        <v>#N/A</v>
      </c>
      <c r="K45" s="30"/>
      <c r="L45" s="31"/>
      <c r="P45" s="24" t="s">
        <v>87</v>
      </c>
      <c r="Q45" s="24" t="s">
        <v>86</v>
      </c>
      <c r="R45" s="24" t="s">
        <v>87</v>
      </c>
    </row>
    <row r="46" spans="1:18" x14ac:dyDescent="0.15">
      <c r="A46" s="47"/>
      <c r="B46" s="15" t="str">
        <f t="shared" si="1"/>
        <v>深圳-义乌</v>
      </c>
      <c r="C46" s="15" t="s">
        <v>88</v>
      </c>
      <c r="D46" s="30" t="e">
        <f>VLOOKUP($C46,'D2'!$A$3:$E$198,4,FALSE)</f>
        <v>#N/A</v>
      </c>
      <c r="E46" s="30"/>
      <c r="F46" s="30"/>
      <c r="G46" s="30" t="e">
        <f>VLOOKUP($C46,'D3'!$A$3:$E$198,4,FALSE)</f>
        <v>#N/A</v>
      </c>
      <c r="H46" s="30"/>
      <c r="I46" s="30"/>
      <c r="J46" s="30" t="e">
        <f>VLOOKUP($C46,'D4'!$A$3:$E$198,4,FALSE)</f>
        <v>#N/A</v>
      </c>
      <c r="K46" s="30"/>
      <c r="L46" s="31"/>
      <c r="P46" s="24" t="s">
        <v>89</v>
      </c>
      <c r="Q46" s="24" t="s">
        <v>88</v>
      </c>
      <c r="R46" s="24" t="s">
        <v>89</v>
      </c>
    </row>
    <row r="47" spans="1:18" x14ac:dyDescent="0.15">
      <c r="A47" s="47"/>
      <c r="B47" s="15" t="str">
        <f t="shared" si="1"/>
        <v>深圳-盐城</v>
      </c>
      <c r="C47" s="15" t="s">
        <v>90</v>
      </c>
      <c r="D47" s="30" t="e">
        <f>VLOOKUP($C47,'D2'!$A$3:$E$198,4,FALSE)</f>
        <v>#N/A</v>
      </c>
      <c r="E47" s="30"/>
      <c r="F47" s="30"/>
      <c r="G47" s="30" t="e">
        <f>VLOOKUP($C47,'D3'!$A$3:$E$198,4,FALSE)</f>
        <v>#N/A</v>
      </c>
      <c r="H47" s="30"/>
      <c r="I47" s="30"/>
      <c r="J47" s="30" t="e">
        <f>VLOOKUP($C47,'D4'!$A$3:$E$198,4,FALSE)</f>
        <v>#N/A</v>
      </c>
      <c r="K47" s="30"/>
      <c r="L47" s="31"/>
      <c r="P47" s="24" t="s">
        <v>91</v>
      </c>
      <c r="Q47" s="24" t="s">
        <v>90</v>
      </c>
      <c r="R47" s="24" t="s">
        <v>91</v>
      </c>
    </row>
    <row r="48" spans="1:18" x14ac:dyDescent="0.15">
      <c r="A48" s="47"/>
      <c r="B48" s="15" t="str">
        <f t="shared" si="1"/>
        <v>深圳-毕节</v>
      </c>
      <c r="C48" s="15" t="s">
        <v>92</v>
      </c>
      <c r="D48" s="30" t="e">
        <f>VLOOKUP($C48,'D2'!$A$3:$E$198,4,FALSE)</f>
        <v>#N/A</v>
      </c>
      <c r="E48" s="30"/>
      <c r="F48" s="30"/>
      <c r="G48" s="30" t="e">
        <f>VLOOKUP($C48,'D3'!$A$3:$E$198,4,FALSE)</f>
        <v>#N/A</v>
      </c>
      <c r="H48" s="30"/>
      <c r="I48" s="30"/>
      <c r="J48" s="30" t="e">
        <f>VLOOKUP($C48,'D4'!$A$3:$E$198,4,FALSE)</f>
        <v>#N/A</v>
      </c>
      <c r="K48" s="30"/>
      <c r="L48" s="31"/>
      <c r="P48" s="24" t="s">
        <v>93</v>
      </c>
      <c r="Q48" s="24" t="s">
        <v>92</v>
      </c>
      <c r="R48" s="24" t="s">
        <v>93</v>
      </c>
    </row>
    <row r="49" spans="1:18" x14ac:dyDescent="0.15">
      <c r="A49" s="47"/>
      <c r="B49" s="15" t="str">
        <f t="shared" si="1"/>
        <v>深圳-鄂尔多斯市</v>
      </c>
      <c r="C49" s="15" t="s">
        <v>94</v>
      </c>
      <c r="D49" s="30" t="e">
        <f>VLOOKUP($C49,'D2'!$A$3:$E$198,4,FALSE)</f>
        <v>#N/A</v>
      </c>
      <c r="E49" s="30"/>
      <c r="F49" s="30"/>
      <c r="G49" s="30" t="e">
        <f>VLOOKUP($C49,'D3'!$A$3:$E$198,4,FALSE)</f>
        <v>#N/A</v>
      </c>
      <c r="H49" s="30"/>
      <c r="I49" s="30"/>
      <c r="J49" s="30" t="e">
        <f>VLOOKUP($C49,'D4'!$A$3:$E$198,4,FALSE)</f>
        <v>#N/A</v>
      </c>
      <c r="K49" s="30"/>
      <c r="L49" s="31"/>
      <c r="P49" s="24" t="s">
        <v>95</v>
      </c>
      <c r="Q49" s="24" t="s">
        <v>94</v>
      </c>
      <c r="R49" s="24" t="s">
        <v>95</v>
      </c>
    </row>
    <row r="50" spans="1:18" x14ac:dyDescent="0.15">
      <c r="A50" s="47"/>
      <c r="B50" s="15" t="str">
        <f t="shared" si="1"/>
        <v>深圳-汉中</v>
      </c>
      <c r="C50" s="15" t="s">
        <v>96</v>
      </c>
      <c r="D50" s="30" t="e">
        <f>VLOOKUP($C50,'D2'!$A$3:$E$198,4,FALSE)</f>
        <v>#N/A</v>
      </c>
      <c r="E50" s="30"/>
      <c r="F50" s="30"/>
      <c r="G50" s="30" t="e">
        <f>VLOOKUP($C50,'D3'!$A$3:$E$198,4,FALSE)</f>
        <v>#N/A</v>
      </c>
      <c r="H50" s="30"/>
      <c r="I50" s="30"/>
      <c r="J50" s="30" t="e">
        <f>VLOOKUP($C50,'D4'!$A$3:$E$198,4,FALSE)</f>
        <v>#N/A</v>
      </c>
      <c r="K50" s="30"/>
      <c r="L50" s="31"/>
      <c r="P50" s="24" t="s">
        <v>97</v>
      </c>
      <c r="Q50" s="24" t="s">
        <v>96</v>
      </c>
      <c r="R50" s="24" t="s">
        <v>97</v>
      </c>
    </row>
    <row r="51" spans="1:18" x14ac:dyDescent="0.15">
      <c r="A51" s="47"/>
      <c r="B51" s="15" t="str">
        <f t="shared" si="1"/>
        <v>深圳-广元</v>
      </c>
      <c r="C51" s="15" t="s">
        <v>98</v>
      </c>
      <c r="D51" s="30" t="e">
        <f>VLOOKUP($C51,'D2'!$A$3:$E$198,4,FALSE)</f>
        <v>#N/A</v>
      </c>
      <c r="E51" s="30"/>
      <c r="F51" s="30"/>
      <c r="G51" s="30" t="e">
        <f>VLOOKUP($C51,'D3'!$A$3:$E$198,4,FALSE)</f>
        <v>#N/A</v>
      </c>
      <c r="H51" s="30"/>
      <c r="I51" s="30"/>
      <c r="J51" s="30" t="e">
        <f>VLOOKUP($C51,'D4'!$A$3:$E$198,4,FALSE)</f>
        <v>#N/A</v>
      </c>
      <c r="K51" s="30"/>
      <c r="L51" s="31"/>
      <c r="P51" s="24" t="s">
        <v>99</v>
      </c>
      <c r="Q51" s="24" t="s">
        <v>98</v>
      </c>
      <c r="R51" s="24" t="s">
        <v>99</v>
      </c>
    </row>
    <row r="52" spans="1:18" x14ac:dyDescent="0.15">
      <c r="A52" s="47"/>
      <c r="B52" s="15" t="str">
        <f t="shared" si="1"/>
        <v>深圳-六盘水</v>
      </c>
      <c r="C52" s="15" t="s">
        <v>100</v>
      </c>
      <c r="D52" s="30" t="e">
        <f>VLOOKUP($C52,'D2'!$A$3:$E$198,4,FALSE)</f>
        <v>#N/A</v>
      </c>
      <c r="E52" s="30"/>
      <c r="F52" s="30"/>
      <c r="G52" s="30" t="e">
        <f>VLOOKUP($C52,'D3'!$A$3:$E$198,4,FALSE)</f>
        <v>#N/A</v>
      </c>
      <c r="H52" s="30"/>
      <c r="I52" s="30"/>
      <c r="J52" s="30" t="e">
        <f>VLOOKUP($C52,'D4'!$A$3:$E$198,4,FALSE)</f>
        <v>#N/A</v>
      </c>
      <c r="K52" s="30"/>
      <c r="L52" s="31"/>
      <c r="P52" s="24" t="s">
        <v>101</v>
      </c>
      <c r="Q52" s="24" t="s">
        <v>100</v>
      </c>
      <c r="R52" s="24" t="s">
        <v>101</v>
      </c>
    </row>
    <row r="53" spans="1:18" x14ac:dyDescent="0.15">
      <c r="A53" s="47"/>
      <c r="B53" s="15" t="str">
        <f t="shared" si="1"/>
        <v>深圳-牡丹江</v>
      </c>
      <c r="C53" s="15" t="s">
        <v>102</v>
      </c>
      <c r="D53" s="30" t="e">
        <f>VLOOKUP($C53,'D2'!$A$3:$E$198,4,FALSE)</f>
        <v>#N/A</v>
      </c>
      <c r="E53" s="30"/>
      <c r="F53" s="30"/>
      <c r="G53" s="30" t="e">
        <f>VLOOKUP($C53,'D3'!$A$3:$E$198,4,FALSE)</f>
        <v>#N/A</v>
      </c>
      <c r="H53" s="30"/>
      <c r="I53" s="30"/>
      <c r="J53" s="30" t="e">
        <f>VLOOKUP($C53,'D4'!$A$3:$E$198,4,FALSE)</f>
        <v>#N/A</v>
      </c>
      <c r="K53" s="30"/>
      <c r="L53" s="31"/>
      <c r="P53" s="24" t="s">
        <v>103</v>
      </c>
      <c r="Q53" s="24" t="s">
        <v>102</v>
      </c>
      <c r="R53" s="24" t="s">
        <v>103</v>
      </c>
    </row>
    <row r="54" spans="1:18" x14ac:dyDescent="0.15">
      <c r="A54" s="47"/>
      <c r="B54" s="15" t="str">
        <f t="shared" si="1"/>
        <v>深圳-连云港</v>
      </c>
      <c r="C54" s="15" t="s">
        <v>104</v>
      </c>
      <c r="D54" s="30" t="e">
        <f>VLOOKUP($C54,'D2'!$A$3:$E$198,4,FALSE)</f>
        <v>#N/A</v>
      </c>
      <c r="E54" s="30"/>
      <c r="F54" s="30"/>
      <c r="G54" s="30" t="e">
        <f>VLOOKUP($C54,'D3'!$A$3:$E$198,4,FALSE)</f>
        <v>#N/A</v>
      </c>
      <c r="H54" s="30"/>
      <c r="I54" s="30"/>
      <c r="J54" s="30" t="e">
        <f>VLOOKUP($C54,'D4'!$A$3:$E$198,4,FALSE)</f>
        <v>#N/A</v>
      </c>
      <c r="K54" s="30"/>
      <c r="L54" s="31"/>
      <c r="P54" s="24" t="s">
        <v>105</v>
      </c>
      <c r="Q54" s="24" t="s">
        <v>104</v>
      </c>
      <c r="R54" s="24" t="s">
        <v>105</v>
      </c>
    </row>
    <row r="55" spans="1:18" x14ac:dyDescent="0.15">
      <c r="A55" s="47"/>
      <c r="B55" s="15" t="str">
        <f t="shared" si="1"/>
        <v>深圳-洛阳</v>
      </c>
      <c r="C55" s="15" t="s">
        <v>106</v>
      </c>
      <c r="D55" s="30" t="e">
        <f>VLOOKUP($C55,'D2'!$A$3:$E$198,4,FALSE)</f>
        <v>#N/A</v>
      </c>
      <c r="E55" s="30"/>
      <c r="F55" s="30"/>
      <c r="G55" s="30" t="e">
        <f>VLOOKUP($C55,'D3'!$A$3:$E$198,4,FALSE)</f>
        <v>#N/A</v>
      </c>
      <c r="H55" s="30"/>
      <c r="I55" s="30"/>
      <c r="J55" s="30" t="e">
        <f>VLOOKUP($C55,'D4'!$A$3:$E$198,4,FALSE)</f>
        <v>#N/A</v>
      </c>
      <c r="K55" s="30"/>
      <c r="L55" s="31"/>
      <c r="P55" s="24" t="s">
        <v>107</v>
      </c>
      <c r="Q55" s="24" t="s">
        <v>106</v>
      </c>
      <c r="R55" s="24" t="s">
        <v>107</v>
      </c>
    </row>
    <row r="56" spans="1:18" x14ac:dyDescent="0.15">
      <c r="A56" s="47"/>
      <c r="B56" s="15" t="str">
        <f t="shared" si="1"/>
        <v>深圳-漠河</v>
      </c>
      <c r="C56" s="15" t="s">
        <v>108</v>
      </c>
      <c r="D56" s="30" t="e">
        <f>VLOOKUP($C56,'D2'!$A$3:$E$198,4,FALSE)</f>
        <v>#N/A</v>
      </c>
      <c r="E56" s="30"/>
      <c r="F56" s="30"/>
      <c r="G56" s="30" t="e">
        <f>VLOOKUP($C56,'D3'!$A$3:$E$198,4,FALSE)</f>
        <v>#N/A</v>
      </c>
      <c r="H56" s="30"/>
      <c r="I56" s="30"/>
      <c r="J56" s="30" t="e">
        <f>VLOOKUP($C56,'D4'!$A$3:$E$198,4,FALSE)</f>
        <v>#N/A</v>
      </c>
      <c r="K56" s="30"/>
      <c r="L56" s="31"/>
      <c r="P56" s="24" t="s">
        <v>109</v>
      </c>
      <c r="Q56" s="24" t="s">
        <v>108</v>
      </c>
      <c r="R56" s="24" t="s">
        <v>109</v>
      </c>
    </row>
    <row r="57" spans="1:18" x14ac:dyDescent="0.15">
      <c r="A57" s="47"/>
      <c r="B57" s="15" t="str">
        <f t="shared" si="1"/>
        <v>深圳-秦皇岛</v>
      </c>
      <c r="C57" s="15" t="s">
        <v>110</v>
      </c>
      <c r="D57" s="30" t="e">
        <f>VLOOKUP($C57,'D2'!$A$3:$E$198,4,FALSE)</f>
        <v>#N/A</v>
      </c>
      <c r="E57" s="30"/>
      <c r="F57" s="30"/>
      <c r="G57" s="30" t="e">
        <f>VLOOKUP($C57,'D3'!$A$3:$E$198,4,FALSE)</f>
        <v>#N/A</v>
      </c>
      <c r="H57" s="30"/>
      <c r="I57" s="30"/>
      <c r="J57" s="30" t="e">
        <f>VLOOKUP($C57,'D4'!$A$3:$E$198,4,FALSE)</f>
        <v>#N/A</v>
      </c>
      <c r="K57" s="30"/>
      <c r="L57" s="31"/>
      <c r="P57" s="24" t="s">
        <v>111</v>
      </c>
      <c r="Q57" s="24" t="s">
        <v>110</v>
      </c>
      <c r="R57" s="24" t="s">
        <v>111</v>
      </c>
    </row>
    <row r="58" spans="1:18" x14ac:dyDescent="0.15">
      <c r="A58" s="47"/>
      <c r="B58" s="15" t="str">
        <f t="shared" si="1"/>
        <v>深圳-文山</v>
      </c>
      <c r="C58" s="15" t="s">
        <v>112</v>
      </c>
      <c r="D58" s="30" t="e">
        <f>VLOOKUP($C58,'D2'!$A$3:$E$198,4,FALSE)</f>
        <v>#N/A</v>
      </c>
      <c r="E58" s="30"/>
      <c r="F58" s="30"/>
      <c r="G58" s="30" t="e">
        <f>VLOOKUP($C58,'D3'!$A$3:$E$198,4,FALSE)</f>
        <v>#N/A</v>
      </c>
      <c r="H58" s="30"/>
      <c r="I58" s="30"/>
      <c r="J58" s="30" t="e">
        <f>VLOOKUP($C58,'D4'!$A$3:$E$198,4,FALSE)</f>
        <v>#N/A</v>
      </c>
      <c r="K58" s="30"/>
      <c r="L58" s="31"/>
      <c r="P58" s="24" t="s">
        <v>113</v>
      </c>
      <c r="Q58" s="24" t="s">
        <v>112</v>
      </c>
      <c r="R58" s="24" t="s">
        <v>113</v>
      </c>
    </row>
    <row r="59" spans="1:18" x14ac:dyDescent="0.15">
      <c r="A59" s="47"/>
      <c r="B59" s="15" t="str">
        <f t="shared" si="1"/>
        <v>深圳-舟山</v>
      </c>
      <c r="C59" s="15" t="s">
        <v>114</v>
      </c>
      <c r="D59" s="30" t="e">
        <f>VLOOKUP($C59,'D2'!$A$3:$E$198,4,FALSE)</f>
        <v>#N/A</v>
      </c>
      <c r="E59" s="30"/>
      <c r="F59" s="30"/>
      <c r="G59" s="30" t="e">
        <f>VLOOKUP($C59,'D3'!$A$3:$E$198,4,FALSE)</f>
        <v>#N/A</v>
      </c>
      <c r="H59" s="30"/>
      <c r="I59" s="30"/>
      <c r="J59" s="30" t="e">
        <f>VLOOKUP($C59,'D4'!$A$3:$E$198,4,FALSE)</f>
        <v>#N/A</v>
      </c>
      <c r="K59" s="30"/>
      <c r="L59" s="31"/>
      <c r="P59" s="24" t="s">
        <v>115</v>
      </c>
      <c r="Q59" s="24" t="s">
        <v>114</v>
      </c>
      <c r="R59" s="24" t="s">
        <v>115</v>
      </c>
    </row>
    <row r="60" spans="1:18" x14ac:dyDescent="0.15">
      <c r="A60" s="47"/>
      <c r="B60" s="15" t="str">
        <f t="shared" si="1"/>
        <v>深圳-齐齐哈尔</v>
      </c>
      <c r="C60" s="15" t="s">
        <v>116</v>
      </c>
      <c r="D60" s="30" t="e">
        <f>VLOOKUP($C60,'D2'!$A$3:$E$198,4,FALSE)</f>
        <v>#N/A</v>
      </c>
      <c r="E60" s="30"/>
      <c r="F60" s="30"/>
      <c r="G60" s="30" t="e">
        <f>VLOOKUP($C60,'D3'!$A$3:$E$198,4,FALSE)</f>
        <v>#N/A</v>
      </c>
      <c r="H60" s="30"/>
      <c r="I60" s="30"/>
      <c r="J60" s="30" t="e">
        <f>VLOOKUP($C60,'D4'!$A$3:$E$198,4,FALSE)</f>
        <v>#N/A</v>
      </c>
      <c r="K60" s="30"/>
      <c r="L60" s="31"/>
      <c r="P60" s="24" t="s">
        <v>117</v>
      </c>
      <c r="Q60" s="24" t="s">
        <v>116</v>
      </c>
      <c r="R60" s="24" t="s">
        <v>117</v>
      </c>
    </row>
    <row r="61" spans="1:18" x14ac:dyDescent="0.15">
      <c r="A61" s="47"/>
      <c r="B61" s="15" t="str">
        <f t="shared" si="1"/>
        <v>深圳-松原市</v>
      </c>
      <c r="C61" s="15" t="s">
        <v>118</v>
      </c>
      <c r="D61" s="30" t="e">
        <f>VLOOKUP($C61,'D2'!$A$3:$E$198,4,FALSE)</f>
        <v>#N/A</v>
      </c>
      <c r="E61" s="30"/>
      <c r="F61" s="30"/>
      <c r="G61" s="30" t="e">
        <f>VLOOKUP($C61,'D3'!$A$3:$E$198,4,FALSE)</f>
        <v>#N/A</v>
      </c>
      <c r="H61" s="30"/>
      <c r="I61" s="30"/>
      <c r="J61" s="30" t="e">
        <f>VLOOKUP($C61,'D4'!$A$3:$E$198,4,FALSE)</f>
        <v>#N/A</v>
      </c>
      <c r="K61" s="30"/>
      <c r="L61" s="31"/>
      <c r="P61" s="24" t="s">
        <v>119</v>
      </c>
      <c r="Q61" s="24" t="s">
        <v>118</v>
      </c>
      <c r="R61" s="24" t="s">
        <v>119</v>
      </c>
    </row>
    <row r="62" spans="1:18" x14ac:dyDescent="0.15">
      <c r="A62" s="47"/>
      <c r="B62" s="15" t="str">
        <f t="shared" si="1"/>
        <v>深圳-长沙</v>
      </c>
      <c r="C62" s="13" t="s">
        <v>120</v>
      </c>
      <c r="D62" s="36">
        <v>0.614173253346457</v>
      </c>
      <c r="E62" s="36"/>
      <c r="F62" s="36"/>
      <c r="G62" s="36">
        <v>0.647840556561462</v>
      </c>
      <c r="H62" s="36"/>
      <c r="I62" s="36"/>
      <c r="J62" s="36">
        <v>0.46511630406976701</v>
      </c>
      <c r="K62" s="36"/>
      <c r="L62" s="37"/>
      <c r="P62" s="24" t="s">
        <v>121</v>
      </c>
      <c r="Q62" s="24" t="s">
        <v>120</v>
      </c>
      <c r="R62" s="24" t="s">
        <v>121</v>
      </c>
    </row>
    <row r="63" spans="1:18" ht="14.25" customHeight="1" x14ac:dyDescent="0.15">
      <c r="A63" s="47"/>
      <c r="B63" s="13" t="str">
        <f t="shared" si="1"/>
        <v>深圳-泸州</v>
      </c>
      <c r="C63" s="13" t="s">
        <v>122</v>
      </c>
      <c r="D63" s="36" t="e">
        <f>VLOOKUP($C63,'D2'!$A$3:$E$198,4,FALSE)</f>
        <v>#N/A</v>
      </c>
      <c r="E63" s="36"/>
      <c r="F63" s="36"/>
      <c r="G63" s="36" t="e">
        <f>VLOOKUP($C63,'D3'!$A$3:$E$198,4,FALSE)</f>
        <v>#N/A</v>
      </c>
      <c r="H63" s="36"/>
      <c r="I63" s="36"/>
      <c r="J63" s="36" t="e">
        <f>VLOOKUP($C63,'D4'!$A$3:$E$198,4,FALSE)</f>
        <v>#N/A</v>
      </c>
      <c r="K63" s="36"/>
      <c r="L63" s="37"/>
      <c r="P63" s="24" t="s">
        <v>123</v>
      </c>
      <c r="Q63" s="24" t="s">
        <v>122</v>
      </c>
      <c r="R63" s="24" t="s">
        <v>123</v>
      </c>
    </row>
    <row r="64" spans="1:18" x14ac:dyDescent="0.15">
      <c r="A64" s="49" t="s">
        <v>124</v>
      </c>
      <c r="B64" s="25" t="str">
        <f t="shared" si="1"/>
        <v>深圳-阿勒泰</v>
      </c>
      <c r="C64" s="25" t="s">
        <v>125</v>
      </c>
      <c r="D64" s="28"/>
      <c r="E64" s="28" t="e">
        <f>VLOOKUP($C64,'D2'!$A$3:$E$198,5,FALSE)</f>
        <v>#N/A</v>
      </c>
      <c r="F64" s="28"/>
      <c r="G64" s="28"/>
      <c r="H64" s="28" t="e">
        <f>VLOOKUP($C64,'D3'!$A$3:$E$198,5,FALSE)</f>
        <v>#N/A</v>
      </c>
      <c r="I64" s="28"/>
      <c r="J64" s="28"/>
      <c r="K64" s="28" t="e">
        <f>VLOOKUP($C64,'D4'!$A$3:$E$198,5,FALSE)</f>
        <v>#N/A</v>
      </c>
      <c r="L64" s="29"/>
      <c r="P64" s="24" t="s">
        <v>126</v>
      </c>
      <c r="Q64" s="24" t="s">
        <v>125</v>
      </c>
      <c r="R64" s="24" t="s">
        <v>126</v>
      </c>
    </row>
    <row r="65" spans="1:18" x14ac:dyDescent="0.15">
      <c r="A65" s="47"/>
      <c r="B65" s="15" t="str">
        <f t="shared" si="1"/>
        <v>深圳-包头</v>
      </c>
      <c r="C65" s="15" t="s">
        <v>127</v>
      </c>
      <c r="D65" s="30"/>
      <c r="E65" s="30" t="e">
        <f>VLOOKUP($C65,'D2'!$A$3:$E$198,5,FALSE)</f>
        <v>#N/A</v>
      </c>
      <c r="F65" s="30"/>
      <c r="G65" s="30"/>
      <c r="H65" s="30" t="e">
        <f>VLOOKUP($C65,'D3'!$A$3:$E$198,5,FALSE)</f>
        <v>#N/A</v>
      </c>
      <c r="I65" s="30"/>
      <c r="J65" s="30"/>
      <c r="K65" s="30" t="e">
        <f>VLOOKUP($C65,'D4'!$A$3:$E$198,5,FALSE)</f>
        <v>#N/A</v>
      </c>
      <c r="L65" s="31"/>
      <c r="P65" s="24" t="s">
        <v>128</v>
      </c>
      <c r="Q65" s="24" t="s">
        <v>127</v>
      </c>
      <c r="R65" s="24" t="s">
        <v>128</v>
      </c>
    </row>
    <row r="66" spans="1:18" x14ac:dyDescent="0.15">
      <c r="A66" s="47"/>
      <c r="B66" s="15" t="str">
        <f t="shared" si="1"/>
        <v>深圳-大同</v>
      </c>
      <c r="C66" s="15" t="s">
        <v>129</v>
      </c>
      <c r="D66" s="30"/>
      <c r="E66" s="30" t="e">
        <f>VLOOKUP($C66,'D2'!$A$3:$E$198,5,FALSE)</f>
        <v>#N/A</v>
      </c>
      <c r="F66" s="30"/>
      <c r="G66" s="30"/>
      <c r="H66" s="30" t="e">
        <f>VLOOKUP($C66,'D3'!$A$3:$E$198,5,FALSE)</f>
        <v>#N/A</v>
      </c>
      <c r="I66" s="30"/>
      <c r="J66" s="30"/>
      <c r="K66" s="30" t="e">
        <f>VLOOKUP($C66,'D4'!$A$3:$E$198,5,FALSE)</f>
        <v>#N/A</v>
      </c>
      <c r="L66" s="31"/>
      <c r="P66" s="24" t="s">
        <v>130</v>
      </c>
      <c r="Q66" s="24" t="s">
        <v>129</v>
      </c>
      <c r="R66" s="24" t="s">
        <v>130</v>
      </c>
    </row>
    <row r="67" spans="1:18" x14ac:dyDescent="0.15">
      <c r="A67" s="47"/>
      <c r="B67" s="15" t="str">
        <f t="shared" si="1"/>
        <v>深圳-黄岩</v>
      </c>
      <c r="C67" s="15" t="s">
        <v>131</v>
      </c>
      <c r="D67" s="30"/>
      <c r="E67" s="30" t="e">
        <f>VLOOKUP($C67,'D2'!$A$3:$E$198,5,FALSE)</f>
        <v>#N/A</v>
      </c>
      <c r="F67" s="30"/>
      <c r="G67" s="30"/>
      <c r="H67" s="30" t="e">
        <f>VLOOKUP($C67,'D3'!$A$3:$E$198,5,FALSE)</f>
        <v>#N/A</v>
      </c>
      <c r="I67" s="30"/>
      <c r="J67" s="30"/>
      <c r="K67" s="30" t="e">
        <f>VLOOKUP($C67,'D4'!$A$3:$E$198,5,FALSE)</f>
        <v>#N/A</v>
      </c>
      <c r="L67" s="31"/>
      <c r="P67" s="24" t="s">
        <v>132</v>
      </c>
      <c r="Q67" s="24" t="s">
        <v>131</v>
      </c>
      <c r="R67" s="24" t="s">
        <v>132</v>
      </c>
    </row>
    <row r="68" spans="1:18" x14ac:dyDescent="0.15">
      <c r="A68" s="47"/>
      <c r="B68" s="15" t="str">
        <f t="shared" si="1"/>
        <v>深圳-济南</v>
      </c>
      <c r="C68" s="15" t="s">
        <v>133</v>
      </c>
      <c r="D68" s="30"/>
      <c r="E68" s="30" t="e">
        <f>VLOOKUP($C68,'D2'!$A$3:$E$198,5,FALSE)</f>
        <v>#N/A</v>
      </c>
      <c r="F68" s="30"/>
      <c r="G68" s="30"/>
      <c r="H68" s="30" t="e">
        <f>VLOOKUP($C68,'D3'!$A$3:$E$198,5,FALSE)</f>
        <v>#N/A</v>
      </c>
      <c r="I68" s="30"/>
      <c r="J68" s="30"/>
      <c r="K68" s="30" t="e">
        <f>VLOOKUP($C68,'D4'!$A$3:$E$198,5,FALSE)</f>
        <v>#N/A</v>
      </c>
      <c r="L68" s="31"/>
      <c r="P68" s="24" t="s">
        <v>134</v>
      </c>
      <c r="Q68" s="24" t="s">
        <v>133</v>
      </c>
      <c r="R68" s="24" t="s">
        <v>134</v>
      </c>
    </row>
    <row r="69" spans="1:18" x14ac:dyDescent="0.15">
      <c r="A69" s="47"/>
      <c r="B69" s="15" t="str">
        <f t="shared" si="1"/>
        <v>深圳-晋江</v>
      </c>
      <c r="C69" s="15" t="s">
        <v>135</v>
      </c>
      <c r="D69" s="30"/>
      <c r="E69" s="30" t="e">
        <f>VLOOKUP($C69,'D2'!$A$3:$E$198,5,FALSE)</f>
        <v>#N/A</v>
      </c>
      <c r="F69" s="30"/>
      <c r="G69" s="30"/>
      <c r="H69" s="30" t="e">
        <f>VLOOKUP($C69,'D3'!$A$3:$E$198,5,FALSE)</f>
        <v>#N/A</v>
      </c>
      <c r="I69" s="30"/>
      <c r="J69" s="30"/>
      <c r="K69" s="30" t="e">
        <f>VLOOKUP($C69,'D4'!$A$3:$E$198,5,FALSE)</f>
        <v>#N/A</v>
      </c>
      <c r="L69" s="31"/>
      <c r="P69" s="24" t="s">
        <v>136</v>
      </c>
      <c r="Q69" s="24" t="s">
        <v>135</v>
      </c>
      <c r="R69" s="24" t="s">
        <v>136</v>
      </c>
    </row>
    <row r="70" spans="1:18" x14ac:dyDescent="0.15">
      <c r="A70" s="47"/>
      <c r="B70" s="15" t="str">
        <f t="shared" ref="B70:B101" si="2">VLOOKUP(C70,Q:R,2,FALSE)</f>
        <v>深圳-景德镇</v>
      </c>
      <c r="C70" s="15" t="s">
        <v>137</v>
      </c>
      <c r="D70" s="30"/>
      <c r="E70" s="30" t="e">
        <f>VLOOKUP($C70,'D2'!$A$3:$E$198,5,FALSE)</f>
        <v>#N/A</v>
      </c>
      <c r="F70" s="30"/>
      <c r="G70" s="30"/>
      <c r="H70" s="30" t="e">
        <f>VLOOKUP($C70,'D3'!$A$3:$E$198,5,FALSE)</f>
        <v>#N/A</v>
      </c>
      <c r="I70" s="30"/>
      <c r="J70" s="30"/>
      <c r="K70" s="30" t="e">
        <f>VLOOKUP($C70,'D4'!$A$3:$E$198,5,FALSE)</f>
        <v>#N/A</v>
      </c>
      <c r="L70" s="31"/>
      <c r="P70" s="24" t="s">
        <v>138</v>
      </c>
      <c r="Q70" s="24" t="s">
        <v>137</v>
      </c>
      <c r="R70" s="24" t="s">
        <v>138</v>
      </c>
    </row>
    <row r="71" spans="1:18" x14ac:dyDescent="0.15">
      <c r="A71" s="47"/>
      <c r="B71" s="15" t="str">
        <f t="shared" si="2"/>
        <v>深圳-九华山</v>
      </c>
      <c r="C71" s="15" t="s">
        <v>139</v>
      </c>
      <c r="D71" s="30"/>
      <c r="E71" s="30" t="e">
        <f>VLOOKUP($C71,'D2'!$A$3:$E$198,5,FALSE)</f>
        <v>#N/A</v>
      </c>
      <c r="F71" s="30"/>
      <c r="G71" s="30"/>
      <c r="H71" s="30" t="e">
        <f>VLOOKUP($C71,'D3'!$A$3:$E$198,5,FALSE)</f>
        <v>#N/A</v>
      </c>
      <c r="I71" s="30"/>
      <c r="J71" s="30"/>
      <c r="K71" s="30" t="e">
        <f>VLOOKUP($C71,'D4'!$A$3:$E$198,5,FALSE)</f>
        <v>#N/A</v>
      </c>
      <c r="L71" s="31"/>
      <c r="P71" s="24" t="s">
        <v>140</v>
      </c>
      <c r="Q71" s="24" t="s">
        <v>139</v>
      </c>
      <c r="R71" s="24" t="s">
        <v>140</v>
      </c>
    </row>
    <row r="72" spans="1:18" x14ac:dyDescent="0.15">
      <c r="A72" s="47"/>
      <c r="B72" s="15" t="str">
        <f t="shared" si="2"/>
        <v>深圳-克拉玛依</v>
      </c>
      <c r="C72" s="15" t="s">
        <v>141</v>
      </c>
      <c r="D72" s="30"/>
      <c r="E72" s="30" t="e">
        <f>VLOOKUP($C72,'D2'!$A$3:$E$198,5,FALSE)</f>
        <v>#N/A</v>
      </c>
      <c r="F72" s="30"/>
      <c r="G72" s="30"/>
      <c r="H72" s="30" t="e">
        <f>VLOOKUP($C72,'D3'!$A$3:$E$198,5,FALSE)</f>
        <v>#N/A</v>
      </c>
      <c r="I72" s="30"/>
      <c r="J72" s="30"/>
      <c r="K72" s="30" t="e">
        <f>VLOOKUP($C72,'D4'!$A$3:$E$198,5,FALSE)</f>
        <v>#N/A</v>
      </c>
      <c r="L72" s="31"/>
      <c r="P72" s="24" t="s">
        <v>142</v>
      </c>
      <c r="Q72" s="24" t="s">
        <v>141</v>
      </c>
      <c r="R72" s="24" t="s">
        <v>142</v>
      </c>
    </row>
    <row r="73" spans="1:18" x14ac:dyDescent="0.15">
      <c r="A73" s="47"/>
      <c r="B73" s="15" t="str">
        <f t="shared" si="2"/>
        <v>深圳-临沂</v>
      </c>
      <c r="C73" s="15" t="s">
        <v>143</v>
      </c>
      <c r="D73" s="30"/>
      <c r="E73" s="30" t="e">
        <f>VLOOKUP($C73,'D2'!$A$3:$E$198,5,FALSE)</f>
        <v>#N/A</v>
      </c>
      <c r="F73" s="30"/>
      <c r="G73" s="30"/>
      <c r="H73" s="30" t="e">
        <f>VLOOKUP($C73,'D3'!$A$3:$E$198,5,FALSE)</f>
        <v>#N/A</v>
      </c>
      <c r="I73" s="30"/>
      <c r="J73" s="30"/>
      <c r="K73" s="30" t="e">
        <f>VLOOKUP($C73,'D4'!$A$3:$E$198,5,FALSE)</f>
        <v>#N/A</v>
      </c>
      <c r="L73" s="31"/>
      <c r="P73" s="24" t="s">
        <v>144</v>
      </c>
      <c r="Q73" s="24" t="s">
        <v>143</v>
      </c>
      <c r="R73" s="24" t="s">
        <v>144</v>
      </c>
    </row>
    <row r="74" spans="1:18" x14ac:dyDescent="0.15">
      <c r="A74" s="47"/>
      <c r="B74" s="15" t="str">
        <f t="shared" si="2"/>
        <v>深圳-绵阳</v>
      </c>
      <c r="C74" s="15" t="s">
        <v>145</v>
      </c>
      <c r="D74" s="30"/>
      <c r="E74" s="30" t="e">
        <f>VLOOKUP($C74,'D2'!$A$3:$E$198,5,FALSE)</f>
        <v>#N/A</v>
      </c>
      <c r="F74" s="30"/>
      <c r="G74" s="30"/>
      <c r="H74" s="30" t="e">
        <f>VLOOKUP($C74,'D3'!$A$3:$E$198,5,FALSE)</f>
        <v>#N/A</v>
      </c>
      <c r="I74" s="30"/>
      <c r="J74" s="30"/>
      <c r="K74" s="30" t="e">
        <f>VLOOKUP($C74,'D4'!$A$3:$E$198,5,FALSE)</f>
        <v>#N/A</v>
      </c>
      <c r="L74" s="31"/>
      <c r="P74" s="24" t="s">
        <v>146</v>
      </c>
      <c r="Q74" s="24" t="s">
        <v>145</v>
      </c>
      <c r="R74" s="24" t="s">
        <v>146</v>
      </c>
    </row>
    <row r="75" spans="1:18" x14ac:dyDescent="0.15">
      <c r="A75" s="47"/>
      <c r="B75" s="15" t="str">
        <f t="shared" si="2"/>
        <v>深圳-南通</v>
      </c>
      <c r="C75" s="15" t="s">
        <v>147</v>
      </c>
      <c r="D75" s="30"/>
      <c r="E75" s="30" t="e">
        <f>VLOOKUP($C75,'D2'!$A$3:$E$198,5,FALSE)</f>
        <v>#N/A</v>
      </c>
      <c r="F75" s="30"/>
      <c r="G75" s="30"/>
      <c r="H75" s="30" t="e">
        <f>VLOOKUP($C75,'D3'!$A$3:$E$198,5,FALSE)</f>
        <v>#N/A</v>
      </c>
      <c r="I75" s="30"/>
      <c r="J75" s="30"/>
      <c r="K75" s="30" t="e">
        <f>VLOOKUP($C75,'D4'!$A$3:$E$198,5,FALSE)</f>
        <v>#N/A</v>
      </c>
      <c r="L75" s="31"/>
      <c r="P75" s="24" t="s">
        <v>148</v>
      </c>
      <c r="Q75" s="24" t="s">
        <v>147</v>
      </c>
      <c r="R75" s="24" t="s">
        <v>148</v>
      </c>
    </row>
    <row r="76" spans="1:18" x14ac:dyDescent="0.15">
      <c r="A76" s="47"/>
      <c r="B76" s="15" t="str">
        <f t="shared" si="2"/>
        <v>深圳-攀枝花</v>
      </c>
      <c r="C76" s="15" t="s">
        <v>149</v>
      </c>
      <c r="D76" s="30"/>
      <c r="E76" s="30" t="e">
        <f>VLOOKUP($C76,'D2'!$A$3:$E$198,5,FALSE)</f>
        <v>#N/A</v>
      </c>
      <c r="F76" s="30"/>
      <c r="G76" s="30"/>
      <c r="H76" s="30" t="e">
        <f>VLOOKUP($C76,'D3'!$A$3:$E$198,5,FALSE)</f>
        <v>#N/A</v>
      </c>
      <c r="I76" s="30"/>
      <c r="J76" s="30"/>
      <c r="K76" s="30" t="e">
        <f>VLOOKUP($C76,'D4'!$A$3:$E$198,5,FALSE)</f>
        <v>#N/A</v>
      </c>
      <c r="L76" s="31"/>
      <c r="P76" s="24" t="s">
        <v>150</v>
      </c>
      <c r="Q76" s="24" t="s">
        <v>149</v>
      </c>
      <c r="R76" s="24" t="s">
        <v>150</v>
      </c>
    </row>
    <row r="77" spans="1:18" x14ac:dyDescent="0.15">
      <c r="A77" s="47"/>
      <c r="B77" s="15" t="str">
        <f t="shared" si="2"/>
        <v>深圳-衢州</v>
      </c>
      <c r="C77" s="15" t="s">
        <v>151</v>
      </c>
      <c r="D77" s="30"/>
      <c r="E77" s="30" t="e">
        <f>VLOOKUP($C77,'D2'!$A$3:$E$198,5,FALSE)</f>
        <v>#N/A</v>
      </c>
      <c r="F77" s="30"/>
      <c r="G77" s="30"/>
      <c r="H77" s="30" t="e">
        <f>VLOOKUP($C77,'D3'!$A$3:$E$198,5,FALSE)</f>
        <v>#N/A</v>
      </c>
      <c r="I77" s="30"/>
      <c r="J77" s="30"/>
      <c r="K77" s="30" t="e">
        <f>VLOOKUP($C77,'D4'!$A$3:$E$198,5,FALSE)</f>
        <v>#N/A</v>
      </c>
      <c r="L77" s="31"/>
      <c r="P77" s="24" t="s">
        <v>152</v>
      </c>
      <c r="Q77" s="24" t="s">
        <v>151</v>
      </c>
      <c r="R77" s="24" t="s">
        <v>152</v>
      </c>
    </row>
    <row r="78" spans="1:18" x14ac:dyDescent="0.15">
      <c r="A78" s="47"/>
      <c r="B78" s="15" t="str">
        <f t="shared" si="2"/>
        <v>深圳-石家庄</v>
      </c>
      <c r="C78" s="15" t="s">
        <v>153</v>
      </c>
      <c r="D78" s="30"/>
      <c r="E78" s="30" t="e">
        <f>VLOOKUP($C78,'D2'!$A$3:$E$198,5,FALSE)</f>
        <v>#N/A</v>
      </c>
      <c r="F78" s="30"/>
      <c r="G78" s="30"/>
      <c r="H78" s="30" t="e">
        <f>VLOOKUP($C78,'D3'!$A$3:$E$198,5,FALSE)</f>
        <v>#N/A</v>
      </c>
      <c r="I78" s="30"/>
      <c r="J78" s="30"/>
      <c r="K78" s="30" t="e">
        <f>VLOOKUP($C78,'D4'!$A$3:$E$198,5,FALSE)</f>
        <v>#N/A</v>
      </c>
      <c r="L78" s="31"/>
      <c r="P78" s="24" t="s">
        <v>154</v>
      </c>
      <c r="Q78" s="24" t="s">
        <v>153</v>
      </c>
      <c r="R78" s="24" t="s">
        <v>154</v>
      </c>
    </row>
    <row r="79" spans="1:18" x14ac:dyDescent="0.15">
      <c r="A79" s="47"/>
      <c r="B79" s="15" t="str">
        <f t="shared" si="2"/>
        <v>深圳-天津</v>
      </c>
      <c r="C79" s="15" t="s">
        <v>155</v>
      </c>
      <c r="D79" s="30"/>
      <c r="E79" s="30" t="e">
        <f>VLOOKUP($C79,'D2'!$A$3:$E$198,5,FALSE)</f>
        <v>#N/A</v>
      </c>
      <c r="F79" s="30"/>
      <c r="G79" s="30"/>
      <c r="H79" s="30" t="e">
        <f>VLOOKUP($C79,'D3'!$A$3:$E$198,5,FALSE)</f>
        <v>#N/A</v>
      </c>
      <c r="I79" s="30"/>
      <c r="J79" s="30"/>
      <c r="K79" s="30" t="e">
        <f>VLOOKUP($C79,'D4'!$A$3:$E$198,5,FALSE)</f>
        <v>#N/A</v>
      </c>
      <c r="L79" s="31"/>
      <c r="P79" s="24" t="s">
        <v>156</v>
      </c>
      <c r="Q79" s="24" t="s">
        <v>155</v>
      </c>
      <c r="R79" s="24" t="s">
        <v>156</v>
      </c>
    </row>
    <row r="80" spans="1:18" x14ac:dyDescent="0.15">
      <c r="A80" s="47"/>
      <c r="B80" s="15" t="str">
        <f t="shared" si="2"/>
        <v>深圳-万县</v>
      </c>
      <c r="C80" s="15" t="s">
        <v>157</v>
      </c>
      <c r="D80" s="30"/>
      <c r="E80" s="30" t="e">
        <f>VLOOKUP($C80,'D2'!$A$3:$E$198,5,FALSE)</f>
        <v>#N/A</v>
      </c>
      <c r="F80" s="30"/>
      <c r="G80" s="30"/>
      <c r="H80" s="30" t="e">
        <f>VLOOKUP($C80,'D3'!$A$3:$E$198,5,FALSE)</f>
        <v>#N/A</v>
      </c>
      <c r="I80" s="30"/>
      <c r="J80" s="30"/>
      <c r="K80" s="30" t="e">
        <f>VLOOKUP($C80,'D4'!$A$3:$E$198,5,FALSE)</f>
        <v>#N/A</v>
      </c>
      <c r="L80" s="31"/>
      <c r="P80" s="24" t="s">
        <v>158</v>
      </c>
      <c r="Q80" s="24" t="s">
        <v>157</v>
      </c>
      <c r="R80" s="24" t="s">
        <v>158</v>
      </c>
    </row>
    <row r="81" spans="1:18" x14ac:dyDescent="0.15">
      <c r="A81" s="47"/>
      <c r="B81" s="15" t="str">
        <f t="shared" si="2"/>
        <v>深圳-襄樊</v>
      </c>
      <c r="C81" s="15" t="s">
        <v>159</v>
      </c>
      <c r="D81" s="30"/>
      <c r="E81" s="30" t="e">
        <f>VLOOKUP($C81,'D2'!$A$3:$E$198,5,FALSE)</f>
        <v>#N/A</v>
      </c>
      <c r="F81" s="30"/>
      <c r="G81" s="30"/>
      <c r="H81" s="30" t="e">
        <f>VLOOKUP($C81,'D3'!$A$3:$E$198,5,FALSE)</f>
        <v>#N/A</v>
      </c>
      <c r="I81" s="30"/>
      <c r="J81" s="30"/>
      <c r="K81" s="30" t="e">
        <f>VLOOKUP($C81,'D4'!$A$3:$E$198,5,FALSE)</f>
        <v>#N/A</v>
      </c>
      <c r="L81" s="31"/>
      <c r="P81" s="24" t="s">
        <v>160</v>
      </c>
      <c r="Q81" s="24" t="s">
        <v>159</v>
      </c>
      <c r="R81" s="24" t="s">
        <v>160</v>
      </c>
    </row>
    <row r="82" spans="1:18" x14ac:dyDescent="0.15">
      <c r="A82" s="47"/>
      <c r="B82" s="15" t="str">
        <f t="shared" si="2"/>
        <v>深圳-烟台</v>
      </c>
      <c r="C82" s="15" t="s">
        <v>161</v>
      </c>
      <c r="D82" s="30"/>
      <c r="E82" s="30" t="e">
        <f>VLOOKUP($C82,'D2'!$A$3:$E$198,5,FALSE)</f>
        <v>#N/A</v>
      </c>
      <c r="F82" s="30"/>
      <c r="G82" s="30"/>
      <c r="H82" s="30" t="e">
        <f>VLOOKUP($C82,'D3'!$A$3:$E$198,5,FALSE)</f>
        <v>#N/A</v>
      </c>
      <c r="I82" s="30"/>
      <c r="J82" s="30"/>
      <c r="K82" s="30" t="e">
        <f>VLOOKUP($C82,'D4'!$A$3:$E$198,5,FALSE)</f>
        <v>#N/A</v>
      </c>
      <c r="L82" s="31"/>
      <c r="P82" s="24" t="s">
        <v>162</v>
      </c>
      <c r="Q82" s="24" t="s">
        <v>161</v>
      </c>
      <c r="R82" s="24" t="s">
        <v>162</v>
      </c>
    </row>
    <row r="83" spans="1:18" x14ac:dyDescent="0.15">
      <c r="A83" s="47"/>
      <c r="B83" s="15" t="str">
        <f t="shared" si="2"/>
        <v>深圳-扬州</v>
      </c>
      <c r="C83" s="15" t="s">
        <v>163</v>
      </c>
      <c r="D83" s="30"/>
      <c r="E83" s="30" t="e">
        <f>VLOOKUP($C83,'D2'!$A$3:$E$198,5,FALSE)</f>
        <v>#N/A</v>
      </c>
      <c r="F83" s="30"/>
      <c r="G83" s="30"/>
      <c r="H83" s="30" t="e">
        <f>VLOOKUP($C83,'D3'!$A$3:$E$198,5,FALSE)</f>
        <v>#N/A</v>
      </c>
      <c r="I83" s="30"/>
      <c r="J83" s="30"/>
      <c r="K83" s="30" t="e">
        <f>VLOOKUP($C83,'D4'!$A$3:$E$198,5,FALSE)</f>
        <v>#N/A</v>
      </c>
      <c r="L83" s="31"/>
      <c r="P83" s="24" t="s">
        <v>164</v>
      </c>
      <c r="Q83" s="24" t="s">
        <v>163</v>
      </c>
      <c r="R83" s="24" t="s">
        <v>164</v>
      </c>
    </row>
    <row r="84" spans="1:18" x14ac:dyDescent="0.15">
      <c r="A84" s="47"/>
      <c r="B84" s="15" t="str">
        <f t="shared" si="2"/>
        <v>深圳-宜宾</v>
      </c>
      <c r="C84" s="15" t="s">
        <v>165</v>
      </c>
      <c r="D84" s="30"/>
      <c r="E84" s="30" t="e">
        <f>VLOOKUP($C84,'D2'!$A$3:$E$198,5,FALSE)</f>
        <v>#N/A</v>
      </c>
      <c r="F84" s="30"/>
      <c r="G84" s="30"/>
      <c r="H84" s="30" t="e">
        <f>VLOOKUP($C84,'D3'!$A$3:$E$198,5,FALSE)</f>
        <v>#N/A</v>
      </c>
      <c r="I84" s="30"/>
      <c r="J84" s="30"/>
      <c r="K84" s="30" t="e">
        <f>VLOOKUP($C84,'D4'!$A$3:$E$198,5,FALSE)</f>
        <v>#N/A</v>
      </c>
      <c r="L84" s="31"/>
      <c r="P84" s="24" t="s">
        <v>166</v>
      </c>
      <c r="Q84" s="24" t="s">
        <v>165</v>
      </c>
      <c r="R84" s="24" t="s">
        <v>166</v>
      </c>
    </row>
    <row r="85" spans="1:18" x14ac:dyDescent="0.15">
      <c r="A85" s="47"/>
      <c r="B85" s="15" t="str">
        <f t="shared" si="2"/>
        <v>深圳-宜昌</v>
      </c>
      <c r="C85" s="15" t="s">
        <v>167</v>
      </c>
      <c r="D85" s="30"/>
      <c r="E85" s="30" t="e">
        <f>VLOOKUP($C85,'D2'!$A$3:$E$198,5,FALSE)</f>
        <v>#N/A</v>
      </c>
      <c r="F85" s="30"/>
      <c r="G85" s="30"/>
      <c r="H85" s="30" t="e">
        <f>VLOOKUP($C85,'D3'!$A$3:$E$198,5,FALSE)</f>
        <v>#N/A</v>
      </c>
      <c r="I85" s="30"/>
      <c r="J85" s="30"/>
      <c r="K85" s="30" t="e">
        <f>VLOOKUP($C85,'D4'!$A$3:$E$198,5,FALSE)</f>
        <v>#N/A</v>
      </c>
      <c r="L85" s="31"/>
      <c r="P85" s="24" t="s">
        <v>168</v>
      </c>
      <c r="Q85" s="24" t="s">
        <v>167</v>
      </c>
      <c r="R85" s="24" t="s">
        <v>168</v>
      </c>
    </row>
    <row r="86" spans="1:18" x14ac:dyDescent="0.15">
      <c r="A86" s="47"/>
      <c r="B86" s="15" t="str">
        <f t="shared" si="2"/>
        <v>深圳-宜春</v>
      </c>
      <c r="C86" s="15" t="s">
        <v>169</v>
      </c>
      <c r="D86" s="30"/>
      <c r="E86" s="30" t="e">
        <f>VLOOKUP($C86,'D2'!$A$3:$E$198,5,FALSE)</f>
        <v>#N/A</v>
      </c>
      <c r="F86" s="30"/>
      <c r="G86" s="30"/>
      <c r="H86" s="30" t="e">
        <f>VLOOKUP($C86,'D3'!$A$3:$E$198,5,FALSE)</f>
        <v>#N/A</v>
      </c>
      <c r="I86" s="30"/>
      <c r="J86" s="30"/>
      <c r="K86" s="30" t="e">
        <f>VLOOKUP($C86,'D4'!$A$3:$E$198,5,FALSE)</f>
        <v>#N/A</v>
      </c>
      <c r="L86" s="31"/>
      <c r="P86" s="24" t="s">
        <v>170</v>
      </c>
      <c r="Q86" s="24" t="s">
        <v>169</v>
      </c>
      <c r="R86" s="24" t="s">
        <v>170</v>
      </c>
    </row>
    <row r="87" spans="1:18" x14ac:dyDescent="0.15">
      <c r="A87" s="47"/>
      <c r="B87" s="15" t="str">
        <f t="shared" si="2"/>
        <v>深圳-运城</v>
      </c>
      <c r="C87" s="15" t="s">
        <v>171</v>
      </c>
      <c r="D87" s="30"/>
      <c r="E87" s="30" t="e">
        <f>VLOOKUP($C87,'D2'!$A$3:$E$198,5,FALSE)</f>
        <v>#N/A</v>
      </c>
      <c r="F87" s="30"/>
      <c r="G87" s="30"/>
      <c r="H87" s="30" t="e">
        <f>VLOOKUP($C87,'D3'!$A$3:$E$198,5,FALSE)</f>
        <v>#N/A</v>
      </c>
      <c r="I87" s="30"/>
      <c r="J87" s="30"/>
      <c r="K87" s="30" t="e">
        <f>VLOOKUP($C87,'D4'!$A$3:$E$198,5,FALSE)</f>
        <v>#N/A</v>
      </c>
      <c r="L87" s="31"/>
      <c r="P87" s="24" t="s">
        <v>172</v>
      </c>
      <c r="Q87" s="24" t="s">
        <v>171</v>
      </c>
      <c r="R87" s="24" t="s">
        <v>172</v>
      </c>
    </row>
    <row r="88" spans="1:18" ht="14.25" customHeight="1" x14ac:dyDescent="0.15">
      <c r="A88" s="47"/>
      <c r="B88" s="13" t="str">
        <f t="shared" si="2"/>
        <v>深圳-昭通</v>
      </c>
      <c r="C88" s="13" t="s">
        <v>173</v>
      </c>
      <c r="D88" s="36"/>
      <c r="E88" s="36" t="e">
        <f>VLOOKUP($C88,'D2'!$A$3:$E$198,5,FALSE)</f>
        <v>#N/A</v>
      </c>
      <c r="F88" s="36"/>
      <c r="G88" s="36"/>
      <c r="H88" s="36" t="e">
        <f>VLOOKUP($C88,'D3'!$A$3:$E$198,5,FALSE)</f>
        <v>#N/A</v>
      </c>
      <c r="I88" s="36"/>
      <c r="J88" s="36"/>
      <c r="K88" s="36" t="e">
        <f>VLOOKUP($C88,'D4'!$A$3:$E$198,5,FALSE)</f>
        <v>#N/A</v>
      </c>
      <c r="L88" s="37"/>
      <c r="P88" s="24" t="s">
        <v>174</v>
      </c>
      <c r="Q88" s="24" t="s">
        <v>173</v>
      </c>
      <c r="R88" s="24" t="s">
        <v>174</v>
      </c>
    </row>
    <row r="89" spans="1:18" ht="14.25" customHeight="1" x14ac:dyDescent="0.15">
      <c r="A89" s="46" t="s">
        <v>175</v>
      </c>
      <c r="B89" s="47"/>
      <c r="C89" s="22" t="s">
        <v>70</v>
      </c>
      <c r="D89" s="38" t="str">
        <f>'D2'!$O$85</f>
        <v/>
      </c>
      <c r="E89" s="38" t="str">
        <f>'D2'!$R$125</f>
        <v/>
      </c>
      <c r="F89" s="38" t="e">
        <f>D89-E89</f>
        <v>#VALUE!</v>
      </c>
      <c r="G89" s="38" t="str">
        <f>'D3'!$O$85</f>
        <v/>
      </c>
      <c r="H89" s="38" t="str">
        <f>'D3'!$R$125</f>
        <v/>
      </c>
      <c r="I89" s="38" t="e">
        <f>G89-H89</f>
        <v>#VALUE!</v>
      </c>
      <c r="J89" s="38" t="str">
        <f>'D4'!$O$85</f>
        <v/>
      </c>
      <c r="K89" s="38" t="str">
        <f>'D4'!$R$125</f>
        <v/>
      </c>
      <c r="L89" s="39" t="e">
        <f>J89-K89</f>
        <v>#VALUE!</v>
      </c>
    </row>
    <row r="90" spans="1:18" ht="14.25" customHeight="1" x14ac:dyDescent="0.15">
      <c r="A90" s="48" t="s">
        <v>176</v>
      </c>
      <c r="B90" s="47"/>
      <c r="C90" s="23"/>
      <c r="D90" s="40" t="e">
        <f>'D2'!$O$129</f>
        <v>#DIV/0!</v>
      </c>
      <c r="E90" s="40" t="e">
        <f>'D2'!$R$129</f>
        <v>#DIV/0!</v>
      </c>
      <c r="F90" s="41" t="e">
        <f>D90-E90</f>
        <v>#DIV/0!</v>
      </c>
      <c r="G90" s="40" t="e">
        <f>'D3'!$O$129</f>
        <v>#DIV/0!</v>
      </c>
      <c r="H90" s="40" t="e">
        <f>'D3'!$R$129</f>
        <v>#DIV/0!</v>
      </c>
      <c r="I90" s="41" t="e">
        <f>G90-H90</f>
        <v>#DIV/0!</v>
      </c>
      <c r="J90" s="40" t="e">
        <f>'D4'!$O$129</f>
        <v>#DIV/0!</v>
      </c>
      <c r="K90" s="40" t="e">
        <f>'D4'!$R$129</f>
        <v>#DIV/0!</v>
      </c>
      <c r="L90" s="42" t="e">
        <f>J90-K90</f>
        <v>#DIV/0!</v>
      </c>
    </row>
  </sheetData>
  <mergeCells count="12">
    <mergeCell ref="A1:L1"/>
    <mergeCell ref="D2:F2"/>
    <mergeCell ref="G2:I2"/>
    <mergeCell ref="J2:L2"/>
    <mergeCell ref="A37:B37"/>
    <mergeCell ref="A89:B89"/>
    <mergeCell ref="A90:B90"/>
    <mergeCell ref="A2:A3"/>
    <mergeCell ref="A4:A36"/>
    <mergeCell ref="A38:A63"/>
    <mergeCell ref="A64:A88"/>
    <mergeCell ref="B2:B3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508"/>
  <sheetViews>
    <sheetView tabSelected="1" workbookViewId="0">
      <pane ySplit="1" topLeftCell="A2" activePane="bottomLeft" state="frozen"/>
      <selection pane="bottomLeft" activeCell="A2" sqref="A2:A144"/>
    </sheetView>
  </sheetViews>
  <sheetFormatPr baseColWidth="10" defaultColWidth="8.83203125" defaultRowHeight="14" x14ac:dyDescent="0.15"/>
  <cols>
    <col min="1" max="1" width="36.83203125" style="26" customWidth="1"/>
    <col min="2" max="11" width="8.83203125" style="26" customWidth="1"/>
    <col min="12" max="12" width="11" style="26" customWidth="1"/>
    <col min="13" max="16" width="8.83203125" style="26" customWidth="1"/>
    <col min="17" max="18" width="8.83203125" customWidth="1"/>
    <col min="19" max="20" width="8.83203125" style="26" customWidth="1"/>
    <col min="21" max="16384" width="8.83203125" style="26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COUNTIF($Q$2:$Q$300,"ZH")</f>
        <v>0</v>
      </c>
    </row>
    <row r="2" spans="1:18" x14ac:dyDescent="0.15">
      <c r="A2" s="27"/>
      <c r="B2" s="3" t="str">
        <f t="shared" ref="B2:B65" si="0">SUBSTITUTE(LEFT(A2,6)," ","")</f>
        <v/>
      </c>
      <c r="C2" s="3" t="str">
        <f t="shared" ref="C2:C65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65" si="2">LEFT(C2,SEARCH("/",C2,1)-1)*1</f>
        <v>0</v>
      </c>
      <c r="E2" s="3">
        <f t="shared" ref="E2:E65" si="3">IF(ISERROR(MID(C2,SEARCH("/",C2)+1,SEARCH("/",C2,SEARCH("/",C2,1)+1)-SEARCH("/",C2)-1)),0,MID(C2,SEARCH("/",C2)+1,SEARCH("/",C2,SEARCH("/",C2,1)+1)-SEARCH("/",C2)-1))*1</f>
        <v>0</v>
      </c>
      <c r="F2" s="3">
        <f t="shared" ref="F2:F65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65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65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65" si="7">IF(LEFT(B2,2)="ZH",SUM(D2:H2),"")</f>
        <v/>
      </c>
      <c r="J2" s="3" t="str">
        <f t="shared" ref="J2:J65" si="8">SUBSTITUTE(IF(B2="",IF(B1="","","SZX-"&amp;MID(A2,18,3)),MID(A2,14,3)&amp;"-"&amp;MID(A2,18,3)),"SZX-PVG","SZX-SHA",1)</f>
        <v>SZX-</v>
      </c>
      <c r="K2" s="3">
        <f t="shared" ref="K2:K65" si="9">IF(ISERROR(MID(A2,SEARCH("%",A2,1)-3,3)*1),0,MID(A2,SEARCH("%",A2,1)-3,3)*1)</f>
        <v>0</v>
      </c>
      <c r="L2" s="26" t="str">
        <f t="shared" ref="L2:L65" si="10">IF(I2="",IF(I1="","",ROUND(I1*K2/100,0)),ROUND(I2*K2/100,0))</f>
        <v/>
      </c>
      <c r="M2" s="26" t="str">
        <f t="shared" ref="M2:M65" si="11">IF(I2="",IF(I1="","",ROUND(I1*K2/(K2+K1),0)),IF(I3="",ROUND(I2*K2/(K2+K3),0),I2))</f>
        <v/>
      </c>
      <c r="N2" s="2" t="str">
        <f t="shared" ref="N2:N65" si="12">MID(A2,28,3)</f>
        <v/>
      </c>
      <c r="O2" s="2" t="str">
        <f t="shared" ref="O2:O65" si="13">MID(N2,2,1)</f>
        <v/>
      </c>
      <c r="Q2" t="str">
        <f t="shared" ref="Q2:Q33" si="14">LEFT(B2,2)</f>
        <v/>
      </c>
    </row>
    <row r="3" spans="1:18" x14ac:dyDescent="0.15">
      <c r="A3"/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A4"/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A5"/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A6"/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A7"/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A8"/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A9"/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A10"/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A11"/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A12"/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A13"/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A14"/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A15"/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A16"/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1:17" x14ac:dyDescent="0.15">
      <c r="A17"/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1:17" x14ac:dyDescent="0.15">
      <c r="A18"/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1:17" x14ac:dyDescent="0.15">
      <c r="A19"/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1:17" x14ac:dyDescent="0.15">
      <c r="A20"/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1:17" x14ac:dyDescent="0.15">
      <c r="A21"/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1:17" x14ac:dyDescent="0.15">
      <c r="A22"/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1:17" x14ac:dyDescent="0.15">
      <c r="A23"/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1:17" x14ac:dyDescent="0.15">
      <c r="A24"/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1:17" x14ac:dyDescent="0.15">
      <c r="A25"/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1:17" x14ac:dyDescent="0.15">
      <c r="A26"/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1:17" x14ac:dyDescent="0.15">
      <c r="A27"/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1:17" x14ac:dyDescent="0.15">
      <c r="A28"/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1:17" x14ac:dyDescent="0.15">
      <c r="A29"/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1:17" x14ac:dyDescent="0.15">
      <c r="A30"/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1:17" x14ac:dyDescent="0.15">
      <c r="A31"/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1:17" x14ac:dyDescent="0.15">
      <c r="A32"/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1:17" x14ac:dyDescent="0.15">
      <c r="A33"/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1:17" x14ac:dyDescent="0.15">
      <c r="A34"/>
      <c r="B34" s="3" t="str">
        <f t="shared" si="0"/>
        <v/>
      </c>
      <c r="C34" s="3" t="str">
        <f t="shared" si="1"/>
        <v>0/</v>
      </c>
      <c r="D34" s="3">
        <f t="shared" si="2"/>
        <v>0</v>
      </c>
      <c r="E34" s="3">
        <f t="shared" si="3"/>
        <v>0</v>
      </c>
      <c r="F34" s="3">
        <f t="shared" si="4"/>
        <v>0</v>
      </c>
      <c r="G34" s="3">
        <f t="shared" si="5"/>
        <v>0</v>
      </c>
      <c r="H34" s="3">
        <f t="shared" si="6"/>
        <v>0</v>
      </c>
      <c r="I34" s="3" t="str">
        <f t="shared" si="7"/>
        <v/>
      </c>
      <c r="J34" s="3" t="str">
        <f t="shared" si="8"/>
        <v/>
      </c>
      <c r="K34" s="3">
        <f t="shared" si="9"/>
        <v>0</v>
      </c>
      <c r="L34" s="26" t="str">
        <f t="shared" si="10"/>
        <v/>
      </c>
      <c r="M34" s="26" t="str">
        <f t="shared" si="11"/>
        <v/>
      </c>
      <c r="N34" s="2" t="str">
        <f t="shared" si="12"/>
        <v/>
      </c>
      <c r="O34" s="2" t="str">
        <f t="shared" si="13"/>
        <v/>
      </c>
      <c r="Q34" t="str">
        <f t="shared" ref="Q34:Q65" si="15">LEFT(B34,2)</f>
        <v/>
      </c>
    </row>
    <row r="35" spans="1:17" x14ac:dyDescent="0.15">
      <c r="A35"/>
      <c r="B35" s="3" t="str">
        <f t="shared" si="0"/>
        <v/>
      </c>
      <c r="C35" s="3" t="str">
        <f t="shared" si="1"/>
        <v>0/</v>
      </c>
      <c r="D35" s="3">
        <f t="shared" si="2"/>
        <v>0</v>
      </c>
      <c r="E35" s="3">
        <f t="shared" si="3"/>
        <v>0</v>
      </c>
      <c r="F35" s="3">
        <f t="shared" si="4"/>
        <v>0</v>
      </c>
      <c r="G35" s="3">
        <f t="shared" si="5"/>
        <v>0</v>
      </c>
      <c r="H35" s="3">
        <f t="shared" si="6"/>
        <v>0</v>
      </c>
      <c r="I35" s="3" t="str">
        <f t="shared" si="7"/>
        <v/>
      </c>
      <c r="J35" s="3" t="str">
        <f t="shared" si="8"/>
        <v/>
      </c>
      <c r="K35" s="3">
        <f t="shared" si="9"/>
        <v>0</v>
      </c>
      <c r="L35" s="26" t="str">
        <f t="shared" si="10"/>
        <v/>
      </c>
      <c r="M35" s="26" t="str">
        <f t="shared" si="11"/>
        <v/>
      </c>
      <c r="N35" s="2" t="str">
        <f t="shared" si="12"/>
        <v/>
      </c>
      <c r="O35" s="2" t="str">
        <f t="shared" si="13"/>
        <v/>
      </c>
      <c r="Q35" t="str">
        <f t="shared" si="15"/>
        <v/>
      </c>
    </row>
    <row r="36" spans="1:17" x14ac:dyDescent="0.15">
      <c r="A36"/>
      <c r="B36" s="3" t="str">
        <f t="shared" si="0"/>
        <v/>
      </c>
      <c r="C36" s="3" t="str">
        <f t="shared" si="1"/>
        <v>0/</v>
      </c>
      <c r="D36" s="3">
        <f t="shared" si="2"/>
        <v>0</v>
      </c>
      <c r="E36" s="3">
        <f t="shared" si="3"/>
        <v>0</v>
      </c>
      <c r="F36" s="3">
        <f t="shared" si="4"/>
        <v>0</v>
      </c>
      <c r="G36" s="3">
        <f t="shared" si="5"/>
        <v>0</v>
      </c>
      <c r="H36" s="3">
        <f t="shared" si="6"/>
        <v>0</v>
      </c>
      <c r="I36" s="3" t="str">
        <f t="shared" si="7"/>
        <v/>
      </c>
      <c r="J36" s="3" t="str">
        <f t="shared" si="8"/>
        <v/>
      </c>
      <c r="K36" s="3">
        <f t="shared" si="9"/>
        <v>0</v>
      </c>
      <c r="L36" s="26" t="str">
        <f t="shared" si="10"/>
        <v/>
      </c>
      <c r="M36" s="26" t="str">
        <f t="shared" si="11"/>
        <v/>
      </c>
      <c r="N36" s="2" t="str">
        <f t="shared" si="12"/>
        <v/>
      </c>
      <c r="O36" s="2" t="str">
        <f t="shared" si="13"/>
        <v/>
      </c>
      <c r="Q36" t="str">
        <f t="shared" si="15"/>
        <v/>
      </c>
    </row>
    <row r="37" spans="1:17" x14ac:dyDescent="0.15">
      <c r="A37"/>
      <c r="B37" s="3" t="str">
        <f t="shared" si="0"/>
        <v/>
      </c>
      <c r="C37" s="3" t="str">
        <f t="shared" si="1"/>
        <v>0/</v>
      </c>
      <c r="D37" s="3">
        <f t="shared" si="2"/>
        <v>0</v>
      </c>
      <c r="E37" s="3">
        <f t="shared" si="3"/>
        <v>0</v>
      </c>
      <c r="F37" s="3">
        <f t="shared" si="4"/>
        <v>0</v>
      </c>
      <c r="G37" s="3">
        <f t="shared" si="5"/>
        <v>0</v>
      </c>
      <c r="H37" s="3">
        <f t="shared" si="6"/>
        <v>0</v>
      </c>
      <c r="I37" s="3" t="str">
        <f t="shared" si="7"/>
        <v/>
      </c>
      <c r="J37" s="3" t="str">
        <f t="shared" si="8"/>
        <v/>
      </c>
      <c r="K37" s="3">
        <f t="shared" si="9"/>
        <v>0</v>
      </c>
      <c r="L37" s="26" t="str">
        <f t="shared" si="10"/>
        <v/>
      </c>
      <c r="M37" s="26" t="str">
        <f t="shared" si="11"/>
        <v/>
      </c>
      <c r="N37" s="2" t="str">
        <f t="shared" si="12"/>
        <v/>
      </c>
      <c r="O37" s="2" t="str">
        <f t="shared" si="13"/>
        <v/>
      </c>
      <c r="Q37" t="str">
        <f t="shared" si="15"/>
        <v/>
      </c>
    </row>
    <row r="38" spans="1:17" x14ac:dyDescent="0.15">
      <c r="A38"/>
      <c r="B38" s="3" t="str">
        <f t="shared" si="0"/>
        <v/>
      </c>
      <c r="C38" s="3" t="str">
        <f t="shared" si="1"/>
        <v>0/</v>
      </c>
      <c r="D38" s="3">
        <f t="shared" si="2"/>
        <v>0</v>
      </c>
      <c r="E38" s="3">
        <f t="shared" si="3"/>
        <v>0</v>
      </c>
      <c r="F38" s="3">
        <f t="shared" si="4"/>
        <v>0</v>
      </c>
      <c r="G38" s="3">
        <f t="shared" si="5"/>
        <v>0</v>
      </c>
      <c r="H38" s="3">
        <f t="shared" si="6"/>
        <v>0</v>
      </c>
      <c r="I38" s="3" t="str">
        <f t="shared" si="7"/>
        <v/>
      </c>
      <c r="J38" s="3" t="str">
        <f t="shared" si="8"/>
        <v/>
      </c>
      <c r="K38" s="3">
        <f t="shared" si="9"/>
        <v>0</v>
      </c>
      <c r="L38" s="26" t="str">
        <f t="shared" si="10"/>
        <v/>
      </c>
      <c r="M38" s="26" t="str">
        <f t="shared" si="11"/>
        <v/>
      </c>
      <c r="N38" s="2" t="str">
        <f t="shared" si="12"/>
        <v/>
      </c>
      <c r="O38" s="2" t="str">
        <f t="shared" si="13"/>
        <v/>
      </c>
      <c r="Q38" t="str">
        <f t="shared" si="15"/>
        <v/>
      </c>
    </row>
    <row r="39" spans="1:17" x14ac:dyDescent="0.15">
      <c r="A39"/>
      <c r="B39" s="3" t="str">
        <f t="shared" si="0"/>
        <v/>
      </c>
      <c r="C39" s="3" t="str">
        <f t="shared" si="1"/>
        <v>0/</v>
      </c>
      <c r="D39" s="3">
        <f t="shared" si="2"/>
        <v>0</v>
      </c>
      <c r="E39" s="3">
        <f t="shared" si="3"/>
        <v>0</v>
      </c>
      <c r="F39" s="3">
        <f t="shared" si="4"/>
        <v>0</v>
      </c>
      <c r="G39" s="3">
        <f t="shared" si="5"/>
        <v>0</v>
      </c>
      <c r="H39" s="3">
        <f t="shared" si="6"/>
        <v>0</v>
      </c>
      <c r="I39" s="3" t="str">
        <f t="shared" si="7"/>
        <v/>
      </c>
      <c r="J39" s="3" t="str">
        <f t="shared" si="8"/>
        <v/>
      </c>
      <c r="K39" s="3">
        <f t="shared" si="9"/>
        <v>0</v>
      </c>
      <c r="L39" s="26" t="str">
        <f t="shared" si="10"/>
        <v/>
      </c>
      <c r="M39" s="26" t="str">
        <f t="shared" si="11"/>
        <v/>
      </c>
      <c r="N39" s="2" t="str">
        <f t="shared" si="12"/>
        <v/>
      </c>
      <c r="O39" s="2" t="str">
        <f t="shared" si="13"/>
        <v/>
      </c>
      <c r="Q39" t="str">
        <f t="shared" si="15"/>
        <v/>
      </c>
    </row>
    <row r="40" spans="1:17" x14ac:dyDescent="0.15">
      <c r="A40"/>
      <c r="B40" s="3" t="str">
        <f t="shared" si="0"/>
        <v/>
      </c>
      <c r="C40" s="3" t="str">
        <f t="shared" si="1"/>
        <v>0/</v>
      </c>
      <c r="D40" s="3">
        <f t="shared" si="2"/>
        <v>0</v>
      </c>
      <c r="E40" s="3">
        <f t="shared" si="3"/>
        <v>0</v>
      </c>
      <c r="F40" s="3">
        <f t="shared" si="4"/>
        <v>0</v>
      </c>
      <c r="G40" s="3">
        <f t="shared" si="5"/>
        <v>0</v>
      </c>
      <c r="H40" s="3">
        <f t="shared" si="6"/>
        <v>0</v>
      </c>
      <c r="I40" s="3" t="str">
        <f t="shared" si="7"/>
        <v/>
      </c>
      <c r="J40" s="3" t="str">
        <f t="shared" si="8"/>
        <v/>
      </c>
      <c r="K40" s="3">
        <f t="shared" si="9"/>
        <v>0</v>
      </c>
      <c r="L40" s="26" t="str">
        <f t="shared" si="10"/>
        <v/>
      </c>
      <c r="M40" s="26" t="str">
        <f t="shared" si="11"/>
        <v/>
      </c>
      <c r="N40" s="2" t="str">
        <f t="shared" si="12"/>
        <v/>
      </c>
      <c r="O40" s="2" t="str">
        <f t="shared" si="13"/>
        <v/>
      </c>
      <c r="Q40" t="str">
        <f t="shared" si="15"/>
        <v/>
      </c>
    </row>
    <row r="41" spans="1:17" x14ac:dyDescent="0.15">
      <c r="A41"/>
      <c r="B41" s="3" t="str">
        <f t="shared" si="0"/>
        <v/>
      </c>
      <c r="C41" s="3" t="str">
        <f t="shared" si="1"/>
        <v>0/</v>
      </c>
      <c r="D41" s="3">
        <f t="shared" si="2"/>
        <v>0</v>
      </c>
      <c r="E41" s="3">
        <f t="shared" si="3"/>
        <v>0</v>
      </c>
      <c r="F41" s="3">
        <f t="shared" si="4"/>
        <v>0</v>
      </c>
      <c r="G41" s="3">
        <f t="shared" si="5"/>
        <v>0</v>
      </c>
      <c r="H41" s="3">
        <f t="shared" si="6"/>
        <v>0</v>
      </c>
      <c r="I41" s="3" t="str">
        <f t="shared" si="7"/>
        <v/>
      </c>
      <c r="J41" s="3" t="str">
        <f t="shared" si="8"/>
        <v/>
      </c>
      <c r="K41" s="3">
        <f t="shared" si="9"/>
        <v>0</v>
      </c>
      <c r="L41" s="26" t="str">
        <f t="shared" si="10"/>
        <v/>
      </c>
      <c r="M41" s="26" t="str">
        <f t="shared" si="11"/>
        <v/>
      </c>
      <c r="N41" s="2" t="str">
        <f t="shared" si="12"/>
        <v/>
      </c>
      <c r="O41" s="2" t="str">
        <f t="shared" si="13"/>
        <v/>
      </c>
      <c r="Q41" t="str">
        <f t="shared" si="15"/>
        <v/>
      </c>
    </row>
    <row r="42" spans="1:17" x14ac:dyDescent="0.15">
      <c r="A42"/>
      <c r="B42" s="3" t="str">
        <f t="shared" si="0"/>
        <v/>
      </c>
      <c r="C42" s="3" t="str">
        <f t="shared" si="1"/>
        <v>0/</v>
      </c>
      <c r="D42" s="3">
        <f t="shared" si="2"/>
        <v>0</v>
      </c>
      <c r="E42" s="3">
        <f t="shared" si="3"/>
        <v>0</v>
      </c>
      <c r="F42" s="3">
        <f t="shared" si="4"/>
        <v>0</v>
      </c>
      <c r="G42" s="3">
        <f t="shared" si="5"/>
        <v>0</v>
      </c>
      <c r="H42" s="3">
        <f t="shared" si="6"/>
        <v>0</v>
      </c>
      <c r="I42" s="3" t="str">
        <f t="shared" si="7"/>
        <v/>
      </c>
      <c r="J42" s="3" t="str">
        <f t="shared" si="8"/>
        <v/>
      </c>
      <c r="K42" s="3">
        <f t="shared" si="9"/>
        <v>0</v>
      </c>
      <c r="L42" s="26" t="str">
        <f t="shared" si="10"/>
        <v/>
      </c>
      <c r="M42" s="26" t="str">
        <f t="shared" si="11"/>
        <v/>
      </c>
      <c r="N42" s="2" t="str">
        <f t="shared" si="12"/>
        <v/>
      </c>
      <c r="O42" s="2" t="str">
        <f t="shared" si="13"/>
        <v/>
      </c>
      <c r="Q42" t="str">
        <f t="shared" si="15"/>
        <v/>
      </c>
    </row>
    <row r="43" spans="1:17" x14ac:dyDescent="0.15">
      <c r="A43"/>
      <c r="B43" s="3" t="str">
        <f t="shared" si="0"/>
        <v/>
      </c>
      <c r="C43" s="3" t="str">
        <f t="shared" si="1"/>
        <v>0/</v>
      </c>
      <c r="D43" s="3">
        <f t="shared" si="2"/>
        <v>0</v>
      </c>
      <c r="E43" s="3">
        <f t="shared" si="3"/>
        <v>0</v>
      </c>
      <c r="F43" s="3">
        <f t="shared" si="4"/>
        <v>0</v>
      </c>
      <c r="G43" s="3">
        <f t="shared" si="5"/>
        <v>0</v>
      </c>
      <c r="H43" s="3">
        <f t="shared" si="6"/>
        <v>0</v>
      </c>
      <c r="I43" s="3" t="str">
        <f t="shared" si="7"/>
        <v/>
      </c>
      <c r="J43" s="3" t="str">
        <f t="shared" si="8"/>
        <v/>
      </c>
      <c r="K43" s="3">
        <f t="shared" si="9"/>
        <v>0</v>
      </c>
      <c r="L43" s="26" t="str">
        <f t="shared" si="10"/>
        <v/>
      </c>
      <c r="M43" s="26" t="str">
        <f t="shared" si="11"/>
        <v/>
      </c>
      <c r="N43" s="2" t="str">
        <f t="shared" si="12"/>
        <v/>
      </c>
      <c r="O43" s="2" t="str">
        <f t="shared" si="13"/>
        <v/>
      </c>
      <c r="Q43" t="str">
        <f t="shared" si="15"/>
        <v/>
      </c>
    </row>
    <row r="44" spans="1:17" x14ac:dyDescent="0.15">
      <c r="A44"/>
      <c r="B44" s="3" t="str">
        <f t="shared" si="0"/>
        <v/>
      </c>
      <c r="C44" s="3" t="str">
        <f t="shared" si="1"/>
        <v>0/</v>
      </c>
      <c r="D44" s="3">
        <f t="shared" si="2"/>
        <v>0</v>
      </c>
      <c r="E44" s="3">
        <f t="shared" si="3"/>
        <v>0</v>
      </c>
      <c r="F44" s="3">
        <f t="shared" si="4"/>
        <v>0</v>
      </c>
      <c r="G44" s="3">
        <f t="shared" si="5"/>
        <v>0</v>
      </c>
      <c r="H44" s="3">
        <f t="shared" si="6"/>
        <v>0</v>
      </c>
      <c r="I44" s="3" t="str">
        <f t="shared" si="7"/>
        <v/>
      </c>
      <c r="J44" s="3" t="str">
        <f t="shared" si="8"/>
        <v/>
      </c>
      <c r="K44" s="3">
        <f t="shared" si="9"/>
        <v>0</v>
      </c>
      <c r="L44" s="26" t="str">
        <f t="shared" si="10"/>
        <v/>
      </c>
      <c r="M44" s="26" t="str">
        <f t="shared" si="11"/>
        <v/>
      </c>
      <c r="N44" s="2" t="str">
        <f t="shared" si="12"/>
        <v/>
      </c>
      <c r="O44" s="2" t="str">
        <f t="shared" si="13"/>
        <v/>
      </c>
      <c r="Q44" t="str">
        <f t="shared" si="15"/>
        <v/>
      </c>
    </row>
    <row r="45" spans="1:17" x14ac:dyDescent="0.15">
      <c r="A45"/>
      <c r="B45" s="3" t="str">
        <f t="shared" si="0"/>
        <v/>
      </c>
      <c r="C45" s="3" t="str">
        <f t="shared" si="1"/>
        <v>0/</v>
      </c>
      <c r="D45" s="3">
        <f t="shared" si="2"/>
        <v>0</v>
      </c>
      <c r="E45" s="3">
        <f t="shared" si="3"/>
        <v>0</v>
      </c>
      <c r="F45" s="3">
        <f t="shared" si="4"/>
        <v>0</v>
      </c>
      <c r="G45" s="3">
        <f t="shared" si="5"/>
        <v>0</v>
      </c>
      <c r="H45" s="3">
        <f t="shared" si="6"/>
        <v>0</v>
      </c>
      <c r="I45" s="3" t="str">
        <f t="shared" si="7"/>
        <v/>
      </c>
      <c r="J45" s="3" t="str">
        <f t="shared" si="8"/>
        <v/>
      </c>
      <c r="K45" s="3">
        <f t="shared" si="9"/>
        <v>0</v>
      </c>
      <c r="L45" s="26" t="str">
        <f t="shared" si="10"/>
        <v/>
      </c>
      <c r="M45" s="26" t="str">
        <f t="shared" si="11"/>
        <v/>
      </c>
      <c r="N45" s="2" t="str">
        <f t="shared" si="12"/>
        <v/>
      </c>
      <c r="O45" s="2" t="str">
        <f t="shared" si="13"/>
        <v/>
      </c>
      <c r="Q45" t="str">
        <f t="shared" si="15"/>
        <v/>
      </c>
    </row>
    <row r="46" spans="1:17" x14ac:dyDescent="0.15">
      <c r="A46"/>
      <c r="B46" s="3" t="str">
        <f t="shared" si="0"/>
        <v/>
      </c>
      <c r="C46" s="3" t="str">
        <f t="shared" si="1"/>
        <v>0/</v>
      </c>
      <c r="D46" s="3">
        <f t="shared" si="2"/>
        <v>0</v>
      </c>
      <c r="E46" s="3">
        <f t="shared" si="3"/>
        <v>0</v>
      </c>
      <c r="F46" s="3">
        <f t="shared" si="4"/>
        <v>0</v>
      </c>
      <c r="G46" s="3">
        <f t="shared" si="5"/>
        <v>0</v>
      </c>
      <c r="H46" s="3">
        <f t="shared" si="6"/>
        <v>0</v>
      </c>
      <c r="I46" s="3" t="str">
        <f t="shared" si="7"/>
        <v/>
      </c>
      <c r="J46" s="3" t="str">
        <f t="shared" si="8"/>
        <v/>
      </c>
      <c r="K46" s="3">
        <f t="shared" si="9"/>
        <v>0</v>
      </c>
      <c r="L46" s="26" t="str">
        <f t="shared" si="10"/>
        <v/>
      </c>
      <c r="M46" s="26" t="str">
        <f t="shared" si="11"/>
        <v/>
      </c>
      <c r="N46" s="2" t="str">
        <f t="shared" si="12"/>
        <v/>
      </c>
      <c r="O46" s="2" t="str">
        <f t="shared" si="13"/>
        <v/>
      </c>
      <c r="Q46" t="str">
        <f t="shared" si="15"/>
        <v/>
      </c>
    </row>
    <row r="47" spans="1:17" x14ac:dyDescent="0.15">
      <c r="A47"/>
      <c r="B47" s="3" t="str">
        <f t="shared" si="0"/>
        <v/>
      </c>
      <c r="C47" s="3" t="str">
        <f t="shared" si="1"/>
        <v>0/</v>
      </c>
      <c r="D47" s="3">
        <f t="shared" si="2"/>
        <v>0</v>
      </c>
      <c r="E47" s="3">
        <f t="shared" si="3"/>
        <v>0</v>
      </c>
      <c r="F47" s="3">
        <f t="shared" si="4"/>
        <v>0</v>
      </c>
      <c r="G47" s="3">
        <f t="shared" si="5"/>
        <v>0</v>
      </c>
      <c r="H47" s="3">
        <f t="shared" si="6"/>
        <v>0</v>
      </c>
      <c r="I47" s="3" t="str">
        <f t="shared" si="7"/>
        <v/>
      </c>
      <c r="J47" s="3" t="str">
        <f t="shared" si="8"/>
        <v/>
      </c>
      <c r="K47" s="3">
        <f t="shared" si="9"/>
        <v>0</v>
      </c>
      <c r="L47" s="26" t="str">
        <f t="shared" si="10"/>
        <v/>
      </c>
      <c r="M47" s="26" t="str">
        <f t="shared" si="11"/>
        <v/>
      </c>
      <c r="N47" s="2" t="str">
        <f t="shared" si="12"/>
        <v/>
      </c>
      <c r="O47" s="2" t="str">
        <f t="shared" si="13"/>
        <v/>
      </c>
      <c r="Q47" t="str">
        <f t="shared" si="15"/>
        <v/>
      </c>
    </row>
    <row r="48" spans="1:17" x14ac:dyDescent="0.15">
      <c r="A48"/>
      <c r="B48" s="3" t="str">
        <f t="shared" si="0"/>
        <v/>
      </c>
      <c r="C48" s="3" t="str">
        <f t="shared" si="1"/>
        <v>0/</v>
      </c>
      <c r="D48" s="3">
        <f t="shared" si="2"/>
        <v>0</v>
      </c>
      <c r="E48" s="3">
        <f t="shared" si="3"/>
        <v>0</v>
      </c>
      <c r="F48" s="3">
        <f t="shared" si="4"/>
        <v>0</v>
      </c>
      <c r="G48" s="3">
        <f t="shared" si="5"/>
        <v>0</v>
      </c>
      <c r="H48" s="3">
        <f t="shared" si="6"/>
        <v>0</v>
      </c>
      <c r="I48" s="3" t="str">
        <f t="shared" si="7"/>
        <v/>
      </c>
      <c r="J48" s="3" t="str">
        <f t="shared" si="8"/>
        <v/>
      </c>
      <c r="K48" s="3">
        <f t="shared" si="9"/>
        <v>0</v>
      </c>
      <c r="L48" s="26" t="str">
        <f t="shared" si="10"/>
        <v/>
      </c>
      <c r="M48" s="26" t="str">
        <f t="shared" si="11"/>
        <v/>
      </c>
      <c r="N48" s="2" t="str">
        <f t="shared" si="12"/>
        <v/>
      </c>
      <c r="O48" s="2" t="str">
        <f t="shared" si="13"/>
        <v/>
      </c>
      <c r="Q48" t="str">
        <f t="shared" si="15"/>
        <v/>
      </c>
    </row>
    <row r="49" spans="1:17" x14ac:dyDescent="0.15">
      <c r="A49"/>
      <c r="B49" s="3" t="str">
        <f t="shared" si="0"/>
        <v/>
      </c>
      <c r="C49" s="3" t="str">
        <f t="shared" si="1"/>
        <v>0/</v>
      </c>
      <c r="D49" s="3">
        <f t="shared" si="2"/>
        <v>0</v>
      </c>
      <c r="E49" s="3">
        <f t="shared" si="3"/>
        <v>0</v>
      </c>
      <c r="F49" s="3">
        <f t="shared" si="4"/>
        <v>0</v>
      </c>
      <c r="G49" s="3">
        <f t="shared" si="5"/>
        <v>0</v>
      </c>
      <c r="H49" s="3">
        <f t="shared" si="6"/>
        <v>0</v>
      </c>
      <c r="I49" s="3" t="str">
        <f t="shared" si="7"/>
        <v/>
      </c>
      <c r="J49" s="3" t="str">
        <f t="shared" si="8"/>
        <v/>
      </c>
      <c r="K49" s="3">
        <f t="shared" si="9"/>
        <v>0</v>
      </c>
      <c r="L49" s="26" t="str">
        <f t="shared" si="10"/>
        <v/>
      </c>
      <c r="M49" s="26" t="str">
        <f t="shared" si="11"/>
        <v/>
      </c>
      <c r="N49" s="2" t="str">
        <f t="shared" si="12"/>
        <v/>
      </c>
      <c r="O49" s="2" t="str">
        <f t="shared" si="13"/>
        <v/>
      </c>
      <c r="Q49" t="str">
        <f t="shared" si="15"/>
        <v/>
      </c>
    </row>
    <row r="50" spans="1:17" x14ac:dyDescent="0.15">
      <c r="A50"/>
      <c r="B50" s="3" t="str">
        <f t="shared" si="0"/>
        <v/>
      </c>
      <c r="C50" s="3" t="str">
        <f t="shared" si="1"/>
        <v>0/</v>
      </c>
      <c r="D50" s="3">
        <f t="shared" si="2"/>
        <v>0</v>
      </c>
      <c r="E50" s="3">
        <f t="shared" si="3"/>
        <v>0</v>
      </c>
      <c r="F50" s="3">
        <f t="shared" si="4"/>
        <v>0</v>
      </c>
      <c r="G50" s="3">
        <f t="shared" si="5"/>
        <v>0</v>
      </c>
      <c r="H50" s="3">
        <f t="shared" si="6"/>
        <v>0</v>
      </c>
      <c r="I50" s="3" t="str">
        <f t="shared" si="7"/>
        <v/>
      </c>
      <c r="J50" s="3" t="str">
        <f t="shared" si="8"/>
        <v/>
      </c>
      <c r="K50" s="3">
        <f t="shared" si="9"/>
        <v>0</v>
      </c>
      <c r="L50" s="26" t="str">
        <f t="shared" si="10"/>
        <v/>
      </c>
      <c r="M50" s="26" t="str">
        <f t="shared" si="11"/>
        <v/>
      </c>
      <c r="N50" s="2" t="str">
        <f t="shared" si="12"/>
        <v/>
      </c>
      <c r="O50" s="2" t="str">
        <f t="shared" si="13"/>
        <v/>
      </c>
      <c r="Q50" t="str">
        <f t="shared" si="15"/>
        <v/>
      </c>
    </row>
    <row r="51" spans="1:17" x14ac:dyDescent="0.15">
      <c r="A51"/>
      <c r="B51" s="3" t="str">
        <f t="shared" si="0"/>
        <v/>
      </c>
      <c r="C51" s="3" t="str">
        <f t="shared" si="1"/>
        <v>0/</v>
      </c>
      <c r="D51" s="3">
        <f t="shared" si="2"/>
        <v>0</v>
      </c>
      <c r="E51" s="3">
        <f t="shared" si="3"/>
        <v>0</v>
      </c>
      <c r="F51" s="3">
        <f t="shared" si="4"/>
        <v>0</v>
      </c>
      <c r="G51" s="3">
        <f t="shared" si="5"/>
        <v>0</v>
      </c>
      <c r="H51" s="3">
        <f t="shared" si="6"/>
        <v>0</v>
      </c>
      <c r="I51" s="3" t="str">
        <f t="shared" si="7"/>
        <v/>
      </c>
      <c r="J51" s="3" t="str">
        <f t="shared" si="8"/>
        <v/>
      </c>
      <c r="K51" s="3">
        <f t="shared" si="9"/>
        <v>0</v>
      </c>
      <c r="L51" s="26" t="str">
        <f t="shared" si="10"/>
        <v/>
      </c>
      <c r="M51" s="26" t="str">
        <f t="shared" si="11"/>
        <v/>
      </c>
      <c r="N51" s="2" t="str">
        <f t="shared" si="12"/>
        <v/>
      </c>
      <c r="O51" s="2" t="str">
        <f t="shared" si="13"/>
        <v/>
      </c>
      <c r="Q51" t="str">
        <f t="shared" si="15"/>
        <v/>
      </c>
    </row>
    <row r="52" spans="1:17" x14ac:dyDescent="0.15">
      <c r="A52"/>
      <c r="B52" s="3" t="str">
        <f t="shared" si="0"/>
        <v/>
      </c>
      <c r="C52" s="3" t="str">
        <f t="shared" si="1"/>
        <v>0/</v>
      </c>
      <c r="D52" s="3">
        <f t="shared" si="2"/>
        <v>0</v>
      </c>
      <c r="E52" s="3">
        <f t="shared" si="3"/>
        <v>0</v>
      </c>
      <c r="F52" s="3">
        <f t="shared" si="4"/>
        <v>0</v>
      </c>
      <c r="G52" s="3">
        <f t="shared" si="5"/>
        <v>0</v>
      </c>
      <c r="H52" s="3">
        <f t="shared" si="6"/>
        <v>0</v>
      </c>
      <c r="I52" s="3" t="str">
        <f t="shared" si="7"/>
        <v/>
      </c>
      <c r="J52" s="3" t="str">
        <f t="shared" si="8"/>
        <v/>
      </c>
      <c r="K52" s="3">
        <f t="shared" si="9"/>
        <v>0</v>
      </c>
      <c r="L52" s="26" t="str">
        <f t="shared" si="10"/>
        <v/>
      </c>
      <c r="M52" s="26" t="str">
        <f t="shared" si="11"/>
        <v/>
      </c>
      <c r="N52" s="2" t="str">
        <f t="shared" si="12"/>
        <v/>
      </c>
      <c r="O52" s="2" t="str">
        <f t="shared" si="13"/>
        <v/>
      </c>
      <c r="Q52" t="str">
        <f t="shared" si="15"/>
        <v/>
      </c>
    </row>
    <row r="53" spans="1:17" x14ac:dyDescent="0.15">
      <c r="A53"/>
      <c r="B53" s="3" t="str">
        <f t="shared" si="0"/>
        <v/>
      </c>
      <c r="C53" s="3" t="str">
        <f t="shared" si="1"/>
        <v>0/</v>
      </c>
      <c r="D53" s="3">
        <f t="shared" si="2"/>
        <v>0</v>
      </c>
      <c r="E53" s="3">
        <f t="shared" si="3"/>
        <v>0</v>
      </c>
      <c r="F53" s="3">
        <f t="shared" si="4"/>
        <v>0</v>
      </c>
      <c r="G53" s="3">
        <f t="shared" si="5"/>
        <v>0</v>
      </c>
      <c r="H53" s="3">
        <f t="shared" si="6"/>
        <v>0</v>
      </c>
      <c r="I53" s="3" t="str">
        <f t="shared" si="7"/>
        <v/>
      </c>
      <c r="J53" s="3" t="str">
        <f t="shared" si="8"/>
        <v/>
      </c>
      <c r="K53" s="3">
        <f t="shared" si="9"/>
        <v>0</v>
      </c>
      <c r="L53" s="26" t="str">
        <f t="shared" si="10"/>
        <v/>
      </c>
      <c r="M53" s="26" t="str">
        <f t="shared" si="11"/>
        <v/>
      </c>
      <c r="N53" s="2" t="str">
        <f t="shared" si="12"/>
        <v/>
      </c>
      <c r="O53" s="2" t="str">
        <f t="shared" si="13"/>
        <v/>
      </c>
      <c r="Q53" t="str">
        <f t="shared" si="15"/>
        <v/>
      </c>
    </row>
    <row r="54" spans="1:17" x14ac:dyDescent="0.15">
      <c r="A54"/>
      <c r="B54" s="3" t="str">
        <f t="shared" si="0"/>
        <v/>
      </c>
      <c r="C54" s="3" t="str">
        <f t="shared" si="1"/>
        <v>0/</v>
      </c>
      <c r="D54" s="3">
        <f t="shared" si="2"/>
        <v>0</v>
      </c>
      <c r="E54" s="3">
        <f t="shared" si="3"/>
        <v>0</v>
      </c>
      <c r="F54" s="3">
        <f t="shared" si="4"/>
        <v>0</v>
      </c>
      <c r="G54" s="3">
        <f t="shared" si="5"/>
        <v>0</v>
      </c>
      <c r="H54" s="3">
        <f t="shared" si="6"/>
        <v>0</v>
      </c>
      <c r="I54" s="3" t="str">
        <f t="shared" si="7"/>
        <v/>
      </c>
      <c r="J54" s="3" t="str">
        <f t="shared" si="8"/>
        <v/>
      </c>
      <c r="K54" s="3">
        <f t="shared" si="9"/>
        <v>0</v>
      </c>
      <c r="L54" s="26" t="str">
        <f t="shared" si="10"/>
        <v/>
      </c>
      <c r="M54" s="26" t="str">
        <f t="shared" si="11"/>
        <v/>
      </c>
      <c r="N54" s="2" t="str">
        <f t="shared" si="12"/>
        <v/>
      </c>
      <c r="O54" s="2" t="str">
        <f t="shared" si="13"/>
        <v/>
      </c>
      <c r="Q54" t="str">
        <f t="shared" si="15"/>
        <v/>
      </c>
    </row>
    <row r="55" spans="1:17" x14ac:dyDescent="0.15">
      <c r="A55"/>
      <c r="B55" s="3" t="str">
        <f t="shared" si="0"/>
        <v/>
      </c>
      <c r="C55" s="3" t="str">
        <f t="shared" si="1"/>
        <v>0/</v>
      </c>
      <c r="D55" s="3">
        <f t="shared" si="2"/>
        <v>0</v>
      </c>
      <c r="E55" s="3">
        <f t="shared" si="3"/>
        <v>0</v>
      </c>
      <c r="F55" s="3">
        <f t="shared" si="4"/>
        <v>0</v>
      </c>
      <c r="G55" s="3">
        <f t="shared" si="5"/>
        <v>0</v>
      </c>
      <c r="H55" s="3">
        <f t="shared" si="6"/>
        <v>0</v>
      </c>
      <c r="I55" s="3" t="str">
        <f t="shared" si="7"/>
        <v/>
      </c>
      <c r="J55" s="3" t="str">
        <f t="shared" si="8"/>
        <v/>
      </c>
      <c r="K55" s="3">
        <f t="shared" si="9"/>
        <v>0</v>
      </c>
      <c r="L55" s="26" t="str">
        <f t="shared" si="10"/>
        <v/>
      </c>
      <c r="M55" s="26" t="str">
        <f t="shared" si="11"/>
        <v/>
      </c>
      <c r="N55" s="2" t="str">
        <f t="shared" si="12"/>
        <v/>
      </c>
      <c r="O55" s="2" t="str">
        <f t="shared" si="13"/>
        <v/>
      </c>
      <c r="Q55" t="str">
        <f t="shared" si="15"/>
        <v/>
      </c>
    </row>
    <row r="56" spans="1:17" x14ac:dyDescent="0.15">
      <c r="A56"/>
      <c r="B56" s="3" t="str">
        <f t="shared" si="0"/>
        <v/>
      </c>
      <c r="C56" s="3" t="str">
        <f t="shared" si="1"/>
        <v>0/</v>
      </c>
      <c r="D56" s="3">
        <f t="shared" si="2"/>
        <v>0</v>
      </c>
      <c r="E56" s="3">
        <f t="shared" si="3"/>
        <v>0</v>
      </c>
      <c r="F56" s="3">
        <f t="shared" si="4"/>
        <v>0</v>
      </c>
      <c r="G56" s="3">
        <f t="shared" si="5"/>
        <v>0</v>
      </c>
      <c r="H56" s="3">
        <f t="shared" si="6"/>
        <v>0</v>
      </c>
      <c r="I56" s="3" t="str">
        <f t="shared" si="7"/>
        <v/>
      </c>
      <c r="J56" s="3" t="str">
        <f t="shared" si="8"/>
        <v/>
      </c>
      <c r="K56" s="3">
        <f t="shared" si="9"/>
        <v>0</v>
      </c>
      <c r="L56" s="26" t="str">
        <f t="shared" si="10"/>
        <v/>
      </c>
      <c r="M56" s="26" t="str">
        <f t="shared" si="11"/>
        <v/>
      </c>
      <c r="N56" s="2" t="str">
        <f t="shared" si="12"/>
        <v/>
      </c>
      <c r="O56" s="2" t="str">
        <f t="shared" si="13"/>
        <v/>
      </c>
      <c r="Q56" t="str">
        <f t="shared" si="15"/>
        <v/>
      </c>
    </row>
    <row r="57" spans="1:17" x14ac:dyDescent="0.15">
      <c r="A57"/>
      <c r="B57" s="3" t="str">
        <f t="shared" si="0"/>
        <v/>
      </c>
      <c r="C57" s="3" t="str">
        <f t="shared" si="1"/>
        <v>0/</v>
      </c>
      <c r="D57" s="3">
        <f t="shared" si="2"/>
        <v>0</v>
      </c>
      <c r="E57" s="3">
        <f t="shared" si="3"/>
        <v>0</v>
      </c>
      <c r="F57" s="3">
        <f t="shared" si="4"/>
        <v>0</v>
      </c>
      <c r="G57" s="3">
        <f t="shared" si="5"/>
        <v>0</v>
      </c>
      <c r="H57" s="3">
        <f t="shared" si="6"/>
        <v>0</v>
      </c>
      <c r="I57" s="3" t="str">
        <f t="shared" si="7"/>
        <v/>
      </c>
      <c r="J57" s="3" t="str">
        <f t="shared" si="8"/>
        <v/>
      </c>
      <c r="K57" s="3">
        <f t="shared" si="9"/>
        <v>0</v>
      </c>
      <c r="L57" s="26" t="str">
        <f t="shared" si="10"/>
        <v/>
      </c>
      <c r="M57" s="26" t="str">
        <f t="shared" si="11"/>
        <v/>
      </c>
      <c r="N57" s="2" t="str">
        <f t="shared" si="12"/>
        <v/>
      </c>
      <c r="O57" s="2" t="str">
        <f t="shared" si="13"/>
        <v/>
      </c>
      <c r="Q57" t="str">
        <f t="shared" si="15"/>
        <v/>
      </c>
    </row>
    <row r="58" spans="1:17" x14ac:dyDescent="0.15">
      <c r="A58"/>
      <c r="B58" s="3" t="str">
        <f t="shared" si="0"/>
        <v/>
      </c>
      <c r="C58" s="3" t="str">
        <f t="shared" si="1"/>
        <v>0/</v>
      </c>
      <c r="D58" s="3">
        <f t="shared" si="2"/>
        <v>0</v>
      </c>
      <c r="E58" s="3">
        <f t="shared" si="3"/>
        <v>0</v>
      </c>
      <c r="F58" s="3">
        <f t="shared" si="4"/>
        <v>0</v>
      </c>
      <c r="G58" s="3">
        <f t="shared" si="5"/>
        <v>0</v>
      </c>
      <c r="H58" s="3">
        <f t="shared" si="6"/>
        <v>0</v>
      </c>
      <c r="I58" s="3" t="str">
        <f t="shared" si="7"/>
        <v/>
      </c>
      <c r="J58" s="3" t="str">
        <f t="shared" si="8"/>
        <v/>
      </c>
      <c r="K58" s="3">
        <f t="shared" si="9"/>
        <v>0</v>
      </c>
      <c r="L58" s="26" t="str">
        <f t="shared" si="10"/>
        <v/>
      </c>
      <c r="M58" s="26" t="str">
        <f t="shared" si="11"/>
        <v/>
      </c>
      <c r="N58" s="2" t="str">
        <f t="shared" si="12"/>
        <v/>
      </c>
      <c r="O58" s="2" t="str">
        <f t="shared" si="13"/>
        <v/>
      </c>
      <c r="Q58" t="str">
        <f t="shared" si="15"/>
        <v/>
      </c>
    </row>
    <row r="59" spans="1:17" x14ac:dyDescent="0.15">
      <c r="A59"/>
      <c r="B59" s="3" t="str">
        <f t="shared" si="0"/>
        <v/>
      </c>
      <c r="C59" s="3" t="str">
        <f t="shared" si="1"/>
        <v>0/</v>
      </c>
      <c r="D59" s="3">
        <f t="shared" si="2"/>
        <v>0</v>
      </c>
      <c r="E59" s="3">
        <f t="shared" si="3"/>
        <v>0</v>
      </c>
      <c r="F59" s="3">
        <f t="shared" si="4"/>
        <v>0</v>
      </c>
      <c r="G59" s="3">
        <f t="shared" si="5"/>
        <v>0</v>
      </c>
      <c r="H59" s="3">
        <f t="shared" si="6"/>
        <v>0</v>
      </c>
      <c r="I59" s="3" t="str">
        <f t="shared" si="7"/>
        <v/>
      </c>
      <c r="J59" s="3" t="str">
        <f t="shared" si="8"/>
        <v/>
      </c>
      <c r="K59" s="3">
        <f t="shared" si="9"/>
        <v>0</v>
      </c>
      <c r="L59" s="26" t="str">
        <f t="shared" si="10"/>
        <v/>
      </c>
      <c r="M59" s="26" t="str">
        <f t="shared" si="11"/>
        <v/>
      </c>
      <c r="N59" s="2" t="str">
        <f t="shared" si="12"/>
        <v/>
      </c>
      <c r="O59" s="2" t="str">
        <f t="shared" si="13"/>
        <v/>
      </c>
      <c r="Q59" t="str">
        <f t="shared" si="15"/>
        <v/>
      </c>
    </row>
    <row r="60" spans="1:17" x14ac:dyDescent="0.15">
      <c r="A60"/>
      <c r="B60" s="3" t="str">
        <f t="shared" si="0"/>
        <v/>
      </c>
      <c r="C60" s="3" t="str">
        <f t="shared" si="1"/>
        <v>0/</v>
      </c>
      <c r="D60" s="3">
        <f t="shared" si="2"/>
        <v>0</v>
      </c>
      <c r="E60" s="3">
        <f t="shared" si="3"/>
        <v>0</v>
      </c>
      <c r="F60" s="3">
        <f t="shared" si="4"/>
        <v>0</v>
      </c>
      <c r="G60" s="3">
        <f t="shared" si="5"/>
        <v>0</v>
      </c>
      <c r="H60" s="3">
        <f t="shared" si="6"/>
        <v>0</v>
      </c>
      <c r="I60" s="3" t="str">
        <f t="shared" si="7"/>
        <v/>
      </c>
      <c r="J60" s="3" t="str">
        <f t="shared" si="8"/>
        <v/>
      </c>
      <c r="K60" s="3">
        <f t="shared" si="9"/>
        <v>0</v>
      </c>
      <c r="L60" s="26" t="str">
        <f t="shared" si="10"/>
        <v/>
      </c>
      <c r="M60" s="26" t="str">
        <f t="shared" si="11"/>
        <v/>
      </c>
      <c r="N60" s="2" t="str">
        <f t="shared" si="12"/>
        <v/>
      </c>
      <c r="O60" s="2" t="str">
        <f t="shared" si="13"/>
        <v/>
      </c>
      <c r="Q60" t="str">
        <f t="shared" si="15"/>
        <v/>
      </c>
    </row>
    <row r="61" spans="1:17" x14ac:dyDescent="0.15">
      <c r="A61"/>
      <c r="B61" s="3" t="str">
        <f t="shared" si="0"/>
        <v/>
      </c>
      <c r="C61" s="3" t="str">
        <f t="shared" si="1"/>
        <v>0/</v>
      </c>
      <c r="D61" s="3">
        <f t="shared" si="2"/>
        <v>0</v>
      </c>
      <c r="E61" s="3">
        <f t="shared" si="3"/>
        <v>0</v>
      </c>
      <c r="F61" s="3">
        <f t="shared" si="4"/>
        <v>0</v>
      </c>
      <c r="G61" s="3">
        <f t="shared" si="5"/>
        <v>0</v>
      </c>
      <c r="H61" s="3">
        <f t="shared" si="6"/>
        <v>0</v>
      </c>
      <c r="I61" s="3" t="str">
        <f t="shared" si="7"/>
        <v/>
      </c>
      <c r="J61" s="3" t="str">
        <f t="shared" si="8"/>
        <v/>
      </c>
      <c r="K61" s="3">
        <f t="shared" si="9"/>
        <v>0</v>
      </c>
      <c r="L61" s="26" t="str">
        <f t="shared" si="10"/>
        <v/>
      </c>
      <c r="M61" s="26" t="str">
        <f t="shared" si="11"/>
        <v/>
      </c>
      <c r="N61" s="2" t="str">
        <f t="shared" si="12"/>
        <v/>
      </c>
      <c r="O61" s="2" t="str">
        <f t="shared" si="13"/>
        <v/>
      </c>
      <c r="Q61" t="str">
        <f t="shared" si="15"/>
        <v/>
      </c>
    </row>
    <row r="62" spans="1:17" x14ac:dyDescent="0.15">
      <c r="A62"/>
      <c r="B62" s="3" t="str">
        <f t="shared" si="0"/>
        <v/>
      </c>
      <c r="C62" s="3" t="str">
        <f t="shared" si="1"/>
        <v>0/</v>
      </c>
      <c r="D62" s="3">
        <f t="shared" si="2"/>
        <v>0</v>
      </c>
      <c r="E62" s="3">
        <f t="shared" si="3"/>
        <v>0</v>
      </c>
      <c r="F62" s="3">
        <f t="shared" si="4"/>
        <v>0</v>
      </c>
      <c r="G62" s="3">
        <f t="shared" si="5"/>
        <v>0</v>
      </c>
      <c r="H62" s="3">
        <f t="shared" si="6"/>
        <v>0</v>
      </c>
      <c r="I62" s="3" t="str">
        <f t="shared" si="7"/>
        <v/>
      </c>
      <c r="J62" s="3" t="str">
        <f t="shared" si="8"/>
        <v/>
      </c>
      <c r="K62" s="3">
        <f t="shared" si="9"/>
        <v>0</v>
      </c>
      <c r="L62" s="26" t="str">
        <f t="shared" si="10"/>
        <v/>
      </c>
      <c r="M62" s="26" t="str">
        <f t="shared" si="11"/>
        <v/>
      </c>
      <c r="N62" s="2" t="str">
        <f t="shared" si="12"/>
        <v/>
      </c>
      <c r="O62" s="2" t="str">
        <f t="shared" si="13"/>
        <v/>
      </c>
      <c r="Q62" t="str">
        <f t="shared" si="15"/>
        <v/>
      </c>
    </row>
    <row r="63" spans="1:17" x14ac:dyDescent="0.15">
      <c r="A63"/>
      <c r="B63" s="3" t="str">
        <f t="shared" si="0"/>
        <v/>
      </c>
      <c r="C63" s="3" t="str">
        <f t="shared" si="1"/>
        <v>0/</v>
      </c>
      <c r="D63" s="3">
        <f t="shared" si="2"/>
        <v>0</v>
      </c>
      <c r="E63" s="3">
        <f t="shared" si="3"/>
        <v>0</v>
      </c>
      <c r="F63" s="3">
        <f t="shared" si="4"/>
        <v>0</v>
      </c>
      <c r="G63" s="3">
        <f t="shared" si="5"/>
        <v>0</v>
      </c>
      <c r="H63" s="3">
        <f t="shared" si="6"/>
        <v>0</v>
      </c>
      <c r="I63" s="3" t="str">
        <f t="shared" si="7"/>
        <v/>
      </c>
      <c r="J63" s="3" t="str">
        <f t="shared" si="8"/>
        <v/>
      </c>
      <c r="K63" s="3">
        <f t="shared" si="9"/>
        <v>0</v>
      </c>
      <c r="L63" s="26" t="str">
        <f t="shared" si="10"/>
        <v/>
      </c>
      <c r="M63" s="26" t="str">
        <f t="shared" si="11"/>
        <v/>
      </c>
      <c r="N63" s="2" t="str">
        <f t="shared" si="12"/>
        <v/>
      </c>
      <c r="O63" s="2" t="str">
        <f t="shared" si="13"/>
        <v/>
      </c>
      <c r="Q63" t="str">
        <f t="shared" si="15"/>
        <v/>
      </c>
    </row>
    <row r="64" spans="1:17" x14ac:dyDescent="0.15">
      <c r="A64"/>
      <c r="B64" s="3" t="str">
        <f t="shared" si="0"/>
        <v/>
      </c>
      <c r="C64" s="3" t="str">
        <f t="shared" si="1"/>
        <v>0/</v>
      </c>
      <c r="D64" s="3">
        <f t="shared" si="2"/>
        <v>0</v>
      </c>
      <c r="E64" s="3">
        <f t="shared" si="3"/>
        <v>0</v>
      </c>
      <c r="F64" s="3">
        <f t="shared" si="4"/>
        <v>0</v>
      </c>
      <c r="G64" s="3">
        <f t="shared" si="5"/>
        <v>0</v>
      </c>
      <c r="H64" s="3">
        <f t="shared" si="6"/>
        <v>0</v>
      </c>
      <c r="I64" s="3" t="str">
        <f t="shared" si="7"/>
        <v/>
      </c>
      <c r="J64" s="3" t="str">
        <f t="shared" si="8"/>
        <v/>
      </c>
      <c r="K64" s="3">
        <f t="shared" si="9"/>
        <v>0</v>
      </c>
      <c r="L64" s="26" t="str">
        <f t="shared" si="10"/>
        <v/>
      </c>
      <c r="M64" s="26" t="str">
        <f t="shared" si="11"/>
        <v/>
      </c>
      <c r="N64" s="2" t="str">
        <f t="shared" si="12"/>
        <v/>
      </c>
      <c r="O64" s="2" t="str">
        <f t="shared" si="13"/>
        <v/>
      </c>
      <c r="Q64" t="str">
        <f t="shared" si="15"/>
        <v/>
      </c>
    </row>
    <row r="65" spans="1:17" x14ac:dyDescent="0.15">
      <c r="A65"/>
      <c r="B65" s="3" t="str">
        <f t="shared" si="0"/>
        <v/>
      </c>
      <c r="C65" s="3" t="str">
        <f t="shared" si="1"/>
        <v>0/</v>
      </c>
      <c r="D65" s="3">
        <f t="shared" si="2"/>
        <v>0</v>
      </c>
      <c r="E65" s="3">
        <f t="shared" si="3"/>
        <v>0</v>
      </c>
      <c r="F65" s="3">
        <f t="shared" si="4"/>
        <v>0</v>
      </c>
      <c r="G65" s="3">
        <f t="shared" si="5"/>
        <v>0</v>
      </c>
      <c r="H65" s="3">
        <f t="shared" si="6"/>
        <v>0</v>
      </c>
      <c r="I65" s="3" t="str">
        <f t="shared" si="7"/>
        <v/>
      </c>
      <c r="J65" s="3" t="str">
        <f t="shared" si="8"/>
        <v/>
      </c>
      <c r="K65" s="3">
        <f t="shared" si="9"/>
        <v>0</v>
      </c>
      <c r="L65" s="26" t="str">
        <f t="shared" si="10"/>
        <v/>
      </c>
      <c r="M65" s="26" t="str">
        <f t="shared" si="11"/>
        <v/>
      </c>
      <c r="N65" s="2" t="str">
        <f t="shared" si="12"/>
        <v/>
      </c>
      <c r="O65" s="2" t="str">
        <f t="shared" si="13"/>
        <v/>
      </c>
      <c r="Q65" t="str">
        <f t="shared" si="15"/>
        <v/>
      </c>
    </row>
    <row r="66" spans="1:17" x14ac:dyDescent="0.15">
      <c r="A66"/>
      <c r="B66" s="3" t="str">
        <f t="shared" ref="B66:B129" si="16">SUBSTITUTE(LEFT(A66,6)," ","")</f>
        <v/>
      </c>
      <c r="C66" s="3" t="str">
        <f t="shared" ref="C66:C129" si="17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129" si="18">LEFT(C66,SEARCH("/",C66,1)-1)*1</f>
        <v>0</v>
      </c>
      <c r="E66" s="3">
        <f t="shared" ref="E66:E129" si="19">IF(ISERROR(MID(C66,SEARCH("/",C66)+1,SEARCH("/",C66,SEARCH("/",C66,1)+1)-SEARCH("/",C66)-1)),0,MID(C66,SEARCH("/",C66)+1,SEARCH("/",C66,SEARCH("/",C66,1)+1)-SEARCH("/",C66)-1))*1</f>
        <v>0</v>
      </c>
      <c r="F66" s="3">
        <f t="shared" ref="F66:F129" si="20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129" si="21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129" si="22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129" si="23">IF(LEFT(B66,2)="ZH",SUM(D66:H66),"")</f>
        <v/>
      </c>
      <c r="J66" s="3" t="str">
        <f t="shared" ref="J66:J129" si="24">SUBSTITUTE(IF(B66="",IF(B65="","","SZX-"&amp;MID(A66,18,3)),MID(A66,14,3)&amp;"-"&amp;MID(A66,18,3)),"SZX-PVG","SZX-SHA",1)</f>
        <v/>
      </c>
      <c r="K66" s="3">
        <f t="shared" ref="K66:K129" si="25">IF(ISERROR(MID(A66,SEARCH("%",A66,1)-3,3)*1),0,MID(A66,SEARCH("%",A66,1)-3,3)*1)</f>
        <v>0</v>
      </c>
      <c r="L66" s="26" t="str">
        <f t="shared" ref="L66:L129" si="26">IF(I66="",IF(I65="","",ROUND(I65*K66/100,0)),ROUND(I66*K66/100,0))</f>
        <v/>
      </c>
      <c r="M66" s="26" t="str">
        <f t="shared" ref="M66:M129" si="27">IF(I66="",IF(I65="","",ROUND(I65*K66/(K66+K65),0)),IF(I67="",ROUND(I66*K66/(K66+K67),0),I66))</f>
        <v/>
      </c>
      <c r="N66" s="2" t="str">
        <f t="shared" ref="N66:N129" si="28">MID(A66,28,3)</f>
        <v/>
      </c>
      <c r="O66" s="2" t="str">
        <f t="shared" ref="O66:O129" si="29">MID(N66,2,1)</f>
        <v/>
      </c>
      <c r="Q66" t="str">
        <f t="shared" ref="Q66:Q97" si="30">LEFT(B66,2)</f>
        <v/>
      </c>
    </row>
    <row r="67" spans="1:17" x14ac:dyDescent="0.15">
      <c r="A67"/>
      <c r="B67" s="3" t="str">
        <f t="shared" si="16"/>
        <v/>
      </c>
      <c r="C67" s="3" t="str">
        <f t="shared" si="17"/>
        <v>0/</v>
      </c>
      <c r="D67" s="3">
        <f t="shared" si="18"/>
        <v>0</v>
      </c>
      <c r="E67" s="3">
        <f t="shared" si="19"/>
        <v>0</v>
      </c>
      <c r="F67" s="3">
        <f t="shared" si="20"/>
        <v>0</v>
      </c>
      <c r="G67" s="3">
        <f t="shared" si="21"/>
        <v>0</v>
      </c>
      <c r="H67" s="3">
        <f t="shared" si="22"/>
        <v>0</v>
      </c>
      <c r="I67" s="3" t="str">
        <f t="shared" si="23"/>
        <v/>
      </c>
      <c r="J67" s="3" t="str">
        <f t="shared" si="24"/>
        <v/>
      </c>
      <c r="K67" s="3">
        <f t="shared" si="25"/>
        <v>0</v>
      </c>
      <c r="L67" s="26" t="str">
        <f t="shared" si="26"/>
        <v/>
      </c>
      <c r="M67" s="26" t="str">
        <f t="shared" si="27"/>
        <v/>
      </c>
      <c r="N67" s="2" t="str">
        <f t="shared" si="28"/>
        <v/>
      </c>
      <c r="O67" s="2" t="str">
        <f t="shared" si="29"/>
        <v/>
      </c>
      <c r="Q67" t="str">
        <f t="shared" si="30"/>
        <v/>
      </c>
    </row>
    <row r="68" spans="1:17" x14ac:dyDescent="0.15">
      <c r="A68"/>
      <c r="B68" s="3" t="str">
        <f t="shared" si="16"/>
        <v/>
      </c>
      <c r="C68" s="3" t="str">
        <f t="shared" si="17"/>
        <v>0/</v>
      </c>
      <c r="D68" s="3">
        <f t="shared" si="18"/>
        <v>0</v>
      </c>
      <c r="E68" s="3">
        <f t="shared" si="19"/>
        <v>0</v>
      </c>
      <c r="F68" s="3">
        <f t="shared" si="20"/>
        <v>0</v>
      </c>
      <c r="G68" s="3">
        <f t="shared" si="21"/>
        <v>0</v>
      </c>
      <c r="H68" s="3">
        <f t="shared" si="22"/>
        <v>0</v>
      </c>
      <c r="I68" s="3" t="str">
        <f t="shared" si="23"/>
        <v/>
      </c>
      <c r="J68" s="3" t="str">
        <f t="shared" si="24"/>
        <v/>
      </c>
      <c r="K68" s="3">
        <f t="shared" si="25"/>
        <v>0</v>
      </c>
      <c r="L68" s="26" t="str">
        <f t="shared" si="26"/>
        <v/>
      </c>
      <c r="M68" s="26" t="str">
        <f t="shared" si="27"/>
        <v/>
      </c>
      <c r="N68" s="2" t="str">
        <f t="shared" si="28"/>
        <v/>
      </c>
      <c r="O68" s="2" t="str">
        <f t="shared" si="29"/>
        <v/>
      </c>
      <c r="Q68" t="str">
        <f t="shared" si="30"/>
        <v/>
      </c>
    </row>
    <row r="69" spans="1:17" x14ac:dyDescent="0.15">
      <c r="A69"/>
      <c r="B69" s="3" t="str">
        <f t="shared" si="16"/>
        <v/>
      </c>
      <c r="C69" s="3" t="str">
        <f t="shared" si="17"/>
        <v>0/</v>
      </c>
      <c r="D69" s="3">
        <f t="shared" si="18"/>
        <v>0</v>
      </c>
      <c r="E69" s="3">
        <f t="shared" si="19"/>
        <v>0</v>
      </c>
      <c r="F69" s="3">
        <f t="shared" si="20"/>
        <v>0</v>
      </c>
      <c r="G69" s="3">
        <f t="shared" si="21"/>
        <v>0</v>
      </c>
      <c r="H69" s="3">
        <f t="shared" si="22"/>
        <v>0</v>
      </c>
      <c r="I69" s="3" t="str">
        <f t="shared" si="23"/>
        <v/>
      </c>
      <c r="J69" s="3" t="str">
        <f t="shared" si="24"/>
        <v/>
      </c>
      <c r="K69" s="3">
        <f t="shared" si="25"/>
        <v>0</v>
      </c>
      <c r="L69" s="26" t="str">
        <f t="shared" si="26"/>
        <v/>
      </c>
      <c r="M69" s="26" t="str">
        <f t="shared" si="27"/>
        <v/>
      </c>
      <c r="N69" s="2" t="str">
        <f t="shared" si="28"/>
        <v/>
      </c>
      <c r="O69" s="2" t="str">
        <f t="shared" si="29"/>
        <v/>
      </c>
      <c r="Q69" t="str">
        <f t="shared" si="30"/>
        <v/>
      </c>
    </row>
    <row r="70" spans="1:17" x14ac:dyDescent="0.15">
      <c r="A70"/>
      <c r="B70" s="3" t="str">
        <f t="shared" si="16"/>
        <v/>
      </c>
      <c r="C70" s="3" t="str">
        <f t="shared" si="17"/>
        <v>0/</v>
      </c>
      <c r="D70" s="3">
        <f t="shared" si="18"/>
        <v>0</v>
      </c>
      <c r="E70" s="3">
        <f t="shared" si="19"/>
        <v>0</v>
      </c>
      <c r="F70" s="3">
        <f t="shared" si="20"/>
        <v>0</v>
      </c>
      <c r="G70" s="3">
        <f t="shared" si="21"/>
        <v>0</v>
      </c>
      <c r="H70" s="3">
        <f t="shared" si="22"/>
        <v>0</v>
      </c>
      <c r="I70" s="3" t="str">
        <f t="shared" si="23"/>
        <v/>
      </c>
      <c r="J70" s="3" t="str">
        <f t="shared" si="24"/>
        <v/>
      </c>
      <c r="K70" s="3">
        <f t="shared" si="25"/>
        <v>0</v>
      </c>
      <c r="L70" s="26" t="str">
        <f t="shared" si="26"/>
        <v/>
      </c>
      <c r="M70" s="26" t="str">
        <f t="shared" si="27"/>
        <v/>
      </c>
      <c r="N70" s="2" t="str">
        <f t="shared" si="28"/>
        <v/>
      </c>
      <c r="O70" s="2" t="str">
        <f t="shared" si="29"/>
        <v/>
      </c>
      <c r="Q70" t="str">
        <f t="shared" si="30"/>
        <v/>
      </c>
    </row>
    <row r="71" spans="1:17" x14ac:dyDescent="0.15">
      <c r="A71"/>
      <c r="B71" s="3" t="str">
        <f t="shared" si="16"/>
        <v/>
      </c>
      <c r="C71" s="3" t="str">
        <f t="shared" si="17"/>
        <v>0/</v>
      </c>
      <c r="D71" s="3">
        <f t="shared" si="18"/>
        <v>0</v>
      </c>
      <c r="E71" s="3">
        <f t="shared" si="19"/>
        <v>0</v>
      </c>
      <c r="F71" s="3">
        <f t="shared" si="20"/>
        <v>0</v>
      </c>
      <c r="G71" s="3">
        <f t="shared" si="21"/>
        <v>0</v>
      </c>
      <c r="H71" s="3">
        <f t="shared" si="22"/>
        <v>0</v>
      </c>
      <c r="I71" s="3" t="str">
        <f t="shared" si="23"/>
        <v/>
      </c>
      <c r="J71" s="3" t="str">
        <f t="shared" si="24"/>
        <v/>
      </c>
      <c r="K71" s="3">
        <f t="shared" si="25"/>
        <v>0</v>
      </c>
      <c r="L71" s="26" t="str">
        <f t="shared" si="26"/>
        <v/>
      </c>
      <c r="M71" s="26" t="str">
        <f t="shared" si="27"/>
        <v/>
      </c>
      <c r="N71" s="2" t="str">
        <f t="shared" si="28"/>
        <v/>
      </c>
      <c r="O71" s="2" t="str">
        <f t="shared" si="29"/>
        <v/>
      </c>
      <c r="Q71" t="str">
        <f t="shared" si="30"/>
        <v/>
      </c>
    </row>
    <row r="72" spans="1:17" x14ac:dyDescent="0.15">
      <c r="A72"/>
      <c r="B72" s="3" t="str">
        <f t="shared" si="16"/>
        <v/>
      </c>
      <c r="C72" s="3" t="str">
        <f t="shared" si="17"/>
        <v>0/</v>
      </c>
      <c r="D72" s="3">
        <f t="shared" si="18"/>
        <v>0</v>
      </c>
      <c r="E72" s="3">
        <f t="shared" si="19"/>
        <v>0</v>
      </c>
      <c r="F72" s="3">
        <f t="shared" si="20"/>
        <v>0</v>
      </c>
      <c r="G72" s="3">
        <f t="shared" si="21"/>
        <v>0</v>
      </c>
      <c r="H72" s="3">
        <f t="shared" si="22"/>
        <v>0</v>
      </c>
      <c r="I72" s="3" t="str">
        <f t="shared" si="23"/>
        <v/>
      </c>
      <c r="J72" s="3" t="str">
        <f t="shared" si="24"/>
        <v/>
      </c>
      <c r="K72" s="3">
        <f t="shared" si="25"/>
        <v>0</v>
      </c>
      <c r="L72" s="26" t="str">
        <f t="shared" si="26"/>
        <v/>
      </c>
      <c r="M72" s="26" t="str">
        <f t="shared" si="27"/>
        <v/>
      </c>
      <c r="N72" s="2" t="str">
        <f t="shared" si="28"/>
        <v/>
      </c>
      <c r="O72" s="2" t="str">
        <f t="shared" si="29"/>
        <v/>
      </c>
      <c r="Q72" t="str">
        <f t="shared" si="30"/>
        <v/>
      </c>
    </row>
    <row r="73" spans="1:17" x14ac:dyDescent="0.15">
      <c r="A73"/>
      <c r="B73" s="3" t="str">
        <f t="shared" si="16"/>
        <v/>
      </c>
      <c r="C73" s="3" t="str">
        <f t="shared" si="17"/>
        <v>0/</v>
      </c>
      <c r="D73" s="3">
        <f t="shared" si="18"/>
        <v>0</v>
      </c>
      <c r="E73" s="3">
        <f t="shared" si="19"/>
        <v>0</v>
      </c>
      <c r="F73" s="3">
        <f t="shared" si="20"/>
        <v>0</v>
      </c>
      <c r="G73" s="3">
        <f t="shared" si="21"/>
        <v>0</v>
      </c>
      <c r="H73" s="3">
        <f t="shared" si="22"/>
        <v>0</v>
      </c>
      <c r="I73" s="3" t="str">
        <f t="shared" si="23"/>
        <v/>
      </c>
      <c r="J73" s="3" t="str">
        <f t="shared" si="24"/>
        <v/>
      </c>
      <c r="K73" s="3">
        <f t="shared" si="25"/>
        <v>0</v>
      </c>
      <c r="L73" s="26" t="str">
        <f t="shared" si="26"/>
        <v/>
      </c>
      <c r="M73" s="26" t="str">
        <f t="shared" si="27"/>
        <v/>
      </c>
      <c r="N73" s="2" t="str">
        <f t="shared" si="28"/>
        <v/>
      </c>
      <c r="O73" s="2" t="str">
        <f t="shared" si="29"/>
        <v/>
      </c>
      <c r="Q73" t="str">
        <f t="shared" si="30"/>
        <v/>
      </c>
    </row>
    <row r="74" spans="1:17" x14ac:dyDescent="0.15">
      <c r="A74"/>
      <c r="B74" s="3" t="str">
        <f t="shared" si="16"/>
        <v/>
      </c>
      <c r="C74" s="3" t="str">
        <f t="shared" si="17"/>
        <v>0/</v>
      </c>
      <c r="D74" s="3">
        <f t="shared" si="18"/>
        <v>0</v>
      </c>
      <c r="E74" s="3">
        <f t="shared" si="19"/>
        <v>0</v>
      </c>
      <c r="F74" s="3">
        <f t="shared" si="20"/>
        <v>0</v>
      </c>
      <c r="G74" s="3">
        <f t="shared" si="21"/>
        <v>0</v>
      </c>
      <c r="H74" s="3">
        <f t="shared" si="22"/>
        <v>0</v>
      </c>
      <c r="I74" s="3" t="str">
        <f t="shared" si="23"/>
        <v/>
      </c>
      <c r="J74" s="3" t="str">
        <f t="shared" si="24"/>
        <v/>
      </c>
      <c r="K74" s="3">
        <f t="shared" si="25"/>
        <v>0</v>
      </c>
      <c r="L74" s="26" t="str">
        <f t="shared" si="26"/>
        <v/>
      </c>
      <c r="M74" s="26" t="str">
        <f t="shared" si="27"/>
        <v/>
      </c>
      <c r="N74" s="2" t="str">
        <f t="shared" si="28"/>
        <v/>
      </c>
      <c r="O74" s="2" t="str">
        <f t="shared" si="29"/>
        <v/>
      </c>
      <c r="Q74" t="str">
        <f t="shared" si="30"/>
        <v/>
      </c>
    </row>
    <row r="75" spans="1:17" x14ac:dyDescent="0.15">
      <c r="A75"/>
      <c r="B75" s="3" t="str">
        <f t="shared" si="16"/>
        <v/>
      </c>
      <c r="C75" s="3" t="str">
        <f t="shared" si="17"/>
        <v>0/</v>
      </c>
      <c r="D75" s="3">
        <f t="shared" si="18"/>
        <v>0</v>
      </c>
      <c r="E75" s="3">
        <f t="shared" si="19"/>
        <v>0</v>
      </c>
      <c r="F75" s="3">
        <f t="shared" si="20"/>
        <v>0</v>
      </c>
      <c r="G75" s="3">
        <f t="shared" si="21"/>
        <v>0</v>
      </c>
      <c r="H75" s="3">
        <f t="shared" si="22"/>
        <v>0</v>
      </c>
      <c r="I75" s="3" t="str">
        <f t="shared" si="23"/>
        <v/>
      </c>
      <c r="J75" s="3" t="str">
        <f t="shared" si="24"/>
        <v/>
      </c>
      <c r="K75" s="3">
        <f t="shared" si="25"/>
        <v>0</v>
      </c>
      <c r="L75" s="26" t="str">
        <f t="shared" si="26"/>
        <v/>
      </c>
      <c r="M75" s="26" t="str">
        <f t="shared" si="27"/>
        <v/>
      </c>
      <c r="N75" s="2" t="str">
        <f t="shared" si="28"/>
        <v/>
      </c>
      <c r="O75" s="2" t="str">
        <f t="shared" si="29"/>
        <v/>
      </c>
      <c r="Q75" t="str">
        <f t="shared" si="30"/>
        <v/>
      </c>
    </row>
    <row r="76" spans="1:17" x14ac:dyDescent="0.15">
      <c r="A76"/>
      <c r="B76" s="3" t="str">
        <f t="shared" si="16"/>
        <v/>
      </c>
      <c r="C76" s="3" t="str">
        <f t="shared" si="17"/>
        <v>0/</v>
      </c>
      <c r="D76" s="3">
        <f t="shared" si="18"/>
        <v>0</v>
      </c>
      <c r="E76" s="3">
        <f t="shared" si="19"/>
        <v>0</v>
      </c>
      <c r="F76" s="3">
        <f t="shared" si="20"/>
        <v>0</v>
      </c>
      <c r="G76" s="3">
        <f t="shared" si="21"/>
        <v>0</v>
      </c>
      <c r="H76" s="3">
        <f t="shared" si="22"/>
        <v>0</v>
      </c>
      <c r="I76" s="3" t="str">
        <f t="shared" si="23"/>
        <v/>
      </c>
      <c r="J76" s="3" t="str">
        <f t="shared" si="24"/>
        <v/>
      </c>
      <c r="K76" s="3">
        <f t="shared" si="25"/>
        <v>0</v>
      </c>
      <c r="L76" s="26" t="str">
        <f t="shared" si="26"/>
        <v/>
      </c>
      <c r="M76" s="26" t="str">
        <f t="shared" si="27"/>
        <v/>
      </c>
      <c r="N76" s="2" t="str">
        <f t="shared" si="28"/>
        <v/>
      </c>
      <c r="O76" s="2" t="str">
        <f t="shared" si="29"/>
        <v/>
      </c>
      <c r="Q76" t="str">
        <f t="shared" si="30"/>
        <v/>
      </c>
    </row>
    <row r="77" spans="1:17" x14ac:dyDescent="0.15">
      <c r="A77"/>
      <c r="B77" s="3" t="str">
        <f t="shared" si="16"/>
        <v/>
      </c>
      <c r="C77" s="3" t="str">
        <f t="shared" si="17"/>
        <v>0/</v>
      </c>
      <c r="D77" s="3">
        <f t="shared" si="18"/>
        <v>0</v>
      </c>
      <c r="E77" s="3">
        <f t="shared" si="19"/>
        <v>0</v>
      </c>
      <c r="F77" s="3">
        <f t="shared" si="20"/>
        <v>0</v>
      </c>
      <c r="G77" s="3">
        <f t="shared" si="21"/>
        <v>0</v>
      </c>
      <c r="H77" s="3">
        <f t="shared" si="22"/>
        <v>0</v>
      </c>
      <c r="I77" s="3" t="str">
        <f t="shared" si="23"/>
        <v/>
      </c>
      <c r="J77" s="3" t="str">
        <f t="shared" si="24"/>
        <v/>
      </c>
      <c r="K77" s="3">
        <f t="shared" si="25"/>
        <v>0</v>
      </c>
      <c r="L77" s="26" t="str">
        <f t="shared" si="26"/>
        <v/>
      </c>
      <c r="M77" s="26" t="str">
        <f t="shared" si="27"/>
        <v/>
      </c>
      <c r="N77" s="2" t="str">
        <f t="shared" si="28"/>
        <v/>
      </c>
      <c r="O77" s="2" t="str">
        <f t="shared" si="29"/>
        <v/>
      </c>
      <c r="Q77" t="str">
        <f t="shared" si="30"/>
        <v/>
      </c>
    </row>
    <row r="78" spans="1:17" x14ac:dyDescent="0.15">
      <c r="A78"/>
      <c r="B78" s="3" t="str">
        <f t="shared" si="16"/>
        <v/>
      </c>
      <c r="C78" s="3" t="str">
        <f t="shared" si="17"/>
        <v>0/</v>
      </c>
      <c r="D78" s="3">
        <f t="shared" si="18"/>
        <v>0</v>
      </c>
      <c r="E78" s="3">
        <f t="shared" si="19"/>
        <v>0</v>
      </c>
      <c r="F78" s="3">
        <f t="shared" si="20"/>
        <v>0</v>
      </c>
      <c r="G78" s="3">
        <f t="shared" si="21"/>
        <v>0</v>
      </c>
      <c r="H78" s="3">
        <f t="shared" si="22"/>
        <v>0</v>
      </c>
      <c r="I78" s="3" t="str">
        <f t="shared" si="23"/>
        <v/>
      </c>
      <c r="J78" s="3" t="str">
        <f t="shared" si="24"/>
        <v/>
      </c>
      <c r="K78" s="3">
        <f t="shared" si="25"/>
        <v>0</v>
      </c>
      <c r="L78" s="26" t="str">
        <f t="shared" si="26"/>
        <v/>
      </c>
      <c r="M78" s="26" t="str">
        <f t="shared" si="27"/>
        <v/>
      </c>
      <c r="N78" s="2" t="str">
        <f t="shared" si="28"/>
        <v/>
      </c>
      <c r="O78" s="2" t="str">
        <f t="shared" si="29"/>
        <v/>
      </c>
      <c r="Q78" t="str">
        <f t="shared" si="30"/>
        <v/>
      </c>
    </row>
    <row r="79" spans="1:17" x14ac:dyDescent="0.15">
      <c r="A79"/>
      <c r="B79" s="3" t="str">
        <f t="shared" si="16"/>
        <v/>
      </c>
      <c r="C79" s="3" t="str">
        <f t="shared" si="17"/>
        <v>0/</v>
      </c>
      <c r="D79" s="3">
        <f t="shared" si="18"/>
        <v>0</v>
      </c>
      <c r="E79" s="3">
        <f t="shared" si="19"/>
        <v>0</v>
      </c>
      <c r="F79" s="3">
        <f t="shared" si="20"/>
        <v>0</v>
      </c>
      <c r="G79" s="3">
        <f t="shared" si="21"/>
        <v>0</v>
      </c>
      <c r="H79" s="3">
        <f t="shared" si="22"/>
        <v>0</v>
      </c>
      <c r="I79" s="3" t="str">
        <f t="shared" si="23"/>
        <v/>
      </c>
      <c r="J79" s="3" t="str">
        <f t="shared" si="24"/>
        <v/>
      </c>
      <c r="K79" s="3">
        <f t="shared" si="25"/>
        <v>0</v>
      </c>
      <c r="L79" s="26" t="str">
        <f t="shared" si="26"/>
        <v/>
      </c>
      <c r="M79" s="26" t="str">
        <f t="shared" si="27"/>
        <v/>
      </c>
      <c r="N79" s="2" t="str">
        <f t="shared" si="28"/>
        <v/>
      </c>
      <c r="O79" s="2" t="str">
        <f t="shared" si="29"/>
        <v/>
      </c>
      <c r="Q79" t="str">
        <f t="shared" si="30"/>
        <v/>
      </c>
    </row>
    <row r="80" spans="1:17" x14ac:dyDescent="0.15">
      <c r="A80"/>
      <c r="B80" s="3" t="str">
        <f t="shared" si="16"/>
        <v/>
      </c>
      <c r="C80" s="3" t="str">
        <f t="shared" si="17"/>
        <v>0/</v>
      </c>
      <c r="D80" s="3">
        <f t="shared" si="18"/>
        <v>0</v>
      </c>
      <c r="E80" s="3">
        <f t="shared" si="19"/>
        <v>0</v>
      </c>
      <c r="F80" s="3">
        <f t="shared" si="20"/>
        <v>0</v>
      </c>
      <c r="G80" s="3">
        <f t="shared" si="21"/>
        <v>0</v>
      </c>
      <c r="H80" s="3">
        <f t="shared" si="22"/>
        <v>0</v>
      </c>
      <c r="I80" s="3" t="str">
        <f t="shared" si="23"/>
        <v/>
      </c>
      <c r="J80" s="3" t="str">
        <f t="shared" si="24"/>
        <v/>
      </c>
      <c r="K80" s="3">
        <f t="shared" si="25"/>
        <v>0</v>
      </c>
      <c r="L80" s="26" t="str">
        <f t="shared" si="26"/>
        <v/>
      </c>
      <c r="M80" s="26" t="str">
        <f t="shared" si="27"/>
        <v/>
      </c>
      <c r="N80" s="2" t="str">
        <f t="shared" si="28"/>
        <v/>
      </c>
      <c r="O80" s="2" t="str">
        <f t="shared" si="29"/>
        <v/>
      </c>
      <c r="Q80" t="str">
        <f t="shared" si="30"/>
        <v/>
      </c>
    </row>
    <row r="81" spans="1:17" x14ac:dyDescent="0.15">
      <c r="A81"/>
      <c r="B81" s="3" t="str">
        <f t="shared" si="16"/>
        <v/>
      </c>
      <c r="C81" s="3" t="str">
        <f t="shared" si="17"/>
        <v>0/</v>
      </c>
      <c r="D81" s="3">
        <f t="shared" si="18"/>
        <v>0</v>
      </c>
      <c r="E81" s="3">
        <f t="shared" si="19"/>
        <v>0</v>
      </c>
      <c r="F81" s="3">
        <f t="shared" si="20"/>
        <v>0</v>
      </c>
      <c r="G81" s="3">
        <f t="shared" si="21"/>
        <v>0</v>
      </c>
      <c r="H81" s="3">
        <f t="shared" si="22"/>
        <v>0</v>
      </c>
      <c r="I81" s="3" t="str">
        <f t="shared" si="23"/>
        <v/>
      </c>
      <c r="J81" s="3" t="str">
        <f t="shared" si="24"/>
        <v/>
      </c>
      <c r="K81" s="3">
        <f t="shared" si="25"/>
        <v>0</v>
      </c>
      <c r="L81" s="26" t="str">
        <f t="shared" si="26"/>
        <v/>
      </c>
      <c r="M81" s="26" t="str">
        <f t="shared" si="27"/>
        <v/>
      </c>
      <c r="N81" s="2" t="str">
        <f t="shared" si="28"/>
        <v/>
      </c>
      <c r="O81" s="2" t="str">
        <f t="shared" si="29"/>
        <v/>
      </c>
      <c r="Q81" t="str">
        <f t="shared" si="30"/>
        <v/>
      </c>
    </row>
    <row r="82" spans="1:17" x14ac:dyDescent="0.15">
      <c r="A82"/>
      <c r="B82" s="3" t="str">
        <f t="shared" si="16"/>
        <v/>
      </c>
      <c r="C82" s="3" t="str">
        <f t="shared" si="17"/>
        <v>0/</v>
      </c>
      <c r="D82" s="3">
        <f t="shared" si="18"/>
        <v>0</v>
      </c>
      <c r="E82" s="3">
        <f t="shared" si="19"/>
        <v>0</v>
      </c>
      <c r="F82" s="3">
        <f t="shared" si="20"/>
        <v>0</v>
      </c>
      <c r="G82" s="3">
        <f t="shared" si="21"/>
        <v>0</v>
      </c>
      <c r="H82" s="3">
        <f t="shared" si="22"/>
        <v>0</v>
      </c>
      <c r="I82" s="3" t="str">
        <f t="shared" si="23"/>
        <v/>
      </c>
      <c r="J82" s="3" t="str">
        <f t="shared" si="24"/>
        <v/>
      </c>
      <c r="K82" s="3">
        <f t="shared" si="25"/>
        <v>0</v>
      </c>
      <c r="L82" s="26" t="str">
        <f t="shared" si="26"/>
        <v/>
      </c>
      <c r="M82" s="26" t="str">
        <f t="shared" si="27"/>
        <v/>
      </c>
      <c r="N82" s="2" t="str">
        <f t="shared" si="28"/>
        <v/>
      </c>
      <c r="O82" s="2" t="str">
        <f t="shared" si="29"/>
        <v/>
      </c>
      <c r="Q82" t="str">
        <f t="shared" si="30"/>
        <v/>
      </c>
    </row>
    <row r="83" spans="1:17" x14ac:dyDescent="0.15">
      <c r="A83"/>
      <c r="B83" s="3" t="str">
        <f t="shared" si="16"/>
        <v/>
      </c>
      <c r="C83" s="3" t="str">
        <f t="shared" si="17"/>
        <v>0/</v>
      </c>
      <c r="D83" s="3">
        <f t="shared" si="18"/>
        <v>0</v>
      </c>
      <c r="E83" s="3">
        <f t="shared" si="19"/>
        <v>0</v>
      </c>
      <c r="F83" s="3">
        <f t="shared" si="20"/>
        <v>0</v>
      </c>
      <c r="G83" s="3">
        <f t="shared" si="21"/>
        <v>0</v>
      </c>
      <c r="H83" s="3">
        <f t="shared" si="22"/>
        <v>0</v>
      </c>
      <c r="I83" s="3" t="str">
        <f t="shared" si="23"/>
        <v/>
      </c>
      <c r="J83" s="3" t="str">
        <f t="shared" si="24"/>
        <v/>
      </c>
      <c r="K83" s="3">
        <f t="shared" si="25"/>
        <v>0</v>
      </c>
      <c r="L83" s="26" t="str">
        <f t="shared" si="26"/>
        <v/>
      </c>
      <c r="M83" s="26" t="str">
        <f t="shared" si="27"/>
        <v/>
      </c>
      <c r="N83" s="2" t="str">
        <f t="shared" si="28"/>
        <v/>
      </c>
      <c r="O83" s="2" t="str">
        <f t="shared" si="29"/>
        <v/>
      </c>
      <c r="Q83" t="str">
        <f t="shared" si="30"/>
        <v/>
      </c>
    </row>
    <row r="84" spans="1:17" x14ac:dyDescent="0.15">
      <c r="A84"/>
      <c r="B84" s="3" t="str">
        <f t="shared" si="16"/>
        <v/>
      </c>
      <c r="C84" s="3" t="str">
        <f t="shared" si="17"/>
        <v>0/</v>
      </c>
      <c r="D84" s="3">
        <f t="shared" si="18"/>
        <v>0</v>
      </c>
      <c r="E84" s="3">
        <f t="shared" si="19"/>
        <v>0</v>
      </c>
      <c r="F84" s="3">
        <f t="shared" si="20"/>
        <v>0</v>
      </c>
      <c r="G84" s="3">
        <f t="shared" si="21"/>
        <v>0</v>
      </c>
      <c r="H84" s="3">
        <f t="shared" si="22"/>
        <v>0</v>
      </c>
      <c r="I84" s="3" t="str">
        <f t="shared" si="23"/>
        <v/>
      </c>
      <c r="J84" s="3" t="str">
        <f t="shared" si="24"/>
        <v/>
      </c>
      <c r="K84" s="3">
        <f t="shared" si="25"/>
        <v>0</v>
      </c>
      <c r="L84" s="26" t="str">
        <f t="shared" si="26"/>
        <v/>
      </c>
      <c r="M84" s="26" t="str">
        <f t="shared" si="27"/>
        <v/>
      </c>
      <c r="N84" s="2" t="str">
        <f t="shared" si="28"/>
        <v/>
      </c>
      <c r="O84" s="2" t="str">
        <f t="shared" si="29"/>
        <v/>
      </c>
      <c r="Q84" t="str">
        <f t="shared" si="30"/>
        <v/>
      </c>
    </row>
    <row r="85" spans="1:17" x14ac:dyDescent="0.15">
      <c r="A85"/>
      <c r="B85" s="3" t="str">
        <f t="shared" si="16"/>
        <v/>
      </c>
      <c r="C85" s="3" t="str">
        <f t="shared" si="17"/>
        <v>0/</v>
      </c>
      <c r="D85" s="3">
        <f t="shared" si="18"/>
        <v>0</v>
      </c>
      <c r="E85" s="3">
        <f t="shared" si="19"/>
        <v>0</v>
      </c>
      <c r="F85" s="3">
        <f t="shared" si="20"/>
        <v>0</v>
      </c>
      <c r="G85" s="3">
        <f t="shared" si="21"/>
        <v>0</v>
      </c>
      <c r="H85" s="3">
        <f t="shared" si="22"/>
        <v>0</v>
      </c>
      <c r="I85" s="3" t="str">
        <f t="shared" si="23"/>
        <v/>
      </c>
      <c r="J85" s="3" t="str">
        <f t="shared" si="24"/>
        <v/>
      </c>
      <c r="K85" s="3">
        <f t="shared" si="25"/>
        <v>0</v>
      </c>
      <c r="L85" s="26" t="str">
        <f t="shared" si="26"/>
        <v/>
      </c>
      <c r="M85" s="26" t="str">
        <f t="shared" si="27"/>
        <v/>
      </c>
      <c r="N85" s="2" t="str">
        <f t="shared" si="28"/>
        <v/>
      </c>
      <c r="O85" s="2" t="str">
        <f t="shared" si="29"/>
        <v/>
      </c>
      <c r="Q85" t="str">
        <f t="shared" si="30"/>
        <v/>
      </c>
    </row>
    <row r="86" spans="1:17" x14ac:dyDescent="0.15">
      <c r="A86"/>
      <c r="B86" s="3" t="str">
        <f t="shared" si="16"/>
        <v/>
      </c>
      <c r="C86" s="3" t="str">
        <f t="shared" si="17"/>
        <v>0/</v>
      </c>
      <c r="D86" s="3">
        <f t="shared" si="18"/>
        <v>0</v>
      </c>
      <c r="E86" s="3">
        <f t="shared" si="19"/>
        <v>0</v>
      </c>
      <c r="F86" s="3">
        <f t="shared" si="20"/>
        <v>0</v>
      </c>
      <c r="G86" s="3">
        <f t="shared" si="21"/>
        <v>0</v>
      </c>
      <c r="H86" s="3">
        <f t="shared" si="22"/>
        <v>0</v>
      </c>
      <c r="I86" s="3" t="str">
        <f t="shared" si="23"/>
        <v/>
      </c>
      <c r="J86" s="3" t="str">
        <f t="shared" si="24"/>
        <v/>
      </c>
      <c r="K86" s="3">
        <f t="shared" si="25"/>
        <v>0</v>
      </c>
      <c r="L86" s="26" t="str">
        <f t="shared" si="26"/>
        <v/>
      </c>
      <c r="M86" s="26" t="str">
        <f t="shared" si="27"/>
        <v/>
      </c>
      <c r="N86" s="2" t="str">
        <f t="shared" si="28"/>
        <v/>
      </c>
      <c r="O86" s="2" t="str">
        <f t="shared" si="29"/>
        <v/>
      </c>
      <c r="Q86" t="str">
        <f t="shared" si="30"/>
        <v/>
      </c>
    </row>
    <row r="87" spans="1:17" x14ac:dyDescent="0.15">
      <c r="A87"/>
      <c r="B87" s="3" t="str">
        <f t="shared" si="16"/>
        <v/>
      </c>
      <c r="C87" s="3" t="str">
        <f t="shared" si="17"/>
        <v>0/</v>
      </c>
      <c r="D87" s="3">
        <f t="shared" si="18"/>
        <v>0</v>
      </c>
      <c r="E87" s="3">
        <f t="shared" si="19"/>
        <v>0</v>
      </c>
      <c r="F87" s="3">
        <f t="shared" si="20"/>
        <v>0</v>
      </c>
      <c r="G87" s="3">
        <f t="shared" si="21"/>
        <v>0</v>
      </c>
      <c r="H87" s="3">
        <f t="shared" si="22"/>
        <v>0</v>
      </c>
      <c r="I87" s="3" t="str">
        <f t="shared" si="23"/>
        <v/>
      </c>
      <c r="J87" s="3" t="str">
        <f t="shared" si="24"/>
        <v/>
      </c>
      <c r="K87" s="3">
        <f t="shared" si="25"/>
        <v>0</v>
      </c>
      <c r="L87" s="26" t="str">
        <f t="shared" si="26"/>
        <v/>
      </c>
      <c r="M87" s="26" t="str">
        <f t="shared" si="27"/>
        <v/>
      </c>
      <c r="N87" s="2" t="str">
        <f t="shared" si="28"/>
        <v/>
      </c>
      <c r="O87" s="2" t="str">
        <f t="shared" si="29"/>
        <v/>
      </c>
      <c r="Q87" t="str">
        <f t="shared" si="30"/>
        <v/>
      </c>
    </row>
    <row r="88" spans="1:17" x14ac:dyDescent="0.15">
      <c r="A88"/>
      <c r="B88" s="3" t="str">
        <f t="shared" si="16"/>
        <v/>
      </c>
      <c r="C88" s="3" t="str">
        <f t="shared" si="17"/>
        <v>0/</v>
      </c>
      <c r="D88" s="3">
        <f t="shared" si="18"/>
        <v>0</v>
      </c>
      <c r="E88" s="3">
        <f t="shared" si="19"/>
        <v>0</v>
      </c>
      <c r="F88" s="3">
        <f t="shared" si="20"/>
        <v>0</v>
      </c>
      <c r="G88" s="3">
        <f t="shared" si="21"/>
        <v>0</v>
      </c>
      <c r="H88" s="3">
        <f t="shared" si="22"/>
        <v>0</v>
      </c>
      <c r="I88" s="3" t="str">
        <f t="shared" si="23"/>
        <v/>
      </c>
      <c r="J88" s="3" t="str">
        <f t="shared" si="24"/>
        <v/>
      </c>
      <c r="K88" s="3">
        <f t="shared" si="25"/>
        <v>0</v>
      </c>
      <c r="L88" s="26" t="str">
        <f t="shared" si="26"/>
        <v/>
      </c>
      <c r="M88" s="26" t="str">
        <f t="shared" si="27"/>
        <v/>
      </c>
      <c r="N88" s="2" t="str">
        <f t="shared" si="28"/>
        <v/>
      </c>
      <c r="O88" s="2" t="str">
        <f t="shared" si="29"/>
        <v/>
      </c>
      <c r="Q88" t="str">
        <f t="shared" si="30"/>
        <v/>
      </c>
    </row>
    <row r="89" spans="1:17" x14ac:dyDescent="0.15">
      <c r="A89"/>
      <c r="B89" s="3" t="str">
        <f t="shared" si="16"/>
        <v/>
      </c>
      <c r="C89" s="3" t="str">
        <f t="shared" si="17"/>
        <v>0/</v>
      </c>
      <c r="D89" s="3">
        <f t="shared" si="18"/>
        <v>0</v>
      </c>
      <c r="E89" s="3">
        <f t="shared" si="19"/>
        <v>0</v>
      </c>
      <c r="F89" s="3">
        <f t="shared" si="20"/>
        <v>0</v>
      </c>
      <c r="G89" s="3">
        <f t="shared" si="21"/>
        <v>0</v>
      </c>
      <c r="H89" s="3">
        <f t="shared" si="22"/>
        <v>0</v>
      </c>
      <c r="I89" s="3" t="str">
        <f t="shared" si="23"/>
        <v/>
      </c>
      <c r="J89" s="3" t="str">
        <f t="shared" si="24"/>
        <v/>
      </c>
      <c r="K89" s="3">
        <f t="shared" si="25"/>
        <v>0</v>
      </c>
      <c r="L89" s="26" t="str">
        <f t="shared" si="26"/>
        <v/>
      </c>
      <c r="M89" s="26" t="str">
        <f t="shared" si="27"/>
        <v/>
      </c>
      <c r="N89" s="2" t="str">
        <f t="shared" si="28"/>
        <v/>
      </c>
      <c r="O89" s="2" t="str">
        <f t="shared" si="29"/>
        <v/>
      </c>
      <c r="Q89" t="str">
        <f t="shared" si="30"/>
        <v/>
      </c>
    </row>
    <row r="90" spans="1:17" x14ac:dyDescent="0.15">
      <c r="A90"/>
      <c r="B90" s="3" t="str">
        <f t="shared" si="16"/>
        <v/>
      </c>
      <c r="C90" s="3" t="str">
        <f t="shared" si="17"/>
        <v>0/</v>
      </c>
      <c r="D90" s="3">
        <f t="shared" si="18"/>
        <v>0</v>
      </c>
      <c r="E90" s="3">
        <f t="shared" si="19"/>
        <v>0</v>
      </c>
      <c r="F90" s="3">
        <f t="shared" si="20"/>
        <v>0</v>
      </c>
      <c r="G90" s="3">
        <f t="shared" si="21"/>
        <v>0</v>
      </c>
      <c r="H90" s="3">
        <f t="shared" si="22"/>
        <v>0</v>
      </c>
      <c r="I90" s="3" t="str">
        <f t="shared" si="23"/>
        <v/>
      </c>
      <c r="J90" s="3" t="str">
        <f t="shared" si="24"/>
        <v/>
      </c>
      <c r="K90" s="3">
        <f t="shared" si="25"/>
        <v>0</v>
      </c>
      <c r="L90" s="26" t="str">
        <f t="shared" si="26"/>
        <v/>
      </c>
      <c r="M90" s="26" t="str">
        <f t="shared" si="27"/>
        <v/>
      </c>
      <c r="N90" s="2" t="str">
        <f t="shared" si="28"/>
        <v/>
      </c>
      <c r="O90" s="2" t="str">
        <f t="shared" si="29"/>
        <v/>
      </c>
      <c r="Q90" t="str">
        <f t="shared" si="30"/>
        <v/>
      </c>
    </row>
    <row r="91" spans="1:17" x14ac:dyDescent="0.15">
      <c r="A91"/>
      <c r="B91" s="3" t="str">
        <f t="shared" si="16"/>
        <v/>
      </c>
      <c r="C91" s="3" t="str">
        <f t="shared" si="17"/>
        <v>0/</v>
      </c>
      <c r="D91" s="3">
        <f t="shared" si="18"/>
        <v>0</v>
      </c>
      <c r="E91" s="3">
        <f t="shared" si="19"/>
        <v>0</v>
      </c>
      <c r="F91" s="3">
        <f t="shared" si="20"/>
        <v>0</v>
      </c>
      <c r="G91" s="3">
        <f t="shared" si="21"/>
        <v>0</v>
      </c>
      <c r="H91" s="3">
        <f t="shared" si="22"/>
        <v>0</v>
      </c>
      <c r="I91" s="3" t="str">
        <f t="shared" si="23"/>
        <v/>
      </c>
      <c r="J91" s="3" t="str">
        <f t="shared" si="24"/>
        <v/>
      </c>
      <c r="K91" s="3">
        <f t="shared" si="25"/>
        <v>0</v>
      </c>
      <c r="L91" s="26" t="str">
        <f t="shared" si="26"/>
        <v/>
      </c>
      <c r="M91" s="26" t="str">
        <f t="shared" si="27"/>
        <v/>
      </c>
      <c r="N91" s="2" t="str">
        <f t="shared" si="28"/>
        <v/>
      </c>
      <c r="O91" s="2" t="str">
        <f t="shared" si="29"/>
        <v/>
      </c>
      <c r="Q91" t="str">
        <f t="shared" si="30"/>
        <v/>
      </c>
    </row>
    <row r="92" spans="1:17" x14ac:dyDescent="0.15">
      <c r="A92"/>
      <c r="B92" s="3" t="str">
        <f t="shared" si="16"/>
        <v/>
      </c>
      <c r="C92" s="3" t="str">
        <f t="shared" si="17"/>
        <v>0/</v>
      </c>
      <c r="D92" s="3">
        <f t="shared" si="18"/>
        <v>0</v>
      </c>
      <c r="E92" s="3">
        <f t="shared" si="19"/>
        <v>0</v>
      </c>
      <c r="F92" s="3">
        <f t="shared" si="20"/>
        <v>0</v>
      </c>
      <c r="G92" s="3">
        <f t="shared" si="21"/>
        <v>0</v>
      </c>
      <c r="H92" s="3">
        <f t="shared" si="22"/>
        <v>0</v>
      </c>
      <c r="I92" s="3" t="str">
        <f t="shared" si="23"/>
        <v/>
      </c>
      <c r="J92" s="3" t="str">
        <f t="shared" si="24"/>
        <v/>
      </c>
      <c r="K92" s="3">
        <f t="shared" si="25"/>
        <v>0</v>
      </c>
      <c r="L92" s="26" t="str">
        <f t="shared" si="26"/>
        <v/>
      </c>
      <c r="M92" s="26" t="str">
        <f t="shared" si="27"/>
        <v/>
      </c>
      <c r="N92" s="2" t="str">
        <f t="shared" si="28"/>
        <v/>
      </c>
      <c r="O92" s="2" t="str">
        <f t="shared" si="29"/>
        <v/>
      </c>
      <c r="Q92" t="str">
        <f t="shared" si="30"/>
        <v/>
      </c>
    </row>
    <row r="93" spans="1:17" x14ac:dyDescent="0.15">
      <c r="A93"/>
      <c r="B93" s="3" t="str">
        <f t="shared" si="16"/>
        <v/>
      </c>
      <c r="C93" s="3" t="str">
        <f t="shared" si="17"/>
        <v>0/</v>
      </c>
      <c r="D93" s="3">
        <f t="shared" si="18"/>
        <v>0</v>
      </c>
      <c r="E93" s="3">
        <f t="shared" si="19"/>
        <v>0</v>
      </c>
      <c r="F93" s="3">
        <f t="shared" si="20"/>
        <v>0</v>
      </c>
      <c r="G93" s="3">
        <f t="shared" si="21"/>
        <v>0</v>
      </c>
      <c r="H93" s="3">
        <f t="shared" si="22"/>
        <v>0</v>
      </c>
      <c r="I93" s="3" t="str">
        <f t="shared" si="23"/>
        <v/>
      </c>
      <c r="J93" s="3" t="str">
        <f t="shared" si="24"/>
        <v/>
      </c>
      <c r="K93" s="3">
        <f t="shared" si="25"/>
        <v>0</v>
      </c>
      <c r="L93" s="26" t="str">
        <f t="shared" si="26"/>
        <v/>
      </c>
      <c r="M93" s="26" t="str">
        <f t="shared" si="27"/>
        <v/>
      </c>
      <c r="N93" s="2" t="str">
        <f t="shared" si="28"/>
        <v/>
      </c>
      <c r="O93" s="2" t="str">
        <f t="shared" si="29"/>
        <v/>
      </c>
      <c r="Q93" t="str">
        <f t="shared" si="30"/>
        <v/>
      </c>
    </row>
    <row r="94" spans="1:17" x14ac:dyDescent="0.15">
      <c r="A94"/>
      <c r="B94" s="3" t="str">
        <f t="shared" si="16"/>
        <v/>
      </c>
      <c r="C94" s="3" t="str">
        <f t="shared" si="17"/>
        <v>0/</v>
      </c>
      <c r="D94" s="3">
        <f t="shared" si="18"/>
        <v>0</v>
      </c>
      <c r="E94" s="3">
        <f t="shared" si="19"/>
        <v>0</v>
      </c>
      <c r="F94" s="3">
        <f t="shared" si="20"/>
        <v>0</v>
      </c>
      <c r="G94" s="3">
        <f t="shared" si="21"/>
        <v>0</v>
      </c>
      <c r="H94" s="3">
        <f t="shared" si="22"/>
        <v>0</v>
      </c>
      <c r="I94" s="3" t="str">
        <f t="shared" si="23"/>
        <v/>
      </c>
      <c r="J94" s="3" t="str">
        <f t="shared" si="24"/>
        <v/>
      </c>
      <c r="K94" s="3">
        <f t="shared" si="25"/>
        <v>0</v>
      </c>
      <c r="L94" s="26" t="str">
        <f t="shared" si="26"/>
        <v/>
      </c>
      <c r="M94" s="26" t="str">
        <f t="shared" si="27"/>
        <v/>
      </c>
      <c r="N94" s="2" t="str">
        <f t="shared" si="28"/>
        <v/>
      </c>
      <c r="O94" s="2" t="str">
        <f t="shared" si="29"/>
        <v/>
      </c>
      <c r="Q94" t="str">
        <f t="shared" si="30"/>
        <v/>
      </c>
    </row>
    <row r="95" spans="1:17" x14ac:dyDescent="0.15">
      <c r="A95"/>
      <c r="B95" s="3" t="str">
        <f t="shared" si="16"/>
        <v/>
      </c>
      <c r="C95" s="3" t="str">
        <f t="shared" si="17"/>
        <v>0/</v>
      </c>
      <c r="D95" s="3">
        <f t="shared" si="18"/>
        <v>0</v>
      </c>
      <c r="E95" s="3">
        <f t="shared" si="19"/>
        <v>0</v>
      </c>
      <c r="F95" s="3">
        <f t="shared" si="20"/>
        <v>0</v>
      </c>
      <c r="G95" s="3">
        <f t="shared" si="21"/>
        <v>0</v>
      </c>
      <c r="H95" s="3">
        <f t="shared" si="22"/>
        <v>0</v>
      </c>
      <c r="I95" s="3" t="str">
        <f t="shared" si="23"/>
        <v/>
      </c>
      <c r="J95" s="3" t="str">
        <f t="shared" si="24"/>
        <v/>
      </c>
      <c r="K95" s="3">
        <f t="shared" si="25"/>
        <v>0</v>
      </c>
      <c r="L95" s="26" t="str">
        <f t="shared" si="26"/>
        <v/>
      </c>
      <c r="M95" s="26" t="str">
        <f t="shared" si="27"/>
        <v/>
      </c>
      <c r="N95" s="2" t="str">
        <f t="shared" si="28"/>
        <v/>
      </c>
      <c r="O95" s="2" t="str">
        <f t="shared" si="29"/>
        <v/>
      </c>
      <c r="Q95" t="str">
        <f t="shared" si="30"/>
        <v/>
      </c>
    </row>
    <row r="96" spans="1:17" x14ac:dyDescent="0.15">
      <c r="A96"/>
      <c r="B96" s="3" t="str">
        <f t="shared" si="16"/>
        <v/>
      </c>
      <c r="C96" s="3" t="str">
        <f t="shared" si="17"/>
        <v>0/</v>
      </c>
      <c r="D96" s="3">
        <f t="shared" si="18"/>
        <v>0</v>
      </c>
      <c r="E96" s="3">
        <f t="shared" si="19"/>
        <v>0</v>
      </c>
      <c r="F96" s="3">
        <f t="shared" si="20"/>
        <v>0</v>
      </c>
      <c r="G96" s="3">
        <f t="shared" si="21"/>
        <v>0</v>
      </c>
      <c r="H96" s="3">
        <f t="shared" si="22"/>
        <v>0</v>
      </c>
      <c r="I96" s="3" t="str">
        <f t="shared" si="23"/>
        <v/>
      </c>
      <c r="J96" s="3" t="str">
        <f t="shared" si="24"/>
        <v/>
      </c>
      <c r="K96" s="3">
        <f t="shared" si="25"/>
        <v>0</v>
      </c>
      <c r="L96" s="26" t="str">
        <f t="shared" si="26"/>
        <v/>
      </c>
      <c r="M96" s="26" t="str">
        <f t="shared" si="27"/>
        <v/>
      </c>
      <c r="N96" s="2" t="str">
        <f t="shared" si="28"/>
        <v/>
      </c>
      <c r="O96" s="2" t="str">
        <f t="shared" si="29"/>
        <v/>
      </c>
      <c r="Q96" t="str">
        <f t="shared" si="30"/>
        <v/>
      </c>
    </row>
    <row r="97" spans="1:17" x14ac:dyDescent="0.15">
      <c r="A97"/>
      <c r="B97" s="3" t="str">
        <f t="shared" si="16"/>
        <v/>
      </c>
      <c r="C97" s="3" t="str">
        <f t="shared" si="17"/>
        <v>0/</v>
      </c>
      <c r="D97" s="3">
        <f t="shared" si="18"/>
        <v>0</v>
      </c>
      <c r="E97" s="3">
        <f t="shared" si="19"/>
        <v>0</v>
      </c>
      <c r="F97" s="3">
        <f t="shared" si="20"/>
        <v>0</v>
      </c>
      <c r="G97" s="3">
        <f t="shared" si="21"/>
        <v>0</v>
      </c>
      <c r="H97" s="3">
        <f t="shared" si="22"/>
        <v>0</v>
      </c>
      <c r="I97" s="3" t="str">
        <f t="shared" si="23"/>
        <v/>
      </c>
      <c r="J97" s="3" t="str">
        <f t="shared" si="24"/>
        <v/>
      </c>
      <c r="K97" s="3">
        <f t="shared" si="25"/>
        <v>0</v>
      </c>
      <c r="L97" s="26" t="str">
        <f t="shared" si="26"/>
        <v/>
      </c>
      <c r="M97" s="26" t="str">
        <f t="shared" si="27"/>
        <v/>
      </c>
      <c r="N97" s="2" t="str">
        <f t="shared" si="28"/>
        <v/>
      </c>
      <c r="O97" s="2" t="str">
        <f t="shared" si="29"/>
        <v/>
      </c>
      <c r="Q97" t="str">
        <f t="shared" si="30"/>
        <v/>
      </c>
    </row>
    <row r="98" spans="1:17" x14ac:dyDescent="0.15">
      <c r="A98"/>
      <c r="B98" s="3" t="str">
        <f t="shared" si="16"/>
        <v/>
      </c>
      <c r="C98" s="3" t="str">
        <f t="shared" si="17"/>
        <v>0/</v>
      </c>
      <c r="D98" s="3">
        <f t="shared" si="18"/>
        <v>0</v>
      </c>
      <c r="E98" s="3">
        <f t="shared" si="19"/>
        <v>0</v>
      </c>
      <c r="F98" s="3">
        <f t="shared" si="20"/>
        <v>0</v>
      </c>
      <c r="G98" s="3">
        <f t="shared" si="21"/>
        <v>0</v>
      </c>
      <c r="H98" s="3">
        <f t="shared" si="22"/>
        <v>0</v>
      </c>
      <c r="I98" s="3" t="str">
        <f t="shared" si="23"/>
        <v/>
      </c>
      <c r="J98" s="3" t="str">
        <f t="shared" si="24"/>
        <v/>
      </c>
      <c r="K98" s="3">
        <f t="shared" si="25"/>
        <v>0</v>
      </c>
      <c r="L98" s="26" t="str">
        <f t="shared" si="26"/>
        <v/>
      </c>
      <c r="M98" s="26" t="str">
        <f t="shared" si="27"/>
        <v/>
      </c>
      <c r="N98" s="2" t="str">
        <f t="shared" si="28"/>
        <v/>
      </c>
      <c r="O98" s="2" t="str">
        <f t="shared" si="29"/>
        <v/>
      </c>
      <c r="Q98" t="str">
        <f t="shared" ref="Q98:Q129" si="31">LEFT(B98,2)</f>
        <v/>
      </c>
    </row>
    <row r="99" spans="1:17" x14ac:dyDescent="0.15">
      <c r="A99"/>
      <c r="B99" s="3" t="str">
        <f t="shared" si="16"/>
        <v/>
      </c>
      <c r="C99" s="3" t="str">
        <f t="shared" si="17"/>
        <v>0/</v>
      </c>
      <c r="D99" s="3">
        <f t="shared" si="18"/>
        <v>0</v>
      </c>
      <c r="E99" s="3">
        <f t="shared" si="19"/>
        <v>0</v>
      </c>
      <c r="F99" s="3">
        <f t="shared" si="20"/>
        <v>0</v>
      </c>
      <c r="G99" s="3">
        <f t="shared" si="21"/>
        <v>0</v>
      </c>
      <c r="H99" s="3">
        <f t="shared" si="22"/>
        <v>0</v>
      </c>
      <c r="I99" s="3" t="str">
        <f t="shared" si="23"/>
        <v/>
      </c>
      <c r="J99" s="3" t="str">
        <f t="shared" si="24"/>
        <v/>
      </c>
      <c r="K99" s="3">
        <f t="shared" si="25"/>
        <v>0</v>
      </c>
      <c r="L99" s="26" t="str">
        <f t="shared" si="26"/>
        <v/>
      </c>
      <c r="M99" s="26" t="str">
        <f t="shared" si="27"/>
        <v/>
      </c>
      <c r="N99" s="2" t="str">
        <f t="shared" si="28"/>
        <v/>
      </c>
      <c r="O99" s="2" t="str">
        <f t="shared" si="29"/>
        <v/>
      </c>
      <c r="Q99" t="str">
        <f t="shared" si="31"/>
        <v/>
      </c>
    </row>
    <row r="100" spans="1:17" x14ac:dyDescent="0.15">
      <c r="A100"/>
      <c r="B100" s="3" t="str">
        <f t="shared" si="16"/>
        <v/>
      </c>
      <c r="C100" s="3" t="str">
        <f t="shared" si="17"/>
        <v>0/</v>
      </c>
      <c r="D100" s="3">
        <f t="shared" si="18"/>
        <v>0</v>
      </c>
      <c r="E100" s="3">
        <f t="shared" si="19"/>
        <v>0</v>
      </c>
      <c r="F100" s="3">
        <f t="shared" si="20"/>
        <v>0</v>
      </c>
      <c r="G100" s="3">
        <f t="shared" si="21"/>
        <v>0</v>
      </c>
      <c r="H100" s="3">
        <f t="shared" si="22"/>
        <v>0</v>
      </c>
      <c r="I100" s="3" t="str">
        <f t="shared" si="23"/>
        <v/>
      </c>
      <c r="J100" s="3" t="str">
        <f t="shared" si="24"/>
        <v/>
      </c>
      <c r="K100" s="3">
        <f t="shared" si="25"/>
        <v>0</v>
      </c>
      <c r="L100" s="26" t="str">
        <f t="shared" si="26"/>
        <v/>
      </c>
      <c r="M100" s="26" t="str">
        <f t="shared" si="27"/>
        <v/>
      </c>
      <c r="N100" s="2" t="str">
        <f t="shared" si="28"/>
        <v/>
      </c>
      <c r="O100" s="2" t="str">
        <f t="shared" si="29"/>
        <v/>
      </c>
      <c r="Q100" t="str">
        <f t="shared" si="31"/>
        <v/>
      </c>
    </row>
    <row r="101" spans="1:17" x14ac:dyDescent="0.15">
      <c r="A101"/>
      <c r="B101" s="3" t="str">
        <f t="shared" si="16"/>
        <v/>
      </c>
      <c r="C101" s="3" t="str">
        <f t="shared" si="17"/>
        <v>0/</v>
      </c>
      <c r="D101" s="3">
        <f t="shared" si="18"/>
        <v>0</v>
      </c>
      <c r="E101" s="3">
        <f t="shared" si="19"/>
        <v>0</v>
      </c>
      <c r="F101" s="3">
        <f t="shared" si="20"/>
        <v>0</v>
      </c>
      <c r="G101" s="3">
        <f t="shared" si="21"/>
        <v>0</v>
      </c>
      <c r="H101" s="3">
        <f t="shared" si="22"/>
        <v>0</v>
      </c>
      <c r="I101" s="3" t="str">
        <f t="shared" si="23"/>
        <v/>
      </c>
      <c r="J101" s="3" t="str">
        <f t="shared" si="24"/>
        <v/>
      </c>
      <c r="K101" s="3">
        <f t="shared" si="25"/>
        <v>0</v>
      </c>
      <c r="L101" s="26" t="str">
        <f t="shared" si="26"/>
        <v/>
      </c>
      <c r="M101" s="26" t="str">
        <f t="shared" si="27"/>
        <v/>
      </c>
      <c r="N101" s="2" t="str">
        <f t="shared" si="28"/>
        <v/>
      </c>
      <c r="O101" s="2" t="str">
        <f t="shared" si="29"/>
        <v/>
      </c>
      <c r="Q101" t="str">
        <f t="shared" si="31"/>
        <v/>
      </c>
    </row>
    <row r="102" spans="1:17" x14ac:dyDescent="0.15">
      <c r="A102"/>
      <c r="B102" s="3" t="str">
        <f t="shared" si="16"/>
        <v/>
      </c>
      <c r="C102" s="3" t="str">
        <f t="shared" si="17"/>
        <v>0/</v>
      </c>
      <c r="D102" s="3">
        <f t="shared" si="18"/>
        <v>0</v>
      </c>
      <c r="E102" s="3">
        <f t="shared" si="19"/>
        <v>0</v>
      </c>
      <c r="F102" s="3">
        <f t="shared" si="20"/>
        <v>0</v>
      </c>
      <c r="G102" s="3">
        <f t="shared" si="21"/>
        <v>0</v>
      </c>
      <c r="H102" s="3">
        <f t="shared" si="22"/>
        <v>0</v>
      </c>
      <c r="I102" s="3" t="str">
        <f t="shared" si="23"/>
        <v/>
      </c>
      <c r="J102" s="3" t="str">
        <f t="shared" si="24"/>
        <v/>
      </c>
      <c r="K102" s="3">
        <f t="shared" si="25"/>
        <v>0</v>
      </c>
      <c r="L102" s="26" t="str">
        <f t="shared" si="26"/>
        <v/>
      </c>
      <c r="M102" s="26" t="str">
        <f t="shared" si="27"/>
        <v/>
      </c>
      <c r="N102" s="2" t="str">
        <f t="shared" si="28"/>
        <v/>
      </c>
      <c r="O102" s="2" t="str">
        <f t="shared" si="29"/>
        <v/>
      </c>
      <c r="Q102" t="str">
        <f t="shared" si="31"/>
        <v/>
      </c>
    </row>
    <row r="103" spans="1:17" x14ac:dyDescent="0.15">
      <c r="A103"/>
      <c r="B103" s="3" t="str">
        <f t="shared" si="16"/>
        <v/>
      </c>
      <c r="C103" s="3" t="str">
        <f t="shared" si="17"/>
        <v>0/</v>
      </c>
      <c r="D103" s="3">
        <f t="shared" si="18"/>
        <v>0</v>
      </c>
      <c r="E103" s="3">
        <f t="shared" si="19"/>
        <v>0</v>
      </c>
      <c r="F103" s="3">
        <f t="shared" si="20"/>
        <v>0</v>
      </c>
      <c r="G103" s="3">
        <f t="shared" si="21"/>
        <v>0</v>
      </c>
      <c r="H103" s="3">
        <f t="shared" si="22"/>
        <v>0</v>
      </c>
      <c r="I103" s="3" t="str">
        <f t="shared" si="23"/>
        <v/>
      </c>
      <c r="J103" s="3" t="str">
        <f t="shared" si="24"/>
        <v/>
      </c>
      <c r="K103" s="3">
        <f t="shared" si="25"/>
        <v>0</v>
      </c>
      <c r="L103" s="26" t="str">
        <f t="shared" si="26"/>
        <v/>
      </c>
      <c r="M103" s="26" t="str">
        <f t="shared" si="27"/>
        <v/>
      </c>
      <c r="N103" s="2" t="str">
        <f t="shared" si="28"/>
        <v/>
      </c>
      <c r="O103" s="2" t="str">
        <f t="shared" si="29"/>
        <v/>
      </c>
      <c r="Q103" t="str">
        <f t="shared" si="31"/>
        <v/>
      </c>
    </row>
    <row r="104" spans="1:17" x14ac:dyDescent="0.15">
      <c r="A104"/>
      <c r="B104" s="3" t="str">
        <f t="shared" si="16"/>
        <v/>
      </c>
      <c r="C104" s="3" t="str">
        <f t="shared" si="17"/>
        <v>0/</v>
      </c>
      <c r="D104" s="3">
        <f t="shared" si="18"/>
        <v>0</v>
      </c>
      <c r="E104" s="3">
        <f t="shared" si="19"/>
        <v>0</v>
      </c>
      <c r="F104" s="3">
        <f t="shared" si="20"/>
        <v>0</v>
      </c>
      <c r="G104" s="3">
        <f t="shared" si="21"/>
        <v>0</v>
      </c>
      <c r="H104" s="3">
        <f t="shared" si="22"/>
        <v>0</v>
      </c>
      <c r="I104" s="3" t="str">
        <f t="shared" si="23"/>
        <v/>
      </c>
      <c r="J104" s="3" t="str">
        <f t="shared" si="24"/>
        <v/>
      </c>
      <c r="K104" s="3">
        <f t="shared" si="25"/>
        <v>0</v>
      </c>
      <c r="L104" s="26" t="str">
        <f t="shared" si="26"/>
        <v/>
      </c>
      <c r="M104" s="26" t="str">
        <f t="shared" si="27"/>
        <v/>
      </c>
      <c r="N104" s="2" t="str">
        <f t="shared" si="28"/>
        <v/>
      </c>
      <c r="O104" s="2" t="str">
        <f t="shared" si="29"/>
        <v/>
      </c>
      <c r="Q104" t="str">
        <f t="shared" si="31"/>
        <v/>
      </c>
    </row>
    <row r="105" spans="1:17" x14ac:dyDescent="0.15">
      <c r="A105"/>
      <c r="B105" s="3" t="str">
        <f t="shared" si="16"/>
        <v/>
      </c>
      <c r="C105" s="3" t="str">
        <f t="shared" si="17"/>
        <v>0/</v>
      </c>
      <c r="D105" s="3">
        <f t="shared" si="18"/>
        <v>0</v>
      </c>
      <c r="E105" s="3">
        <f t="shared" si="19"/>
        <v>0</v>
      </c>
      <c r="F105" s="3">
        <f t="shared" si="20"/>
        <v>0</v>
      </c>
      <c r="G105" s="3">
        <f t="shared" si="21"/>
        <v>0</v>
      </c>
      <c r="H105" s="3">
        <f t="shared" si="22"/>
        <v>0</v>
      </c>
      <c r="I105" s="3" t="str">
        <f t="shared" si="23"/>
        <v/>
      </c>
      <c r="J105" s="3" t="str">
        <f t="shared" si="24"/>
        <v/>
      </c>
      <c r="K105" s="3">
        <f t="shared" si="25"/>
        <v>0</v>
      </c>
      <c r="L105" s="26" t="str">
        <f t="shared" si="26"/>
        <v/>
      </c>
      <c r="M105" s="26" t="str">
        <f t="shared" si="27"/>
        <v/>
      </c>
      <c r="N105" s="2" t="str">
        <f t="shared" si="28"/>
        <v/>
      </c>
      <c r="O105" s="2" t="str">
        <f t="shared" si="29"/>
        <v/>
      </c>
      <c r="Q105" t="str">
        <f t="shared" si="31"/>
        <v/>
      </c>
    </row>
    <row r="106" spans="1:17" x14ac:dyDescent="0.15">
      <c r="A106"/>
      <c r="B106" s="3" t="str">
        <f t="shared" si="16"/>
        <v/>
      </c>
      <c r="C106" s="3" t="str">
        <f t="shared" si="17"/>
        <v>0/</v>
      </c>
      <c r="D106" s="3">
        <f t="shared" si="18"/>
        <v>0</v>
      </c>
      <c r="E106" s="3">
        <f t="shared" si="19"/>
        <v>0</v>
      </c>
      <c r="F106" s="3">
        <f t="shared" si="20"/>
        <v>0</v>
      </c>
      <c r="G106" s="3">
        <f t="shared" si="21"/>
        <v>0</v>
      </c>
      <c r="H106" s="3">
        <f t="shared" si="22"/>
        <v>0</v>
      </c>
      <c r="I106" s="3" t="str">
        <f t="shared" si="23"/>
        <v/>
      </c>
      <c r="J106" s="3" t="str">
        <f t="shared" si="24"/>
        <v/>
      </c>
      <c r="K106" s="3">
        <f t="shared" si="25"/>
        <v>0</v>
      </c>
      <c r="L106" s="26" t="str">
        <f t="shared" si="26"/>
        <v/>
      </c>
      <c r="M106" s="26" t="str">
        <f t="shared" si="27"/>
        <v/>
      </c>
      <c r="N106" s="2" t="str">
        <f t="shared" si="28"/>
        <v/>
      </c>
      <c r="O106" s="2" t="str">
        <f t="shared" si="29"/>
        <v/>
      </c>
      <c r="Q106" t="str">
        <f t="shared" si="31"/>
        <v/>
      </c>
    </row>
    <row r="107" spans="1:17" x14ac:dyDescent="0.15">
      <c r="A107"/>
      <c r="B107" s="3" t="str">
        <f t="shared" si="16"/>
        <v/>
      </c>
      <c r="C107" s="3" t="str">
        <f t="shared" si="17"/>
        <v>0/</v>
      </c>
      <c r="D107" s="3">
        <f t="shared" si="18"/>
        <v>0</v>
      </c>
      <c r="E107" s="3">
        <f t="shared" si="19"/>
        <v>0</v>
      </c>
      <c r="F107" s="3">
        <f t="shared" si="20"/>
        <v>0</v>
      </c>
      <c r="G107" s="3">
        <f t="shared" si="21"/>
        <v>0</v>
      </c>
      <c r="H107" s="3">
        <f t="shared" si="22"/>
        <v>0</v>
      </c>
      <c r="I107" s="3" t="str">
        <f t="shared" si="23"/>
        <v/>
      </c>
      <c r="J107" s="3" t="str">
        <f t="shared" si="24"/>
        <v/>
      </c>
      <c r="K107" s="3">
        <f t="shared" si="25"/>
        <v>0</v>
      </c>
      <c r="L107" s="26" t="str">
        <f t="shared" si="26"/>
        <v/>
      </c>
      <c r="M107" s="26" t="str">
        <f t="shared" si="27"/>
        <v/>
      </c>
      <c r="N107" s="2" t="str">
        <f t="shared" si="28"/>
        <v/>
      </c>
      <c r="O107" s="2" t="str">
        <f t="shared" si="29"/>
        <v/>
      </c>
      <c r="Q107" t="str">
        <f t="shared" si="31"/>
        <v/>
      </c>
    </row>
    <row r="108" spans="1:17" x14ac:dyDescent="0.15">
      <c r="A108"/>
      <c r="B108" s="3" t="str">
        <f t="shared" si="16"/>
        <v/>
      </c>
      <c r="C108" s="3" t="str">
        <f t="shared" si="17"/>
        <v>0/</v>
      </c>
      <c r="D108" s="3">
        <f t="shared" si="18"/>
        <v>0</v>
      </c>
      <c r="E108" s="3">
        <f t="shared" si="19"/>
        <v>0</v>
      </c>
      <c r="F108" s="3">
        <f t="shared" si="20"/>
        <v>0</v>
      </c>
      <c r="G108" s="3">
        <f t="shared" si="21"/>
        <v>0</v>
      </c>
      <c r="H108" s="3">
        <f t="shared" si="22"/>
        <v>0</v>
      </c>
      <c r="I108" s="3" t="str">
        <f t="shared" si="23"/>
        <v/>
      </c>
      <c r="J108" s="3" t="str">
        <f t="shared" si="24"/>
        <v/>
      </c>
      <c r="K108" s="3">
        <f t="shared" si="25"/>
        <v>0</v>
      </c>
      <c r="L108" s="26" t="str">
        <f t="shared" si="26"/>
        <v/>
      </c>
      <c r="M108" s="26" t="str">
        <f t="shared" si="27"/>
        <v/>
      </c>
      <c r="N108" s="2" t="str">
        <f t="shared" si="28"/>
        <v/>
      </c>
      <c r="O108" s="2" t="str">
        <f t="shared" si="29"/>
        <v/>
      </c>
      <c r="Q108" t="str">
        <f t="shared" si="31"/>
        <v/>
      </c>
    </row>
    <row r="109" spans="1:17" x14ac:dyDescent="0.15">
      <c r="A109"/>
      <c r="B109" s="3" t="str">
        <f t="shared" si="16"/>
        <v/>
      </c>
      <c r="C109" s="3" t="str">
        <f t="shared" si="17"/>
        <v>0/</v>
      </c>
      <c r="D109" s="3">
        <f t="shared" si="18"/>
        <v>0</v>
      </c>
      <c r="E109" s="3">
        <f t="shared" si="19"/>
        <v>0</v>
      </c>
      <c r="F109" s="3">
        <f t="shared" si="20"/>
        <v>0</v>
      </c>
      <c r="G109" s="3">
        <f t="shared" si="21"/>
        <v>0</v>
      </c>
      <c r="H109" s="3">
        <f t="shared" si="22"/>
        <v>0</v>
      </c>
      <c r="I109" s="3" t="str">
        <f t="shared" si="23"/>
        <v/>
      </c>
      <c r="J109" s="3" t="str">
        <f t="shared" si="24"/>
        <v/>
      </c>
      <c r="K109" s="3">
        <f t="shared" si="25"/>
        <v>0</v>
      </c>
      <c r="L109" s="26" t="str">
        <f t="shared" si="26"/>
        <v/>
      </c>
      <c r="M109" s="26" t="str">
        <f t="shared" si="27"/>
        <v/>
      </c>
      <c r="N109" s="2" t="str">
        <f t="shared" si="28"/>
        <v/>
      </c>
      <c r="O109" s="2" t="str">
        <f t="shared" si="29"/>
        <v/>
      </c>
      <c r="Q109" t="str">
        <f t="shared" si="31"/>
        <v/>
      </c>
    </row>
    <row r="110" spans="1:17" x14ac:dyDescent="0.15">
      <c r="A110"/>
      <c r="B110" s="3" t="str">
        <f t="shared" si="16"/>
        <v/>
      </c>
      <c r="C110" s="3" t="str">
        <f t="shared" si="17"/>
        <v>0/</v>
      </c>
      <c r="D110" s="3">
        <f t="shared" si="18"/>
        <v>0</v>
      </c>
      <c r="E110" s="3">
        <f t="shared" si="19"/>
        <v>0</v>
      </c>
      <c r="F110" s="3">
        <f t="shared" si="20"/>
        <v>0</v>
      </c>
      <c r="G110" s="3">
        <f t="shared" si="21"/>
        <v>0</v>
      </c>
      <c r="H110" s="3">
        <f t="shared" si="22"/>
        <v>0</v>
      </c>
      <c r="I110" s="3" t="str">
        <f t="shared" si="23"/>
        <v/>
      </c>
      <c r="J110" s="3" t="str">
        <f t="shared" si="24"/>
        <v/>
      </c>
      <c r="K110" s="3">
        <f t="shared" si="25"/>
        <v>0</v>
      </c>
      <c r="L110" s="26" t="str">
        <f t="shared" si="26"/>
        <v/>
      </c>
      <c r="M110" s="26" t="str">
        <f t="shared" si="27"/>
        <v/>
      </c>
      <c r="N110" s="2" t="str">
        <f t="shared" si="28"/>
        <v/>
      </c>
      <c r="O110" s="2" t="str">
        <f t="shared" si="29"/>
        <v/>
      </c>
      <c r="Q110" t="str">
        <f t="shared" si="31"/>
        <v/>
      </c>
    </row>
    <row r="111" spans="1:17" x14ac:dyDescent="0.15">
      <c r="A111"/>
      <c r="B111" s="3" t="str">
        <f t="shared" si="16"/>
        <v/>
      </c>
      <c r="C111" s="3" t="str">
        <f t="shared" si="17"/>
        <v>0/</v>
      </c>
      <c r="D111" s="3">
        <f t="shared" si="18"/>
        <v>0</v>
      </c>
      <c r="E111" s="3">
        <f t="shared" si="19"/>
        <v>0</v>
      </c>
      <c r="F111" s="3">
        <f t="shared" si="20"/>
        <v>0</v>
      </c>
      <c r="G111" s="3">
        <f t="shared" si="21"/>
        <v>0</v>
      </c>
      <c r="H111" s="3">
        <f t="shared" si="22"/>
        <v>0</v>
      </c>
      <c r="I111" s="3" t="str">
        <f t="shared" si="23"/>
        <v/>
      </c>
      <c r="J111" s="3" t="str">
        <f t="shared" si="24"/>
        <v/>
      </c>
      <c r="K111" s="3">
        <f t="shared" si="25"/>
        <v>0</v>
      </c>
      <c r="L111" s="26" t="str">
        <f t="shared" si="26"/>
        <v/>
      </c>
      <c r="M111" s="26" t="str">
        <f t="shared" si="27"/>
        <v/>
      </c>
      <c r="N111" s="2" t="str">
        <f t="shared" si="28"/>
        <v/>
      </c>
      <c r="O111" s="2" t="str">
        <f t="shared" si="29"/>
        <v/>
      </c>
      <c r="Q111" t="str">
        <f t="shared" si="31"/>
        <v/>
      </c>
    </row>
    <row r="112" spans="1:17" x14ac:dyDescent="0.15">
      <c r="A112"/>
      <c r="B112" s="3" t="str">
        <f t="shared" si="16"/>
        <v/>
      </c>
      <c r="C112" s="3" t="str">
        <f t="shared" si="17"/>
        <v>0/</v>
      </c>
      <c r="D112" s="3">
        <f t="shared" si="18"/>
        <v>0</v>
      </c>
      <c r="E112" s="3">
        <f t="shared" si="19"/>
        <v>0</v>
      </c>
      <c r="F112" s="3">
        <f t="shared" si="20"/>
        <v>0</v>
      </c>
      <c r="G112" s="3">
        <f t="shared" si="21"/>
        <v>0</v>
      </c>
      <c r="H112" s="3">
        <f t="shared" si="22"/>
        <v>0</v>
      </c>
      <c r="I112" s="3" t="str">
        <f t="shared" si="23"/>
        <v/>
      </c>
      <c r="J112" s="3" t="str">
        <f t="shared" si="24"/>
        <v/>
      </c>
      <c r="K112" s="3">
        <f t="shared" si="25"/>
        <v>0</v>
      </c>
      <c r="L112" s="26" t="str">
        <f t="shared" si="26"/>
        <v/>
      </c>
      <c r="M112" s="26" t="str">
        <f t="shared" si="27"/>
        <v/>
      </c>
      <c r="N112" s="2" t="str">
        <f t="shared" si="28"/>
        <v/>
      </c>
      <c r="O112" s="2" t="str">
        <f t="shared" si="29"/>
        <v/>
      </c>
      <c r="Q112" t="str">
        <f t="shared" si="31"/>
        <v/>
      </c>
    </row>
    <row r="113" spans="1:17" x14ac:dyDescent="0.15">
      <c r="A113"/>
      <c r="B113" s="3" t="str">
        <f t="shared" si="16"/>
        <v/>
      </c>
      <c r="C113" s="3" t="str">
        <f t="shared" si="17"/>
        <v>0/</v>
      </c>
      <c r="D113" s="3">
        <f t="shared" si="18"/>
        <v>0</v>
      </c>
      <c r="E113" s="3">
        <f t="shared" si="19"/>
        <v>0</v>
      </c>
      <c r="F113" s="3">
        <f t="shared" si="20"/>
        <v>0</v>
      </c>
      <c r="G113" s="3">
        <f t="shared" si="21"/>
        <v>0</v>
      </c>
      <c r="H113" s="3">
        <f t="shared" si="22"/>
        <v>0</v>
      </c>
      <c r="I113" s="3" t="str">
        <f t="shared" si="23"/>
        <v/>
      </c>
      <c r="J113" s="3" t="str">
        <f t="shared" si="24"/>
        <v/>
      </c>
      <c r="K113" s="3">
        <f t="shared" si="25"/>
        <v>0</v>
      </c>
      <c r="L113" s="26" t="str">
        <f t="shared" si="26"/>
        <v/>
      </c>
      <c r="M113" s="26" t="str">
        <f t="shared" si="27"/>
        <v/>
      </c>
      <c r="N113" s="2" t="str">
        <f t="shared" si="28"/>
        <v/>
      </c>
      <c r="O113" s="2" t="str">
        <f t="shared" si="29"/>
        <v/>
      </c>
      <c r="Q113" t="str">
        <f t="shared" si="31"/>
        <v/>
      </c>
    </row>
    <row r="114" spans="1:17" x14ac:dyDescent="0.15">
      <c r="A114"/>
      <c r="B114" s="3" t="str">
        <f t="shared" si="16"/>
        <v/>
      </c>
      <c r="C114" s="3" t="str">
        <f t="shared" si="17"/>
        <v>0/</v>
      </c>
      <c r="D114" s="3">
        <f t="shared" si="18"/>
        <v>0</v>
      </c>
      <c r="E114" s="3">
        <f t="shared" si="19"/>
        <v>0</v>
      </c>
      <c r="F114" s="3">
        <f t="shared" si="20"/>
        <v>0</v>
      </c>
      <c r="G114" s="3">
        <f t="shared" si="21"/>
        <v>0</v>
      </c>
      <c r="H114" s="3">
        <f t="shared" si="22"/>
        <v>0</v>
      </c>
      <c r="I114" s="3" t="str">
        <f t="shared" si="23"/>
        <v/>
      </c>
      <c r="J114" s="3" t="str">
        <f t="shared" si="24"/>
        <v/>
      </c>
      <c r="K114" s="3">
        <f t="shared" si="25"/>
        <v>0</v>
      </c>
      <c r="L114" s="26" t="str">
        <f t="shared" si="26"/>
        <v/>
      </c>
      <c r="M114" s="26" t="str">
        <f t="shared" si="27"/>
        <v/>
      </c>
      <c r="N114" s="2" t="str">
        <f t="shared" si="28"/>
        <v/>
      </c>
      <c r="O114" s="2" t="str">
        <f t="shared" si="29"/>
        <v/>
      </c>
      <c r="Q114" t="str">
        <f t="shared" si="31"/>
        <v/>
      </c>
    </row>
    <row r="115" spans="1:17" x14ac:dyDescent="0.15">
      <c r="A115"/>
      <c r="B115" s="3" t="str">
        <f t="shared" si="16"/>
        <v/>
      </c>
      <c r="C115" s="3" t="str">
        <f t="shared" si="17"/>
        <v>0/</v>
      </c>
      <c r="D115" s="3">
        <f t="shared" si="18"/>
        <v>0</v>
      </c>
      <c r="E115" s="3">
        <f t="shared" si="19"/>
        <v>0</v>
      </c>
      <c r="F115" s="3">
        <f t="shared" si="20"/>
        <v>0</v>
      </c>
      <c r="G115" s="3">
        <f t="shared" si="21"/>
        <v>0</v>
      </c>
      <c r="H115" s="3">
        <f t="shared" si="22"/>
        <v>0</v>
      </c>
      <c r="I115" s="3" t="str">
        <f t="shared" si="23"/>
        <v/>
      </c>
      <c r="J115" s="3" t="str">
        <f t="shared" si="24"/>
        <v/>
      </c>
      <c r="K115" s="3">
        <f t="shared" si="25"/>
        <v>0</v>
      </c>
      <c r="L115" s="26" t="str">
        <f t="shared" si="26"/>
        <v/>
      </c>
      <c r="M115" s="26" t="str">
        <f t="shared" si="27"/>
        <v/>
      </c>
      <c r="N115" s="2" t="str">
        <f t="shared" si="28"/>
        <v/>
      </c>
      <c r="O115" s="2" t="str">
        <f t="shared" si="29"/>
        <v/>
      </c>
      <c r="Q115" t="str">
        <f t="shared" si="31"/>
        <v/>
      </c>
    </row>
    <row r="116" spans="1:17" x14ac:dyDescent="0.15">
      <c r="A116"/>
      <c r="B116" s="3" t="str">
        <f t="shared" si="16"/>
        <v/>
      </c>
      <c r="C116" s="3" t="str">
        <f t="shared" si="17"/>
        <v>0/</v>
      </c>
      <c r="D116" s="3">
        <f t="shared" si="18"/>
        <v>0</v>
      </c>
      <c r="E116" s="3">
        <f t="shared" si="19"/>
        <v>0</v>
      </c>
      <c r="F116" s="3">
        <f t="shared" si="20"/>
        <v>0</v>
      </c>
      <c r="G116" s="3">
        <f t="shared" si="21"/>
        <v>0</v>
      </c>
      <c r="H116" s="3">
        <f t="shared" si="22"/>
        <v>0</v>
      </c>
      <c r="I116" s="3" t="str">
        <f t="shared" si="23"/>
        <v/>
      </c>
      <c r="J116" s="3" t="str">
        <f t="shared" si="24"/>
        <v/>
      </c>
      <c r="K116" s="3">
        <f t="shared" si="25"/>
        <v>0</v>
      </c>
      <c r="L116" s="26" t="str">
        <f t="shared" si="26"/>
        <v/>
      </c>
      <c r="M116" s="26" t="str">
        <f t="shared" si="27"/>
        <v/>
      </c>
      <c r="N116" s="2" t="str">
        <f t="shared" si="28"/>
        <v/>
      </c>
      <c r="O116" s="2" t="str">
        <f t="shared" si="29"/>
        <v/>
      </c>
      <c r="Q116" t="str">
        <f t="shared" si="31"/>
        <v/>
      </c>
    </row>
    <row r="117" spans="1:17" x14ac:dyDescent="0.15">
      <c r="A117"/>
      <c r="B117" s="3" t="str">
        <f t="shared" si="16"/>
        <v/>
      </c>
      <c r="C117" s="3" t="str">
        <f t="shared" si="17"/>
        <v>0/</v>
      </c>
      <c r="D117" s="3">
        <f t="shared" si="18"/>
        <v>0</v>
      </c>
      <c r="E117" s="3">
        <f t="shared" si="19"/>
        <v>0</v>
      </c>
      <c r="F117" s="3">
        <f t="shared" si="20"/>
        <v>0</v>
      </c>
      <c r="G117" s="3">
        <f t="shared" si="21"/>
        <v>0</v>
      </c>
      <c r="H117" s="3">
        <f t="shared" si="22"/>
        <v>0</v>
      </c>
      <c r="I117" s="3" t="str">
        <f t="shared" si="23"/>
        <v/>
      </c>
      <c r="J117" s="3" t="str">
        <f t="shared" si="24"/>
        <v/>
      </c>
      <c r="K117" s="3">
        <f t="shared" si="25"/>
        <v>0</v>
      </c>
      <c r="L117" s="26" t="str">
        <f t="shared" si="26"/>
        <v/>
      </c>
      <c r="M117" s="26" t="str">
        <f t="shared" si="27"/>
        <v/>
      </c>
      <c r="N117" s="2" t="str">
        <f t="shared" si="28"/>
        <v/>
      </c>
      <c r="O117" s="2" t="str">
        <f t="shared" si="29"/>
        <v/>
      </c>
      <c r="Q117" t="str">
        <f t="shared" si="31"/>
        <v/>
      </c>
    </row>
    <row r="118" spans="1:17" x14ac:dyDescent="0.15">
      <c r="A118"/>
      <c r="B118" s="3" t="str">
        <f t="shared" si="16"/>
        <v/>
      </c>
      <c r="C118" s="3" t="str">
        <f t="shared" si="17"/>
        <v>0/</v>
      </c>
      <c r="D118" s="3">
        <f t="shared" si="18"/>
        <v>0</v>
      </c>
      <c r="E118" s="3">
        <f t="shared" si="19"/>
        <v>0</v>
      </c>
      <c r="F118" s="3">
        <f t="shared" si="20"/>
        <v>0</v>
      </c>
      <c r="G118" s="3">
        <f t="shared" si="21"/>
        <v>0</v>
      </c>
      <c r="H118" s="3">
        <f t="shared" si="22"/>
        <v>0</v>
      </c>
      <c r="I118" s="3" t="str">
        <f t="shared" si="23"/>
        <v/>
      </c>
      <c r="J118" s="3" t="str">
        <f t="shared" si="24"/>
        <v/>
      </c>
      <c r="K118" s="3">
        <f t="shared" si="25"/>
        <v>0</v>
      </c>
      <c r="L118" s="26" t="str">
        <f t="shared" si="26"/>
        <v/>
      </c>
      <c r="M118" s="26" t="str">
        <f t="shared" si="27"/>
        <v/>
      </c>
      <c r="N118" s="2" t="str">
        <f t="shared" si="28"/>
        <v/>
      </c>
      <c r="O118" s="2" t="str">
        <f t="shared" si="29"/>
        <v/>
      </c>
      <c r="Q118" t="str">
        <f t="shared" si="31"/>
        <v/>
      </c>
    </row>
    <row r="119" spans="1:17" x14ac:dyDescent="0.15">
      <c r="A119"/>
      <c r="B119" s="3" t="str">
        <f t="shared" si="16"/>
        <v/>
      </c>
      <c r="C119" s="3" t="str">
        <f t="shared" si="17"/>
        <v>0/</v>
      </c>
      <c r="D119" s="3">
        <f t="shared" si="18"/>
        <v>0</v>
      </c>
      <c r="E119" s="3">
        <f t="shared" si="19"/>
        <v>0</v>
      </c>
      <c r="F119" s="3">
        <f t="shared" si="20"/>
        <v>0</v>
      </c>
      <c r="G119" s="3">
        <f t="shared" si="21"/>
        <v>0</v>
      </c>
      <c r="H119" s="3">
        <f t="shared" si="22"/>
        <v>0</v>
      </c>
      <c r="I119" s="3" t="str">
        <f t="shared" si="23"/>
        <v/>
      </c>
      <c r="J119" s="3" t="str">
        <f t="shared" si="24"/>
        <v/>
      </c>
      <c r="K119" s="3">
        <f t="shared" si="25"/>
        <v>0</v>
      </c>
      <c r="L119" s="26" t="str">
        <f t="shared" si="26"/>
        <v/>
      </c>
      <c r="M119" s="26" t="str">
        <f t="shared" si="27"/>
        <v/>
      </c>
      <c r="N119" s="2" t="str">
        <f t="shared" si="28"/>
        <v/>
      </c>
      <c r="O119" s="2" t="str">
        <f t="shared" si="29"/>
        <v/>
      </c>
      <c r="Q119" t="str">
        <f t="shared" si="31"/>
        <v/>
      </c>
    </row>
    <row r="120" spans="1:17" x14ac:dyDescent="0.15">
      <c r="A120"/>
      <c r="B120" s="3" t="str">
        <f t="shared" si="16"/>
        <v/>
      </c>
      <c r="C120" s="3" t="str">
        <f t="shared" si="17"/>
        <v>0/</v>
      </c>
      <c r="D120" s="3">
        <f t="shared" si="18"/>
        <v>0</v>
      </c>
      <c r="E120" s="3">
        <f t="shared" si="19"/>
        <v>0</v>
      </c>
      <c r="F120" s="3">
        <f t="shared" si="20"/>
        <v>0</v>
      </c>
      <c r="G120" s="3">
        <f t="shared" si="21"/>
        <v>0</v>
      </c>
      <c r="H120" s="3">
        <f t="shared" si="22"/>
        <v>0</v>
      </c>
      <c r="I120" s="3" t="str">
        <f t="shared" si="23"/>
        <v/>
      </c>
      <c r="J120" s="3" t="str">
        <f t="shared" si="24"/>
        <v/>
      </c>
      <c r="K120" s="3">
        <f t="shared" si="25"/>
        <v>0</v>
      </c>
      <c r="L120" s="26" t="str">
        <f t="shared" si="26"/>
        <v/>
      </c>
      <c r="M120" s="26" t="str">
        <f t="shared" si="27"/>
        <v/>
      </c>
      <c r="N120" s="2" t="str">
        <f t="shared" si="28"/>
        <v/>
      </c>
      <c r="O120" s="2" t="str">
        <f t="shared" si="29"/>
        <v/>
      </c>
      <c r="Q120" t="str">
        <f t="shared" si="31"/>
        <v/>
      </c>
    </row>
    <row r="121" spans="1:17" x14ac:dyDescent="0.15">
      <c r="A121"/>
      <c r="B121" s="3" t="str">
        <f t="shared" si="16"/>
        <v/>
      </c>
      <c r="C121" s="3" t="str">
        <f t="shared" si="17"/>
        <v>0/</v>
      </c>
      <c r="D121" s="3">
        <f t="shared" si="18"/>
        <v>0</v>
      </c>
      <c r="E121" s="3">
        <f t="shared" si="19"/>
        <v>0</v>
      </c>
      <c r="F121" s="3">
        <f t="shared" si="20"/>
        <v>0</v>
      </c>
      <c r="G121" s="3">
        <f t="shared" si="21"/>
        <v>0</v>
      </c>
      <c r="H121" s="3">
        <f t="shared" si="22"/>
        <v>0</v>
      </c>
      <c r="I121" s="3" t="str">
        <f t="shared" si="23"/>
        <v/>
      </c>
      <c r="J121" s="3" t="str">
        <f t="shared" si="24"/>
        <v/>
      </c>
      <c r="K121" s="3">
        <f t="shared" si="25"/>
        <v>0</v>
      </c>
      <c r="L121" s="26" t="str">
        <f t="shared" si="26"/>
        <v/>
      </c>
      <c r="M121" s="26" t="str">
        <f t="shared" si="27"/>
        <v/>
      </c>
      <c r="N121" s="2" t="str">
        <f t="shared" si="28"/>
        <v/>
      </c>
      <c r="O121" s="2" t="str">
        <f t="shared" si="29"/>
        <v/>
      </c>
      <c r="Q121" t="str">
        <f t="shared" si="31"/>
        <v/>
      </c>
    </row>
    <row r="122" spans="1:17" x14ac:dyDescent="0.15">
      <c r="A122"/>
      <c r="B122" s="3" t="str">
        <f t="shared" si="16"/>
        <v/>
      </c>
      <c r="C122" s="3" t="str">
        <f t="shared" si="17"/>
        <v>0/</v>
      </c>
      <c r="D122" s="3">
        <f t="shared" si="18"/>
        <v>0</v>
      </c>
      <c r="E122" s="3">
        <f t="shared" si="19"/>
        <v>0</v>
      </c>
      <c r="F122" s="3">
        <f t="shared" si="20"/>
        <v>0</v>
      </c>
      <c r="G122" s="3">
        <f t="shared" si="21"/>
        <v>0</v>
      </c>
      <c r="H122" s="3">
        <f t="shared" si="22"/>
        <v>0</v>
      </c>
      <c r="I122" s="3" t="str">
        <f t="shared" si="23"/>
        <v/>
      </c>
      <c r="J122" s="3" t="str">
        <f t="shared" si="24"/>
        <v/>
      </c>
      <c r="K122" s="3">
        <f t="shared" si="25"/>
        <v>0</v>
      </c>
      <c r="L122" s="26" t="str">
        <f t="shared" si="26"/>
        <v/>
      </c>
      <c r="M122" s="26" t="str">
        <f t="shared" si="27"/>
        <v/>
      </c>
      <c r="N122" s="2" t="str">
        <f t="shared" si="28"/>
        <v/>
      </c>
      <c r="O122" s="2" t="str">
        <f t="shared" si="29"/>
        <v/>
      </c>
      <c r="Q122" t="str">
        <f t="shared" si="31"/>
        <v/>
      </c>
    </row>
    <row r="123" spans="1:17" x14ac:dyDescent="0.15">
      <c r="A123"/>
      <c r="B123" s="3" t="str">
        <f t="shared" si="16"/>
        <v/>
      </c>
      <c r="C123" s="3" t="str">
        <f t="shared" si="17"/>
        <v>0/</v>
      </c>
      <c r="D123" s="3">
        <f t="shared" si="18"/>
        <v>0</v>
      </c>
      <c r="E123" s="3">
        <f t="shared" si="19"/>
        <v>0</v>
      </c>
      <c r="F123" s="3">
        <f t="shared" si="20"/>
        <v>0</v>
      </c>
      <c r="G123" s="3">
        <f t="shared" si="21"/>
        <v>0</v>
      </c>
      <c r="H123" s="3">
        <f t="shared" si="22"/>
        <v>0</v>
      </c>
      <c r="I123" s="3" t="str">
        <f t="shared" si="23"/>
        <v/>
      </c>
      <c r="J123" s="3" t="str">
        <f t="shared" si="24"/>
        <v/>
      </c>
      <c r="K123" s="3">
        <f t="shared" si="25"/>
        <v>0</v>
      </c>
      <c r="L123" s="26" t="str">
        <f t="shared" si="26"/>
        <v/>
      </c>
      <c r="M123" s="26" t="str">
        <f t="shared" si="27"/>
        <v/>
      </c>
      <c r="N123" s="2" t="str">
        <f t="shared" si="28"/>
        <v/>
      </c>
      <c r="O123" s="2" t="str">
        <f t="shared" si="29"/>
        <v/>
      </c>
      <c r="Q123" t="str">
        <f t="shared" si="31"/>
        <v/>
      </c>
    </row>
    <row r="124" spans="1:17" x14ac:dyDescent="0.15">
      <c r="A124"/>
      <c r="B124" s="3" t="str">
        <f t="shared" si="16"/>
        <v/>
      </c>
      <c r="C124" s="3" t="str">
        <f t="shared" si="17"/>
        <v>0/</v>
      </c>
      <c r="D124" s="3">
        <f t="shared" si="18"/>
        <v>0</v>
      </c>
      <c r="E124" s="3">
        <f t="shared" si="19"/>
        <v>0</v>
      </c>
      <c r="F124" s="3">
        <f t="shared" si="20"/>
        <v>0</v>
      </c>
      <c r="G124" s="3">
        <f t="shared" si="21"/>
        <v>0</v>
      </c>
      <c r="H124" s="3">
        <f t="shared" si="22"/>
        <v>0</v>
      </c>
      <c r="I124" s="3" t="str">
        <f t="shared" si="23"/>
        <v/>
      </c>
      <c r="J124" s="3" t="str">
        <f t="shared" si="24"/>
        <v/>
      </c>
      <c r="K124" s="3">
        <f t="shared" si="25"/>
        <v>0</v>
      </c>
      <c r="L124" s="26" t="str">
        <f t="shared" si="26"/>
        <v/>
      </c>
      <c r="M124" s="26" t="str">
        <f t="shared" si="27"/>
        <v/>
      </c>
      <c r="N124" s="2" t="str">
        <f t="shared" si="28"/>
        <v/>
      </c>
      <c r="O124" s="2" t="str">
        <f t="shared" si="29"/>
        <v/>
      </c>
      <c r="Q124" t="str">
        <f t="shared" si="31"/>
        <v/>
      </c>
    </row>
    <row r="125" spans="1:17" x14ac:dyDescent="0.15">
      <c r="A125"/>
      <c r="B125" s="3" t="str">
        <f t="shared" si="16"/>
        <v/>
      </c>
      <c r="C125" s="3" t="str">
        <f t="shared" si="17"/>
        <v>0/</v>
      </c>
      <c r="D125" s="3">
        <f t="shared" si="18"/>
        <v>0</v>
      </c>
      <c r="E125" s="3">
        <f t="shared" si="19"/>
        <v>0</v>
      </c>
      <c r="F125" s="3">
        <f t="shared" si="20"/>
        <v>0</v>
      </c>
      <c r="G125" s="3">
        <f t="shared" si="21"/>
        <v>0</v>
      </c>
      <c r="H125" s="3">
        <f t="shared" si="22"/>
        <v>0</v>
      </c>
      <c r="I125" s="3" t="str">
        <f t="shared" si="23"/>
        <v/>
      </c>
      <c r="J125" s="3" t="str">
        <f t="shared" si="24"/>
        <v/>
      </c>
      <c r="K125" s="3">
        <f t="shared" si="25"/>
        <v>0</v>
      </c>
      <c r="L125" s="26" t="str">
        <f t="shared" si="26"/>
        <v/>
      </c>
      <c r="M125" s="26" t="str">
        <f t="shared" si="27"/>
        <v/>
      </c>
      <c r="N125" s="2" t="str">
        <f t="shared" si="28"/>
        <v/>
      </c>
      <c r="O125" s="2" t="str">
        <f t="shared" si="29"/>
        <v/>
      </c>
      <c r="Q125" t="str">
        <f t="shared" si="31"/>
        <v/>
      </c>
    </row>
    <row r="126" spans="1:17" x14ac:dyDescent="0.15">
      <c r="A126"/>
      <c r="B126" s="3" t="str">
        <f t="shared" si="16"/>
        <v/>
      </c>
      <c r="C126" s="3" t="str">
        <f t="shared" si="17"/>
        <v>0/</v>
      </c>
      <c r="D126" s="3">
        <f t="shared" si="18"/>
        <v>0</v>
      </c>
      <c r="E126" s="3">
        <f t="shared" si="19"/>
        <v>0</v>
      </c>
      <c r="F126" s="3">
        <f t="shared" si="20"/>
        <v>0</v>
      </c>
      <c r="G126" s="3">
        <f t="shared" si="21"/>
        <v>0</v>
      </c>
      <c r="H126" s="3">
        <f t="shared" si="22"/>
        <v>0</v>
      </c>
      <c r="I126" s="3" t="str">
        <f t="shared" si="23"/>
        <v/>
      </c>
      <c r="J126" s="3" t="str">
        <f t="shared" si="24"/>
        <v/>
      </c>
      <c r="K126" s="3">
        <f t="shared" si="25"/>
        <v>0</v>
      </c>
      <c r="L126" s="26" t="str">
        <f t="shared" si="26"/>
        <v/>
      </c>
      <c r="M126" s="26" t="str">
        <f t="shared" si="27"/>
        <v/>
      </c>
      <c r="N126" s="2" t="str">
        <f t="shared" si="28"/>
        <v/>
      </c>
      <c r="O126" s="2" t="str">
        <f t="shared" si="29"/>
        <v/>
      </c>
      <c r="Q126" t="str">
        <f t="shared" si="31"/>
        <v/>
      </c>
    </row>
    <row r="127" spans="1:17" x14ac:dyDescent="0.15">
      <c r="A127"/>
      <c r="B127" s="3" t="str">
        <f t="shared" si="16"/>
        <v/>
      </c>
      <c r="C127" s="3" t="str">
        <f t="shared" si="17"/>
        <v>0/</v>
      </c>
      <c r="D127" s="3">
        <f t="shared" si="18"/>
        <v>0</v>
      </c>
      <c r="E127" s="3">
        <f t="shared" si="19"/>
        <v>0</v>
      </c>
      <c r="F127" s="3">
        <f t="shared" si="20"/>
        <v>0</v>
      </c>
      <c r="G127" s="3">
        <f t="shared" si="21"/>
        <v>0</v>
      </c>
      <c r="H127" s="3">
        <f t="shared" si="22"/>
        <v>0</v>
      </c>
      <c r="I127" s="3" t="str">
        <f t="shared" si="23"/>
        <v/>
      </c>
      <c r="J127" s="3" t="str">
        <f t="shared" si="24"/>
        <v/>
      </c>
      <c r="K127" s="3">
        <f t="shared" si="25"/>
        <v>0</v>
      </c>
      <c r="L127" s="26" t="str">
        <f t="shared" si="26"/>
        <v/>
      </c>
      <c r="M127" s="26" t="str">
        <f t="shared" si="27"/>
        <v/>
      </c>
      <c r="N127" s="2" t="str">
        <f t="shared" si="28"/>
        <v/>
      </c>
      <c r="O127" s="2" t="str">
        <f t="shared" si="29"/>
        <v/>
      </c>
      <c r="Q127" t="str">
        <f t="shared" si="31"/>
        <v/>
      </c>
    </row>
    <row r="128" spans="1:17" x14ac:dyDescent="0.15">
      <c r="A128"/>
      <c r="B128" s="3" t="str">
        <f t="shared" si="16"/>
        <v/>
      </c>
      <c r="C128" s="3" t="str">
        <f t="shared" si="17"/>
        <v>0/</v>
      </c>
      <c r="D128" s="3">
        <f t="shared" si="18"/>
        <v>0</v>
      </c>
      <c r="E128" s="3">
        <f t="shared" si="19"/>
        <v>0</v>
      </c>
      <c r="F128" s="3">
        <f t="shared" si="20"/>
        <v>0</v>
      </c>
      <c r="G128" s="3">
        <f t="shared" si="21"/>
        <v>0</v>
      </c>
      <c r="H128" s="3">
        <f t="shared" si="22"/>
        <v>0</v>
      </c>
      <c r="I128" s="3" t="str">
        <f t="shared" si="23"/>
        <v/>
      </c>
      <c r="J128" s="3" t="str">
        <f t="shared" si="24"/>
        <v/>
      </c>
      <c r="K128" s="3">
        <f t="shared" si="25"/>
        <v>0</v>
      </c>
      <c r="L128" s="26" t="str">
        <f t="shared" si="26"/>
        <v/>
      </c>
      <c r="M128" s="26" t="str">
        <f t="shared" si="27"/>
        <v/>
      </c>
      <c r="N128" s="2" t="str">
        <f t="shared" si="28"/>
        <v/>
      </c>
      <c r="O128" s="2" t="str">
        <f t="shared" si="29"/>
        <v/>
      </c>
      <c r="Q128" t="str">
        <f t="shared" si="31"/>
        <v/>
      </c>
    </row>
    <row r="129" spans="1:17" x14ac:dyDescent="0.15">
      <c r="A129"/>
      <c r="B129" s="3" t="str">
        <f t="shared" si="16"/>
        <v/>
      </c>
      <c r="C129" s="3" t="str">
        <f t="shared" si="17"/>
        <v>0/</v>
      </c>
      <c r="D129" s="3">
        <f t="shared" si="18"/>
        <v>0</v>
      </c>
      <c r="E129" s="3">
        <f t="shared" si="19"/>
        <v>0</v>
      </c>
      <c r="F129" s="3">
        <f t="shared" si="20"/>
        <v>0</v>
      </c>
      <c r="G129" s="3">
        <f t="shared" si="21"/>
        <v>0</v>
      </c>
      <c r="H129" s="3">
        <f t="shared" si="22"/>
        <v>0</v>
      </c>
      <c r="I129" s="3" t="str">
        <f t="shared" si="23"/>
        <v/>
      </c>
      <c r="J129" s="3" t="str">
        <f t="shared" si="24"/>
        <v/>
      </c>
      <c r="K129" s="3">
        <f t="shared" si="25"/>
        <v>0</v>
      </c>
      <c r="L129" s="26" t="str">
        <f t="shared" si="26"/>
        <v/>
      </c>
      <c r="M129" s="26" t="str">
        <f t="shared" si="27"/>
        <v/>
      </c>
      <c r="N129" s="2" t="str">
        <f t="shared" si="28"/>
        <v/>
      </c>
      <c r="O129" s="2" t="str">
        <f t="shared" si="29"/>
        <v/>
      </c>
      <c r="Q129" t="str">
        <f t="shared" si="31"/>
        <v/>
      </c>
    </row>
    <row r="130" spans="1:17" x14ac:dyDescent="0.15">
      <c r="A130"/>
      <c r="B130" s="3" t="str">
        <f t="shared" ref="B130:B193" si="32">SUBSTITUTE(LEFT(A130,6)," ","")</f>
        <v/>
      </c>
      <c r="C130" s="3" t="str">
        <f t="shared" ref="C130:C193" si="33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93" si="34">LEFT(C130,SEARCH("/",C130,1)-1)*1</f>
        <v>0</v>
      </c>
      <c r="E130" s="3">
        <f t="shared" ref="E130:E193" si="35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93" si="36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93" si="37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93" si="38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93" si="39">IF(LEFT(B130,2)="ZH",SUM(D130:H130),"")</f>
        <v/>
      </c>
      <c r="J130" s="3" t="str">
        <f t="shared" ref="J130:J193" si="40">SUBSTITUTE(IF(B130="",IF(B129="","","SZX-"&amp;MID(A130,18,3)),MID(A130,14,3)&amp;"-"&amp;MID(A130,18,3)),"SZX-PVG","SZX-SHA",1)</f>
        <v/>
      </c>
      <c r="K130" s="3">
        <f t="shared" ref="K130:K193" si="41">IF(ISERROR(MID(A130,SEARCH("%",A130,1)-3,3)*1),0,MID(A130,SEARCH("%",A130,1)-3,3)*1)</f>
        <v>0</v>
      </c>
      <c r="L130" s="26" t="str">
        <f t="shared" ref="L130:L193" si="42">IF(I130="",IF(I129="","",ROUND(I129*K130/100,0)),ROUND(I130*K130/100,0))</f>
        <v/>
      </c>
      <c r="M130" s="26" t="str">
        <f t="shared" ref="M130:M193" si="43">IF(I130="",IF(I129="","",ROUND(I129*K130/(K130+K129),0)),IF(I131="",ROUND(I130*K130/(K130+K131),0),I130))</f>
        <v/>
      </c>
      <c r="N130" s="2" t="str">
        <f t="shared" ref="N130:N193" si="44">MID(A130,28,3)</f>
        <v/>
      </c>
      <c r="O130" s="2" t="str">
        <f t="shared" ref="O130:O193" si="45">MID(N130,2,1)</f>
        <v/>
      </c>
      <c r="Q130" t="str">
        <f t="shared" ref="Q130:Q166" si="46">LEFT(B130,2)</f>
        <v/>
      </c>
    </row>
    <row r="131" spans="1:17" x14ac:dyDescent="0.15">
      <c r="A131"/>
      <c r="B131" s="3" t="str">
        <f t="shared" si="32"/>
        <v/>
      </c>
      <c r="C131" s="3" t="str">
        <f t="shared" si="33"/>
        <v>0/</v>
      </c>
      <c r="D131" s="3">
        <f t="shared" si="34"/>
        <v>0</v>
      </c>
      <c r="E131" s="3">
        <f t="shared" si="35"/>
        <v>0</v>
      </c>
      <c r="F131" s="3">
        <f t="shared" si="36"/>
        <v>0</v>
      </c>
      <c r="G131" s="3">
        <f t="shared" si="37"/>
        <v>0</v>
      </c>
      <c r="H131" s="3">
        <f t="shared" si="38"/>
        <v>0</v>
      </c>
      <c r="I131" s="3" t="str">
        <f t="shared" si="39"/>
        <v/>
      </c>
      <c r="J131" s="3" t="str">
        <f t="shared" si="40"/>
        <v/>
      </c>
      <c r="K131" s="3">
        <f t="shared" si="41"/>
        <v>0</v>
      </c>
      <c r="L131" s="26" t="str">
        <f t="shared" si="42"/>
        <v/>
      </c>
      <c r="M131" s="26" t="str">
        <f t="shared" si="43"/>
        <v/>
      </c>
      <c r="N131" s="2" t="str">
        <f t="shared" si="44"/>
        <v/>
      </c>
      <c r="O131" s="2" t="str">
        <f t="shared" si="45"/>
        <v/>
      </c>
      <c r="Q131" t="str">
        <f t="shared" si="46"/>
        <v/>
      </c>
    </row>
    <row r="132" spans="1:17" x14ac:dyDescent="0.15">
      <c r="A132"/>
      <c r="B132" s="3" t="str">
        <f t="shared" si="32"/>
        <v/>
      </c>
      <c r="C132" s="3" t="str">
        <f t="shared" si="33"/>
        <v>0/</v>
      </c>
      <c r="D132" s="3">
        <f t="shared" si="34"/>
        <v>0</v>
      </c>
      <c r="E132" s="3">
        <f t="shared" si="35"/>
        <v>0</v>
      </c>
      <c r="F132" s="3">
        <f t="shared" si="36"/>
        <v>0</v>
      </c>
      <c r="G132" s="3">
        <f t="shared" si="37"/>
        <v>0</v>
      </c>
      <c r="H132" s="3">
        <f t="shared" si="38"/>
        <v>0</v>
      </c>
      <c r="I132" s="3" t="str">
        <f t="shared" si="39"/>
        <v/>
      </c>
      <c r="J132" s="3" t="str">
        <f t="shared" si="40"/>
        <v/>
      </c>
      <c r="K132" s="3">
        <f t="shared" si="41"/>
        <v>0</v>
      </c>
      <c r="L132" s="26" t="str">
        <f t="shared" si="42"/>
        <v/>
      </c>
      <c r="M132" s="26" t="str">
        <f t="shared" si="43"/>
        <v/>
      </c>
      <c r="N132" s="2" t="str">
        <f t="shared" si="44"/>
        <v/>
      </c>
      <c r="O132" s="2" t="str">
        <f t="shared" si="45"/>
        <v/>
      </c>
      <c r="Q132" t="str">
        <f t="shared" si="46"/>
        <v/>
      </c>
    </row>
    <row r="133" spans="1:17" x14ac:dyDescent="0.15">
      <c r="A133"/>
      <c r="B133" s="3" t="str">
        <f t="shared" si="32"/>
        <v/>
      </c>
      <c r="C133" s="3" t="str">
        <f t="shared" si="33"/>
        <v>0/</v>
      </c>
      <c r="D133" s="3">
        <f t="shared" si="34"/>
        <v>0</v>
      </c>
      <c r="E133" s="3">
        <f t="shared" si="35"/>
        <v>0</v>
      </c>
      <c r="F133" s="3">
        <f t="shared" si="36"/>
        <v>0</v>
      </c>
      <c r="G133" s="3">
        <f t="shared" si="37"/>
        <v>0</v>
      </c>
      <c r="H133" s="3">
        <f t="shared" si="38"/>
        <v>0</v>
      </c>
      <c r="I133" s="3" t="str">
        <f t="shared" si="39"/>
        <v/>
      </c>
      <c r="J133" s="3" t="str">
        <f t="shared" si="40"/>
        <v/>
      </c>
      <c r="K133" s="3">
        <f t="shared" si="41"/>
        <v>0</v>
      </c>
      <c r="L133" s="26" t="str">
        <f t="shared" si="42"/>
        <v/>
      </c>
      <c r="M133" s="26" t="str">
        <f t="shared" si="43"/>
        <v/>
      </c>
      <c r="N133" s="2" t="str">
        <f t="shared" si="44"/>
        <v/>
      </c>
      <c r="O133" s="2" t="str">
        <f t="shared" si="45"/>
        <v/>
      </c>
      <c r="Q133" t="str">
        <f t="shared" si="46"/>
        <v/>
      </c>
    </row>
    <row r="134" spans="1:17" x14ac:dyDescent="0.15">
      <c r="A134"/>
      <c r="B134" s="3" t="str">
        <f t="shared" si="32"/>
        <v/>
      </c>
      <c r="C134" s="3" t="str">
        <f t="shared" si="33"/>
        <v>0/</v>
      </c>
      <c r="D134" s="3">
        <f t="shared" si="34"/>
        <v>0</v>
      </c>
      <c r="E134" s="3">
        <f t="shared" si="35"/>
        <v>0</v>
      </c>
      <c r="F134" s="3">
        <f t="shared" si="36"/>
        <v>0</v>
      </c>
      <c r="G134" s="3">
        <f t="shared" si="37"/>
        <v>0</v>
      </c>
      <c r="H134" s="3">
        <f t="shared" si="38"/>
        <v>0</v>
      </c>
      <c r="I134" s="3" t="str">
        <f t="shared" si="39"/>
        <v/>
      </c>
      <c r="J134" s="3" t="str">
        <f t="shared" si="40"/>
        <v/>
      </c>
      <c r="K134" s="3">
        <f t="shared" si="41"/>
        <v>0</v>
      </c>
      <c r="L134" s="26" t="str">
        <f t="shared" si="42"/>
        <v/>
      </c>
      <c r="M134" s="26" t="str">
        <f t="shared" si="43"/>
        <v/>
      </c>
      <c r="N134" s="2" t="str">
        <f t="shared" si="44"/>
        <v/>
      </c>
      <c r="O134" s="2" t="str">
        <f t="shared" si="45"/>
        <v/>
      </c>
      <c r="Q134" t="str">
        <f t="shared" si="46"/>
        <v/>
      </c>
    </row>
    <row r="135" spans="1:17" x14ac:dyDescent="0.15">
      <c r="A135"/>
      <c r="B135" s="3" t="str">
        <f t="shared" si="32"/>
        <v/>
      </c>
      <c r="C135" s="3" t="str">
        <f t="shared" si="33"/>
        <v>0/</v>
      </c>
      <c r="D135" s="3">
        <f t="shared" si="34"/>
        <v>0</v>
      </c>
      <c r="E135" s="3">
        <f t="shared" si="35"/>
        <v>0</v>
      </c>
      <c r="F135" s="3">
        <f t="shared" si="36"/>
        <v>0</v>
      </c>
      <c r="G135" s="3">
        <f t="shared" si="37"/>
        <v>0</v>
      </c>
      <c r="H135" s="3">
        <f t="shared" si="38"/>
        <v>0</v>
      </c>
      <c r="I135" s="3" t="str">
        <f t="shared" si="39"/>
        <v/>
      </c>
      <c r="J135" s="3" t="str">
        <f t="shared" si="40"/>
        <v/>
      </c>
      <c r="K135" s="3">
        <f t="shared" si="41"/>
        <v>0</v>
      </c>
      <c r="L135" s="26" t="str">
        <f t="shared" si="42"/>
        <v/>
      </c>
      <c r="M135" s="26" t="str">
        <f t="shared" si="43"/>
        <v/>
      </c>
      <c r="N135" s="2" t="str">
        <f t="shared" si="44"/>
        <v/>
      </c>
      <c r="O135" s="2" t="str">
        <f t="shared" si="45"/>
        <v/>
      </c>
      <c r="Q135" t="str">
        <f t="shared" si="46"/>
        <v/>
      </c>
    </row>
    <row r="136" spans="1:17" x14ac:dyDescent="0.15">
      <c r="A136"/>
      <c r="B136" s="3" t="str">
        <f t="shared" si="32"/>
        <v/>
      </c>
      <c r="C136" s="3" t="str">
        <f t="shared" si="33"/>
        <v>0/</v>
      </c>
      <c r="D136" s="3">
        <f t="shared" si="34"/>
        <v>0</v>
      </c>
      <c r="E136" s="3">
        <f t="shared" si="35"/>
        <v>0</v>
      </c>
      <c r="F136" s="3">
        <f t="shared" si="36"/>
        <v>0</v>
      </c>
      <c r="G136" s="3">
        <f t="shared" si="37"/>
        <v>0</v>
      </c>
      <c r="H136" s="3">
        <f t="shared" si="38"/>
        <v>0</v>
      </c>
      <c r="I136" s="3" t="str">
        <f t="shared" si="39"/>
        <v/>
      </c>
      <c r="J136" s="3" t="str">
        <f t="shared" si="40"/>
        <v/>
      </c>
      <c r="K136" s="3">
        <f t="shared" si="41"/>
        <v>0</v>
      </c>
      <c r="L136" s="26" t="str">
        <f t="shared" si="42"/>
        <v/>
      </c>
      <c r="M136" s="26" t="str">
        <f t="shared" si="43"/>
        <v/>
      </c>
      <c r="N136" s="2" t="str">
        <f t="shared" si="44"/>
        <v/>
      </c>
      <c r="O136" s="2" t="str">
        <f t="shared" si="45"/>
        <v/>
      </c>
      <c r="Q136" t="str">
        <f t="shared" si="46"/>
        <v/>
      </c>
    </row>
    <row r="137" spans="1:17" x14ac:dyDescent="0.15">
      <c r="A137"/>
      <c r="B137" s="3" t="str">
        <f t="shared" si="32"/>
        <v/>
      </c>
      <c r="C137" s="3" t="str">
        <f t="shared" si="33"/>
        <v>0/</v>
      </c>
      <c r="D137" s="3">
        <f t="shared" si="34"/>
        <v>0</v>
      </c>
      <c r="E137" s="3">
        <f t="shared" si="35"/>
        <v>0</v>
      </c>
      <c r="F137" s="3">
        <f t="shared" si="36"/>
        <v>0</v>
      </c>
      <c r="G137" s="3">
        <f t="shared" si="37"/>
        <v>0</v>
      </c>
      <c r="H137" s="3">
        <f t="shared" si="38"/>
        <v>0</v>
      </c>
      <c r="I137" s="3" t="str">
        <f t="shared" si="39"/>
        <v/>
      </c>
      <c r="J137" s="3" t="str">
        <f t="shared" si="40"/>
        <v/>
      </c>
      <c r="K137" s="3">
        <f t="shared" si="41"/>
        <v>0</v>
      </c>
      <c r="L137" s="26" t="str">
        <f t="shared" si="42"/>
        <v/>
      </c>
      <c r="M137" s="26" t="str">
        <f t="shared" si="43"/>
        <v/>
      </c>
      <c r="N137" s="2" t="str">
        <f t="shared" si="44"/>
        <v/>
      </c>
      <c r="O137" s="2" t="str">
        <f t="shared" si="45"/>
        <v/>
      </c>
      <c r="Q137" t="str">
        <f t="shared" si="46"/>
        <v/>
      </c>
    </row>
    <row r="138" spans="1:17" x14ac:dyDescent="0.15">
      <c r="A138"/>
      <c r="B138" s="3" t="str">
        <f t="shared" si="32"/>
        <v/>
      </c>
      <c r="C138" s="3" t="str">
        <f t="shared" si="33"/>
        <v>0/</v>
      </c>
      <c r="D138" s="3">
        <f t="shared" si="34"/>
        <v>0</v>
      </c>
      <c r="E138" s="3">
        <f t="shared" si="35"/>
        <v>0</v>
      </c>
      <c r="F138" s="3">
        <f t="shared" si="36"/>
        <v>0</v>
      </c>
      <c r="G138" s="3">
        <f t="shared" si="37"/>
        <v>0</v>
      </c>
      <c r="H138" s="3">
        <f t="shared" si="38"/>
        <v>0</v>
      </c>
      <c r="I138" s="3" t="str">
        <f t="shared" si="39"/>
        <v/>
      </c>
      <c r="J138" s="3" t="str">
        <f t="shared" si="40"/>
        <v/>
      </c>
      <c r="K138" s="3">
        <f t="shared" si="41"/>
        <v>0</v>
      </c>
      <c r="L138" s="26" t="str">
        <f t="shared" si="42"/>
        <v/>
      </c>
      <c r="M138" s="26" t="str">
        <f t="shared" si="43"/>
        <v/>
      </c>
      <c r="N138" s="2" t="str">
        <f t="shared" si="44"/>
        <v/>
      </c>
      <c r="O138" s="2" t="str">
        <f t="shared" si="45"/>
        <v/>
      </c>
      <c r="Q138" t="str">
        <f t="shared" si="46"/>
        <v/>
      </c>
    </row>
    <row r="139" spans="1:17" x14ac:dyDescent="0.15">
      <c r="A139"/>
      <c r="B139" s="3" t="str">
        <f t="shared" si="32"/>
        <v/>
      </c>
      <c r="C139" s="3" t="str">
        <f t="shared" si="33"/>
        <v>0/</v>
      </c>
      <c r="D139" s="3">
        <f t="shared" si="34"/>
        <v>0</v>
      </c>
      <c r="E139" s="3">
        <f t="shared" si="35"/>
        <v>0</v>
      </c>
      <c r="F139" s="3">
        <f t="shared" si="36"/>
        <v>0</v>
      </c>
      <c r="G139" s="3">
        <f t="shared" si="37"/>
        <v>0</v>
      </c>
      <c r="H139" s="3">
        <f t="shared" si="38"/>
        <v>0</v>
      </c>
      <c r="I139" s="3" t="str">
        <f t="shared" si="39"/>
        <v/>
      </c>
      <c r="J139" s="3" t="str">
        <f t="shared" si="40"/>
        <v/>
      </c>
      <c r="K139" s="3">
        <f t="shared" si="41"/>
        <v>0</v>
      </c>
      <c r="L139" s="26" t="str">
        <f t="shared" si="42"/>
        <v/>
      </c>
      <c r="M139" s="26" t="str">
        <f t="shared" si="43"/>
        <v/>
      </c>
      <c r="N139" s="2" t="str">
        <f t="shared" si="44"/>
        <v/>
      </c>
      <c r="O139" s="2" t="str">
        <f t="shared" si="45"/>
        <v/>
      </c>
      <c r="Q139" t="str">
        <f t="shared" si="46"/>
        <v/>
      </c>
    </row>
    <row r="140" spans="1:17" x14ac:dyDescent="0.15">
      <c r="A140"/>
      <c r="B140" s="3" t="str">
        <f t="shared" si="32"/>
        <v/>
      </c>
      <c r="C140" s="3" t="str">
        <f t="shared" si="33"/>
        <v>0/</v>
      </c>
      <c r="D140" s="3">
        <f t="shared" si="34"/>
        <v>0</v>
      </c>
      <c r="E140" s="3">
        <f t="shared" si="35"/>
        <v>0</v>
      </c>
      <c r="F140" s="3">
        <f t="shared" si="36"/>
        <v>0</v>
      </c>
      <c r="G140" s="3">
        <f t="shared" si="37"/>
        <v>0</v>
      </c>
      <c r="H140" s="3">
        <f t="shared" si="38"/>
        <v>0</v>
      </c>
      <c r="I140" s="3" t="str">
        <f t="shared" si="39"/>
        <v/>
      </c>
      <c r="J140" s="3" t="str">
        <f t="shared" si="40"/>
        <v/>
      </c>
      <c r="K140" s="3">
        <f t="shared" si="41"/>
        <v>0</v>
      </c>
      <c r="L140" s="26" t="str">
        <f t="shared" si="42"/>
        <v/>
      </c>
      <c r="M140" s="26" t="str">
        <f t="shared" si="43"/>
        <v/>
      </c>
      <c r="N140" s="2" t="str">
        <f t="shared" si="44"/>
        <v/>
      </c>
      <c r="O140" s="2" t="str">
        <f t="shared" si="45"/>
        <v/>
      </c>
      <c r="Q140" t="str">
        <f t="shared" si="46"/>
        <v/>
      </c>
    </row>
    <row r="141" spans="1:17" x14ac:dyDescent="0.15">
      <c r="A141"/>
      <c r="B141" s="3" t="str">
        <f t="shared" si="32"/>
        <v/>
      </c>
      <c r="C141" s="3" t="str">
        <f t="shared" si="33"/>
        <v>0/</v>
      </c>
      <c r="D141" s="3">
        <f t="shared" si="34"/>
        <v>0</v>
      </c>
      <c r="E141" s="3">
        <f t="shared" si="35"/>
        <v>0</v>
      </c>
      <c r="F141" s="3">
        <f t="shared" si="36"/>
        <v>0</v>
      </c>
      <c r="G141" s="3">
        <f t="shared" si="37"/>
        <v>0</v>
      </c>
      <c r="H141" s="3">
        <f t="shared" si="38"/>
        <v>0</v>
      </c>
      <c r="I141" s="3" t="str">
        <f t="shared" si="39"/>
        <v/>
      </c>
      <c r="J141" s="3" t="str">
        <f t="shared" si="40"/>
        <v/>
      </c>
      <c r="K141" s="3">
        <f t="shared" si="41"/>
        <v>0</v>
      </c>
      <c r="L141" s="26" t="str">
        <f t="shared" si="42"/>
        <v/>
      </c>
      <c r="M141" s="26" t="str">
        <f t="shared" si="43"/>
        <v/>
      </c>
      <c r="N141" s="2" t="str">
        <f t="shared" si="44"/>
        <v/>
      </c>
      <c r="O141" s="2" t="str">
        <f t="shared" si="45"/>
        <v/>
      </c>
      <c r="Q141" t="str">
        <f t="shared" si="46"/>
        <v/>
      </c>
    </row>
    <row r="142" spans="1:17" x14ac:dyDescent="0.15">
      <c r="A142"/>
      <c r="B142" s="3" t="str">
        <f t="shared" si="32"/>
        <v/>
      </c>
      <c r="C142" s="3" t="str">
        <f t="shared" si="33"/>
        <v>0/</v>
      </c>
      <c r="D142" s="3">
        <f t="shared" si="34"/>
        <v>0</v>
      </c>
      <c r="E142" s="3">
        <f t="shared" si="35"/>
        <v>0</v>
      </c>
      <c r="F142" s="3">
        <f t="shared" si="36"/>
        <v>0</v>
      </c>
      <c r="G142" s="3">
        <f t="shared" si="37"/>
        <v>0</v>
      </c>
      <c r="H142" s="3">
        <f t="shared" si="38"/>
        <v>0</v>
      </c>
      <c r="I142" s="3" t="str">
        <f t="shared" si="39"/>
        <v/>
      </c>
      <c r="J142" s="3" t="str">
        <f t="shared" si="40"/>
        <v/>
      </c>
      <c r="K142" s="3">
        <f t="shared" si="41"/>
        <v>0</v>
      </c>
      <c r="L142" s="26" t="str">
        <f t="shared" si="42"/>
        <v/>
      </c>
      <c r="M142" s="26" t="str">
        <f t="shared" si="43"/>
        <v/>
      </c>
      <c r="N142" s="2" t="str">
        <f t="shared" si="44"/>
        <v/>
      </c>
      <c r="O142" s="2" t="str">
        <f t="shared" si="45"/>
        <v/>
      </c>
      <c r="Q142" t="str">
        <f t="shared" si="46"/>
        <v/>
      </c>
    </row>
    <row r="143" spans="1:17" x14ac:dyDescent="0.15">
      <c r="A143"/>
      <c r="B143" s="3" t="str">
        <f t="shared" si="32"/>
        <v/>
      </c>
      <c r="C143" s="3" t="str">
        <f t="shared" si="33"/>
        <v>0/</v>
      </c>
      <c r="D143" s="3">
        <f t="shared" si="34"/>
        <v>0</v>
      </c>
      <c r="E143" s="3">
        <f t="shared" si="35"/>
        <v>0</v>
      </c>
      <c r="F143" s="3">
        <f t="shared" si="36"/>
        <v>0</v>
      </c>
      <c r="G143" s="3">
        <f t="shared" si="37"/>
        <v>0</v>
      </c>
      <c r="H143" s="3">
        <f t="shared" si="38"/>
        <v>0</v>
      </c>
      <c r="I143" s="3" t="str">
        <f t="shared" si="39"/>
        <v/>
      </c>
      <c r="J143" s="3" t="str">
        <f t="shared" si="40"/>
        <v/>
      </c>
      <c r="K143" s="3">
        <f t="shared" si="41"/>
        <v>0</v>
      </c>
      <c r="L143" s="26" t="str">
        <f t="shared" si="42"/>
        <v/>
      </c>
      <c r="M143" s="26" t="str">
        <f t="shared" si="43"/>
        <v/>
      </c>
      <c r="N143" s="2" t="str">
        <f t="shared" si="44"/>
        <v/>
      </c>
      <c r="O143" s="2" t="str">
        <f t="shared" si="45"/>
        <v/>
      </c>
      <c r="Q143" t="str">
        <f t="shared" si="46"/>
        <v/>
      </c>
    </row>
    <row r="144" spans="1:17" x14ac:dyDescent="0.15">
      <c r="A144"/>
      <c r="B144" s="3" t="str">
        <f t="shared" si="32"/>
        <v/>
      </c>
      <c r="C144" s="3" t="str">
        <f t="shared" si="33"/>
        <v>0/</v>
      </c>
      <c r="D144" s="3">
        <f t="shared" si="34"/>
        <v>0</v>
      </c>
      <c r="E144" s="3">
        <f t="shared" si="35"/>
        <v>0</v>
      </c>
      <c r="F144" s="3">
        <f t="shared" si="36"/>
        <v>0</v>
      </c>
      <c r="G144" s="3">
        <f t="shared" si="37"/>
        <v>0</v>
      </c>
      <c r="H144" s="3">
        <f t="shared" si="38"/>
        <v>0</v>
      </c>
      <c r="I144" s="3" t="str">
        <f t="shared" si="39"/>
        <v/>
      </c>
      <c r="J144" s="3" t="str">
        <f t="shared" si="40"/>
        <v/>
      </c>
      <c r="K144" s="3">
        <f t="shared" si="41"/>
        <v>0</v>
      </c>
      <c r="L144" s="26" t="str">
        <f t="shared" si="42"/>
        <v/>
      </c>
      <c r="M144" s="26" t="str">
        <f t="shared" si="43"/>
        <v/>
      </c>
      <c r="N144" s="2" t="str">
        <f t="shared" si="44"/>
        <v/>
      </c>
      <c r="O144" s="2" t="str">
        <f t="shared" si="45"/>
        <v/>
      </c>
      <c r="Q144" t="str">
        <f t="shared" si="46"/>
        <v/>
      </c>
    </row>
    <row r="145" spans="2:17" x14ac:dyDescent="0.15">
      <c r="B145" s="3" t="str">
        <f t="shared" si="32"/>
        <v/>
      </c>
      <c r="C145" s="3" t="str">
        <f t="shared" si="33"/>
        <v>0/</v>
      </c>
      <c r="D145" s="3">
        <f t="shared" si="34"/>
        <v>0</v>
      </c>
      <c r="E145" s="3">
        <f t="shared" si="35"/>
        <v>0</v>
      </c>
      <c r="F145" s="3">
        <f t="shared" si="36"/>
        <v>0</v>
      </c>
      <c r="G145" s="3">
        <f t="shared" si="37"/>
        <v>0</v>
      </c>
      <c r="H145" s="3">
        <f t="shared" si="38"/>
        <v>0</v>
      </c>
      <c r="I145" s="3" t="str">
        <f t="shared" si="39"/>
        <v/>
      </c>
      <c r="J145" s="3" t="str">
        <f t="shared" si="40"/>
        <v/>
      </c>
      <c r="K145" s="3">
        <f t="shared" si="41"/>
        <v>0</v>
      </c>
      <c r="L145" s="26" t="str">
        <f t="shared" si="42"/>
        <v/>
      </c>
      <c r="M145" s="26" t="str">
        <f t="shared" si="43"/>
        <v/>
      </c>
      <c r="N145" s="2" t="str">
        <f t="shared" si="44"/>
        <v/>
      </c>
      <c r="O145" s="2" t="str">
        <f t="shared" si="45"/>
        <v/>
      </c>
      <c r="Q145" t="str">
        <f t="shared" si="46"/>
        <v/>
      </c>
    </row>
    <row r="146" spans="2:17" x14ac:dyDescent="0.15">
      <c r="B146" s="3" t="str">
        <f t="shared" si="32"/>
        <v/>
      </c>
      <c r="C146" s="3" t="str">
        <f t="shared" si="33"/>
        <v>0/</v>
      </c>
      <c r="D146" s="3">
        <f t="shared" si="34"/>
        <v>0</v>
      </c>
      <c r="E146" s="3">
        <f t="shared" si="35"/>
        <v>0</v>
      </c>
      <c r="F146" s="3">
        <f t="shared" si="36"/>
        <v>0</v>
      </c>
      <c r="G146" s="3">
        <f t="shared" si="37"/>
        <v>0</v>
      </c>
      <c r="H146" s="3">
        <f t="shared" si="38"/>
        <v>0</v>
      </c>
      <c r="I146" s="3" t="str">
        <f t="shared" si="39"/>
        <v/>
      </c>
      <c r="J146" s="3" t="str">
        <f t="shared" si="40"/>
        <v/>
      </c>
      <c r="K146" s="3">
        <f t="shared" si="41"/>
        <v>0</v>
      </c>
      <c r="L146" s="26" t="str">
        <f t="shared" si="42"/>
        <v/>
      </c>
      <c r="M146" s="26" t="str">
        <f t="shared" si="43"/>
        <v/>
      </c>
      <c r="N146" s="2" t="str">
        <f t="shared" si="44"/>
        <v/>
      </c>
      <c r="O146" s="2" t="str">
        <f t="shared" si="45"/>
        <v/>
      </c>
      <c r="Q146" t="str">
        <f t="shared" si="46"/>
        <v/>
      </c>
    </row>
    <row r="147" spans="2:17" x14ac:dyDescent="0.15">
      <c r="B147" s="3" t="str">
        <f t="shared" si="32"/>
        <v/>
      </c>
      <c r="C147" s="3" t="str">
        <f t="shared" si="33"/>
        <v>0/</v>
      </c>
      <c r="D147" s="3">
        <f t="shared" si="34"/>
        <v>0</v>
      </c>
      <c r="E147" s="3">
        <f t="shared" si="35"/>
        <v>0</v>
      </c>
      <c r="F147" s="3">
        <f t="shared" si="36"/>
        <v>0</v>
      </c>
      <c r="G147" s="3">
        <f t="shared" si="37"/>
        <v>0</v>
      </c>
      <c r="H147" s="3">
        <f t="shared" si="38"/>
        <v>0</v>
      </c>
      <c r="I147" s="3" t="str">
        <f t="shared" si="39"/>
        <v/>
      </c>
      <c r="J147" s="3" t="str">
        <f t="shared" si="40"/>
        <v/>
      </c>
      <c r="K147" s="3">
        <f t="shared" si="41"/>
        <v>0</v>
      </c>
      <c r="L147" s="26" t="str">
        <f t="shared" si="42"/>
        <v/>
      </c>
      <c r="M147" s="26" t="str">
        <f t="shared" si="43"/>
        <v/>
      </c>
      <c r="N147" s="2" t="str">
        <f t="shared" si="44"/>
        <v/>
      </c>
      <c r="O147" s="2" t="str">
        <f t="shared" si="45"/>
        <v/>
      </c>
      <c r="Q147" t="str">
        <f t="shared" si="46"/>
        <v/>
      </c>
    </row>
    <row r="148" spans="2:17" x14ac:dyDescent="0.15">
      <c r="B148" s="3" t="str">
        <f t="shared" si="32"/>
        <v/>
      </c>
      <c r="C148" s="3" t="str">
        <f t="shared" si="33"/>
        <v>0/</v>
      </c>
      <c r="D148" s="3">
        <f t="shared" si="34"/>
        <v>0</v>
      </c>
      <c r="E148" s="3">
        <f t="shared" si="35"/>
        <v>0</v>
      </c>
      <c r="F148" s="3">
        <f t="shared" si="36"/>
        <v>0</v>
      </c>
      <c r="G148" s="3">
        <f t="shared" si="37"/>
        <v>0</v>
      </c>
      <c r="H148" s="3">
        <f t="shared" si="38"/>
        <v>0</v>
      </c>
      <c r="I148" s="3" t="str">
        <f t="shared" si="39"/>
        <v/>
      </c>
      <c r="J148" s="3" t="str">
        <f t="shared" si="40"/>
        <v/>
      </c>
      <c r="K148" s="3">
        <f t="shared" si="41"/>
        <v>0</v>
      </c>
      <c r="L148" s="26" t="str">
        <f t="shared" si="42"/>
        <v/>
      </c>
      <c r="M148" s="26" t="str">
        <f t="shared" si="43"/>
        <v/>
      </c>
      <c r="N148" s="2" t="str">
        <f t="shared" si="44"/>
        <v/>
      </c>
      <c r="O148" s="2" t="str">
        <f t="shared" si="45"/>
        <v/>
      </c>
      <c r="Q148" t="str">
        <f t="shared" si="46"/>
        <v/>
      </c>
    </row>
    <row r="149" spans="2:17" x14ac:dyDescent="0.15">
      <c r="B149" s="3" t="str">
        <f t="shared" si="32"/>
        <v/>
      </c>
      <c r="C149" s="3" t="str">
        <f t="shared" si="33"/>
        <v>0/</v>
      </c>
      <c r="D149" s="3">
        <f t="shared" si="34"/>
        <v>0</v>
      </c>
      <c r="E149" s="3">
        <f t="shared" si="35"/>
        <v>0</v>
      </c>
      <c r="F149" s="3">
        <f t="shared" si="36"/>
        <v>0</v>
      </c>
      <c r="G149" s="3">
        <f t="shared" si="37"/>
        <v>0</v>
      </c>
      <c r="H149" s="3">
        <f t="shared" si="38"/>
        <v>0</v>
      </c>
      <c r="I149" s="3" t="str">
        <f t="shared" si="39"/>
        <v/>
      </c>
      <c r="J149" s="3" t="str">
        <f t="shared" si="40"/>
        <v/>
      </c>
      <c r="K149" s="3">
        <f t="shared" si="41"/>
        <v>0</v>
      </c>
      <c r="L149" s="26" t="str">
        <f t="shared" si="42"/>
        <v/>
      </c>
      <c r="M149" s="26" t="str">
        <f t="shared" si="43"/>
        <v/>
      </c>
      <c r="N149" s="2" t="str">
        <f t="shared" si="44"/>
        <v/>
      </c>
      <c r="O149" s="2" t="str">
        <f t="shared" si="45"/>
        <v/>
      </c>
      <c r="Q149" t="str">
        <f t="shared" si="46"/>
        <v/>
      </c>
    </row>
    <row r="150" spans="2:17" x14ac:dyDescent="0.15">
      <c r="B150" s="3" t="str">
        <f t="shared" si="32"/>
        <v/>
      </c>
      <c r="C150" s="3" t="str">
        <f t="shared" si="33"/>
        <v>0/</v>
      </c>
      <c r="D150" s="3">
        <f t="shared" si="34"/>
        <v>0</v>
      </c>
      <c r="E150" s="3">
        <f t="shared" si="35"/>
        <v>0</v>
      </c>
      <c r="F150" s="3">
        <f t="shared" si="36"/>
        <v>0</v>
      </c>
      <c r="G150" s="3">
        <f t="shared" si="37"/>
        <v>0</v>
      </c>
      <c r="H150" s="3">
        <f t="shared" si="38"/>
        <v>0</v>
      </c>
      <c r="I150" s="3" t="str">
        <f t="shared" si="39"/>
        <v/>
      </c>
      <c r="J150" s="3" t="str">
        <f t="shared" si="40"/>
        <v/>
      </c>
      <c r="K150" s="3">
        <f t="shared" si="41"/>
        <v>0</v>
      </c>
      <c r="L150" s="26" t="str">
        <f t="shared" si="42"/>
        <v/>
      </c>
      <c r="M150" s="26" t="str">
        <f t="shared" si="43"/>
        <v/>
      </c>
      <c r="N150" s="2" t="str">
        <f t="shared" si="44"/>
        <v/>
      </c>
      <c r="O150" s="2" t="str">
        <f t="shared" si="45"/>
        <v/>
      </c>
      <c r="Q150" t="str">
        <f t="shared" si="46"/>
        <v/>
      </c>
    </row>
    <row r="151" spans="2:17" x14ac:dyDescent="0.15">
      <c r="B151" s="3" t="str">
        <f t="shared" si="32"/>
        <v/>
      </c>
      <c r="C151" s="3" t="str">
        <f t="shared" si="33"/>
        <v>0/</v>
      </c>
      <c r="D151" s="3">
        <f t="shared" si="34"/>
        <v>0</v>
      </c>
      <c r="E151" s="3">
        <f t="shared" si="35"/>
        <v>0</v>
      </c>
      <c r="F151" s="3">
        <f t="shared" si="36"/>
        <v>0</v>
      </c>
      <c r="G151" s="3">
        <f t="shared" si="37"/>
        <v>0</v>
      </c>
      <c r="H151" s="3">
        <f t="shared" si="38"/>
        <v>0</v>
      </c>
      <c r="I151" s="3" t="str">
        <f t="shared" si="39"/>
        <v/>
      </c>
      <c r="J151" s="3" t="str">
        <f t="shared" si="40"/>
        <v/>
      </c>
      <c r="K151" s="3">
        <f t="shared" si="41"/>
        <v>0</v>
      </c>
      <c r="L151" s="26" t="str">
        <f t="shared" si="42"/>
        <v/>
      </c>
      <c r="M151" s="26" t="str">
        <f t="shared" si="43"/>
        <v/>
      </c>
      <c r="N151" s="2" t="str">
        <f t="shared" si="44"/>
        <v/>
      </c>
      <c r="O151" s="2" t="str">
        <f t="shared" si="45"/>
        <v/>
      </c>
      <c r="Q151" t="str">
        <f t="shared" si="46"/>
        <v/>
      </c>
    </row>
    <row r="152" spans="2:17" x14ac:dyDescent="0.15">
      <c r="B152" s="3" t="str">
        <f t="shared" si="32"/>
        <v/>
      </c>
      <c r="C152" s="3" t="str">
        <f t="shared" si="33"/>
        <v>0/</v>
      </c>
      <c r="D152" s="3">
        <f t="shared" si="34"/>
        <v>0</v>
      </c>
      <c r="E152" s="3">
        <f t="shared" si="35"/>
        <v>0</v>
      </c>
      <c r="F152" s="3">
        <f t="shared" si="36"/>
        <v>0</v>
      </c>
      <c r="G152" s="3">
        <f t="shared" si="37"/>
        <v>0</v>
      </c>
      <c r="H152" s="3">
        <f t="shared" si="38"/>
        <v>0</v>
      </c>
      <c r="I152" s="3" t="str">
        <f t="shared" si="39"/>
        <v/>
      </c>
      <c r="J152" s="3" t="str">
        <f t="shared" si="40"/>
        <v/>
      </c>
      <c r="K152" s="3">
        <f t="shared" si="41"/>
        <v>0</v>
      </c>
      <c r="L152" s="26" t="str">
        <f t="shared" si="42"/>
        <v/>
      </c>
      <c r="M152" s="26" t="str">
        <f t="shared" si="43"/>
        <v/>
      </c>
      <c r="N152" s="2" t="str">
        <f t="shared" si="44"/>
        <v/>
      </c>
      <c r="O152" s="2" t="str">
        <f t="shared" si="45"/>
        <v/>
      </c>
      <c r="Q152" t="str">
        <f t="shared" si="46"/>
        <v/>
      </c>
    </row>
    <row r="153" spans="2:17" x14ac:dyDescent="0.15">
      <c r="B153" s="3" t="str">
        <f t="shared" si="32"/>
        <v/>
      </c>
      <c r="C153" s="3" t="str">
        <f t="shared" si="33"/>
        <v>0/</v>
      </c>
      <c r="D153" s="3">
        <f t="shared" si="34"/>
        <v>0</v>
      </c>
      <c r="E153" s="3">
        <f t="shared" si="35"/>
        <v>0</v>
      </c>
      <c r="F153" s="3">
        <f t="shared" si="36"/>
        <v>0</v>
      </c>
      <c r="G153" s="3">
        <f t="shared" si="37"/>
        <v>0</v>
      </c>
      <c r="H153" s="3">
        <f t="shared" si="38"/>
        <v>0</v>
      </c>
      <c r="I153" s="3" t="str">
        <f t="shared" si="39"/>
        <v/>
      </c>
      <c r="J153" s="3" t="str">
        <f t="shared" si="40"/>
        <v/>
      </c>
      <c r="K153" s="3">
        <f t="shared" si="41"/>
        <v>0</v>
      </c>
      <c r="L153" s="26" t="str">
        <f t="shared" si="42"/>
        <v/>
      </c>
      <c r="M153" s="26" t="str">
        <f t="shared" si="43"/>
        <v/>
      </c>
      <c r="N153" s="2" t="str">
        <f t="shared" si="44"/>
        <v/>
      </c>
      <c r="O153" s="2" t="str">
        <f t="shared" si="45"/>
        <v/>
      </c>
      <c r="Q153" t="str">
        <f t="shared" si="46"/>
        <v/>
      </c>
    </row>
    <row r="154" spans="2:17" x14ac:dyDescent="0.15">
      <c r="B154" s="3" t="str">
        <f t="shared" si="32"/>
        <v/>
      </c>
      <c r="C154" s="3" t="str">
        <f t="shared" si="33"/>
        <v>0/</v>
      </c>
      <c r="D154" s="3">
        <f t="shared" si="34"/>
        <v>0</v>
      </c>
      <c r="E154" s="3">
        <f t="shared" si="35"/>
        <v>0</v>
      </c>
      <c r="F154" s="3">
        <f t="shared" si="36"/>
        <v>0</v>
      </c>
      <c r="G154" s="3">
        <f t="shared" si="37"/>
        <v>0</v>
      </c>
      <c r="H154" s="3">
        <f t="shared" si="38"/>
        <v>0</v>
      </c>
      <c r="I154" s="3" t="str">
        <f t="shared" si="39"/>
        <v/>
      </c>
      <c r="J154" s="3" t="str">
        <f t="shared" si="40"/>
        <v/>
      </c>
      <c r="K154" s="3">
        <f t="shared" si="41"/>
        <v>0</v>
      </c>
      <c r="L154" s="26" t="str">
        <f t="shared" si="42"/>
        <v/>
      </c>
      <c r="M154" s="26" t="str">
        <f t="shared" si="43"/>
        <v/>
      </c>
      <c r="N154" s="2" t="str">
        <f t="shared" si="44"/>
        <v/>
      </c>
      <c r="O154" s="2" t="str">
        <f t="shared" si="45"/>
        <v/>
      </c>
      <c r="Q154" t="str">
        <f t="shared" si="46"/>
        <v/>
      </c>
    </row>
    <row r="155" spans="2:17" x14ac:dyDescent="0.15">
      <c r="B155" s="3" t="str">
        <f t="shared" si="32"/>
        <v/>
      </c>
      <c r="C155" s="3" t="str">
        <f t="shared" si="33"/>
        <v>0/</v>
      </c>
      <c r="D155" s="3">
        <f t="shared" si="34"/>
        <v>0</v>
      </c>
      <c r="E155" s="3">
        <f t="shared" si="35"/>
        <v>0</v>
      </c>
      <c r="F155" s="3">
        <f t="shared" si="36"/>
        <v>0</v>
      </c>
      <c r="G155" s="3">
        <f t="shared" si="37"/>
        <v>0</v>
      </c>
      <c r="H155" s="3">
        <f t="shared" si="38"/>
        <v>0</v>
      </c>
      <c r="I155" s="3" t="str">
        <f t="shared" si="39"/>
        <v/>
      </c>
      <c r="J155" s="3" t="str">
        <f t="shared" si="40"/>
        <v/>
      </c>
      <c r="K155" s="3">
        <f t="shared" si="41"/>
        <v>0</v>
      </c>
      <c r="L155" s="26" t="str">
        <f t="shared" si="42"/>
        <v/>
      </c>
      <c r="M155" s="26" t="str">
        <f t="shared" si="43"/>
        <v/>
      </c>
      <c r="N155" s="2" t="str">
        <f t="shared" si="44"/>
        <v/>
      </c>
      <c r="O155" s="2" t="str">
        <f t="shared" si="45"/>
        <v/>
      </c>
      <c r="Q155" t="str">
        <f t="shared" si="46"/>
        <v/>
      </c>
    </row>
    <row r="156" spans="2:17" x14ac:dyDescent="0.15">
      <c r="B156" s="3" t="str">
        <f t="shared" si="32"/>
        <v/>
      </c>
      <c r="C156" s="3" t="str">
        <f t="shared" si="33"/>
        <v>0/</v>
      </c>
      <c r="D156" s="3">
        <f t="shared" si="34"/>
        <v>0</v>
      </c>
      <c r="E156" s="3">
        <f t="shared" si="35"/>
        <v>0</v>
      </c>
      <c r="F156" s="3">
        <f t="shared" si="36"/>
        <v>0</v>
      </c>
      <c r="G156" s="3">
        <f t="shared" si="37"/>
        <v>0</v>
      </c>
      <c r="H156" s="3">
        <f t="shared" si="38"/>
        <v>0</v>
      </c>
      <c r="I156" s="3" t="str">
        <f t="shared" si="39"/>
        <v/>
      </c>
      <c r="J156" s="3" t="str">
        <f t="shared" si="40"/>
        <v/>
      </c>
      <c r="K156" s="3">
        <f t="shared" si="41"/>
        <v>0</v>
      </c>
      <c r="L156" s="26" t="str">
        <f t="shared" si="42"/>
        <v/>
      </c>
      <c r="M156" s="26" t="str">
        <f t="shared" si="43"/>
        <v/>
      </c>
      <c r="N156" s="2" t="str">
        <f t="shared" si="44"/>
        <v/>
      </c>
      <c r="O156" s="2" t="str">
        <f t="shared" si="45"/>
        <v/>
      </c>
      <c r="Q156" t="str">
        <f t="shared" si="46"/>
        <v/>
      </c>
    </row>
    <row r="157" spans="2:17" x14ac:dyDescent="0.15">
      <c r="B157" s="3" t="str">
        <f t="shared" si="32"/>
        <v/>
      </c>
      <c r="C157" s="3" t="str">
        <f t="shared" si="33"/>
        <v>0/</v>
      </c>
      <c r="D157" s="3">
        <f t="shared" si="34"/>
        <v>0</v>
      </c>
      <c r="E157" s="3">
        <f t="shared" si="35"/>
        <v>0</v>
      </c>
      <c r="F157" s="3">
        <f t="shared" si="36"/>
        <v>0</v>
      </c>
      <c r="G157" s="3">
        <f t="shared" si="37"/>
        <v>0</v>
      </c>
      <c r="H157" s="3">
        <f t="shared" si="38"/>
        <v>0</v>
      </c>
      <c r="I157" s="3" t="str">
        <f t="shared" si="39"/>
        <v/>
      </c>
      <c r="J157" s="3" t="str">
        <f t="shared" si="40"/>
        <v/>
      </c>
      <c r="K157" s="3">
        <f t="shared" si="41"/>
        <v>0</v>
      </c>
      <c r="L157" s="26" t="str">
        <f t="shared" si="42"/>
        <v/>
      </c>
      <c r="M157" s="26" t="str">
        <f t="shared" si="43"/>
        <v/>
      </c>
      <c r="N157" s="2" t="str">
        <f t="shared" si="44"/>
        <v/>
      </c>
      <c r="O157" s="2" t="str">
        <f t="shared" si="45"/>
        <v/>
      </c>
      <c r="Q157" t="str">
        <f t="shared" si="46"/>
        <v/>
      </c>
    </row>
    <row r="158" spans="2:17" x14ac:dyDescent="0.15">
      <c r="B158" s="3" t="str">
        <f t="shared" si="32"/>
        <v/>
      </c>
      <c r="C158" s="3" t="str">
        <f t="shared" si="33"/>
        <v>0/</v>
      </c>
      <c r="D158" s="3">
        <f t="shared" si="34"/>
        <v>0</v>
      </c>
      <c r="E158" s="3">
        <f t="shared" si="35"/>
        <v>0</v>
      </c>
      <c r="F158" s="3">
        <f t="shared" si="36"/>
        <v>0</v>
      </c>
      <c r="G158" s="3">
        <f t="shared" si="37"/>
        <v>0</v>
      </c>
      <c r="H158" s="3">
        <f t="shared" si="38"/>
        <v>0</v>
      </c>
      <c r="I158" s="3" t="str">
        <f t="shared" si="39"/>
        <v/>
      </c>
      <c r="J158" s="3" t="str">
        <f t="shared" si="40"/>
        <v/>
      </c>
      <c r="K158" s="3">
        <f t="shared" si="41"/>
        <v>0</v>
      </c>
      <c r="L158" s="26" t="str">
        <f t="shared" si="42"/>
        <v/>
      </c>
      <c r="M158" s="26" t="str">
        <f t="shared" si="43"/>
        <v/>
      </c>
      <c r="N158" s="2" t="str">
        <f t="shared" si="44"/>
        <v/>
      </c>
      <c r="O158" s="2" t="str">
        <f t="shared" si="45"/>
        <v/>
      </c>
      <c r="Q158" t="str">
        <f t="shared" si="46"/>
        <v/>
      </c>
    </row>
    <row r="159" spans="2:17" x14ac:dyDescent="0.15">
      <c r="B159" s="3" t="str">
        <f t="shared" si="32"/>
        <v/>
      </c>
      <c r="C159" s="3" t="str">
        <f t="shared" si="33"/>
        <v>0/</v>
      </c>
      <c r="D159" s="3">
        <f t="shared" si="34"/>
        <v>0</v>
      </c>
      <c r="E159" s="3">
        <f t="shared" si="35"/>
        <v>0</v>
      </c>
      <c r="F159" s="3">
        <f t="shared" si="36"/>
        <v>0</v>
      </c>
      <c r="G159" s="3">
        <f t="shared" si="37"/>
        <v>0</v>
      </c>
      <c r="H159" s="3">
        <f t="shared" si="38"/>
        <v>0</v>
      </c>
      <c r="I159" s="3" t="str">
        <f t="shared" si="39"/>
        <v/>
      </c>
      <c r="J159" s="3" t="str">
        <f t="shared" si="40"/>
        <v/>
      </c>
      <c r="K159" s="3">
        <f t="shared" si="41"/>
        <v>0</v>
      </c>
      <c r="L159" s="26" t="str">
        <f t="shared" si="42"/>
        <v/>
      </c>
      <c r="M159" s="26" t="str">
        <f t="shared" si="43"/>
        <v/>
      </c>
      <c r="N159" s="2" t="str">
        <f t="shared" si="44"/>
        <v/>
      </c>
      <c r="O159" s="2" t="str">
        <f t="shared" si="45"/>
        <v/>
      </c>
      <c r="Q159" t="str">
        <f t="shared" si="46"/>
        <v/>
      </c>
    </row>
    <row r="160" spans="2:17" x14ac:dyDescent="0.15">
      <c r="B160" s="3" t="str">
        <f t="shared" si="32"/>
        <v/>
      </c>
      <c r="C160" s="3" t="str">
        <f t="shared" si="33"/>
        <v>0/</v>
      </c>
      <c r="D160" s="3">
        <f t="shared" si="34"/>
        <v>0</v>
      </c>
      <c r="E160" s="3">
        <f t="shared" si="35"/>
        <v>0</v>
      </c>
      <c r="F160" s="3">
        <f t="shared" si="36"/>
        <v>0</v>
      </c>
      <c r="G160" s="3">
        <f t="shared" si="37"/>
        <v>0</v>
      </c>
      <c r="H160" s="3">
        <f t="shared" si="38"/>
        <v>0</v>
      </c>
      <c r="I160" s="3" t="str">
        <f t="shared" si="39"/>
        <v/>
      </c>
      <c r="J160" s="3" t="str">
        <f t="shared" si="40"/>
        <v/>
      </c>
      <c r="K160" s="3">
        <f t="shared" si="41"/>
        <v>0</v>
      </c>
      <c r="L160" s="26" t="str">
        <f t="shared" si="42"/>
        <v/>
      </c>
      <c r="M160" s="26" t="str">
        <f t="shared" si="43"/>
        <v/>
      </c>
      <c r="N160" s="2" t="str">
        <f t="shared" si="44"/>
        <v/>
      </c>
      <c r="O160" s="2" t="str">
        <f t="shared" si="45"/>
        <v/>
      </c>
      <c r="Q160" t="str">
        <f t="shared" si="46"/>
        <v/>
      </c>
    </row>
    <row r="161" spans="2:17" x14ac:dyDescent="0.15">
      <c r="B161" s="3" t="str">
        <f t="shared" si="32"/>
        <v/>
      </c>
      <c r="C161" s="3" t="str">
        <f t="shared" si="33"/>
        <v>0/</v>
      </c>
      <c r="D161" s="3">
        <f t="shared" si="34"/>
        <v>0</v>
      </c>
      <c r="E161" s="3">
        <f t="shared" si="35"/>
        <v>0</v>
      </c>
      <c r="F161" s="3">
        <f t="shared" si="36"/>
        <v>0</v>
      </c>
      <c r="G161" s="3">
        <f t="shared" si="37"/>
        <v>0</v>
      </c>
      <c r="H161" s="3">
        <f t="shared" si="38"/>
        <v>0</v>
      </c>
      <c r="I161" s="3" t="str">
        <f t="shared" si="39"/>
        <v/>
      </c>
      <c r="J161" s="3" t="str">
        <f t="shared" si="40"/>
        <v/>
      </c>
      <c r="K161" s="3">
        <f t="shared" si="41"/>
        <v>0</v>
      </c>
      <c r="L161" s="26" t="str">
        <f t="shared" si="42"/>
        <v/>
      </c>
      <c r="M161" s="26" t="str">
        <f t="shared" si="43"/>
        <v/>
      </c>
      <c r="N161" s="2" t="str">
        <f t="shared" si="44"/>
        <v/>
      </c>
      <c r="O161" s="2" t="str">
        <f t="shared" si="45"/>
        <v/>
      </c>
      <c r="Q161" t="str">
        <f t="shared" si="46"/>
        <v/>
      </c>
    </row>
    <row r="162" spans="2:17" x14ac:dyDescent="0.15">
      <c r="B162" s="3" t="str">
        <f t="shared" si="32"/>
        <v/>
      </c>
      <c r="C162" s="3" t="str">
        <f t="shared" si="33"/>
        <v>0/</v>
      </c>
      <c r="D162" s="3">
        <f t="shared" si="34"/>
        <v>0</v>
      </c>
      <c r="E162" s="3">
        <f t="shared" si="35"/>
        <v>0</v>
      </c>
      <c r="F162" s="3">
        <f t="shared" si="36"/>
        <v>0</v>
      </c>
      <c r="G162" s="3">
        <f t="shared" si="37"/>
        <v>0</v>
      </c>
      <c r="H162" s="3">
        <f t="shared" si="38"/>
        <v>0</v>
      </c>
      <c r="I162" s="3" t="str">
        <f t="shared" si="39"/>
        <v/>
      </c>
      <c r="J162" s="3" t="str">
        <f t="shared" si="40"/>
        <v/>
      </c>
      <c r="K162" s="3">
        <f t="shared" si="41"/>
        <v>0</v>
      </c>
      <c r="L162" s="26" t="str">
        <f t="shared" si="42"/>
        <v/>
      </c>
      <c r="M162" s="26" t="str">
        <f t="shared" si="43"/>
        <v/>
      </c>
      <c r="N162" s="2" t="str">
        <f t="shared" si="44"/>
        <v/>
      </c>
      <c r="O162" s="2" t="str">
        <f t="shared" si="45"/>
        <v/>
      </c>
      <c r="Q162" t="str">
        <f t="shared" si="46"/>
        <v/>
      </c>
    </row>
    <row r="163" spans="2:17" x14ac:dyDescent="0.15">
      <c r="B163" s="3" t="str">
        <f t="shared" si="32"/>
        <v/>
      </c>
      <c r="C163" s="3" t="str">
        <f t="shared" si="33"/>
        <v>0/</v>
      </c>
      <c r="D163" s="3">
        <f t="shared" si="34"/>
        <v>0</v>
      </c>
      <c r="E163" s="3">
        <f t="shared" si="35"/>
        <v>0</v>
      </c>
      <c r="F163" s="3">
        <f t="shared" si="36"/>
        <v>0</v>
      </c>
      <c r="G163" s="3">
        <f t="shared" si="37"/>
        <v>0</v>
      </c>
      <c r="H163" s="3">
        <f t="shared" si="38"/>
        <v>0</v>
      </c>
      <c r="I163" s="3" t="str">
        <f t="shared" si="39"/>
        <v/>
      </c>
      <c r="J163" s="3" t="str">
        <f t="shared" si="40"/>
        <v/>
      </c>
      <c r="K163" s="3">
        <f t="shared" si="41"/>
        <v>0</v>
      </c>
      <c r="L163" s="26" t="str">
        <f t="shared" si="42"/>
        <v/>
      </c>
      <c r="M163" s="26" t="str">
        <f t="shared" si="43"/>
        <v/>
      </c>
      <c r="N163" s="2" t="str">
        <f t="shared" si="44"/>
        <v/>
      </c>
      <c r="O163" s="2" t="str">
        <f t="shared" si="45"/>
        <v/>
      </c>
      <c r="Q163" t="str">
        <f t="shared" si="46"/>
        <v/>
      </c>
    </row>
    <row r="164" spans="2:17" x14ac:dyDescent="0.15">
      <c r="B164" s="3" t="str">
        <f t="shared" si="32"/>
        <v/>
      </c>
      <c r="C164" s="3" t="str">
        <f t="shared" si="33"/>
        <v>0/</v>
      </c>
      <c r="D164" s="3">
        <f t="shared" si="34"/>
        <v>0</v>
      </c>
      <c r="E164" s="3">
        <f t="shared" si="35"/>
        <v>0</v>
      </c>
      <c r="F164" s="3">
        <f t="shared" si="36"/>
        <v>0</v>
      </c>
      <c r="G164" s="3">
        <f t="shared" si="37"/>
        <v>0</v>
      </c>
      <c r="H164" s="3">
        <f t="shared" si="38"/>
        <v>0</v>
      </c>
      <c r="I164" s="3" t="str">
        <f t="shared" si="39"/>
        <v/>
      </c>
      <c r="J164" s="3" t="str">
        <f t="shared" si="40"/>
        <v/>
      </c>
      <c r="K164" s="3">
        <f t="shared" si="41"/>
        <v>0</v>
      </c>
      <c r="L164" s="26" t="str">
        <f t="shared" si="42"/>
        <v/>
      </c>
      <c r="M164" s="26" t="str">
        <f t="shared" si="43"/>
        <v/>
      </c>
      <c r="N164" s="2" t="str">
        <f t="shared" si="44"/>
        <v/>
      </c>
      <c r="O164" s="2" t="str">
        <f t="shared" si="45"/>
        <v/>
      </c>
      <c r="Q164" t="str">
        <f t="shared" si="46"/>
        <v/>
      </c>
    </row>
    <row r="165" spans="2:17" x14ac:dyDescent="0.15">
      <c r="B165" s="3" t="str">
        <f t="shared" si="32"/>
        <v/>
      </c>
      <c r="C165" s="3" t="str">
        <f t="shared" si="33"/>
        <v>0/</v>
      </c>
      <c r="D165" s="3">
        <f t="shared" si="34"/>
        <v>0</v>
      </c>
      <c r="E165" s="3">
        <f t="shared" si="35"/>
        <v>0</v>
      </c>
      <c r="F165" s="3">
        <f t="shared" si="36"/>
        <v>0</v>
      </c>
      <c r="G165" s="3">
        <f t="shared" si="37"/>
        <v>0</v>
      </c>
      <c r="H165" s="3">
        <f t="shared" si="38"/>
        <v>0</v>
      </c>
      <c r="I165" s="3" t="str">
        <f t="shared" si="39"/>
        <v/>
      </c>
      <c r="J165" s="3" t="str">
        <f t="shared" si="40"/>
        <v/>
      </c>
      <c r="K165" s="3">
        <f t="shared" si="41"/>
        <v>0</v>
      </c>
      <c r="L165" s="26" t="str">
        <f t="shared" si="42"/>
        <v/>
      </c>
      <c r="M165" s="26" t="str">
        <f t="shared" si="43"/>
        <v/>
      </c>
      <c r="N165" s="2" t="str">
        <f t="shared" si="44"/>
        <v/>
      </c>
      <c r="O165" s="2" t="str">
        <f t="shared" si="45"/>
        <v/>
      </c>
      <c r="Q165" t="str">
        <f t="shared" si="46"/>
        <v/>
      </c>
    </row>
    <row r="166" spans="2:17" x14ac:dyDescent="0.15">
      <c r="B166" s="3" t="str">
        <f t="shared" si="32"/>
        <v/>
      </c>
      <c r="C166" s="3" t="str">
        <f t="shared" si="33"/>
        <v>0/</v>
      </c>
      <c r="D166" s="3">
        <f t="shared" si="34"/>
        <v>0</v>
      </c>
      <c r="E166" s="3">
        <f t="shared" si="35"/>
        <v>0</v>
      </c>
      <c r="F166" s="3">
        <f t="shared" si="36"/>
        <v>0</v>
      </c>
      <c r="G166" s="3">
        <f t="shared" si="37"/>
        <v>0</v>
      </c>
      <c r="H166" s="3">
        <f t="shared" si="38"/>
        <v>0</v>
      </c>
      <c r="I166" s="3" t="str">
        <f t="shared" si="39"/>
        <v/>
      </c>
      <c r="J166" s="3" t="str">
        <f t="shared" si="40"/>
        <v/>
      </c>
      <c r="K166" s="3">
        <f t="shared" si="41"/>
        <v>0</v>
      </c>
      <c r="L166" s="26" t="str">
        <f t="shared" si="42"/>
        <v/>
      </c>
      <c r="M166" s="26" t="str">
        <f t="shared" si="43"/>
        <v/>
      </c>
      <c r="N166" s="2" t="str">
        <f t="shared" si="44"/>
        <v/>
      </c>
      <c r="O166" s="2" t="str">
        <f t="shared" si="45"/>
        <v/>
      </c>
      <c r="Q166" t="str">
        <f t="shared" si="46"/>
        <v/>
      </c>
    </row>
    <row r="167" spans="2:17" x14ac:dyDescent="0.15">
      <c r="B167" s="3" t="str">
        <f t="shared" si="32"/>
        <v/>
      </c>
      <c r="C167" s="3" t="str">
        <f t="shared" si="33"/>
        <v>0/</v>
      </c>
      <c r="D167" s="3">
        <f t="shared" si="34"/>
        <v>0</v>
      </c>
      <c r="E167" s="3">
        <f t="shared" si="35"/>
        <v>0</v>
      </c>
      <c r="F167" s="3">
        <f t="shared" si="36"/>
        <v>0</v>
      </c>
      <c r="G167" s="3">
        <f t="shared" si="37"/>
        <v>0</v>
      </c>
      <c r="H167" s="3">
        <f t="shared" si="38"/>
        <v>0</v>
      </c>
      <c r="I167" s="3" t="str">
        <f t="shared" si="39"/>
        <v/>
      </c>
      <c r="J167" s="3" t="str">
        <f t="shared" si="40"/>
        <v/>
      </c>
      <c r="K167" s="3">
        <f t="shared" si="41"/>
        <v>0</v>
      </c>
      <c r="L167" s="26" t="str">
        <f t="shared" si="42"/>
        <v/>
      </c>
      <c r="M167" s="26" t="str">
        <f t="shared" si="43"/>
        <v/>
      </c>
      <c r="N167" s="2" t="str">
        <f t="shared" si="44"/>
        <v/>
      </c>
      <c r="O167" s="2" t="str">
        <f t="shared" si="45"/>
        <v/>
      </c>
    </row>
    <row r="168" spans="2:17" x14ac:dyDescent="0.15">
      <c r="B168" s="3" t="str">
        <f t="shared" si="32"/>
        <v/>
      </c>
      <c r="C168" s="3" t="str">
        <f t="shared" si="33"/>
        <v>0/</v>
      </c>
      <c r="D168" s="3">
        <f t="shared" si="34"/>
        <v>0</v>
      </c>
      <c r="E168" s="3">
        <f t="shared" si="35"/>
        <v>0</v>
      </c>
      <c r="F168" s="3">
        <f t="shared" si="36"/>
        <v>0</v>
      </c>
      <c r="G168" s="3">
        <f t="shared" si="37"/>
        <v>0</v>
      </c>
      <c r="H168" s="3">
        <f t="shared" si="38"/>
        <v>0</v>
      </c>
      <c r="I168" s="3" t="str">
        <f t="shared" si="39"/>
        <v/>
      </c>
      <c r="J168" s="3" t="str">
        <f t="shared" si="40"/>
        <v/>
      </c>
      <c r="K168" s="3">
        <f t="shared" si="41"/>
        <v>0</v>
      </c>
      <c r="L168" s="26" t="str">
        <f t="shared" si="42"/>
        <v/>
      </c>
      <c r="M168" s="26" t="str">
        <f t="shared" si="43"/>
        <v/>
      </c>
      <c r="N168" s="2" t="str">
        <f t="shared" si="44"/>
        <v/>
      </c>
      <c r="O168" s="2" t="str">
        <f t="shared" si="45"/>
        <v/>
      </c>
    </row>
    <row r="169" spans="2:17" x14ac:dyDescent="0.15">
      <c r="B169" s="3" t="str">
        <f t="shared" si="32"/>
        <v/>
      </c>
      <c r="C169" s="3" t="str">
        <f t="shared" si="33"/>
        <v>0/</v>
      </c>
      <c r="D169" s="3">
        <f t="shared" si="34"/>
        <v>0</v>
      </c>
      <c r="E169" s="3">
        <f t="shared" si="35"/>
        <v>0</v>
      </c>
      <c r="F169" s="3">
        <f t="shared" si="36"/>
        <v>0</v>
      </c>
      <c r="G169" s="3">
        <f t="shared" si="37"/>
        <v>0</v>
      </c>
      <c r="H169" s="3">
        <f t="shared" si="38"/>
        <v>0</v>
      </c>
      <c r="I169" s="3" t="str">
        <f t="shared" si="39"/>
        <v/>
      </c>
      <c r="J169" s="3" t="str">
        <f t="shared" si="40"/>
        <v/>
      </c>
      <c r="K169" s="3">
        <f t="shared" si="41"/>
        <v>0</v>
      </c>
      <c r="L169" s="26" t="str">
        <f t="shared" si="42"/>
        <v/>
      </c>
      <c r="M169" s="26" t="str">
        <f t="shared" si="43"/>
        <v/>
      </c>
      <c r="N169" s="2" t="str">
        <f t="shared" si="44"/>
        <v/>
      </c>
      <c r="O169" s="2" t="str">
        <f t="shared" si="45"/>
        <v/>
      </c>
    </row>
    <row r="170" spans="2:17" x14ac:dyDescent="0.15">
      <c r="B170" s="3" t="str">
        <f t="shared" si="32"/>
        <v/>
      </c>
      <c r="C170" s="3" t="str">
        <f t="shared" si="33"/>
        <v>0/</v>
      </c>
      <c r="D170" s="3">
        <f t="shared" si="34"/>
        <v>0</v>
      </c>
      <c r="E170" s="3">
        <f t="shared" si="35"/>
        <v>0</v>
      </c>
      <c r="F170" s="3">
        <f t="shared" si="36"/>
        <v>0</v>
      </c>
      <c r="G170" s="3">
        <f t="shared" si="37"/>
        <v>0</v>
      </c>
      <c r="H170" s="3">
        <f t="shared" si="38"/>
        <v>0</v>
      </c>
      <c r="I170" s="3" t="str">
        <f t="shared" si="39"/>
        <v/>
      </c>
      <c r="J170" s="3" t="str">
        <f t="shared" si="40"/>
        <v/>
      </c>
      <c r="K170" s="3">
        <f t="shared" si="41"/>
        <v>0</v>
      </c>
      <c r="L170" s="26" t="str">
        <f t="shared" si="42"/>
        <v/>
      </c>
      <c r="M170" s="26" t="str">
        <f t="shared" si="43"/>
        <v/>
      </c>
      <c r="N170" s="2" t="str">
        <f t="shared" si="44"/>
        <v/>
      </c>
      <c r="O170" s="2" t="str">
        <f t="shared" si="45"/>
        <v/>
      </c>
    </row>
    <row r="171" spans="2:17" x14ac:dyDescent="0.15">
      <c r="B171" s="3" t="str">
        <f t="shared" si="32"/>
        <v/>
      </c>
      <c r="C171" s="3" t="str">
        <f t="shared" si="33"/>
        <v>0/</v>
      </c>
      <c r="D171" s="3">
        <f t="shared" si="34"/>
        <v>0</v>
      </c>
      <c r="E171" s="3">
        <f t="shared" si="35"/>
        <v>0</v>
      </c>
      <c r="F171" s="3">
        <f t="shared" si="36"/>
        <v>0</v>
      </c>
      <c r="G171" s="3">
        <f t="shared" si="37"/>
        <v>0</v>
      </c>
      <c r="H171" s="3">
        <f t="shared" si="38"/>
        <v>0</v>
      </c>
      <c r="I171" s="3" t="str">
        <f t="shared" si="39"/>
        <v/>
      </c>
      <c r="J171" s="3" t="str">
        <f t="shared" si="40"/>
        <v/>
      </c>
      <c r="K171" s="3">
        <f t="shared" si="41"/>
        <v>0</v>
      </c>
      <c r="L171" s="26" t="str">
        <f t="shared" si="42"/>
        <v/>
      </c>
      <c r="M171" s="26" t="str">
        <f t="shared" si="43"/>
        <v/>
      </c>
      <c r="N171" s="2" t="str">
        <f t="shared" si="44"/>
        <v/>
      </c>
      <c r="O171" s="2" t="str">
        <f t="shared" si="45"/>
        <v/>
      </c>
    </row>
    <row r="172" spans="2:17" x14ac:dyDescent="0.15">
      <c r="B172" s="3" t="str">
        <f t="shared" si="32"/>
        <v/>
      </c>
      <c r="C172" s="3" t="str">
        <f t="shared" si="33"/>
        <v>0/</v>
      </c>
      <c r="D172" s="3">
        <f t="shared" si="34"/>
        <v>0</v>
      </c>
      <c r="E172" s="3">
        <f t="shared" si="35"/>
        <v>0</v>
      </c>
      <c r="F172" s="3">
        <f t="shared" si="36"/>
        <v>0</v>
      </c>
      <c r="G172" s="3">
        <f t="shared" si="37"/>
        <v>0</v>
      </c>
      <c r="H172" s="3">
        <f t="shared" si="38"/>
        <v>0</v>
      </c>
      <c r="I172" s="3" t="str">
        <f t="shared" si="39"/>
        <v/>
      </c>
      <c r="J172" s="3" t="str">
        <f t="shared" si="40"/>
        <v/>
      </c>
      <c r="K172" s="3">
        <f t="shared" si="41"/>
        <v>0</v>
      </c>
      <c r="L172" s="26" t="str">
        <f t="shared" si="42"/>
        <v/>
      </c>
      <c r="M172" s="26" t="str">
        <f t="shared" si="43"/>
        <v/>
      </c>
      <c r="N172" s="2" t="str">
        <f t="shared" si="44"/>
        <v/>
      </c>
      <c r="O172" s="2" t="str">
        <f t="shared" si="45"/>
        <v/>
      </c>
    </row>
    <row r="173" spans="2:17" x14ac:dyDescent="0.15">
      <c r="B173" s="3" t="str">
        <f t="shared" si="32"/>
        <v/>
      </c>
      <c r="C173" s="3" t="str">
        <f t="shared" si="33"/>
        <v>0/</v>
      </c>
      <c r="D173" s="3">
        <f t="shared" si="34"/>
        <v>0</v>
      </c>
      <c r="E173" s="3">
        <f t="shared" si="35"/>
        <v>0</v>
      </c>
      <c r="F173" s="3">
        <f t="shared" si="36"/>
        <v>0</v>
      </c>
      <c r="G173" s="3">
        <f t="shared" si="37"/>
        <v>0</v>
      </c>
      <c r="H173" s="3">
        <f t="shared" si="38"/>
        <v>0</v>
      </c>
      <c r="I173" s="3" t="str">
        <f t="shared" si="39"/>
        <v/>
      </c>
      <c r="J173" s="3" t="str">
        <f t="shared" si="40"/>
        <v/>
      </c>
      <c r="K173" s="3">
        <f t="shared" si="41"/>
        <v>0</v>
      </c>
      <c r="L173" s="26" t="str">
        <f t="shared" si="42"/>
        <v/>
      </c>
      <c r="M173" s="26" t="str">
        <f t="shared" si="43"/>
        <v/>
      </c>
      <c r="N173" s="2" t="str">
        <f t="shared" si="44"/>
        <v/>
      </c>
      <c r="O173" s="2" t="str">
        <f t="shared" si="45"/>
        <v/>
      </c>
    </row>
    <row r="174" spans="2:17" x14ac:dyDescent="0.15">
      <c r="B174" s="3" t="str">
        <f t="shared" si="32"/>
        <v/>
      </c>
      <c r="C174" s="3" t="str">
        <f t="shared" si="33"/>
        <v>0/</v>
      </c>
      <c r="D174" s="3">
        <f t="shared" si="34"/>
        <v>0</v>
      </c>
      <c r="E174" s="3">
        <f t="shared" si="35"/>
        <v>0</v>
      </c>
      <c r="F174" s="3">
        <f t="shared" si="36"/>
        <v>0</v>
      </c>
      <c r="G174" s="3">
        <f t="shared" si="37"/>
        <v>0</v>
      </c>
      <c r="H174" s="3">
        <f t="shared" si="38"/>
        <v>0</v>
      </c>
      <c r="I174" s="3" t="str">
        <f t="shared" si="39"/>
        <v/>
      </c>
      <c r="J174" s="3" t="str">
        <f t="shared" si="40"/>
        <v/>
      </c>
      <c r="K174" s="3">
        <f t="shared" si="41"/>
        <v>0</v>
      </c>
      <c r="L174" s="26" t="str">
        <f t="shared" si="42"/>
        <v/>
      </c>
      <c r="M174" s="26" t="str">
        <f t="shared" si="43"/>
        <v/>
      </c>
      <c r="N174" s="2" t="str">
        <f t="shared" si="44"/>
        <v/>
      </c>
      <c r="O174" s="2" t="str">
        <f t="shared" si="45"/>
        <v/>
      </c>
    </row>
    <row r="175" spans="2:17" x14ac:dyDescent="0.15">
      <c r="B175" s="3" t="str">
        <f t="shared" si="32"/>
        <v/>
      </c>
      <c r="C175" s="3" t="str">
        <f t="shared" si="33"/>
        <v>0/</v>
      </c>
      <c r="D175" s="3">
        <f t="shared" si="34"/>
        <v>0</v>
      </c>
      <c r="E175" s="3">
        <f t="shared" si="35"/>
        <v>0</v>
      </c>
      <c r="F175" s="3">
        <f t="shared" si="36"/>
        <v>0</v>
      </c>
      <c r="G175" s="3">
        <f t="shared" si="37"/>
        <v>0</v>
      </c>
      <c r="H175" s="3">
        <f t="shared" si="38"/>
        <v>0</v>
      </c>
      <c r="I175" s="3" t="str">
        <f t="shared" si="39"/>
        <v/>
      </c>
      <c r="J175" s="3" t="str">
        <f t="shared" si="40"/>
        <v/>
      </c>
      <c r="K175" s="3">
        <f t="shared" si="41"/>
        <v>0</v>
      </c>
      <c r="L175" s="26" t="str">
        <f t="shared" si="42"/>
        <v/>
      </c>
      <c r="M175" s="26" t="str">
        <f t="shared" si="43"/>
        <v/>
      </c>
      <c r="N175" s="2" t="str">
        <f t="shared" si="44"/>
        <v/>
      </c>
      <c r="O175" s="2" t="str">
        <f t="shared" si="45"/>
        <v/>
      </c>
    </row>
    <row r="176" spans="2:17" x14ac:dyDescent="0.15">
      <c r="B176" s="3" t="str">
        <f t="shared" si="32"/>
        <v/>
      </c>
      <c r="C176" s="3" t="str">
        <f t="shared" si="33"/>
        <v>0/</v>
      </c>
      <c r="D176" s="3">
        <f t="shared" si="34"/>
        <v>0</v>
      </c>
      <c r="E176" s="3">
        <f t="shared" si="35"/>
        <v>0</v>
      </c>
      <c r="F176" s="3">
        <f t="shared" si="36"/>
        <v>0</v>
      </c>
      <c r="G176" s="3">
        <f t="shared" si="37"/>
        <v>0</v>
      </c>
      <c r="H176" s="3">
        <f t="shared" si="38"/>
        <v>0</v>
      </c>
      <c r="I176" s="3" t="str">
        <f t="shared" si="39"/>
        <v/>
      </c>
      <c r="J176" s="3" t="str">
        <f t="shared" si="40"/>
        <v/>
      </c>
      <c r="K176" s="3">
        <f t="shared" si="41"/>
        <v>0</v>
      </c>
      <c r="L176" s="26" t="str">
        <f t="shared" si="42"/>
        <v/>
      </c>
      <c r="M176" s="26" t="str">
        <f t="shared" si="43"/>
        <v/>
      </c>
      <c r="N176" s="2" t="str">
        <f t="shared" si="44"/>
        <v/>
      </c>
      <c r="O176" s="2" t="str">
        <f t="shared" si="45"/>
        <v/>
      </c>
    </row>
    <row r="177" spans="2:15" x14ac:dyDescent="0.15">
      <c r="B177" s="3" t="str">
        <f t="shared" si="32"/>
        <v/>
      </c>
      <c r="C177" s="3" t="str">
        <f t="shared" si="33"/>
        <v>0/</v>
      </c>
      <c r="D177" s="3">
        <f t="shared" si="34"/>
        <v>0</v>
      </c>
      <c r="E177" s="3">
        <f t="shared" si="35"/>
        <v>0</v>
      </c>
      <c r="F177" s="3">
        <f t="shared" si="36"/>
        <v>0</v>
      </c>
      <c r="G177" s="3">
        <f t="shared" si="37"/>
        <v>0</v>
      </c>
      <c r="H177" s="3">
        <f t="shared" si="38"/>
        <v>0</v>
      </c>
      <c r="I177" s="3" t="str">
        <f t="shared" si="39"/>
        <v/>
      </c>
      <c r="J177" s="3" t="str">
        <f t="shared" si="40"/>
        <v/>
      </c>
      <c r="K177" s="3">
        <f t="shared" si="41"/>
        <v>0</v>
      </c>
      <c r="L177" s="26" t="str">
        <f t="shared" si="42"/>
        <v/>
      </c>
      <c r="M177" s="26" t="str">
        <f t="shared" si="43"/>
        <v/>
      </c>
      <c r="N177" s="2" t="str">
        <f t="shared" si="44"/>
        <v/>
      </c>
      <c r="O177" s="2" t="str">
        <f t="shared" si="45"/>
        <v/>
      </c>
    </row>
    <row r="178" spans="2:15" x14ac:dyDescent="0.15">
      <c r="B178" s="3" t="str">
        <f t="shared" si="32"/>
        <v/>
      </c>
      <c r="C178" s="3" t="str">
        <f t="shared" si="33"/>
        <v>0/</v>
      </c>
      <c r="D178" s="3">
        <f t="shared" si="34"/>
        <v>0</v>
      </c>
      <c r="E178" s="3">
        <f t="shared" si="35"/>
        <v>0</v>
      </c>
      <c r="F178" s="3">
        <f t="shared" si="36"/>
        <v>0</v>
      </c>
      <c r="G178" s="3">
        <f t="shared" si="37"/>
        <v>0</v>
      </c>
      <c r="H178" s="3">
        <f t="shared" si="38"/>
        <v>0</v>
      </c>
      <c r="I178" s="3" t="str">
        <f t="shared" si="39"/>
        <v/>
      </c>
      <c r="J178" s="3" t="str">
        <f t="shared" si="40"/>
        <v/>
      </c>
      <c r="K178" s="3">
        <f t="shared" si="41"/>
        <v>0</v>
      </c>
      <c r="L178" s="26" t="str">
        <f t="shared" si="42"/>
        <v/>
      </c>
      <c r="M178" s="26" t="str">
        <f t="shared" si="43"/>
        <v/>
      </c>
      <c r="N178" s="2" t="str">
        <f t="shared" si="44"/>
        <v/>
      </c>
      <c r="O178" s="2" t="str">
        <f t="shared" si="45"/>
        <v/>
      </c>
    </row>
    <row r="179" spans="2:15" x14ac:dyDescent="0.15">
      <c r="B179" s="3" t="str">
        <f t="shared" si="32"/>
        <v/>
      </c>
      <c r="C179" s="3" t="str">
        <f t="shared" si="33"/>
        <v>0/</v>
      </c>
      <c r="D179" s="3">
        <f t="shared" si="34"/>
        <v>0</v>
      </c>
      <c r="E179" s="3">
        <f t="shared" si="35"/>
        <v>0</v>
      </c>
      <c r="F179" s="3">
        <f t="shared" si="36"/>
        <v>0</v>
      </c>
      <c r="G179" s="3">
        <f t="shared" si="37"/>
        <v>0</v>
      </c>
      <c r="H179" s="3">
        <f t="shared" si="38"/>
        <v>0</v>
      </c>
      <c r="I179" s="3" t="str">
        <f t="shared" si="39"/>
        <v/>
      </c>
      <c r="J179" s="3" t="str">
        <f t="shared" si="40"/>
        <v/>
      </c>
      <c r="K179" s="3">
        <f t="shared" si="41"/>
        <v>0</v>
      </c>
      <c r="L179" s="26" t="str">
        <f t="shared" si="42"/>
        <v/>
      </c>
      <c r="M179" s="26" t="str">
        <f t="shared" si="43"/>
        <v/>
      </c>
      <c r="N179" s="2" t="str">
        <f t="shared" si="44"/>
        <v/>
      </c>
      <c r="O179" s="2" t="str">
        <f t="shared" si="45"/>
        <v/>
      </c>
    </row>
    <row r="180" spans="2:15" x14ac:dyDescent="0.15">
      <c r="B180" s="3" t="str">
        <f t="shared" si="32"/>
        <v/>
      </c>
      <c r="C180" s="3" t="str">
        <f t="shared" si="33"/>
        <v>0/</v>
      </c>
      <c r="D180" s="3">
        <f t="shared" si="34"/>
        <v>0</v>
      </c>
      <c r="E180" s="3">
        <f t="shared" si="35"/>
        <v>0</v>
      </c>
      <c r="F180" s="3">
        <f t="shared" si="36"/>
        <v>0</v>
      </c>
      <c r="G180" s="3">
        <f t="shared" si="37"/>
        <v>0</v>
      </c>
      <c r="H180" s="3">
        <f t="shared" si="38"/>
        <v>0</v>
      </c>
      <c r="I180" s="3" t="str">
        <f t="shared" si="39"/>
        <v/>
      </c>
      <c r="J180" s="3" t="str">
        <f t="shared" si="40"/>
        <v/>
      </c>
      <c r="K180" s="3">
        <f t="shared" si="41"/>
        <v>0</v>
      </c>
      <c r="L180" s="26" t="str">
        <f t="shared" si="42"/>
        <v/>
      </c>
      <c r="M180" s="26" t="str">
        <f t="shared" si="43"/>
        <v/>
      </c>
      <c r="N180" s="2" t="str">
        <f t="shared" si="44"/>
        <v/>
      </c>
      <c r="O180" s="2" t="str">
        <f t="shared" si="45"/>
        <v/>
      </c>
    </row>
    <row r="181" spans="2:15" x14ac:dyDescent="0.15">
      <c r="B181" s="3" t="str">
        <f t="shared" si="32"/>
        <v/>
      </c>
      <c r="C181" s="3" t="str">
        <f t="shared" si="33"/>
        <v>0/</v>
      </c>
      <c r="D181" s="3">
        <f t="shared" si="34"/>
        <v>0</v>
      </c>
      <c r="E181" s="3">
        <f t="shared" si="35"/>
        <v>0</v>
      </c>
      <c r="F181" s="3">
        <f t="shared" si="36"/>
        <v>0</v>
      </c>
      <c r="G181" s="3">
        <f t="shared" si="37"/>
        <v>0</v>
      </c>
      <c r="H181" s="3">
        <f t="shared" si="38"/>
        <v>0</v>
      </c>
      <c r="I181" s="3" t="str">
        <f t="shared" si="39"/>
        <v/>
      </c>
      <c r="J181" s="3" t="str">
        <f t="shared" si="40"/>
        <v/>
      </c>
      <c r="K181" s="3">
        <f t="shared" si="41"/>
        <v>0</v>
      </c>
      <c r="L181" s="26" t="str">
        <f t="shared" si="42"/>
        <v/>
      </c>
      <c r="M181" s="26" t="str">
        <f t="shared" si="43"/>
        <v/>
      </c>
      <c r="N181" s="2" t="str">
        <f t="shared" si="44"/>
        <v/>
      </c>
      <c r="O181" s="2" t="str">
        <f t="shared" si="45"/>
        <v/>
      </c>
    </row>
    <row r="182" spans="2:15" x14ac:dyDescent="0.15">
      <c r="B182" s="3" t="str">
        <f t="shared" si="32"/>
        <v/>
      </c>
      <c r="C182" s="3" t="str">
        <f t="shared" si="33"/>
        <v>0/</v>
      </c>
      <c r="D182" s="3">
        <f t="shared" si="34"/>
        <v>0</v>
      </c>
      <c r="E182" s="3">
        <f t="shared" si="35"/>
        <v>0</v>
      </c>
      <c r="F182" s="3">
        <f t="shared" si="36"/>
        <v>0</v>
      </c>
      <c r="G182" s="3">
        <f t="shared" si="37"/>
        <v>0</v>
      </c>
      <c r="H182" s="3">
        <f t="shared" si="38"/>
        <v>0</v>
      </c>
      <c r="I182" s="3" t="str">
        <f t="shared" si="39"/>
        <v/>
      </c>
      <c r="J182" s="3" t="str">
        <f t="shared" si="40"/>
        <v/>
      </c>
      <c r="K182" s="3">
        <f t="shared" si="41"/>
        <v>0</v>
      </c>
      <c r="L182" s="26" t="str">
        <f t="shared" si="42"/>
        <v/>
      </c>
      <c r="M182" s="26" t="str">
        <f t="shared" si="43"/>
        <v/>
      </c>
      <c r="N182" s="2" t="str">
        <f t="shared" si="44"/>
        <v/>
      </c>
      <c r="O182" s="2" t="str">
        <f t="shared" si="45"/>
        <v/>
      </c>
    </row>
    <row r="183" spans="2:15" x14ac:dyDescent="0.15">
      <c r="B183" s="3" t="str">
        <f t="shared" si="32"/>
        <v/>
      </c>
      <c r="C183" s="3" t="str">
        <f t="shared" si="33"/>
        <v>0/</v>
      </c>
      <c r="D183" s="3">
        <f t="shared" si="34"/>
        <v>0</v>
      </c>
      <c r="E183" s="3">
        <f t="shared" si="35"/>
        <v>0</v>
      </c>
      <c r="F183" s="3">
        <f t="shared" si="36"/>
        <v>0</v>
      </c>
      <c r="G183" s="3">
        <f t="shared" si="37"/>
        <v>0</v>
      </c>
      <c r="H183" s="3">
        <f t="shared" si="38"/>
        <v>0</v>
      </c>
      <c r="I183" s="3" t="str">
        <f t="shared" si="39"/>
        <v/>
      </c>
      <c r="J183" s="3" t="str">
        <f t="shared" si="40"/>
        <v/>
      </c>
      <c r="K183" s="3">
        <f t="shared" si="41"/>
        <v>0</v>
      </c>
      <c r="L183" s="26" t="str">
        <f t="shared" si="42"/>
        <v/>
      </c>
      <c r="M183" s="26" t="str">
        <f t="shared" si="43"/>
        <v/>
      </c>
      <c r="N183" s="2" t="str">
        <f t="shared" si="44"/>
        <v/>
      </c>
      <c r="O183" s="2" t="str">
        <f t="shared" si="45"/>
        <v/>
      </c>
    </row>
    <row r="184" spans="2:15" x14ac:dyDescent="0.15">
      <c r="B184" s="3" t="str">
        <f t="shared" si="32"/>
        <v/>
      </c>
      <c r="C184" s="3" t="str">
        <f t="shared" si="33"/>
        <v>0/</v>
      </c>
      <c r="D184" s="3">
        <f t="shared" si="34"/>
        <v>0</v>
      </c>
      <c r="E184" s="3">
        <f t="shared" si="35"/>
        <v>0</v>
      </c>
      <c r="F184" s="3">
        <f t="shared" si="36"/>
        <v>0</v>
      </c>
      <c r="G184" s="3">
        <f t="shared" si="37"/>
        <v>0</v>
      </c>
      <c r="H184" s="3">
        <f t="shared" si="38"/>
        <v>0</v>
      </c>
      <c r="I184" s="3" t="str">
        <f t="shared" si="39"/>
        <v/>
      </c>
      <c r="J184" s="3" t="str">
        <f t="shared" si="40"/>
        <v/>
      </c>
      <c r="K184" s="3">
        <f t="shared" si="41"/>
        <v>0</v>
      </c>
      <c r="L184" s="26" t="str">
        <f t="shared" si="42"/>
        <v/>
      </c>
      <c r="M184" s="26" t="str">
        <f t="shared" si="43"/>
        <v/>
      </c>
      <c r="N184" s="2" t="str">
        <f t="shared" si="44"/>
        <v/>
      </c>
      <c r="O184" s="2" t="str">
        <f t="shared" si="45"/>
        <v/>
      </c>
    </row>
    <row r="185" spans="2:15" x14ac:dyDescent="0.15">
      <c r="B185" s="3" t="str">
        <f t="shared" si="32"/>
        <v/>
      </c>
      <c r="C185" s="3" t="str">
        <f t="shared" si="33"/>
        <v>0/</v>
      </c>
      <c r="D185" s="3">
        <f t="shared" si="34"/>
        <v>0</v>
      </c>
      <c r="E185" s="3">
        <f t="shared" si="35"/>
        <v>0</v>
      </c>
      <c r="F185" s="3">
        <f t="shared" si="36"/>
        <v>0</v>
      </c>
      <c r="G185" s="3">
        <f t="shared" si="37"/>
        <v>0</v>
      </c>
      <c r="H185" s="3">
        <f t="shared" si="38"/>
        <v>0</v>
      </c>
      <c r="I185" s="3" t="str">
        <f t="shared" si="39"/>
        <v/>
      </c>
      <c r="J185" s="3" t="str">
        <f t="shared" si="40"/>
        <v/>
      </c>
      <c r="K185" s="3">
        <f t="shared" si="41"/>
        <v>0</v>
      </c>
      <c r="L185" s="26" t="str">
        <f t="shared" si="42"/>
        <v/>
      </c>
      <c r="M185" s="26" t="str">
        <f t="shared" si="43"/>
        <v/>
      </c>
      <c r="N185" s="2" t="str">
        <f t="shared" si="44"/>
        <v/>
      </c>
      <c r="O185" s="2" t="str">
        <f t="shared" si="45"/>
        <v/>
      </c>
    </row>
    <row r="186" spans="2:15" x14ac:dyDescent="0.15">
      <c r="B186" s="3" t="str">
        <f t="shared" si="32"/>
        <v/>
      </c>
      <c r="C186" s="3" t="str">
        <f t="shared" si="33"/>
        <v>0/</v>
      </c>
      <c r="D186" s="3">
        <f t="shared" si="34"/>
        <v>0</v>
      </c>
      <c r="E186" s="3">
        <f t="shared" si="35"/>
        <v>0</v>
      </c>
      <c r="F186" s="3">
        <f t="shared" si="36"/>
        <v>0</v>
      </c>
      <c r="G186" s="3">
        <f t="shared" si="37"/>
        <v>0</v>
      </c>
      <c r="H186" s="3">
        <f t="shared" si="38"/>
        <v>0</v>
      </c>
      <c r="I186" s="3" t="str">
        <f t="shared" si="39"/>
        <v/>
      </c>
      <c r="J186" s="3" t="str">
        <f t="shared" si="40"/>
        <v/>
      </c>
      <c r="K186" s="3">
        <f t="shared" si="41"/>
        <v>0</v>
      </c>
      <c r="L186" s="26" t="str">
        <f t="shared" si="42"/>
        <v/>
      </c>
      <c r="M186" s="26" t="str">
        <f t="shared" si="43"/>
        <v/>
      </c>
      <c r="N186" s="2" t="str">
        <f t="shared" si="44"/>
        <v/>
      </c>
      <c r="O186" s="2" t="str">
        <f t="shared" si="45"/>
        <v/>
      </c>
    </row>
    <row r="187" spans="2:15" x14ac:dyDescent="0.15">
      <c r="B187" s="3" t="str">
        <f t="shared" si="32"/>
        <v/>
      </c>
      <c r="C187" s="3" t="str">
        <f t="shared" si="33"/>
        <v>0/</v>
      </c>
      <c r="D187" s="3">
        <f t="shared" si="34"/>
        <v>0</v>
      </c>
      <c r="E187" s="3">
        <f t="shared" si="35"/>
        <v>0</v>
      </c>
      <c r="F187" s="3">
        <f t="shared" si="36"/>
        <v>0</v>
      </c>
      <c r="G187" s="3">
        <f t="shared" si="37"/>
        <v>0</v>
      </c>
      <c r="H187" s="3">
        <f t="shared" si="38"/>
        <v>0</v>
      </c>
      <c r="I187" s="3" t="str">
        <f t="shared" si="39"/>
        <v/>
      </c>
      <c r="J187" s="3" t="str">
        <f t="shared" si="40"/>
        <v/>
      </c>
      <c r="K187" s="3">
        <f t="shared" si="41"/>
        <v>0</v>
      </c>
      <c r="L187" s="26" t="str">
        <f t="shared" si="42"/>
        <v/>
      </c>
      <c r="M187" s="26" t="str">
        <f t="shared" si="43"/>
        <v/>
      </c>
      <c r="N187" s="2" t="str">
        <f t="shared" si="44"/>
        <v/>
      </c>
      <c r="O187" s="2" t="str">
        <f t="shared" si="45"/>
        <v/>
      </c>
    </row>
    <row r="188" spans="2:15" x14ac:dyDescent="0.15">
      <c r="B188" s="3" t="str">
        <f t="shared" si="32"/>
        <v/>
      </c>
      <c r="C188" s="3" t="str">
        <f t="shared" si="33"/>
        <v>0/</v>
      </c>
      <c r="D188" s="3">
        <f t="shared" si="34"/>
        <v>0</v>
      </c>
      <c r="E188" s="3">
        <f t="shared" si="35"/>
        <v>0</v>
      </c>
      <c r="F188" s="3">
        <f t="shared" si="36"/>
        <v>0</v>
      </c>
      <c r="G188" s="3">
        <f t="shared" si="37"/>
        <v>0</v>
      </c>
      <c r="H188" s="3">
        <f t="shared" si="38"/>
        <v>0</v>
      </c>
      <c r="I188" s="3" t="str">
        <f t="shared" si="39"/>
        <v/>
      </c>
      <c r="J188" s="3" t="str">
        <f t="shared" si="40"/>
        <v/>
      </c>
      <c r="K188" s="3">
        <f t="shared" si="41"/>
        <v>0</v>
      </c>
      <c r="L188" s="26" t="str">
        <f t="shared" si="42"/>
        <v/>
      </c>
      <c r="M188" s="26" t="str">
        <f t="shared" si="43"/>
        <v/>
      </c>
      <c r="N188" s="2" t="str">
        <f t="shared" si="44"/>
        <v/>
      </c>
      <c r="O188" s="2" t="str">
        <f t="shared" si="45"/>
        <v/>
      </c>
    </row>
    <row r="189" spans="2:15" x14ac:dyDescent="0.15">
      <c r="B189" s="3" t="str">
        <f t="shared" si="32"/>
        <v/>
      </c>
      <c r="C189" s="3" t="str">
        <f t="shared" si="33"/>
        <v>0/</v>
      </c>
      <c r="D189" s="3">
        <f t="shared" si="34"/>
        <v>0</v>
      </c>
      <c r="E189" s="3">
        <f t="shared" si="35"/>
        <v>0</v>
      </c>
      <c r="F189" s="3">
        <f t="shared" si="36"/>
        <v>0</v>
      </c>
      <c r="G189" s="3">
        <f t="shared" si="37"/>
        <v>0</v>
      </c>
      <c r="H189" s="3">
        <f t="shared" si="38"/>
        <v>0</v>
      </c>
      <c r="I189" s="3" t="str">
        <f t="shared" si="39"/>
        <v/>
      </c>
      <c r="J189" s="3" t="str">
        <f t="shared" si="40"/>
        <v/>
      </c>
      <c r="K189" s="3">
        <f t="shared" si="41"/>
        <v>0</v>
      </c>
      <c r="L189" s="26" t="str">
        <f t="shared" si="42"/>
        <v/>
      </c>
      <c r="M189" s="26" t="str">
        <f t="shared" si="43"/>
        <v/>
      </c>
      <c r="N189" s="2" t="str">
        <f t="shared" si="44"/>
        <v/>
      </c>
      <c r="O189" s="2" t="str">
        <f t="shared" si="45"/>
        <v/>
      </c>
    </row>
    <row r="190" spans="2:15" x14ac:dyDescent="0.15">
      <c r="B190" s="3" t="str">
        <f t="shared" si="32"/>
        <v/>
      </c>
      <c r="C190" s="3" t="str">
        <f t="shared" si="33"/>
        <v>0/</v>
      </c>
      <c r="D190" s="3">
        <f t="shared" si="34"/>
        <v>0</v>
      </c>
      <c r="E190" s="3">
        <f t="shared" si="35"/>
        <v>0</v>
      </c>
      <c r="F190" s="3">
        <f t="shared" si="36"/>
        <v>0</v>
      </c>
      <c r="G190" s="3">
        <f t="shared" si="37"/>
        <v>0</v>
      </c>
      <c r="H190" s="3">
        <f t="shared" si="38"/>
        <v>0</v>
      </c>
      <c r="I190" s="3" t="str">
        <f t="shared" si="39"/>
        <v/>
      </c>
      <c r="J190" s="3" t="str">
        <f t="shared" si="40"/>
        <v/>
      </c>
      <c r="K190" s="3">
        <f t="shared" si="41"/>
        <v>0</v>
      </c>
      <c r="L190" s="26" t="str">
        <f t="shared" si="42"/>
        <v/>
      </c>
      <c r="M190" s="26" t="str">
        <f t="shared" si="43"/>
        <v/>
      </c>
      <c r="N190" s="2" t="str">
        <f t="shared" si="44"/>
        <v/>
      </c>
      <c r="O190" s="2" t="str">
        <f t="shared" si="45"/>
        <v/>
      </c>
    </row>
    <row r="191" spans="2:15" x14ac:dyDescent="0.15">
      <c r="B191" s="3" t="str">
        <f t="shared" si="32"/>
        <v/>
      </c>
      <c r="C191" s="3" t="str">
        <f t="shared" si="33"/>
        <v>0/</v>
      </c>
      <c r="D191" s="3">
        <f t="shared" si="34"/>
        <v>0</v>
      </c>
      <c r="E191" s="3">
        <f t="shared" si="35"/>
        <v>0</v>
      </c>
      <c r="F191" s="3">
        <f t="shared" si="36"/>
        <v>0</v>
      </c>
      <c r="G191" s="3">
        <f t="shared" si="37"/>
        <v>0</v>
      </c>
      <c r="H191" s="3">
        <f t="shared" si="38"/>
        <v>0</v>
      </c>
      <c r="I191" s="3" t="str">
        <f t="shared" si="39"/>
        <v/>
      </c>
      <c r="J191" s="3" t="str">
        <f t="shared" si="40"/>
        <v/>
      </c>
      <c r="K191" s="3">
        <f t="shared" si="41"/>
        <v>0</v>
      </c>
      <c r="L191" s="26" t="str">
        <f t="shared" si="42"/>
        <v/>
      </c>
      <c r="M191" s="26" t="str">
        <f t="shared" si="43"/>
        <v/>
      </c>
      <c r="N191" s="2" t="str">
        <f t="shared" si="44"/>
        <v/>
      </c>
      <c r="O191" s="2" t="str">
        <f t="shared" si="45"/>
        <v/>
      </c>
    </row>
    <row r="192" spans="2:15" x14ac:dyDescent="0.15">
      <c r="B192" s="3" t="str">
        <f t="shared" si="32"/>
        <v/>
      </c>
      <c r="C192" s="3" t="str">
        <f t="shared" si="33"/>
        <v>0/</v>
      </c>
      <c r="D192" s="3">
        <f t="shared" si="34"/>
        <v>0</v>
      </c>
      <c r="E192" s="3">
        <f t="shared" si="35"/>
        <v>0</v>
      </c>
      <c r="F192" s="3">
        <f t="shared" si="36"/>
        <v>0</v>
      </c>
      <c r="G192" s="3">
        <f t="shared" si="37"/>
        <v>0</v>
      </c>
      <c r="H192" s="3">
        <f t="shared" si="38"/>
        <v>0</v>
      </c>
      <c r="I192" s="3" t="str">
        <f t="shared" si="39"/>
        <v/>
      </c>
      <c r="J192" s="3" t="str">
        <f t="shared" si="40"/>
        <v/>
      </c>
      <c r="K192" s="3">
        <f t="shared" si="41"/>
        <v>0</v>
      </c>
      <c r="L192" s="26" t="str">
        <f t="shared" si="42"/>
        <v/>
      </c>
      <c r="M192" s="26" t="str">
        <f t="shared" si="43"/>
        <v/>
      </c>
      <c r="N192" s="2" t="str">
        <f t="shared" si="44"/>
        <v/>
      </c>
      <c r="O192" s="2" t="str">
        <f t="shared" si="45"/>
        <v/>
      </c>
    </row>
    <row r="193" spans="2:15" x14ac:dyDescent="0.15">
      <c r="B193" s="3" t="str">
        <f t="shared" si="32"/>
        <v/>
      </c>
      <c r="C193" s="3" t="str">
        <f t="shared" si="33"/>
        <v>0/</v>
      </c>
      <c r="D193" s="3">
        <f t="shared" si="34"/>
        <v>0</v>
      </c>
      <c r="E193" s="3">
        <f t="shared" si="35"/>
        <v>0</v>
      </c>
      <c r="F193" s="3">
        <f t="shared" si="36"/>
        <v>0</v>
      </c>
      <c r="G193" s="3">
        <f t="shared" si="37"/>
        <v>0</v>
      </c>
      <c r="H193" s="3">
        <f t="shared" si="38"/>
        <v>0</v>
      </c>
      <c r="I193" s="3" t="str">
        <f t="shared" si="39"/>
        <v/>
      </c>
      <c r="J193" s="3" t="str">
        <f t="shared" si="40"/>
        <v/>
      </c>
      <c r="K193" s="3">
        <f t="shared" si="41"/>
        <v>0</v>
      </c>
      <c r="L193" s="26" t="str">
        <f t="shared" si="42"/>
        <v/>
      </c>
      <c r="M193" s="26" t="str">
        <f t="shared" si="43"/>
        <v/>
      </c>
      <c r="N193" s="2" t="str">
        <f t="shared" si="44"/>
        <v/>
      </c>
      <c r="O193" s="2" t="str">
        <f t="shared" si="45"/>
        <v/>
      </c>
    </row>
    <row r="194" spans="2:15" x14ac:dyDescent="0.15">
      <c r="B194" s="3" t="str">
        <f t="shared" ref="B194:B257" si="47">SUBSTITUTE(LEFT(A194,6)," ","")</f>
        <v/>
      </c>
      <c r="C194" s="3" t="str">
        <f t="shared" ref="C194:C257" si="48">IF(ISERROR(SUBSTITUTE(MID(A194,SEARCH("//",A194,SEARCH(B194,A194))+2,SEARCH("//",A194,SEARCH("//",A194,SEARCH(B194,A194))+2)-(SEARCH("//",A194,SEARCH(B194,A194))+2)),CHAR(10),"")),0,SUBSTITUTE(MID(A194,SEARCH("//",A194,SEARCH(B194,A194))+2,SEARCH("//",A194,SEARCH("//",A194,SEARCH(B194,A194))+2)-(SEARCH("//",A194,SEARCH(B194,A194))+2)),CHAR(10),""))&amp;"/"</f>
        <v>0/</v>
      </c>
      <c r="D194" s="3">
        <f t="shared" ref="D194:D257" si="49">LEFT(C194,SEARCH("/",C194,1)-1)*1</f>
        <v>0</v>
      </c>
      <c r="E194" s="3">
        <f t="shared" ref="E194:E257" si="50">IF(ISERROR(MID(C194,SEARCH("/",C194)+1,SEARCH("/",C194,SEARCH("/",C194,1)+1)-SEARCH("/",C194)-1)),0,MID(C194,SEARCH("/",C194)+1,SEARCH("/",C194,SEARCH("/",C194,1)+1)-SEARCH("/",C194)-1))*1</f>
        <v>0</v>
      </c>
      <c r="F194" s="3">
        <f t="shared" ref="F194:F257" si="51">IF(ISERROR(MID(C194,SEARCH("/",C194,SEARCH("/",C194,1)+1)+1,SEARCH("/",C194,SEARCH("/",C194,SEARCH("/",C194,1)+1)+1)-SEARCH("/",C194,SEARCH("/",C194,1)+1)-1)),0,MID(C194,SEARCH("/",C194,SEARCH("/",C194,1)+1)+1,SEARCH("/",C194,SEARCH("/",C194,SEARCH("/",C194,1)+1)+1)-SEARCH("/",C194,SEARCH("/",C194,1)+1)-1))*1</f>
        <v>0</v>
      </c>
      <c r="G194" s="3">
        <f t="shared" ref="G194:G257" si="52">IF(ISERROR(MID(C194,SEARCH("/",C194,SEARCH("/",C194,SEARCH("/",C194,1)+1)+1)+1,SEARCH("/",C194,SEARCH("/",C194,SEARCH("/",C194,SEARCH("/",C194,1)+1)+1)+1)-SEARCH("/",C194,SEARCH("/",C194,SEARCH("/",C194,1)+1)+1)-1)),0,MID(C194,SEARCH("/",C194,SEARCH("/",C194,SEARCH("/",C194,1)+1)+1)+1,SEARCH("/",C194,SEARCH("/",C194,SEARCH("/",C194,SEARCH("/",C194,1)+1)+1)+1)-SEARCH("/",C194,SEARCH("/",C194,SEARCH("/",C194,1)+1)+1)-1))*1</f>
        <v>0</v>
      </c>
      <c r="H194" s="3">
        <f t="shared" ref="H194:H257" si="53">IF(ISERROR(MID(C194,SEARCH("/",C194,SEARCH("/",C194,SEARCH("/",C194,SEARCH("/",C194,1)+1)+1)+1)+1,SEARCH("/",C194,SEARCH("/",C194,SEARCH("/",C194,SEARCH("/",C194,SEARCH("/",C194,1)+1)+1)+1)+1)-SEARCH("/",C194,SEARCH("/",C194,SEARCH("/",C194,SEARCH("/",C194,1)+1)+1)+1)-1)),0,MID(C194,SEARCH("/",C194,SEARCH("/",C194,SEARCH("/",C194,SEARCH("/",C194,1)+1)+1)+1)+1,SEARCH("/",C194,SEARCH("/",C194,SEARCH("/",C194,SEARCH("/",C194,SEARCH("/",C194,1)+1)+1)+1)+1)-SEARCH("/",C194,SEARCH("/",C194,SEARCH("/",C194,SEARCH("/",C194,1)+1)+1)+1)-1))*1</f>
        <v>0</v>
      </c>
      <c r="I194" s="3" t="str">
        <f t="shared" ref="I194:I257" si="54">IF(LEFT(B194,2)="ZH",SUM(D194:H194),"")</f>
        <v/>
      </c>
      <c r="J194" s="3" t="str">
        <f t="shared" ref="J194:J257" si="55">SUBSTITUTE(IF(B194="",IF(B193="","","SZX-"&amp;MID(A194,18,3)),MID(A194,14,3)&amp;"-"&amp;MID(A194,18,3)),"SZX-PVG","SZX-SHA",1)</f>
        <v/>
      </c>
      <c r="K194" s="3">
        <f t="shared" ref="K194:K257" si="56">IF(ISERROR(MID(A194,SEARCH("%",A194,1)-3,3)*1),0,MID(A194,SEARCH("%",A194,1)-3,3)*1)</f>
        <v>0</v>
      </c>
      <c r="L194" s="26" t="str">
        <f t="shared" ref="L194:L257" si="57">IF(I194="",IF(I193="","",ROUND(I193*K194/100,0)),ROUND(I194*K194/100,0))</f>
        <v/>
      </c>
      <c r="M194" s="26" t="str">
        <f t="shared" ref="M194:M257" si="58">IF(I194="",IF(I193="","",ROUND(I193*K194/(K194+K193),0)),IF(I195="",ROUND(I194*K194/(K194+K195),0),I194))</f>
        <v/>
      </c>
      <c r="N194" s="2" t="str">
        <f t="shared" ref="N194:N257" si="59">MID(A194,28,3)</f>
        <v/>
      </c>
      <c r="O194" s="2" t="str">
        <f t="shared" ref="O194:O257" si="60">MID(N194,2,1)</f>
        <v/>
      </c>
    </row>
    <row r="195" spans="2:15" x14ac:dyDescent="0.15">
      <c r="B195" s="3" t="str">
        <f t="shared" si="47"/>
        <v/>
      </c>
      <c r="C195" s="3" t="str">
        <f t="shared" si="48"/>
        <v>0/</v>
      </c>
      <c r="D195" s="3">
        <f t="shared" si="49"/>
        <v>0</v>
      </c>
      <c r="E195" s="3">
        <f t="shared" si="50"/>
        <v>0</v>
      </c>
      <c r="F195" s="3">
        <f t="shared" si="51"/>
        <v>0</v>
      </c>
      <c r="G195" s="3">
        <f t="shared" si="52"/>
        <v>0</v>
      </c>
      <c r="H195" s="3">
        <f t="shared" si="53"/>
        <v>0</v>
      </c>
      <c r="I195" s="3" t="str">
        <f t="shared" si="54"/>
        <v/>
      </c>
      <c r="J195" s="3" t="str">
        <f t="shared" si="55"/>
        <v/>
      </c>
      <c r="K195" s="3">
        <f t="shared" si="56"/>
        <v>0</v>
      </c>
      <c r="L195" s="26" t="str">
        <f t="shared" si="57"/>
        <v/>
      </c>
      <c r="M195" s="26" t="str">
        <f t="shared" si="58"/>
        <v/>
      </c>
      <c r="N195" s="2" t="str">
        <f t="shared" si="59"/>
        <v/>
      </c>
      <c r="O195" s="2" t="str">
        <f t="shared" si="60"/>
        <v/>
      </c>
    </row>
    <row r="196" spans="2:15" x14ac:dyDescent="0.15">
      <c r="B196" s="3" t="str">
        <f t="shared" si="47"/>
        <v/>
      </c>
      <c r="C196" s="3" t="str">
        <f t="shared" si="48"/>
        <v>0/</v>
      </c>
      <c r="D196" s="3">
        <f t="shared" si="49"/>
        <v>0</v>
      </c>
      <c r="E196" s="3">
        <f t="shared" si="50"/>
        <v>0</v>
      </c>
      <c r="F196" s="3">
        <f t="shared" si="51"/>
        <v>0</v>
      </c>
      <c r="G196" s="3">
        <f t="shared" si="52"/>
        <v>0</v>
      </c>
      <c r="H196" s="3">
        <f t="shared" si="53"/>
        <v>0</v>
      </c>
      <c r="I196" s="3" t="str">
        <f t="shared" si="54"/>
        <v/>
      </c>
      <c r="J196" s="3" t="str">
        <f t="shared" si="55"/>
        <v/>
      </c>
      <c r="K196" s="3">
        <f t="shared" si="56"/>
        <v>0</v>
      </c>
      <c r="L196" s="26" t="str">
        <f t="shared" si="57"/>
        <v/>
      </c>
      <c r="M196" s="26" t="str">
        <f t="shared" si="58"/>
        <v/>
      </c>
      <c r="N196" s="2" t="str">
        <f t="shared" si="59"/>
        <v/>
      </c>
      <c r="O196" s="2" t="str">
        <f t="shared" si="60"/>
        <v/>
      </c>
    </row>
    <row r="197" spans="2:15" x14ac:dyDescent="0.15">
      <c r="B197" s="3" t="str">
        <f t="shared" si="47"/>
        <v/>
      </c>
      <c r="C197" s="3" t="str">
        <f t="shared" si="48"/>
        <v>0/</v>
      </c>
      <c r="D197" s="3">
        <f t="shared" si="49"/>
        <v>0</v>
      </c>
      <c r="E197" s="3">
        <f t="shared" si="50"/>
        <v>0</v>
      </c>
      <c r="F197" s="3">
        <f t="shared" si="51"/>
        <v>0</v>
      </c>
      <c r="G197" s="3">
        <f t="shared" si="52"/>
        <v>0</v>
      </c>
      <c r="H197" s="3">
        <f t="shared" si="53"/>
        <v>0</v>
      </c>
      <c r="I197" s="3" t="str">
        <f t="shared" si="54"/>
        <v/>
      </c>
      <c r="J197" s="3" t="str">
        <f t="shared" si="55"/>
        <v/>
      </c>
      <c r="K197" s="3">
        <f t="shared" si="56"/>
        <v>0</v>
      </c>
      <c r="L197" s="26" t="str">
        <f t="shared" si="57"/>
        <v/>
      </c>
      <c r="M197" s="26" t="str">
        <f t="shared" si="58"/>
        <v/>
      </c>
      <c r="N197" s="2" t="str">
        <f t="shared" si="59"/>
        <v/>
      </c>
      <c r="O197" s="2" t="str">
        <f t="shared" si="60"/>
        <v/>
      </c>
    </row>
    <row r="198" spans="2:15" x14ac:dyDescent="0.15">
      <c r="B198" s="3" t="str">
        <f t="shared" si="47"/>
        <v/>
      </c>
      <c r="C198" s="3" t="str">
        <f t="shared" si="48"/>
        <v>0/</v>
      </c>
      <c r="D198" s="3">
        <f t="shared" si="49"/>
        <v>0</v>
      </c>
      <c r="E198" s="3">
        <f t="shared" si="50"/>
        <v>0</v>
      </c>
      <c r="F198" s="3">
        <f t="shared" si="51"/>
        <v>0</v>
      </c>
      <c r="G198" s="3">
        <f t="shared" si="52"/>
        <v>0</v>
      </c>
      <c r="H198" s="3">
        <f t="shared" si="53"/>
        <v>0</v>
      </c>
      <c r="I198" s="3" t="str">
        <f t="shared" si="54"/>
        <v/>
      </c>
      <c r="J198" s="3" t="str">
        <f t="shared" si="55"/>
        <v/>
      </c>
      <c r="K198" s="3">
        <f t="shared" si="56"/>
        <v>0</v>
      </c>
      <c r="L198" s="26" t="str">
        <f t="shared" si="57"/>
        <v/>
      </c>
      <c r="M198" s="26" t="str">
        <f t="shared" si="58"/>
        <v/>
      </c>
      <c r="N198" s="2" t="str">
        <f t="shared" si="59"/>
        <v/>
      </c>
      <c r="O198" s="2" t="str">
        <f t="shared" si="60"/>
        <v/>
      </c>
    </row>
    <row r="199" spans="2:15" x14ac:dyDescent="0.15">
      <c r="B199" s="3" t="str">
        <f t="shared" si="47"/>
        <v/>
      </c>
      <c r="C199" s="3" t="str">
        <f t="shared" si="48"/>
        <v>0/</v>
      </c>
      <c r="D199" s="3">
        <f t="shared" si="49"/>
        <v>0</v>
      </c>
      <c r="E199" s="3">
        <f t="shared" si="50"/>
        <v>0</v>
      </c>
      <c r="F199" s="3">
        <f t="shared" si="51"/>
        <v>0</v>
      </c>
      <c r="G199" s="3">
        <f t="shared" si="52"/>
        <v>0</v>
      </c>
      <c r="H199" s="3">
        <f t="shared" si="53"/>
        <v>0</v>
      </c>
      <c r="I199" s="3" t="str">
        <f t="shared" si="54"/>
        <v/>
      </c>
      <c r="J199" s="3" t="str">
        <f t="shared" si="55"/>
        <v/>
      </c>
      <c r="K199" s="3">
        <f t="shared" si="56"/>
        <v>0</v>
      </c>
      <c r="L199" s="26" t="str">
        <f t="shared" si="57"/>
        <v/>
      </c>
      <c r="M199" s="26" t="str">
        <f t="shared" si="58"/>
        <v/>
      </c>
      <c r="N199" s="2" t="str">
        <f t="shared" si="59"/>
        <v/>
      </c>
      <c r="O199" s="2" t="str">
        <f t="shared" si="60"/>
        <v/>
      </c>
    </row>
    <row r="200" spans="2:15" x14ac:dyDescent="0.15">
      <c r="B200" s="3" t="str">
        <f t="shared" si="47"/>
        <v/>
      </c>
      <c r="C200" s="3" t="str">
        <f t="shared" si="48"/>
        <v>0/</v>
      </c>
      <c r="D200" s="3">
        <f t="shared" si="49"/>
        <v>0</v>
      </c>
      <c r="E200" s="3">
        <f t="shared" si="50"/>
        <v>0</v>
      </c>
      <c r="F200" s="3">
        <f t="shared" si="51"/>
        <v>0</v>
      </c>
      <c r="G200" s="3">
        <f t="shared" si="52"/>
        <v>0</v>
      </c>
      <c r="H200" s="3">
        <f t="shared" si="53"/>
        <v>0</v>
      </c>
      <c r="I200" s="3" t="str">
        <f t="shared" si="54"/>
        <v/>
      </c>
      <c r="J200" s="3" t="str">
        <f t="shared" si="55"/>
        <v/>
      </c>
      <c r="K200" s="3">
        <f t="shared" si="56"/>
        <v>0</v>
      </c>
      <c r="L200" s="26" t="str">
        <f t="shared" si="57"/>
        <v/>
      </c>
      <c r="M200" s="26" t="str">
        <f t="shared" si="58"/>
        <v/>
      </c>
      <c r="N200" s="2" t="str">
        <f t="shared" si="59"/>
        <v/>
      </c>
      <c r="O200" s="2" t="str">
        <f t="shared" si="60"/>
        <v/>
      </c>
    </row>
    <row r="201" spans="2:15" x14ac:dyDescent="0.15">
      <c r="B201" s="3" t="str">
        <f t="shared" si="47"/>
        <v/>
      </c>
      <c r="C201" s="3" t="str">
        <f t="shared" si="48"/>
        <v>0/</v>
      </c>
      <c r="D201" s="3">
        <f t="shared" si="49"/>
        <v>0</v>
      </c>
      <c r="E201" s="3">
        <f t="shared" si="50"/>
        <v>0</v>
      </c>
      <c r="F201" s="3">
        <f t="shared" si="51"/>
        <v>0</v>
      </c>
      <c r="G201" s="3">
        <f t="shared" si="52"/>
        <v>0</v>
      </c>
      <c r="H201" s="3">
        <f t="shared" si="53"/>
        <v>0</v>
      </c>
      <c r="I201" s="3" t="str">
        <f t="shared" si="54"/>
        <v/>
      </c>
      <c r="J201" s="3" t="str">
        <f t="shared" si="55"/>
        <v/>
      </c>
      <c r="K201" s="3">
        <f t="shared" si="56"/>
        <v>0</v>
      </c>
      <c r="L201" s="26" t="str">
        <f t="shared" si="57"/>
        <v/>
      </c>
      <c r="M201" s="26" t="str">
        <f t="shared" si="58"/>
        <v/>
      </c>
      <c r="N201" s="2" t="str">
        <f t="shared" si="59"/>
        <v/>
      </c>
      <c r="O201" s="2" t="str">
        <f t="shared" si="60"/>
        <v/>
      </c>
    </row>
    <row r="202" spans="2:15" x14ac:dyDescent="0.15">
      <c r="B202" s="3" t="str">
        <f t="shared" si="47"/>
        <v/>
      </c>
      <c r="C202" s="3" t="str">
        <f t="shared" si="48"/>
        <v>0/</v>
      </c>
      <c r="D202" s="3">
        <f t="shared" si="49"/>
        <v>0</v>
      </c>
      <c r="E202" s="3">
        <f t="shared" si="50"/>
        <v>0</v>
      </c>
      <c r="F202" s="3">
        <f t="shared" si="51"/>
        <v>0</v>
      </c>
      <c r="G202" s="3">
        <f t="shared" si="52"/>
        <v>0</v>
      </c>
      <c r="H202" s="3">
        <f t="shared" si="53"/>
        <v>0</v>
      </c>
      <c r="I202" s="3" t="str">
        <f t="shared" si="54"/>
        <v/>
      </c>
      <c r="J202" s="3" t="str">
        <f t="shared" si="55"/>
        <v/>
      </c>
      <c r="K202" s="3">
        <f t="shared" si="56"/>
        <v>0</v>
      </c>
      <c r="L202" s="26" t="str">
        <f t="shared" si="57"/>
        <v/>
      </c>
      <c r="M202" s="26" t="str">
        <f t="shared" si="58"/>
        <v/>
      </c>
      <c r="N202" s="2" t="str">
        <f t="shared" si="59"/>
        <v/>
      </c>
      <c r="O202" s="2" t="str">
        <f t="shared" si="60"/>
        <v/>
      </c>
    </row>
    <row r="203" spans="2:15" x14ac:dyDescent="0.15">
      <c r="B203" s="3" t="str">
        <f t="shared" si="47"/>
        <v/>
      </c>
      <c r="C203" s="3" t="str">
        <f t="shared" si="48"/>
        <v>0/</v>
      </c>
      <c r="D203" s="3">
        <f t="shared" si="49"/>
        <v>0</v>
      </c>
      <c r="E203" s="3">
        <f t="shared" si="50"/>
        <v>0</v>
      </c>
      <c r="F203" s="3">
        <f t="shared" si="51"/>
        <v>0</v>
      </c>
      <c r="G203" s="3">
        <f t="shared" si="52"/>
        <v>0</v>
      </c>
      <c r="H203" s="3">
        <f t="shared" si="53"/>
        <v>0</v>
      </c>
      <c r="I203" s="3" t="str">
        <f t="shared" si="54"/>
        <v/>
      </c>
      <c r="J203" s="3" t="str">
        <f t="shared" si="55"/>
        <v/>
      </c>
      <c r="K203" s="3">
        <f t="shared" si="56"/>
        <v>0</v>
      </c>
      <c r="L203" s="26" t="str">
        <f t="shared" si="57"/>
        <v/>
      </c>
      <c r="M203" s="26" t="str">
        <f t="shared" si="58"/>
        <v/>
      </c>
      <c r="N203" s="2" t="str">
        <f t="shared" si="59"/>
        <v/>
      </c>
      <c r="O203" s="2" t="str">
        <f t="shared" si="60"/>
        <v/>
      </c>
    </row>
    <row r="204" spans="2:15" x14ac:dyDescent="0.15">
      <c r="B204" s="3" t="str">
        <f t="shared" si="47"/>
        <v/>
      </c>
      <c r="C204" s="3" t="str">
        <f t="shared" si="48"/>
        <v>0/</v>
      </c>
      <c r="D204" s="3">
        <f t="shared" si="49"/>
        <v>0</v>
      </c>
      <c r="E204" s="3">
        <f t="shared" si="50"/>
        <v>0</v>
      </c>
      <c r="F204" s="3">
        <f t="shared" si="51"/>
        <v>0</v>
      </c>
      <c r="G204" s="3">
        <f t="shared" si="52"/>
        <v>0</v>
      </c>
      <c r="H204" s="3">
        <f t="shared" si="53"/>
        <v>0</v>
      </c>
      <c r="I204" s="3" t="str">
        <f t="shared" si="54"/>
        <v/>
      </c>
      <c r="J204" s="3" t="str">
        <f t="shared" si="55"/>
        <v/>
      </c>
      <c r="K204" s="3">
        <f t="shared" si="56"/>
        <v>0</v>
      </c>
      <c r="L204" s="26" t="str">
        <f t="shared" si="57"/>
        <v/>
      </c>
      <c r="M204" s="26" t="str">
        <f t="shared" si="58"/>
        <v/>
      </c>
      <c r="N204" s="2" t="str">
        <f t="shared" si="59"/>
        <v/>
      </c>
      <c r="O204" s="2" t="str">
        <f t="shared" si="60"/>
        <v/>
      </c>
    </row>
    <row r="205" spans="2:15" x14ac:dyDescent="0.15">
      <c r="B205" s="3" t="str">
        <f t="shared" si="47"/>
        <v/>
      </c>
      <c r="C205" s="3" t="str">
        <f t="shared" si="48"/>
        <v>0/</v>
      </c>
      <c r="D205" s="3">
        <f t="shared" si="49"/>
        <v>0</v>
      </c>
      <c r="E205" s="3">
        <f t="shared" si="50"/>
        <v>0</v>
      </c>
      <c r="F205" s="3">
        <f t="shared" si="51"/>
        <v>0</v>
      </c>
      <c r="G205" s="3">
        <f t="shared" si="52"/>
        <v>0</v>
      </c>
      <c r="H205" s="3">
        <f t="shared" si="53"/>
        <v>0</v>
      </c>
      <c r="I205" s="3" t="str">
        <f t="shared" si="54"/>
        <v/>
      </c>
      <c r="J205" s="3" t="str">
        <f t="shared" si="55"/>
        <v/>
      </c>
      <c r="K205" s="3">
        <f t="shared" si="56"/>
        <v>0</v>
      </c>
      <c r="L205" s="26" t="str">
        <f t="shared" si="57"/>
        <v/>
      </c>
      <c r="M205" s="26" t="str">
        <f t="shared" si="58"/>
        <v/>
      </c>
      <c r="N205" s="2" t="str">
        <f t="shared" si="59"/>
        <v/>
      </c>
      <c r="O205" s="2" t="str">
        <f t="shared" si="60"/>
        <v/>
      </c>
    </row>
    <row r="206" spans="2:15" x14ac:dyDescent="0.15">
      <c r="B206" s="3" t="str">
        <f t="shared" si="47"/>
        <v/>
      </c>
      <c r="C206" s="3" t="str">
        <f t="shared" si="48"/>
        <v>0/</v>
      </c>
      <c r="D206" s="3">
        <f t="shared" si="49"/>
        <v>0</v>
      </c>
      <c r="E206" s="3">
        <f t="shared" si="50"/>
        <v>0</v>
      </c>
      <c r="F206" s="3">
        <f t="shared" si="51"/>
        <v>0</v>
      </c>
      <c r="G206" s="3">
        <f t="shared" si="52"/>
        <v>0</v>
      </c>
      <c r="H206" s="3">
        <f t="shared" si="53"/>
        <v>0</v>
      </c>
      <c r="I206" s="3" t="str">
        <f t="shared" si="54"/>
        <v/>
      </c>
      <c r="J206" s="3" t="str">
        <f t="shared" si="55"/>
        <v/>
      </c>
      <c r="K206" s="3">
        <f t="shared" si="56"/>
        <v>0</v>
      </c>
      <c r="L206" s="26" t="str">
        <f t="shared" si="57"/>
        <v/>
      </c>
      <c r="M206" s="26" t="str">
        <f t="shared" si="58"/>
        <v/>
      </c>
      <c r="N206" s="2" t="str">
        <f t="shared" si="59"/>
        <v/>
      </c>
      <c r="O206" s="2" t="str">
        <f t="shared" si="60"/>
        <v/>
      </c>
    </row>
    <row r="207" spans="2:15" x14ac:dyDescent="0.15">
      <c r="B207" s="3" t="str">
        <f t="shared" si="47"/>
        <v/>
      </c>
      <c r="C207" s="3" t="str">
        <f t="shared" si="48"/>
        <v>0/</v>
      </c>
      <c r="D207" s="3">
        <f t="shared" si="49"/>
        <v>0</v>
      </c>
      <c r="E207" s="3">
        <f t="shared" si="50"/>
        <v>0</v>
      </c>
      <c r="F207" s="3">
        <f t="shared" si="51"/>
        <v>0</v>
      </c>
      <c r="G207" s="3">
        <f t="shared" si="52"/>
        <v>0</v>
      </c>
      <c r="H207" s="3">
        <f t="shared" si="53"/>
        <v>0</v>
      </c>
      <c r="I207" s="3" t="str">
        <f t="shared" si="54"/>
        <v/>
      </c>
      <c r="J207" s="3" t="str">
        <f t="shared" si="55"/>
        <v/>
      </c>
      <c r="K207" s="3">
        <f t="shared" si="56"/>
        <v>0</v>
      </c>
      <c r="L207" s="26" t="str">
        <f t="shared" si="57"/>
        <v/>
      </c>
      <c r="M207" s="26" t="str">
        <f t="shared" si="58"/>
        <v/>
      </c>
      <c r="N207" s="2" t="str">
        <f t="shared" si="59"/>
        <v/>
      </c>
      <c r="O207" s="2" t="str">
        <f t="shared" si="60"/>
        <v/>
      </c>
    </row>
    <row r="208" spans="2:15" x14ac:dyDescent="0.15">
      <c r="B208" s="3" t="str">
        <f t="shared" si="47"/>
        <v/>
      </c>
      <c r="C208" s="3" t="str">
        <f t="shared" si="48"/>
        <v>0/</v>
      </c>
      <c r="D208" s="3">
        <f t="shared" si="49"/>
        <v>0</v>
      </c>
      <c r="E208" s="3">
        <f t="shared" si="50"/>
        <v>0</v>
      </c>
      <c r="F208" s="3">
        <f t="shared" si="51"/>
        <v>0</v>
      </c>
      <c r="G208" s="3">
        <f t="shared" si="52"/>
        <v>0</v>
      </c>
      <c r="H208" s="3">
        <f t="shared" si="53"/>
        <v>0</v>
      </c>
      <c r="I208" s="3" t="str">
        <f t="shared" si="54"/>
        <v/>
      </c>
      <c r="J208" s="3" t="str">
        <f t="shared" si="55"/>
        <v/>
      </c>
      <c r="K208" s="3">
        <f t="shared" si="56"/>
        <v>0</v>
      </c>
      <c r="L208" s="26" t="str">
        <f t="shared" si="57"/>
        <v/>
      </c>
      <c r="M208" s="26" t="str">
        <f t="shared" si="58"/>
        <v/>
      </c>
      <c r="N208" s="2" t="str">
        <f t="shared" si="59"/>
        <v/>
      </c>
      <c r="O208" s="2" t="str">
        <f t="shared" si="60"/>
        <v/>
      </c>
    </row>
    <row r="209" spans="2:15" x14ac:dyDescent="0.15">
      <c r="B209" s="3" t="str">
        <f t="shared" si="47"/>
        <v/>
      </c>
      <c r="C209" s="3" t="str">
        <f t="shared" si="48"/>
        <v>0/</v>
      </c>
      <c r="D209" s="3">
        <f t="shared" si="49"/>
        <v>0</v>
      </c>
      <c r="E209" s="3">
        <f t="shared" si="50"/>
        <v>0</v>
      </c>
      <c r="F209" s="3">
        <f t="shared" si="51"/>
        <v>0</v>
      </c>
      <c r="G209" s="3">
        <f t="shared" si="52"/>
        <v>0</v>
      </c>
      <c r="H209" s="3">
        <f t="shared" si="53"/>
        <v>0</v>
      </c>
      <c r="I209" s="3" t="str">
        <f t="shared" si="54"/>
        <v/>
      </c>
      <c r="J209" s="3" t="str">
        <f t="shared" si="55"/>
        <v/>
      </c>
      <c r="K209" s="3">
        <f t="shared" si="56"/>
        <v>0</v>
      </c>
      <c r="L209" s="26" t="str">
        <f t="shared" si="57"/>
        <v/>
      </c>
      <c r="M209" s="26" t="str">
        <f t="shared" si="58"/>
        <v/>
      </c>
      <c r="N209" s="2" t="str">
        <f t="shared" si="59"/>
        <v/>
      </c>
      <c r="O209" s="2" t="str">
        <f t="shared" si="60"/>
        <v/>
      </c>
    </row>
    <row r="210" spans="2:15" x14ac:dyDescent="0.15">
      <c r="B210" s="3" t="str">
        <f t="shared" si="47"/>
        <v/>
      </c>
      <c r="C210" s="3" t="str">
        <f t="shared" si="48"/>
        <v>0/</v>
      </c>
      <c r="D210" s="3">
        <f t="shared" si="49"/>
        <v>0</v>
      </c>
      <c r="E210" s="3">
        <f t="shared" si="50"/>
        <v>0</v>
      </c>
      <c r="F210" s="3">
        <f t="shared" si="51"/>
        <v>0</v>
      </c>
      <c r="G210" s="3">
        <f t="shared" si="52"/>
        <v>0</v>
      </c>
      <c r="H210" s="3">
        <f t="shared" si="53"/>
        <v>0</v>
      </c>
      <c r="I210" s="3" t="str">
        <f t="shared" si="54"/>
        <v/>
      </c>
      <c r="J210" s="3" t="str">
        <f t="shared" si="55"/>
        <v/>
      </c>
      <c r="K210" s="3">
        <f t="shared" si="56"/>
        <v>0</v>
      </c>
      <c r="L210" s="26" t="str">
        <f t="shared" si="57"/>
        <v/>
      </c>
      <c r="M210" s="26" t="str">
        <f t="shared" si="58"/>
        <v/>
      </c>
      <c r="N210" s="2" t="str">
        <f t="shared" si="59"/>
        <v/>
      </c>
      <c r="O210" s="2" t="str">
        <f t="shared" si="60"/>
        <v/>
      </c>
    </row>
    <row r="211" spans="2:15" x14ac:dyDescent="0.15">
      <c r="B211" s="3" t="str">
        <f t="shared" si="47"/>
        <v/>
      </c>
      <c r="C211" s="3" t="str">
        <f t="shared" si="48"/>
        <v>0/</v>
      </c>
      <c r="D211" s="3">
        <f t="shared" si="49"/>
        <v>0</v>
      </c>
      <c r="E211" s="3">
        <f t="shared" si="50"/>
        <v>0</v>
      </c>
      <c r="F211" s="3">
        <f t="shared" si="51"/>
        <v>0</v>
      </c>
      <c r="G211" s="3">
        <f t="shared" si="52"/>
        <v>0</v>
      </c>
      <c r="H211" s="3">
        <f t="shared" si="53"/>
        <v>0</v>
      </c>
      <c r="I211" s="3" t="str">
        <f t="shared" si="54"/>
        <v/>
      </c>
      <c r="J211" s="3" t="str">
        <f t="shared" si="55"/>
        <v/>
      </c>
      <c r="K211" s="3">
        <f t="shared" si="56"/>
        <v>0</v>
      </c>
      <c r="L211" s="26" t="str">
        <f t="shared" si="57"/>
        <v/>
      </c>
      <c r="M211" s="26" t="str">
        <f t="shared" si="58"/>
        <v/>
      </c>
      <c r="N211" s="2" t="str">
        <f t="shared" si="59"/>
        <v/>
      </c>
      <c r="O211" s="2" t="str">
        <f t="shared" si="60"/>
        <v/>
      </c>
    </row>
    <row r="212" spans="2:15" x14ac:dyDescent="0.15">
      <c r="B212" s="3" t="str">
        <f t="shared" si="47"/>
        <v/>
      </c>
      <c r="C212" s="3" t="str">
        <f t="shared" si="48"/>
        <v>0/</v>
      </c>
      <c r="D212" s="3">
        <f t="shared" si="49"/>
        <v>0</v>
      </c>
      <c r="E212" s="3">
        <f t="shared" si="50"/>
        <v>0</v>
      </c>
      <c r="F212" s="3">
        <f t="shared" si="51"/>
        <v>0</v>
      </c>
      <c r="G212" s="3">
        <f t="shared" si="52"/>
        <v>0</v>
      </c>
      <c r="H212" s="3">
        <f t="shared" si="53"/>
        <v>0</v>
      </c>
      <c r="I212" s="3" t="str">
        <f t="shared" si="54"/>
        <v/>
      </c>
      <c r="J212" s="3" t="str">
        <f t="shared" si="55"/>
        <v/>
      </c>
      <c r="K212" s="3">
        <f t="shared" si="56"/>
        <v>0</v>
      </c>
      <c r="L212" s="26" t="str">
        <f t="shared" si="57"/>
        <v/>
      </c>
      <c r="M212" s="26" t="str">
        <f t="shared" si="58"/>
        <v/>
      </c>
      <c r="N212" s="2" t="str">
        <f t="shared" si="59"/>
        <v/>
      </c>
      <c r="O212" s="2" t="str">
        <f t="shared" si="60"/>
        <v/>
      </c>
    </row>
    <row r="213" spans="2:15" x14ac:dyDescent="0.15">
      <c r="B213" s="3" t="str">
        <f t="shared" si="47"/>
        <v/>
      </c>
      <c r="C213" s="3" t="str">
        <f t="shared" si="48"/>
        <v>0/</v>
      </c>
      <c r="D213" s="3">
        <f t="shared" si="49"/>
        <v>0</v>
      </c>
      <c r="E213" s="3">
        <f t="shared" si="50"/>
        <v>0</v>
      </c>
      <c r="F213" s="3">
        <f t="shared" si="51"/>
        <v>0</v>
      </c>
      <c r="G213" s="3">
        <f t="shared" si="52"/>
        <v>0</v>
      </c>
      <c r="H213" s="3">
        <f t="shared" si="53"/>
        <v>0</v>
      </c>
      <c r="I213" s="3" t="str">
        <f t="shared" si="54"/>
        <v/>
      </c>
      <c r="J213" s="3" t="str">
        <f t="shared" si="55"/>
        <v/>
      </c>
      <c r="K213" s="3">
        <f t="shared" si="56"/>
        <v>0</v>
      </c>
      <c r="L213" s="26" t="str">
        <f t="shared" si="57"/>
        <v/>
      </c>
      <c r="M213" s="26" t="str">
        <f t="shared" si="58"/>
        <v/>
      </c>
      <c r="N213" s="2" t="str">
        <f t="shared" si="59"/>
        <v/>
      </c>
      <c r="O213" s="2" t="str">
        <f t="shared" si="60"/>
        <v/>
      </c>
    </row>
    <row r="214" spans="2:15" x14ac:dyDescent="0.15">
      <c r="B214" s="3" t="str">
        <f t="shared" si="47"/>
        <v/>
      </c>
      <c r="C214" s="3" t="str">
        <f t="shared" si="48"/>
        <v>0/</v>
      </c>
      <c r="D214" s="3">
        <f t="shared" si="49"/>
        <v>0</v>
      </c>
      <c r="E214" s="3">
        <f t="shared" si="50"/>
        <v>0</v>
      </c>
      <c r="F214" s="3">
        <f t="shared" si="51"/>
        <v>0</v>
      </c>
      <c r="G214" s="3">
        <f t="shared" si="52"/>
        <v>0</v>
      </c>
      <c r="H214" s="3">
        <f t="shared" si="53"/>
        <v>0</v>
      </c>
      <c r="I214" s="3" t="str">
        <f t="shared" si="54"/>
        <v/>
      </c>
      <c r="J214" s="3" t="str">
        <f t="shared" si="55"/>
        <v/>
      </c>
      <c r="K214" s="3">
        <f t="shared" si="56"/>
        <v>0</v>
      </c>
      <c r="L214" s="26" t="str">
        <f t="shared" si="57"/>
        <v/>
      </c>
      <c r="M214" s="26" t="str">
        <f t="shared" si="58"/>
        <v/>
      </c>
      <c r="N214" s="2" t="str">
        <f t="shared" si="59"/>
        <v/>
      </c>
      <c r="O214" s="2" t="str">
        <f t="shared" si="60"/>
        <v/>
      </c>
    </row>
    <row r="215" spans="2:15" x14ac:dyDescent="0.15">
      <c r="B215" s="3" t="str">
        <f t="shared" si="47"/>
        <v/>
      </c>
      <c r="C215" s="3" t="str">
        <f t="shared" si="48"/>
        <v>0/</v>
      </c>
      <c r="D215" s="3">
        <f t="shared" si="49"/>
        <v>0</v>
      </c>
      <c r="E215" s="3">
        <f t="shared" si="50"/>
        <v>0</v>
      </c>
      <c r="F215" s="3">
        <f t="shared" si="51"/>
        <v>0</v>
      </c>
      <c r="G215" s="3">
        <f t="shared" si="52"/>
        <v>0</v>
      </c>
      <c r="H215" s="3">
        <f t="shared" si="53"/>
        <v>0</v>
      </c>
      <c r="I215" s="3" t="str">
        <f t="shared" si="54"/>
        <v/>
      </c>
      <c r="J215" s="3" t="str">
        <f t="shared" si="55"/>
        <v/>
      </c>
      <c r="K215" s="3">
        <f t="shared" si="56"/>
        <v>0</v>
      </c>
      <c r="L215" s="26" t="str">
        <f t="shared" si="57"/>
        <v/>
      </c>
      <c r="M215" s="26" t="str">
        <f t="shared" si="58"/>
        <v/>
      </c>
      <c r="N215" s="2" t="str">
        <f t="shared" si="59"/>
        <v/>
      </c>
      <c r="O215" s="2" t="str">
        <f t="shared" si="60"/>
        <v/>
      </c>
    </row>
    <row r="216" spans="2:15" x14ac:dyDescent="0.15">
      <c r="B216" s="3" t="str">
        <f t="shared" si="47"/>
        <v/>
      </c>
      <c r="C216" s="3" t="str">
        <f t="shared" si="48"/>
        <v>0/</v>
      </c>
      <c r="D216" s="3">
        <f t="shared" si="49"/>
        <v>0</v>
      </c>
      <c r="E216" s="3">
        <f t="shared" si="50"/>
        <v>0</v>
      </c>
      <c r="F216" s="3">
        <f t="shared" si="51"/>
        <v>0</v>
      </c>
      <c r="G216" s="3">
        <f t="shared" si="52"/>
        <v>0</v>
      </c>
      <c r="H216" s="3">
        <f t="shared" si="53"/>
        <v>0</v>
      </c>
      <c r="I216" s="3" t="str">
        <f t="shared" si="54"/>
        <v/>
      </c>
      <c r="J216" s="3" t="str">
        <f t="shared" si="55"/>
        <v/>
      </c>
      <c r="K216" s="3">
        <f t="shared" si="56"/>
        <v>0</v>
      </c>
      <c r="L216" s="26" t="str">
        <f t="shared" si="57"/>
        <v/>
      </c>
      <c r="M216" s="26" t="str">
        <f t="shared" si="58"/>
        <v/>
      </c>
      <c r="N216" s="2" t="str">
        <f t="shared" si="59"/>
        <v/>
      </c>
      <c r="O216" s="2" t="str">
        <f t="shared" si="60"/>
        <v/>
      </c>
    </row>
    <row r="217" spans="2:15" x14ac:dyDescent="0.15">
      <c r="B217" s="3" t="str">
        <f t="shared" si="47"/>
        <v/>
      </c>
      <c r="C217" s="3" t="str">
        <f t="shared" si="48"/>
        <v>0/</v>
      </c>
      <c r="D217" s="3">
        <f t="shared" si="49"/>
        <v>0</v>
      </c>
      <c r="E217" s="3">
        <f t="shared" si="50"/>
        <v>0</v>
      </c>
      <c r="F217" s="3">
        <f t="shared" si="51"/>
        <v>0</v>
      </c>
      <c r="G217" s="3">
        <f t="shared" si="52"/>
        <v>0</v>
      </c>
      <c r="H217" s="3">
        <f t="shared" si="53"/>
        <v>0</v>
      </c>
      <c r="I217" s="3" t="str">
        <f t="shared" si="54"/>
        <v/>
      </c>
      <c r="J217" s="3" t="str">
        <f t="shared" si="55"/>
        <v/>
      </c>
      <c r="K217" s="3">
        <f t="shared" si="56"/>
        <v>0</v>
      </c>
      <c r="L217" s="26" t="str">
        <f t="shared" si="57"/>
        <v/>
      </c>
      <c r="M217" s="26" t="str">
        <f t="shared" si="58"/>
        <v/>
      </c>
      <c r="N217" s="2" t="str">
        <f t="shared" si="59"/>
        <v/>
      </c>
      <c r="O217" s="2" t="str">
        <f t="shared" si="60"/>
        <v/>
      </c>
    </row>
    <row r="218" spans="2:15" x14ac:dyDescent="0.15">
      <c r="B218" s="3" t="str">
        <f t="shared" si="47"/>
        <v/>
      </c>
      <c r="C218" s="3" t="str">
        <f t="shared" si="48"/>
        <v>0/</v>
      </c>
      <c r="D218" s="3">
        <f t="shared" si="49"/>
        <v>0</v>
      </c>
      <c r="E218" s="3">
        <f t="shared" si="50"/>
        <v>0</v>
      </c>
      <c r="F218" s="3">
        <f t="shared" si="51"/>
        <v>0</v>
      </c>
      <c r="G218" s="3">
        <f t="shared" si="52"/>
        <v>0</v>
      </c>
      <c r="H218" s="3">
        <f t="shared" si="53"/>
        <v>0</v>
      </c>
      <c r="I218" s="3" t="str">
        <f t="shared" si="54"/>
        <v/>
      </c>
      <c r="J218" s="3" t="str">
        <f t="shared" si="55"/>
        <v/>
      </c>
      <c r="K218" s="3">
        <f t="shared" si="56"/>
        <v>0</v>
      </c>
      <c r="L218" s="26" t="str">
        <f t="shared" si="57"/>
        <v/>
      </c>
      <c r="M218" s="26" t="str">
        <f t="shared" si="58"/>
        <v/>
      </c>
      <c r="N218" s="2" t="str">
        <f t="shared" si="59"/>
        <v/>
      </c>
      <c r="O218" s="2" t="str">
        <f t="shared" si="60"/>
        <v/>
      </c>
    </row>
    <row r="219" spans="2:15" x14ac:dyDescent="0.15">
      <c r="B219" s="3" t="str">
        <f t="shared" si="47"/>
        <v/>
      </c>
      <c r="C219" s="3" t="str">
        <f t="shared" si="48"/>
        <v>0/</v>
      </c>
      <c r="D219" s="3">
        <f t="shared" si="49"/>
        <v>0</v>
      </c>
      <c r="E219" s="3">
        <f t="shared" si="50"/>
        <v>0</v>
      </c>
      <c r="F219" s="3">
        <f t="shared" si="51"/>
        <v>0</v>
      </c>
      <c r="G219" s="3">
        <f t="shared" si="52"/>
        <v>0</v>
      </c>
      <c r="H219" s="3">
        <f t="shared" si="53"/>
        <v>0</v>
      </c>
      <c r="I219" s="3" t="str">
        <f t="shared" si="54"/>
        <v/>
      </c>
      <c r="J219" s="3" t="str">
        <f t="shared" si="55"/>
        <v/>
      </c>
      <c r="K219" s="3">
        <f t="shared" si="56"/>
        <v>0</v>
      </c>
      <c r="L219" s="26" t="str">
        <f t="shared" si="57"/>
        <v/>
      </c>
      <c r="M219" s="26" t="str">
        <f t="shared" si="58"/>
        <v/>
      </c>
      <c r="N219" s="2" t="str">
        <f t="shared" si="59"/>
        <v/>
      </c>
      <c r="O219" s="2" t="str">
        <f t="shared" si="60"/>
        <v/>
      </c>
    </row>
    <row r="220" spans="2:15" x14ac:dyDescent="0.15">
      <c r="B220" s="3" t="str">
        <f t="shared" si="47"/>
        <v/>
      </c>
      <c r="C220" s="3" t="str">
        <f t="shared" si="48"/>
        <v>0/</v>
      </c>
      <c r="D220" s="3">
        <f t="shared" si="49"/>
        <v>0</v>
      </c>
      <c r="E220" s="3">
        <f t="shared" si="50"/>
        <v>0</v>
      </c>
      <c r="F220" s="3">
        <f t="shared" si="51"/>
        <v>0</v>
      </c>
      <c r="G220" s="3">
        <f t="shared" si="52"/>
        <v>0</v>
      </c>
      <c r="H220" s="3">
        <f t="shared" si="53"/>
        <v>0</v>
      </c>
      <c r="I220" s="3" t="str">
        <f t="shared" si="54"/>
        <v/>
      </c>
      <c r="J220" s="3" t="str">
        <f t="shared" si="55"/>
        <v/>
      </c>
      <c r="K220" s="3">
        <f t="shared" si="56"/>
        <v>0</v>
      </c>
      <c r="L220" s="26" t="str">
        <f t="shared" si="57"/>
        <v/>
      </c>
      <c r="M220" s="26" t="str">
        <f t="shared" si="58"/>
        <v/>
      </c>
      <c r="N220" s="2" t="str">
        <f t="shared" si="59"/>
        <v/>
      </c>
      <c r="O220" s="2" t="str">
        <f t="shared" si="60"/>
        <v/>
      </c>
    </row>
    <row r="221" spans="2:15" x14ac:dyDescent="0.15">
      <c r="B221" s="3" t="str">
        <f t="shared" si="47"/>
        <v/>
      </c>
      <c r="C221" s="3" t="str">
        <f t="shared" si="48"/>
        <v>0/</v>
      </c>
      <c r="D221" s="3">
        <f t="shared" si="49"/>
        <v>0</v>
      </c>
      <c r="E221" s="3">
        <f t="shared" si="50"/>
        <v>0</v>
      </c>
      <c r="F221" s="3">
        <f t="shared" si="51"/>
        <v>0</v>
      </c>
      <c r="G221" s="3">
        <f t="shared" si="52"/>
        <v>0</v>
      </c>
      <c r="H221" s="3">
        <f t="shared" si="53"/>
        <v>0</v>
      </c>
      <c r="I221" s="3" t="str">
        <f t="shared" si="54"/>
        <v/>
      </c>
      <c r="J221" s="3" t="str">
        <f t="shared" si="55"/>
        <v/>
      </c>
      <c r="K221" s="3">
        <f t="shared" si="56"/>
        <v>0</v>
      </c>
      <c r="L221" s="26" t="str">
        <f t="shared" si="57"/>
        <v/>
      </c>
      <c r="M221" s="26" t="str">
        <f t="shared" si="58"/>
        <v/>
      </c>
      <c r="N221" s="2" t="str">
        <f t="shared" si="59"/>
        <v/>
      </c>
      <c r="O221" s="2" t="str">
        <f t="shared" si="60"/>
        <v/>
      </c>
    </row>
    <row r="222" spans="2:15" x14ac:dyDescent="0.15">
      <c r="B222" s="3" t="str">
        <f t="shared" si="47"/>
        <v/>
      </c>
      <c r="C222" s="3" t="str">
        <f t="shared" si="48"/>
        <v>0/</v>
      </c>
      <c r="D222" s="3">
        <f t="shared" si="49"/>
        <v>0</v>
      </c>
      <c r="E222" s="3">
        <f t="shared" si="50"/>
        <v>0</v>
      </c>
      <c r="F222" s="3">
        <f t="shared" si="51"/>
        <v>0</v>
      </c>
      <c r="G222" s="3">
        <f t="shared" si="52"/>
        <v>0</v>
      </c>
      <c r="H222" s="3">
        <f t="shared" si="53"/>
        <v>0</v>
      </c>
      <c r="I222" s="3" t="str">
        <f t="shared" si="54"/>
        <v/>
      </c>
      <c r="J222" s="3" t="str">
        <f t="shared" si="55"/>
        <v/>
      </c>
      <c r="K222" s="3">
        <f t="shared" si="56"/>
        <v>0</v>
      </c>
      <c r="L222" s="26" t="str">
        <f t="shared" si="57"/>
        <v/>
      </c>
      <c r="M222" s="26" t="str">
        <f t="shared" si="58"/>
        <v/>
      </c>
      <c r="N222" s="2" t="str">
        <f t="shared" si="59"/>
        <v/>
      </c>
      <c r="O222" s="2" t="str">
        <f t="shared" si="60"/>
        <v/>
      </c>
    </row>
    <row r="223" spans="2:15" x14ac:dyDescent="0.15">
      <c r="B223" s="3" t="str">
        <f t="shared" si="47"/>
        <v/>
      </c>
      <c r="C223" s="3" t="str">
        <f t="shared" si="48"/>
        <v>0/</v>
      </c>
      <c r="D223" s="3">
        <f t="shared" si="49"/>
        <v>0</v>
      </c>
      <c r="E223" s="3">
        <f t="shared" si="50"/>
        <v>0</v>
      </c>
      <c r="F223" s="3">
        <f t="shared" si="51"/>
        <v>0</v>
      </c>
      <c r="G223" s="3">
        <f t="shared" si="52"/>
        <v>0</v>
      </c>
      <c r="H223" s="3">
        <f t="shared" si="53"/>
        <v>0</v>
      </c>
      <c r="I223" s="3" t="str">
        <f t="shared" si="54"/>
        <v/>
      </c>
      <c r="J223" s="3" t="str">
        <f t="shared" si="55"/>
        <v/>
      </c>
      <c r="K223" s="3">
        <f t="shared" si="56"/>
        <v>0</v>
      </c>
      <c r="L223" s="26" t="str">
        <f t="shared" si="57"/>
        <v/>
      </c>
      <c r="M223" s="26" t="str">
        <f t="shared" si="58"/>
        <v/>
      </c>
      <c r="N223" s="2" t="str">
        <f t="shared" si="59"/>
        <v/>
      </c>
      <c r="O223" s="2" t="str">
        <f t="shared" si="60"/>
        <v/>
      </c>
    </row>
    <row r="224" spans="2:15" x14ac:dyDescent="0.15">
      <c r="B224" s="3" t="str">
        <f t="shared" si="47"/>
        <v/>
      </c>
      <c r="C224" s="3" t="str">
        <f t="shared" si="48"/>
        <v>0/</v>
      </c>
      <c r="D224" s="3">
        <f t="shared" si="49"/>
        <v>0</v>
      </c>
      <c r="E224" s="3">
        <f t="shared" si="50"/>
        <v>0</v>
      </c>
      <c r="F224" s="3">
        <f t="shared" si="51"/>
        <v>0</v>
      </c>
      <c r="G224" s="3">
        <f t="shared" si="52"/>
        <v>0</v>
      </c>
      <c r="H224" s="3">
        <f t="shared" si="53"/>
        <v>0</v>
      </c>
      <c r="I224" s="3" t="str">
        <f t="shared" si="54"/>
        <v/>
      </c>
      <c r="J224" s="3" t="str">
        <f t="shared" si="55"/>
        <v/>
      </c>
      <c r="K224" s="3">
        <f t="shared" si="56"/>
        <v>0</v>
      </c>
      <c r="L224" s="26" t="str">
        <f t="shared" si="57"/>
        <v/>
      </c>
      <c r="M224" s="26" t="str">
        <f t="shared" si="58"/>
        <v/>
      </c>
      <c r="N224" s="2" t="str">
        <f t="shared" si="59"/>
        <v/>
      </c>
      <c r="O224" s="2" t="str">
        <f t="shared" si="60"/>
        <v/>
      </c>
    </row>
    <row r="225" spans="2:15" x14ac:dyDescent="0.15">
      <c r="B225" s="3" t="str">
        <f t="shared" si="47"/>
        <v/>
      </c>
      <c r="C225" s="3" t="str">
        <f t="shared" si="48"/>
        <v>0/</v>
      </c>
      <c r="D225" s="3">
        <f t="shared" si="49"/>
        <v>0</v>
      </c>
      <c r="E225" s="3">
        <f t="shared" si="50"/>
        <v>0</v>
      </c>
      <c r="F225" s="3">
        <f t="shared" si="51"/>
        <v>0</v>
      </c>
      <c r="G225" s="3">
        <f t="shared" si="52"/>
        <v>0</v>
      </c>
      <c r="H225" s="3">
        <f t="shared" si="53"/>
        <v>0</v>
      </c>
      <c r="I225" s="3" t="str">
        <f t="shared" si="54"/>
        <v/>
      </c>
      <c r="J225" s="3" t="str">
        <f t="shared" si="55"/>
        <v/>
      </c>
      <c r="K225" s="3">
        <f t="shared" si="56"/>
        <v>0</v>
      </c>
      <c r="L225" s="26" t="str">
        <f t="shared" si="57"/>
        <v/>
      </c>
      <c r="M225" s="26" t="str">
        <f t="shared" si="58"/>
        <v/>
      </c>
      <c r="N225" s="2" t="str">
        <f t="shared" si="59"/>
        <v/>
      </c>
      <c r="O225" s="2" t="str">
        <f t="shared" si="60"/>
        <v/>
      </c>
    </row>
    <row r="226" spans="2:15" x14ac:dyDescent="0.15">
      <c r="B226" s="3" t="str">
        <f t="shared" si="47"/>
        <v/>
      </c>
      <c r="C226" s="3" t="str">
        <f t="shared" si="48"/>
        <v>0/</v>
      </c>
      <c r="D226" s="3">
        <f t="shared" si="49"/>
        <v>0</v>
      </c>
      <c r="E226" s="3">
        <f t="shared" si="50"/>
        <v>0</v>
      </c>
      <c r="F226" s="3">
        <f t="shared" si="51"/>
        <v>0</v>
      </c>
      <c r="G226" s="3">
        <f t="shared" si="52"/>
        <v>0</v>
      </c>
      <c r="H226" s="3">
        <f t="shared" si="53"/>
        <v>0</v>
      </c>
      <c r="I226" s="3" t="str">
        <f t="shared" si="54"/>
        <v/>
      </c>
      <c r="J226" s="3" t="str">
        <f t="shared" si="55"/>
        <v/>
      </c>
      <c r="K226" s="3">
        <f t="shared" si="56"/>
        <v>0</v>
      </c>
      <c r="L226" s="26" t="str">
        <f t="shared" si="57"/>
        <v/>
      </c>
      <c r="M226" s="26" t="str">
        <f t="shared" si="58"/>
        <v/>
      </c>
      <c r="N226" s="2" t="str">
        <f t="shared" si="59"/>
        <v/>
      </c>
      <c r="O226" s="2" t="str">
        <f t="shared" si="60"/>
        <v/>
      </c>
    </row>
    <row r="227" spans="2:15" x14ac:dyDescent="0.15">
      <c r="B227" s="3" t="str">
        <f t="shared" si="47"/>
        <v/>
      </c>
      <c r="C227" s="3" t="str">
        <f t="shared" si="48"/>
        <v>0/</v>
      </c>
      <c r="D227" s="3">
        <f t="shared" si="49"/>
        <v>0</v>
      </c>
      <c r="E227" s="3">
        <f t="shared" si="50"/>
        <v>0</v>
      </c>
      <c r="F227" s="3">
        <f t="shared" si="51"/>
        <v>0</v>
      </c>
      <c r="G227" s="3">
        <f t="shared" si="52"/>
        <v>0</v>
      </c>
      <c r="H227" s="3">
        <f t="shared" si="53"/>
        <v>0</v>
      </c>
      <c r="I227" s="3" t="str">
        <f t="shared" si="54"/>
        <v/>
      </c>
      <c r="J227" s="3" t="str">
        <f t="shared" si="55"/>
        <v/>
      </c>
      <c r="K227" s="3">
        <f t="shared" si="56"/>
        <v>0</v>
      </c>
      <c r="L227" s="26" t="str">
        <f t="shared" si="57"/>
        <v/>
      </c>
      <c r="M227" s="26" t="str">
        <f t="shared" si="58"/>
        <v/>
      </c>
      <c r="N227" s="2" t="str">
        <f t="shared" si="59"/>
        <v/>
      </c>
      <c r="O227" s="2" t="str">
        <f t="shared" si="60"/>
        <v/>
      </c>
    </row>
    <row r="228" spans="2:15" x14ac:dyDescent="0.15">
      <c r="B228" s="3" t="str">
        <f t="shared" si="47"/>
        <v/>
      </c>
      <c r="C228" s="3" t="str">
        <f t="shared" si="48"/>
        <v>0/</v>
      </c>
      <c r="D228" s="3">
        <f t="shared" si="49"/>
        <v>0</v>
      </c>
      <c r="E228" s="3">
        <f t="shared" si="50"/>
        <v>0</v>
      </c>
      <c r="F228" s="3">
        <f t="shared" si="51"/>
        <v>0</v>
      </c>
      <c r="G228" s="3">
        <f t="shared" si="52"/>
        <v>0</v>
      </c>
      <c r="H228" s="3">
        <f t="shared" si="53"/>
        <v>0</v>
      </c>
      <c r="I228" s="3" t="str">
        <f t="shared" si="54"/>
        <v/>
      </c>
      <c r="J228" s="3" t="str">
        <f t="shared" si="55"/>
        <v/>
      </c>
      <c r="K228" s="3">
        <f t="shared" si="56"/>
        <v>0</v>
      </c>
      <c r="L228" s="26" t="str">
        <f t="shared" si="57"/>
        <v/>
      </c>
      <c r="M228" s="26" t="str">
        <f t="shared" si="58"/>
        <v/>
      </c>
      <c r="N228" s="2" t="str">
        <f t="shared" si="59"/>
        <v/>
      </c>
      <c r="O228" s="2" t="str">
        <f t="shared" si="60"/>
        <v/>
      </c>
    </row>
    <row r="229" spans="2:15" x14ac:dyDescent="0.15">
      <c r="B229" s="3" t="str">
        <f t="shared" si="47"/>
        <v/>
      </c>
      <c r="C229" s="3" t="str">
        <f t="shared" si="48"/>
        <v>0/</v>
      </c>
      <c r="D229" s="3">
        <f t="shared" si="49"/>
        <v>0</v>
      </c>
      <c r="E229" s="3">
        <f t="shared" si="50"/>
        <v>0</v>
      </c>
      <c r="F229" s="3">
        <f t="shared" si="51"/>
        <v>0</v>
      </c>
      <c r="G229" s="3">
        <f t="shared" si="52"/>
        <v>0</v>
      </c>
      <c r="H229" s="3">
        <f t="shared" si="53"/>
        <v>0</v>
      </c>
      <c r="I229" s="3" t="str">
        <f t="shared" si="54"/>
        <v/>
      </c>
      <c r="J229" s="3" t="str">
        <f t="shared" si="55"/>
        <v/>
      </c>
      <c r="K229" s="3">
        <f t="shared" si="56"/>
        <v>0</v>
      </c>
      <c r="L229" s="26" t="str">
        <f t="shared" si="57"/>
        <v/>
      </c>
      <c r="M229" s="26" t="str">
        <f t="shared" si="58"/>
        <v/>
      </c>
      <c r="N229" s="2" t="str">
        <f t="shared" si="59"/>
        <v/>
      </c>
      <c r="O229" s="2" t="str">
        <f t="shared" si="60"/>
        <v/>
      </c>
    </row>
    <row r="230" spans="2:15" x14ac:dyDescent="0.15">
      <c r="B230" s="3" t="str">
        <f t="shared" si="47"/>
        <v/>
      </c>
      <c r="C230" s="3" t="str">
        <f t="shared" si="48"/>
        <v>0/</v>
      </c>
      <c r="D230" s="3">
        <f t="shared" si="49"/>
        <v>0</v>
      </c>
      <c r="E230" s="3">
        <f t="shared" si="50"/>
        <v>0</v>
      </c>
      <c r="F230" s="3">
        <f t="shared" si="51"/>
        <v>0</v>
      </c>
      <c r="G230" s="3">
        <f t="shared" si="52"/>
        <v>0</v>
      </c>
      <c r="H230" s="3">
        <f t="shared" si="53"/>
        <v>0</v>
      </c>
      <c r="I230" s="3" t="str">
        <f t="shared" si="54"/>
        <v/>
      </c>
      <c r="J230" s="3" t="str">
        <f t="shared" si="55"/>
        <v/>
      </c>
      <c r="K230" s="3">
        <f t="shared" si="56"/>
        <v>0</v>
      </c>
      <c r="L230" s="26" t="str">
        <f t="shared" si="57"/>
        <v/>
      </c>
      <c r="M230" s="26" t="str">
        <f t="shared" si="58"/>
        <v/>
      </c>
      <c r="N230" s="2" t="str">
        <f t="shared" si="59"/>
        <v/>
      </c>
      <c r="O230" s="2" t="str">
        <f t="shared" si="60"/>
        <v/>
      </c>
    </row>
    <row r="231" spans="2:15" x14ac:dyDescent="0.15">
      <c r="B231" s="3" t="str">
        <f t="shared" si="47"/>
        <v/>
      </c>
      <c r="C231" s="3" t="str">
        <f t="shared" si="48"/>
        <v>0/</v>
      </c>
      <c r="D231" s="3">
        <f t="shared" si="49"/>
        <v>0</v>
      </c>
      <c r="E231" s="3">
        <f t="shared" si="50"/>
        <v>0</v>
      </c>
      <c r="F231" s="3">
        <f t="shared" si="51"/>
        <v>0</v>
      </c>
      <c r="G231" s="3">
        <f t="shared" si="52"/>
        <v>0</v>
      </c>
      <c r="H231" s="3">
        <f t="shared" si="53"/>
        <v>0</v>
      </c>
      <c r="I231" s="3" t="str">
        <f t="shared" si="54"/>
        <v/>
      </c>
      <c r="J231" s="3" t="str">
        <f t="shared" si="55"/>
        <v/>
      </c>
      <c r="K231" s="3">
        <f t="shared" si="56"/>
        <v>0</v>
      </c>
      <c r="L231" s="26" t="str">
        <f t="shared" si="57"/>
        <v/>
      </c>
      <c r="M231" s="26" t="str">
        <f t="shared" si="58"/>
        <v/>
      </c>
      <c r="N231" s="2" t="str">
        <f t="shared" si="59"/>
        <v/>
      </c>
      <c r="O231" s="2" t="str">
        <f t="shared" si="60"/>
        <v/>
      </c>
    </row>
    <row r="232" spans="2:15" x14ac:dyDescent="0.15">
      <c r="B232" s="3" t="str">
        <f t="shared" si="47"/>
        <v/>
      </c>
      <c r="C232" s="3" t="str">
        <f t="shared" si="48"/>
        <v>0/</v>
      </c>
      <c r="D232" s="3">
        <f t="shared" si="49"/>
        <v>0</v>
      </c>
      <c r="E232" s="3">
        <f t="shared" si="50"/>
        <v>0</v>
      </c>
      <c r="F232" s="3">
        <f t="shared" si="51"/>
        <v>0</v>
      </c>
      <c r="G232" s="3">
        <f t="shared" si="52"/>
        <v>0</v>
      </c>
      <c r="H232" s="3">
        <f t="shared" si="53"/>
        <v>0</v>
      </c>
      <c r="I232" s="3" t="str">
        <f t="shared" si="54"/>
        <v/>
      </c>
      <c r="J232" s="3" t="str">
        <f t="shared" si="55"/>
        <v/>
      </c>
      <c r="K232" s="3">
        <f t="shared" si="56"/>
        <v>0</v>
      </c>
      <c r="L232" s="26" t="str">
        <f t="shared" si="57"/>
        <v/>
      </c>
      <c r="M232" s="26" t="str">
        <f t="shared" si="58"/>
        <v/>
      </c>
      <c r="N232" s="2" t="str">
        <f t="shared" si="59"/>
        <v/>
      </c>
      <c r="O232" s="2" t="str">
        <f t="shared" si="60"/>
        <v/>
      </c>
    </row>
    <row r="233" spans="2:15" x14ac:dyDescent="0.15">
      <c r="B233" s="3" t="str">
        <f t="shared" si="47"/>
        <v/>
      </c>
      <c r="C233" s="3" t="str">
        <f t="shared" si="48"/>
        <v>0/</v>
      </c>
      <c r="D233" s="3">
        <f t="shared" si="49"/>
        <v>0</v>
      </c>
      <c r="E233" s="3">
        <f t="shared" si="50"/>
        <v>0</v>
      </c>
      <c r="F233" s="3">
        <f t="shared" si="51"/>
        <v>0</v>
      </c>
      <c r="G233" s="3">
        <f t="shared" si="52"/>
        <v>0</v>
      </c>
      <c r="H233" s="3">
        <f t="shared" si="53"/>
        <v>0</v>
      </c>
      <c r="I233" s="3" t="str">
        <f t="shared" si="54"/>
        <v/>
      </c>
      <c r="J233" s="3" t="str">
        <f t="shared" si="55"/>
        <v/>
      </c>
      <c r="K233" s="3">
        <f t="shared" si="56"/>
        <v>0</v>
      </c>
      <c r="L233" s="26" t="str">
        <f t="shared" si="57"/>
        <v/>
      </c>
      <c r="M233" s="26" t="str">
        <f t="shared" si="58"/>
        <v/>
      </c>
      <c r="N233" s="2" t="str">
        <f t="shared" si="59"/>
        <v/>
      </c>
      <c r="O233" s="2" t="str">
        <f t="shared" si="60"/>
        <v/>
      </c>
    </row>
    <row r="234" spans="2:15" x14ac:dyDescent="0.15">
      <c r="B234" s="3" t="str">
        <f t="shared" si="47"/>
        <v/>
      </c>
      <c r="C234" s="3" t="str">
        <f t="shared" si="48"/>
        <v>0/</v>
      </c>
      <c r="D234" s="3">
        <f t="shared" si="49"/>
        <v>0</v>
      </c>
      <c r="E234" s="3">
        <f t="shared" si="50"/>
        <v>0</v>
      </c>
      <c r="F234" s="3">
        <f t="shared" si="51"/>
        <v>0</v>
      </c>
      <c r="G234" s="3">
        <f t="shared" si="52"/>
        <v>0</v>
      </c>
      <c r="H234" s="3">
        <f t="shared" si="53"/>
        <v>0</v>
      </c>
      <c r="I234" s="3" t="str">
        <f t="shared" si="54"/>
        <v/>
      </c>
      <c r="J234" s="3" t="str">
        <f t="shared" si="55"/>
        <v/>
      </c>
      <c r="K234" s="3">
        <f t="shared" si="56"/>
        <v>0</v>
      </c>
      <c r="L234" s="26" t="str">
        <f t="shared" si="57"/>
        <v/>
      </c>
      <c r="M234" s="26" t="str">
        <f t="shared" si="58"/>
        <v/>
      </c>
      <c r="N234" s="2" t="str">
        <f t="shared" si="59"/>
        <v/>
      </c>
      <c r="O234" s="2" t="str">
        <f t="shared" si="60"/>
        <v/>
      </c>
    </row>
    <row r="235" spans="2:15" x14ac:dyDescent="0.15">
      <c r="B235" s="3" t="str">
        <f t="shared" si="47"/>
        <v/>
      </c>
      <c r="C235" s="3" t="str">
        <f t="shared" si="48"/>
        <v>0/</v>
      </c>
      <c r="D235" s="3">
        <f t="shared" si="49"/>
        <v>0</v>
      </c>
      <c r="E235" s="3">
        <f t="shared" si="50"/>
        <v>0</v>
      </c>
      <c r="F235" s="3">
        <f t="shared" si="51"/>
        <v>0</v>
      </c>
      <c r="G235" s="3">
        <f t="shared" si="52"/>
        <v>0</v>
      </c>
      <c r="H235" s="3">
        <f t="shared" si="53"/>
        <v>0</v>
      </c>
      <c r="I235" s="3" t="str">
        <f t="shared" si="54"/>
        <v/>
      </c>
      <c r="J235" s="3" t="str">
        <f t="shared" si="55"/>
        <v/>
      </c>
      <c r="K235" s="3">
        <f t="shared" si="56"/>
        <v>0</v>
      </c>
      <c r="L235" s="26" t="str">
        <f t="shared" si="57"/>
        <v/>
      </c>
      <c r="M235" s="26" t="str">
        <f t="shared" si="58"/>
        <v/>
      </c>
      <c r="N235" s="2" t="str">
        <f t="shared" si="59"/>
        <v/>
      </c>
      <c r="O235" s="2" t="str">
        <f t="shared" si="60"/>
        <v/>
      </c>
    </row>
    <row r="236" spans="2:15" x14ac:dyDescent="0.15">
      <c r="B236" s="3" t="str">
        <f t="shared" si="47"/>
        <v/>
      </c>
      <c r="C236" s="3" t="str">
        <f t="shared" si="48"/>
        <v>0/</v>
      </c>
      <c r="D236" s="3">
        <f t="shared" si="49"/>
        <v>0</v>
      </c>
      <c r="E236" s="3">
        <f t="shared" si="50"/>
        <v>0</v>
      </c>
      <c r="F236" s="3">
        <f t="shared" si="51"/>
        <v>0</v>
      </c>
      <c r="G236" s="3">
        <f t="shared" si="52"/>
        <v>0</v>
      </c>
      <c r="H236" s="3">
        <f t="shared" si="53"/>
        <v>0</v>
      </c>
      <c r="I236" s="3" t="str">
        <f t="shared" si="54"/>
        <v/>
      </c>
      <c r="J236" s="3" t="str">
        <f t="shared" si="55"/>
        <v/>
      </c>
      <c r="K236" s="3">
        <f t="shared" si="56"/>
        <v>0</v>
      </c>
      <c r="L236" s="26" t="str">
        <f t="shared" si="57"/>
        <v/>
      </c>
      <c r="M236" s="26" t="str">
        <f t="shared" si="58"/>
        <v/>
      </c>
      <c r="N236" s="2" t="str">
        <f t="shared" si="59"/>
        <v/>
      </c>
      <c r="O236" s="2" t="str">
        <f t="shared" si="60"/>
        <v/>
      </c>
    </row>
    <row r="237" spans="2:15" x14ac:dyDescent="0.15">
      <c r="B237" s="3" t="str">
        <f t="shared" si="47"/>
        <v/>
      </c>
      <c r="C237" s="3" t="str">
        <f t="shared" si="48"/>
        <v>0/</v>
      </c>
      <c r="D237" s="3">
        <f t="shared" si="49"/>
        <v>0</v>
      </c>
      <c r="E237" s="3">
        <f t="shared" si="50"/>
        <v>0</v>
      </c>
      <c r="F237" s="3">
        <f t="shared" si="51"/>
        <v>0</v>
      </c>
      <c r="G237" s="3">
        <f t="shared" si="52"/>
        <v>0</v>
      </c>
      <c r="H237" s="3">
        <f t="shared" si="53"/>
        <v>0</v>
      </c>
      <c r="I237" s="3" t="str">
        <f t="shared" si="54"/>
        <v/>
      </c>
      <c r="J237" s="3" t="str">
        <f t="shared" si="55"/>
        <v/>
      </c>
      <c r="K237" s="3">
        <f t="shared" si="56"/>
        <v>0</v>
      </c>
      <c r="L237" s="26" t="str">
        <f t="shared" si="57"/>
        <v/>
      </c>
      <c r="M237" s="26" t="str">
        <f t="shared" si="58"/>
        <v/>
      </c>
      <c r="N237" s="2" t="str">
        <f t="shared" si="59"/>
        <v/>
      </c>
      <c r="O237" s="2" t="str">
        <f t="shared" si="60"/>
        <v/>
      </c>
    </row>
    <row r="238" spans="2:15" x14ac:dyDescent="0.15">
      <c r="B238" s="3" t="str">
        <f t="shared" si="47"/>
        <v/>
      </c>
      <c r="C238" s="3" t="str">
        <f t="shared" si="48"/>
        <v>0/</v>
      </c>
      <c r="D238" s="3">
        <f t="shared" si="49"/>
        <v>0</v>
      </c>
      <c r="E238" s="3">
        <f t="shared" si="50"/>
        <v>0</v>
      </c>
      <c r="F238" s="3">
        <f t="shared" si="51"/>
        <v>0</v>
      </c>
      <c r="G238" s="3">
        <f t="shared" si="52"/>
        <v>0</v>
      </c>
      <c r="H238" s="3">
        <f t="shared" si="53"/>
        <v>0</v>
      </c>
      <c r="I238" s="3" t="str">
        <f t="shared" si="54"/>
        <v/>
      </c>
      <c r="J238" s="3" t="str">
        <f t="shared" si="55"/>
        <v/>
      </c>
      <c r="K238" s="3">
        <f t="shared" si="56"/>
        <v>0</v>
      </c>
      <c r="L238" s="26" t="str">
        <f t="shared" si="57"/>
        <v/>
      </c>
      <c r="M238" s="26" t="str">
        <f t="shared" si="58"/>
        <v/>
      </c>
      <c r="N238" s="2" t="str">
        <f t="shared" si="59"/>
        <v/>
      </c>
      <c r="O238" s="2" t="str">
        <f t="shared" si="60"/>
        <v/>
      </c>
    </row>
    <row r="239" spans="2:15" x14ac:dyDescent="0.15">
      <c r="B239" s="3" t="str">
        <f t="shared" si="47"/>
        <v/>
      </c>
      <c r="C239" s="3" t="str">
        <f t="shared" si="48"/>
        <v>0/</v>
      </c>
      <c r="D239" s="3">
        <f t="shared" si="49"/>
        <v>0</v>
      </c>
      <c r="E239" s="3">
        <f t="shared" si="50"/>
        <v>0</v>
      </c>
      <c r="F239" s="3">
        <f t="shared" si="51"/>
        <v>0</v>
      </c>
      <c r="G239" s="3">
        <f t="shared" si="52"/>
        <v>0</v>
      </c>
      <c r="H239" s="3">
        <f t="shared" si="53"/>
        <v>0</v>
      </c>
      <c r="I239" s="3" t="str">
        <f t="shared" si="54"/>
        <v/>
      </c>
      <c r="J239" s="3" t="str">
        <f t="shared" si="55"/>
        <v/>
      </c>
      <c r="K239" s="3">
        <f t="shared" si="56"/>
        <v>0</v>
      </c>
      <c r="L239" s="26" t="str">
        <f t="shared" si="57"/>
        <v/>
      </c>
      <c r="M239" s="26" t="str">
        <f t="shared" si="58"/>
        <v/>
      </c>
      <c r="N239" s="2" t="str">
        <f t="shared" si="59"/>
        <v/>
      </c>
      <c r="O239" s="2" t="str">
        <f t="shared" si="60"/>
        <v/>
      </c>
    </row>
    <row r="240" spans="2:15" x14ac:dyDescent="0.15">
      <c r="B240" s="3" t="str">
        <f t="shared" si="47"/>
        <v/>
      </c>
      <c r="C240" s="3" t="str">
        <f t="shared" si="48"/>
        <v>0/</v>
      </c>
      <c r="D240" s="3">
        <f t="shared" si="49"/>
        <v>0</v>
      </c>
      <c r="E240" s="3">
        <f t="shared" si="50"/>
        <v>0</v>
      </c>
      <c r="F240" s="3">
        <f t="shared" si="51"/>
        <v>0</v>
      </c>
      <c r="G240" s="3">
        <f t="shared" si="52"/>
        <v>0</v>
      </c>
      <c r="H240" s="3">
        <f t="shared" si="53"/>
        <v>0</v>
      </c>
      <c r="I240" s="3" t="str">
        <f t="shared" si="54"/>
        <v/>
      </c>
      <c r="J240" s="3" t="str">
        <f t="shared" si="55"/>
        <v/>
      </c>
      <c r="K240" s="3">
        <f t="shared" si="56"/>
        <v>0</v>
      </c>
      <c r="L240" s="26" t="str">
        <f t="shared" si="57"/>
        <v/>
      </c>
      <c r="M240" s="26" t="str">
        <f t="shared" si="58"/>
        <v/>
      </c>
      <c r="N240" s="2" t="str">
        <f t="shared" si="59"/>
        <v/>
      </c>
      <c r="O240" s="2" t="str">
        <f t="shared" si="60"/>
        <v/>
      </c>
    </row>
    <row r="241" spans="2:15" x14ac:dyDescent="0.15">
      <c r="B241" s="3" t="str">
        <f t="shared" si="47"/>
        <v/>
      </c>
      <c r="C241" s="3" t="str">
        <f t="shared" si="48"/>
        <v>0/</v>
      </c>
      <c r="D241" s="3">
        <f t="shared" si="49"/>
        <v>0</v>
      </c>
      <c r="E241" s="3">
        <f t="shared" si="50"/>
        <v>0</v>
      </c>
      <c r="F241" s="3">
        <f t="shared" si="51"/>
        <v>0</v>
      </c>
      <c r="G241" s="3">
        <f t="shared" si="52"/>
        <v>0</v>
      </c>
      <c r="H241" s="3">
        <f t="shared" si="53"/>
        <v>0</v>
      </c>
      <c r="I241" s="3" t="str">
        <f t="shared" si="54"/>
        <v/>
      </c>
      <c r="J241" s="3" t="str">
        <f t="shared" si="55"/>
        <v/>
      </c>
      <c r="K241" s="3">
        <f t="shared" si="56"/>
        <v>0</v>
      </c>
      <c r="L241" s="26" t="str">
        <f t="shared" si="57"/>
        <v/>
      </c>
      <c r="M241" s="26" t="str">
        <f t="shared" si="58"/>
        <v/>
      </c>
      <c r="N241" s="2" t="str">
        <f t="shared" si="59"/>
        <v/>
      </c>
      <c r="O241" s="2" t="str">
        <f t="shared" si="60"/>
        <v/>
      </c>
    </row>
    <row r="242" spans="2:15" x14ac:dyDescent="0.15">
      <c r="B242" s="3" t="str">
        <f t="shared" si="47"/>
        <v/>
      </c>
      <c r="C242" s="3" t="str">
        <f t="shared" si="48"/>
        <v>0/</v>
      </c>
      <c r="D242" s="3">
        <f t="shared" si="49"/>
        <v>0</v>
      </c>
      <c r="E242" s="3">
        <f t="shared" si="50"/>
        <v>0</v>
      </c>
      <c r="F242" s="3">
        <f t="shared" si="51"/>
        <v>0</v>
      </c>
      <c r="G242" s="3">
        <f t="shared" si="52"/>
        <v>0</v>
      </c>
      <c r="H242" s="3">
        <f t="shared" si="53"/>
        <v>0</v>
      </c>
      <c r="I242" s="3" t="str">
        <f t="shared" si="54"/>
        <v/>
      </c>
      <c r="J242" s="3" t="str">
        <f t="shared" si="55"/>
        <v/>
      </c>
      <c r="K242" s="3">
        <f t="shared" si="56"/>
        <v>0</v>
      </c>
      <c r="L242" s="26" t="str">
        <f t="shared" si="57"/>
        <v/>
      </c>
      <c r="M242" s="26" t="str">
        <f t="shared" si="58"/>
        <v/>
      </c>
      <c r="N242" s="2" t="str">
        <f t="shared" si="59"/>
        <v/>
      </c>
      <c r="O242" s="2" t="str">
        <f t="shared" si="60"/>
        <v/>
      </c>
    </row>
    <row r="243" spans="2:15" x14ac:dyDescent="0.15">
      <c r="B243" s="3" t="str">
        <f t="shared" si="47"/>
        <v/>
      </c>
      <c r="C243" s="3" t="str">
        <f t="shared" si="48"/>
        <v>0/</v>
      </c>
      <c r="D243" s="3">
        <f t="shared" si="49"/>
        <v>0</v>
      </c>
      <c r="E243" s="3">
        <f t="shared" si="50"/>
        <v>0</v>
      </c>
      <c r="F243" s="3">
        <f t="shared" si="51"/>
        <v>0</v>
      </c>
      <c r="G243" s="3">
        <f t="shared" si="52"/>
        <v>0</v>
      </c>
      <c r="H243" s="3">
        <f t="shared" si="53"/>
        <v>0</v>
      </c>
      <c r="I243" s="3" t="str">
        <f t="shared" si="54"/>
        <v/>
      </c>
      <c r="J243" s="3" t="str">
        <f t="shared" si="55"/>
        <v/>
      </c>
      <c r="K243" s="3">
        <f t="shared" si="56"/>
        <v>0</v>
      </c>
      <c r="L243" s="26" t="str">
        <f t="shared" si="57"/>
        <v/>
      </c>
      <c r="M243" s="26" t="str">
        <f t="shared" si="58"/>
        <v/>
      </c>
      <c r="N243" s="2" t="str">
        <f t="shared" si="59"/>
        <v/>
      </c>
      <c r="O243" s="2" t="str">
        <f t="shared" si="60"/>
        <v/>
      </c>
    </row>
    <row r="244" spans="2:15" x14ac:dyDescent="0.15">
      <c r="B244" s="3" t="str">
        <f t="shared" si="47"/>
        <v/>
      </c>
      <c r="C244" s="3" t="str">
        <f t="shared" si="48"/>
        <v>0/</v>
      </c>
      <c r="D244" s="3">
        <f t="shared" si="49"/>
        <v>0</v>
      </c>
      <c r="E244" s="3">
        <f t="shared" si="50"/>
        <v>0</v>
      </c>
      <c r="F244" s="3">
        <f t="shared" si="51"/>
        <v>0</v>
      </c>
      <c r="G244" s="3">
        <f t="shared" si="52"/>
        <v>0</v>
      </c>
      <c r="H244" s="3">
        <f t="shared" si="53"/>
        <v>0</v>
      </c>
      <c r="I244" s="3" t="str">
        <f t="shared" si="54"/>
        <v/>
      </c>
      <c r="J244" s="3" t="str">
        <f t="shared" si="55"/>
        <v/>
      </c>
      <c r="K244" s="3">
        <f t="shared" si="56"/>
        <v>0</v>
      </c>
      <c r="L244" s="26" t="str">
        <f t="shared" si="57"/>
        <v/>
      </c>
      <c r="M244" s="26" t="str">
        <f t="shared" si="58"/>
        <v/>
      </c>
      <c r="N244" s="2" t="str">
        <f t="shared" si="59"/>
        <v/>
      </c>
      <c r="O244" s="2" t="str">
        <f t="shared" si="60"/>
        <v/>
      </c>
    </row>
    <row r="245" spans="2:15" x14ac:dyDescent="0.15">
      <c r="B245" s="3" t="str">
        <f t="shared" si="47"/>
        <v/>
      </c>
      <c r="C245" s="3" t="str">
        <f t="shared" si="48"/>
        <v>0/</v>
      </c>
      <c r="D245" s="3">
        <f t="shared" si="49"/>
        <v>0</v>
      </c>
      <c r="E245" s="3">
        <f t="shared" si="50"/>
        <v>0</v>
      </c>
      <c r="F245" s="3">
        <f t="shared" si="51"/>
        <v>0</v>
      </c>
      <c r="G245" s="3">
        <f t="shared" si="52"/>
        <v>0</v>
      </c>
      <c r="H245" s="3">
        <f t="shared" si="53"/>
        <v>0</v>
      </c>
      <c r="I245" s="3" t="str">
        <f t="shared" si="54"/>
        <v/>
      </c>
      <c r="J245" s="3" t="str">
        <f t="shared" si="55"/>
        <v/>
      </c>
      <c r="K245" s="3">
        <f t="shared" si="56"/>
        <v>0</v>
      </c>
      <c r="L245" s="26" t="str">
        <f t="shared" si="57"/>
        <v/>
      </c>
      <c r="M245" s="26" t="str">
        <f t="shared" si="58"/>
        <v/>
      </c>
      <c r="N245" s="2" t="str">
        <f t="shared" si="59"/>
        <v/>
      </c>
      <c r="O245" s="2" t="str">
        <f t="shared" si="60"/>
        <v/>
      </c>
    </row>
    <row r="246" spans="2:15" x14ac:dyDescent="0.15">
      <c r="B246" s="3" t="str">
        <f t="shared" si="47"/>
        <v/>
      </c>
      <c r="C246" s="3" t="str">
        <f t="shared" si="48"/>
        <v>0/</v>
      </c>
      <c r="D246" s="3">
        <f t="shared" si="49"/>
        <v>0</v>
      </c>
      <c r="E246" s="3">
        <f t="shared" si="50"/>
        <v>0</v>
      </c>
      <c r="F246" s="3">
        <f t="shared" si="51"/>
        <v>0</v>
      </c>
      <c r="G246" s="3">
        <f t="shared" si="52"/>
        <v>0</v>
      </c>
      <c r="H246" s="3">
        <f t="shared" si="53"/>
        <v>0</v>
      </c>
      <c r="I246" s="3" t="str">
        <f t="shared" si="54"/>
        <v/>
      </c>
      <c r="J246" s="3" t="str">
        <f t="shared" si="55"/>
        <v/>
      </c>
      <c r="K246" s="3">
        <f t="shared" si="56"/>
        <v>0</v>
      </c>
      <c r="L246" s="26" t="str">
        <f t="shared" si="57"/>
        <v/>
      </c>
      <c r="M246" s="26" t="str">
        <f t="shared" si="58"/>
        <v/>
      </c>
      <c r="N246" s="2" t="str">
        <f t="shared" si="59"/>
        <v/>
      </c>
      <c r="O246" s="2" t="str">
        <f t="shared" si="60"/>
        <v/>
      </c>
    </row>
    <row r="247" spans="2:15" x14ac:dyDescent="0.15">
      <c r="B247" s="3" t="str">
        <f t="shared" si="47"/>
        <v/>
      </c>
      <c r="C247" s="3" t="str">
        <f t="shared" si="48"/>
        <v>0/</v>
      </c>
      <c r="D247" s="3">
        <f t="shared" si="49"/>
        <v>0</v>
      </c>
      <c r="E247" s="3">
        <f t="shared" si="50"/>
        <v>0</v>
      </c>
      <c r="F247" s="3">
        <f t="shared" si="51"/>
        <v>0</v>
      </c>
      <c r="G247" s="3">
        <f t="shared" si="52"/>
        <v>0</v>
      </c>
      <c r="H247" s="3">
        <f t="shared" si="53"/>
        <v>0</v>
      </c>
      <c r="I247" s="3" t="str">
        <f t="shared" si="54"/>
        <v/>
      </c>
      <c r="J247" s="3" t="str">
        <f t="shared" si="55"/>
        <v/>
      </c>
      <c r="K247" s="3">
        <f t="shared" si="56"/>
        <v>0</v>
      </c>
      <c r="L247" s="26" t="str">
        <f t="shared" si="57"/>
        <v/>
      </c>
      <c r="M247" s="26" t="str">
        <f t="shared" si="58"/>
        <v/>
      </c>
      <c r="N247" s="2" t="str">
        <f t="shared" si="59"/>
        <v/>
      </c>
      <c r="O247" s="2" t="str">
        <f t="shared" si="60"/>
        <v/>
      </c>
    </row>
    <row r="248" spans="2:15" x14ac:dyDescent="0.15">
      <c r="B248" s="3" t="str">
        <f t="shared" si="47"/>
        <v/>
      </c>
      <c r="C248" s="3" t="str">
        <f t="shared" si="48"/>
        <v>0/</v>
      </c>
      <c r="D248" s="3">
        <f t="shared" si="49"/>
        <v>0</v>
      </c>
      <c r="E248" s="3">
        <f t="shared" si="50"/>
        <v>0</v>
      </c>
      <c r="F248" s="3">
        <f t="shared" si="51"/>
        <v>0</v>
      </c>
      <c r="G248" s="3">
        <f t="shared" si="52"/>
        <v>0</v>
      </c>
      <c r="H248" s="3">
        <f t="shared" si="53"/>
        <v>0</v>
      </c>
      <c r="I248" s="3" t="str">
        <f t="shared" si="54"/>
        <v/>
      </c>
      <c r="J248" s="3" t="str">
        <f t="shared" si="55"/>
        <v/>
      </c>
      <c r="K248" s="3">
        <f t="shared" si="56"/>
        <v>0</v>
      </c>
      <c r="L248" s="26" t="str">
        <f t="shared" si="57"/>
        <v/>
      </c>
      <c r="M248" s="26" t="str">
        <f t="shared" si="58"/>
        <v/>
      </c>
      <c r="N248" s="2" t="str">
        <f t="shared" si="59"/>
        <v/>
      </c>
      <c r="O248" s="2" t="str">
        <f t="shared" si="60"/>
        <v/>
      </c>
    </row>
    <row r="249" spans="2:15" x14ac:dyDescent="0.15">
      <c r="B249" s="3" t="str">
        <f t="shared" si="47"/>
        <v/>
      </c>
      <c r="C249" s="3" t="str">
        <f t="shared" si="48"/>
        <v>0/</v>
      </c>
      <c r="D249" s="3">
        <f t="shared" si="49"/>
        <v>0</v>
      </c>
      <c r="E249" s="3">
        <f t="shared" si="50"/>
        <v>0</v>
      </c>
      <c r="F249" s="3">
        <f t="shared" si="51"/>
        <v>0</v>
      </c>
      <c r="G249" s="3">
        <f t="shared" si="52"/>
        <v>0</v>
      </c>
      <c r="H249" s="3">
        <f t="shared" si="53"/>
        <v>0</v>
      </c>
      <c r="I249" s="3" t="str">
        <f t="shared" si="54"/>
        <v/>
      </c>
      <c r="J249" s="3" t="str">
        <f t="shared" si="55"/>
        <v/>
      </c>
      <c r="K249" s="3">
        <f t="shared" si="56"/>
        <v>0</v>
      </c>
      <c r="L249" s="26" t="str">
        <f t="shared" si="57"/>
        <v/>
      </c>
      <c r="M249" s="26" t="str">
        <f t="shared" si="58"/>
        <v/>
      </c>
      <c r="N249" s="2" t="str">
        <f t="shared" si="59"/>
        <v/>
      </c>
      <c r="O249" s="2" t="str">
        <f t="shared" si="60"/>
        <v/>
      </c>
    </row>
    <row r="250" spans="2:15" x14ac:dyDescent="0.15">
      <c r="B250" s="3" t="str">
        <f t="shared" si="47"/>
        <v/>
      </c>
      <c r="C250" s="3" t="str">
        <f t="shared" si="48"/>
        <v>0/</v>
      </c>
      <c r="D250" s="3">
        <f t="shared" si="49"/>
        <v>0</v>
      </c>
      <c r="E250" s="3">
        <f t="shared" si="50"/>
        <v>0</v>
      </c>
      <c r="F250" s="3">
        <f t="shared" si="51"/>
        <v>0</v>
      </c>
      <c r="G250" s="3">
        <f t="shared" si="52"/>
        <v>0</v>
      </c>
      <c r="H250" s="3">
        <f t="shared" si="53"/>
        <v>0</v>
      </c>
      <c r="I250" s="3" t="str">
        <f t="shared" si="54"/>
        <v/>
      </c>
      <c r="J250" s="3" t="str">
        <f t="shared" si="55"/>
        <v/>
      </c>
      <c r="K250" s="3">
        <f t="shared" si="56"/>
        <v>0</v>
      </c>
      <c r="L250" s="26" t="str">
        <f t="shared" si="57"/>
        <v/>
      </c>
      <c r="M250" s="26" t="str">
        <f t="shared" si="58"/>
        <v/>
      </c>
      <c r="N250" s="2" t="str">
        <f t="shared" si="59"/>
        <v/>
      </c>
      <c r="O250" s="2" t="str">
        <f t="shared" si="60"/>
        <v/>
      </c>
    </row>
    <row r="251" spans="2:15" x14ac:dyDescent="0.15">
      <c r="B251" s="3" t="str">
        <f t="shared" si="47"/>
        <v/>
      </c>
      <c r="C251" s="3" t="str">
        <f t="shared" si="48"/>
        <v>0/</v>
      </c>
      <c r="D251" s="3">
        <f t="shared" si="49"/>
        <v>0</v>
      </c>
      <c r="E251" s="3">
        <f t="shared" si="50"/>
        <v>0</v>
      </c>
      <c r="F251" s="3">
        <f t="shared" si="51"/>
        <v>0</v>
      </c>
      <c r="G251" s="3">
        <f t="shared" si="52"/>
        <v>0</v>
      </c>
      <c r="H251" s="3">
        <f t="shared" si="53"/>
        <v>0</v>
      </c>
      <c r="I251" s="3" t="str">
        <f t="shared" si="54"/>
        <v/>
      </c>
      <c r="J251" s="3" t="str">
        <f t="shared" si="55"/>
        <v/>
      </c>
      <c r="K251" s="3">
        <f t="shared" si="56"/>
        <v>0</v>
      </c>
      <c r="L251" s="26" t="str">
        <f t="shared" si="57"/>
        <v/>
      </c>
      <c r="M251" s="26" t="str">
        <f t="shared" si="58"/>
        <v/>
      </c>
      <c r="N251" s="2" t="str">
        <f t="shared" si="59"/>
        <v/>
      </c>
      <c r="O251" s="2" t="str">
        <f t="shared" si="60"/>
        <v/>
      </c>
    </row>
    <row r="252" spans="2:15" x14ac:dyDescent="0.15">
      <c r="B252" s="3" t="str">
        <f t="shared" si="47"/>
        <v/>
      </c>
      <c r="C252" s="3" t="str">
        <f t="shared" si="48"/>
        <v>0/</v>
      </c>
      <c r="D252" s="3">
        <f t="shared" si="49"/>
        <v>0</v>
      </c>
      <c r="E252" s="3">
        <f t="shared" si="50"/>
        <v>0</v>
      </c>
      <c r="F252" s="3">
        <f t="shared" si="51"/>
        <v>0</v>
      </c>
      <c r="G252" s="3">
        <f t="shared" si="52"/>
        <v>0</v>
      </c>
      <c r="H252" s="3">
        <f t="shared" si="53"/>
        <v>0</v>
      </c>
      <c r="I252" s="3" t="str">
        <f t="shared" si="54"/>
        <v/>
      </c>
      <c r="J252" s="3" t="str">
        <f t="shared" si="55"/>
        <v/>
      </c>
      <c r="K252" s="3">
        <f t="shared" si="56"/>
        <v>0</v>
      </c>
      <c r="L252" s="26" t="str">
        <f t="shared" si="57"/>
        <v/>
      </c>
      <c r="M252" s="26" t="str">
        <f t="shared" si="58"/>
        <v/>
      </c>
      <c r="N252" s="2" t="str">
        <f t="shared" si="59"/>
        <v/>
      </c>
      <c r="O252" s="2" t="str">
        <f t="shared" si="60"/>
        <v/>
      </c>
    </row>
    <row r="253" spans="2:15" x14ac:dyDescent="0.15">
      <c r="B253" s="3" t="str">
        <f t="shared" si="47"/>
        <v/>
      </c>
      <c r="C253" s="3" t="str">
        <f t="shared" si="48"/>
        <v>0/</v>
      </c>
      <c r="D253" s="3">
        <f t="shared" si="49"/>
        <v>0</v>
      </c>
      <c r="E253" s="3">
        <f t="shared" si="50"/>
        <v>0</v>
      </c>
      <c r="F253" s="3">
        <f t="shared" si="51"/>
        <v>0</v>
      </c>
      <c r="G253" s="3">
        <f t="shared" si="52"/>
        <v>0</v>
      </c>
      <c r="H253" s="3">
        <f t="shared" si="53"/>
        <v>0</v>
      </c>
      <c r="I253" s="3" t="str">
        <f t="shared" si="54"/>
        <v/>
      </c>
      <c r="J253" s="3" t="str">
        <f t="shared" si="55"/>
        <v/>
      </c>
      <c r="K253" s="3">
        <f t="shared" si="56"/>
        <v>0</v>
      </c>
      <c r="L253" s="26" t="str">
        <f t="shared" si="57"/>
        <v/>
      </c>
      <c r="M253" s="26" t="str">
        <f t="shared" si="58"/>
        <v/>
      </c>
      <c r="N253" s="2" t="str">
        <f t="shared" si="59"/>
        <v/>
      </c>
      <c r="O253" s="2" t="str">
        <f t="shared" si="60"/>
        <v/>
      </c>
    </row>
    <row r="254" spans="2:15" x14ac:dyDescent="0.15">
      <c r="B254" s="3" t="str">
        <f t="shared" si="47"/>
        <v/>
      </c>
      <c r="C254" s="3" t="str">
        <f t="shared" si="48"/>
        <v>0/</v>
      </c>
      <c r="D254" s="3">
        <f t="shared" si="49"/>
        <v>0</v>
      </c>
      <c r="E254" s="3">
        <f t="shared" si="50"/>
        <v>0</v>
      </c>
      <c r="F254" s="3">
        <f t="shared" si="51"/>
        <v>0</v>
      </c>
      <c r="G254" s="3">
        <f t="shared" si="52"/>
        <v>0</v>
      </c>
      <c r="H254" s="3">
        <f t="shared" si="53"/>
        <v>0</v>
      </c>
      <c r="I254" s="3" t="str">
        <f t="shared" si="54"/>
        <v/>
      </c>
      <c r="J254" s="3" t="str">
        <f t="shared" si="55"/>
        <v/>
      </c>
      <c r="K254" s="3">
        <f t="shared" si="56"/>
        <v>0</v>
      </c>
      <c r="L254" s="26" t="str">
        <f t="shared" si="57"/>
        <v/>
      </c>
      <c r="M254" s="26" t="str">
        <f t="shared" si="58"/>
        <v/>
      </c>
      <c r="N254" s="2" t="str">
        <f t="shared" si="59"/>
        <v/>
      </c>
      <c r="O254" s="2" t="str">
        <f t="shared" si="60"/>
        <v/>
      </c>
    </row>
    <row r="255" spans="2:15" x14ac:dyDescent="0.15">
      <c r="B255" s="3" t="str">
        <f t="shared" si="47"/>
        <v/>
      </c>
      <c r="C255" s="3" t="str">
        <f t="shared" si="48"/>
        <v>0/</v>
      </c>
      <c r="D255" s="3">
        <f t="shared" si="49"/>
        <v>0</v>
      </c>
      <c r="E255" s="3">
        <f t="shared" si="50"/>
        <v>0</v>
      </c>
      <c r="F255" s="3">
        <f t="shared" si="51"/>
        <v>0</v>
      </c>
      <c r="G255" s="3">
        <f t="shared" si="52"/>
        <v>0</v>
      </c>
      <c r="H255" s="3">
        <f t="shared" si="53"/>
        <v>0</v>
      </c>
      <c r="I255" s="3" t="str">
        <f t="shared" si="54"/>
        <v/>
      </c>
      <c r="J255" s="3" t="str">
        <f t="shared" si="55"/>
        <v/>
      </c>
      <c r="K255" s="3">
        <f t="shared" si="56"/>
        <v>0</v>
      </c>
      <c r="L255" s="26" t="str">
        <f t="shared" si="57"/>
        <v/>
      </c>
      <c r="M255" s="26" t="str">
        <f t="shared" si="58"/>
        <v/>
      </c>
      <c r="N255" s="2" t="str">
        <f t="shared" si="59"/>
        <v/>
      </c>
      <c r="O255" s="2" t="str">
        <f t="shared" si="60"/>
        <v/>
      </c>
    </row>
    <row r="256" spans="2:15" x14ac:dyDescent="0.15">
      <c r="B256" s="3" t="str">
        <f t="shared" si="47"/>
        <v/>
      </c>
      <c r="C256" s="3" t="str">
        <f t="shared" si="48"/>
        <v>0/</v>
      </c>
      <c r="D256" s="3">
        <f t="shared" si="49"/>
        <v>0</v>
      </c>
      <c r="E256" s="3">
        <f t="shared" si="50"/>
        <v>0</v>
      </c>
      <c r="F256" s="3">
        <f t="shared" si="51"/>
        <v>0</v>
      </c>
      <c r="G256" s="3">
        <f t="shared" si="52"/>
        <v>0</v>
      </c>
      <c r="H256" s="3">
        <f t="shared" si="53"/>
        <v>0</v>
      </c>
      <c r="I256" s="3" t="str">
        <f t="shared" si="54"/>
        <v/>
      </c>
      <c r="J256" s="3" t="str">
        <f t="shared" si="55"/>
        <v/>
      </c>
      <c r="K256" s="3">
        <f t="shared" si="56"/>
        <v>0</v>
      </c>
      <c r="L256" s="26" t="str">
        <f t="shared" si="57"/>
        <v/>
      </c>
      <c r="M256" s="26" t="str">
        <f t="shared" si="58"/>
        <v/>
      </c>
      <c r="N256" s="2" t="str">
        <f t="shared" si="59"/>
        <v/>
      </c>
      <c r="O256" s="2" t="str">
        <f t="shared" si="60"/>
        <v/>
      </c>
    </row>
    <row r="257" spans="2:15" x14ac:dyDescent="0.15">
      <c r="B257" s="3" t="str">
        <f t="shared" si="47"/>
        <v/>
      </c>
      <c r="C257" s="3" t="str">
        <f t="shared" si="48"/>
        <v>0/</v>
      </c>
      <c r="D257" s="3">
        <f t="shared" si="49"/>
        <v>0</v>
      </c>
      <c r="E257" s="3">
        <f t="shared" si="50"/>
        <v>0</v>
      </c>
      <c r="F257" s="3">
        <f t="shared" si="51"/>
        <v>0</v>
      </c>
      <c r="G257" s="3">
        <f t="shared" si="52"/>
        <v>0</v>
      </c>
      <c r="H257" s="3">
        <f t="shared" si="53"/>
        <v>0</v>
      </c>
      <c r="I257" s="3" t="str">
        <f t="shared" si="54"/>
        <v/>
      </c>
      <c r="J257" s="3" t="str">
        <f t="shared" si="55"/>
        <v/>
      </c>
      <c r="K257" s="3">
        <f t="shared" si="56"/>
        <v>0</v>
      </c>
      <c r="L257" s="26" t="str">
        <f t="shared" si="57"/>
        <v/>
      </c>
      <c r="M257" s="26" t="str">
        <f t="shared" si="58"/>
        <v/>
      </c>
      <c r="N257" s="2" t="str">
        <f t="shared" si="59"/>
        <v/>
      </c>
      <c r="O257" s="2" t="str">
        <f t="shared" si="60"/>
        <v/>
      </c>
    </row>
    <row r="258" spans="2:15" x14ac:dyDescent="0.15">
      <c r="B258" s="3" t="str">
        <f t="shared" ref="B258:B321" si="61">SUBSTITUTE(LEFT(A258,6)," ","")</f>
        <v/>
      </c>
      <c r="C258" s="3" t="str">
        <f t="shared" ref="C258:C321" si="62">IF(ISERROR(SUBSTITUTE(MID(A258,SEARCH("//",A258,SEARCH(B258,A258))+2,SEARCH("//",A258,SEARCH("//",A258,SEARCH(B258,A258))+2)-(SEARCH("//",A258,SEARCH(B258,A258))+2)),CHAR(10),"")),0,SUBSTITUTE(MID(A258,SEARCH("//",A258,SEARCH(B258,A258))+2,SEARCH("//",A258,SEARCH("//",A258,SEARCH(B258,A258))+2)-(SEARCH("//",A258,SEARCH(B258,A258))+2)),CHAR(10),""))&amp;"/"</f>
        <v>0/</v>
      </c>
      <c r="D258" s="3">
        <f t="shared" ref="D258:D321" si="63">LEFT(C258,SEARCH("/",C258,1)-1)*1</f>
        <v>0</v>
      </c>
      <c r="E258" s="3">
        <f t="shared" ref="E258:E321" si="64">IF(ISERROR(MID(C258,SEARCH("/",C258)+1,SEARCH("/",C258,SEARCH("/",C258,1)+1)-SEARCH("/",C258)-1)),0,MID(C258,SEARCH("/",C258)+1,SEARCH("/",C258,SEARCH("/",C258,1)+1)-SEARCH("/",C258)-1))*1</f>
        <v>0</v>
      </c>
      <c r="F258" s="3">
        <f t="shared" ref="F258:F321" si="65">IF(ISERROR(MID(C258,SEARCH("/",C258,SEARCH("/",C258,1)+1)+1,SEARCH("/",C258,SEARCH("/",C258,SEARCH("/",C258,1)+1)+1)-SEARCH("/",C258,SEARCH("/",C258,1)+1)-1)),0,MID(C258,SEARCH("/",C258,SEARCH("/",C258,1)+1)+1,SEARCH("/",C258,SEARCH("/",C258,SEARCH("/",C258,1)+1)+1)-SEARCH("/",C258,SEARCH("/",C258,1)+1)-1))*1</f>
        <v>0</v>
      </c>
      <c r="G258" s="3">
        <f t="shared" ref="G258:G321" si="66">IF(ISERROR(MID(C258,SEARCH("/",C258,SEARCH("/",C258,SEARCH("/",C258,1)+1)+1)+1,SEARCH("/",C258,SEARCH("/",C258,SEARCH("/",C258,SEARCH("/",C258,1)+1)+1)+1)-SEARCH("/",C258,SEARCH("/",C258,SEARCH("/",C258,1)+1)+1)-1)),0,MID(C258,SEARCH("/",C258,SEARCH("/",C258,SEARCH("/",C258,1)+1)+1)+1,SEARCH("/",C258,SEARCH("/",C258,SEARCH("/",C258,SEARCH("/",C258,1)+1)+1)+1)-SEARCH("/",C258,SEARCH("/",C258,SEARCH("/",C258,1)+1)+1)-1))*1</f>
        <v>0</v>
      </c>
      <c r="H258" s="3">
        <f t="shared" ref="H258:H321" si="67">IF(ISERROR(MID(C258,SEARCH("/",C258,SEARCH("/",C258,SEARCH("/",C258,SEARCH("/",C258,1)+1)+1)+1)+1,SEARCH("/",C258,SEARCH("/",C258,SEARCH("/",C258,SEARCH("/",C258,SEARCH("/",C258,1)+1)+1)+1)+1)-SEARCH("/",C258,SEARCH("/",C258,SEARCH("/",C258,SEARCH("/",C258,1)+1)+1)+1)-1)),0,MID(C258,SEARCH("/",C258,SEARCH("/",C258,SEARCH("/",C258,SEARCH("/",C258,1)+1)+1)+1)+1,SEARCH("/",C258,SEARCH("/",C258,SEARCH("/",C258,SEARCH("/",C258,SEARCH("/",C258,1)+1)+1)+1)+1)-SEARCH("/",C258,SEARCH("/",C258,SEARCH("/",C258,SEARCH("/",C258,1)+1)+1)+1)-1))*1</f>
        <v>0</v>
      </c>
      <c r="I258" s="3" t="str">
        <f t="shared" ref="I258:I321" si="68">IF(LEFT(B258,2)="ZH",SUM(D258:H258),"")</f>
        <v/>
      </c>
      <c r="J258" s="3" t="str">
        <f t="shared" ref="J258:J321" si="69">SUBSTITUTE(IF(B258="",IF(B257="","","SZX-"&amp;MID(A258,18,3)),MID(A258,14,3)&amp;"-"&amp;MID(A258,18,3)),"SZX-PVG","SZX-SHA",1)</f>
        <v/>
      </c>
      <c r="K258" s="3">
        <f t="shared" ref="K258:K321" si="70">IF(ISERROR(MID(A258,SEARCH("%",A258,1)-3,3)*1),0,MID(A258,SEARCH("%",A258,1)-3,3)*1)</f>
        <v>0</v>
      </c>
      <c r="L258" s="26" t="str">
        <f t="shared" ref="L258:L321" si="71">IF(I258="",IF(I257="","",ROUND(I257*K258/100,0)),ROUND(I258*K258/100,0))</f>
        <v/>
      </c>
      <c r="M258" s="26" t="str">
        <f t="shared" ref="M258:M321" si="72">IF(I258="",IF(I257="","",ROUND(I257*K258/(K258+K257),0)),IF(I259="",ROUND(I258*K258/(K258+K259),0),I258))</f>
        <v/>
      </c>
      <c r="N258" s="2" t="str">
        <f t="shared" ref="N258:N321" si="73">MID(A258,28,3)</f>
        <v/>
      </c>
      <c r="O258" s="2" t="str">
        <f t="shared" ref="O258:O321" si="74">MID(N258,2,1)</f>
        <v/>
      </c>
    </row>
    <row r="259" spans="2:15" x14ac:dyDescent="0.15">
      <c r="B259" s="3" t="str">
        <f t="shared" si="61"/>
        <v/>
      </c>
      <c r="C259" s="3" t="str">
        <f t="shared" si="62"/>
        <v>0/</v>
      </c>
      <c r="D259" s="3">
        <f t="shared" si="63"/>
        <v>0</v>
      </c>
      <c r="E259" s="3">
        <f t="shared" si="64"/>
        <v>0</v>
      </c>
      <c r="F259" s="3">
        <f t="shared" si="65"/>
        <v>0</v>
      </c>
      <c r="G259" s="3">
        <f t="shared" si="66"/>
        <v>0</v>
      </c>
      <c r="H259" s="3">
        <f t="shared" si="67"/>
        <v>0</v>
      </c>
      <c r="I259" s="3" t="str">
        <f t="shared" si="68"/>
        <v/>
      </c>
      <c r="J259" s="3" t="str">
        <f t="shared" si="69"/>
        <v/>
      </c>
      <c r="K259" s="3">
        <f t="shared" si="70"/>
        <v>0</v>
      </c>
      <c r="L259" s="26" t="str">
        <f t="shared" si="71"/>
        <v/>
      </c>
      <c r="M259" s="26" t="str">
        <f t="shared" si="72"/>
        <v/>
      </c>
      <c r="N259" s="2" t="str">
        <f t="shared" si="73"/>
        <v/>
      </c>
      <c r="O259" s="2" t="str">
        <f t="shared" si="74"/>
        <v/>
      </c>
    </row>
    <row r="260" spans="2:15" x14ac:dyDescent="0.15">
      <c r="B260" s="3" t="str">
        <f t="shared" si="61"/>
        <v/>
      </c>
      <c r="C260" s="3" t="str">
        <f t="shared" si="62"/>
        <v>0/</v>
      </c>
      <c r="D260" s="3">
        <f t="shared" si="63"/>
        <v>0</v>
      </c>
      <c r="E260" s="3">
        <f t="shared" si="64"/>
        <v>0</v>
      </c>
      <c r="F260" s="3">
        <f t="shared" si="65"/>
        <v>0</v>
      </c>
      <c r="G260" s="3">
        <f t="shared" si="66"/>
        <v>0</v>
      </c>
      <c r="H260" s="3">
        <f t="shared" si="67"/>
        <v>0</v>
      </c>
      <c r="I260" s="3" t="str">
        <f t="shared" si="68"/>
        <v/>
      </c>
      <c r="J260" s="3" t="str">
        <f t="shared" si="69"/>
        <v/>
      </c>
      <c r="K260" s="3">
        <f t="shared" si="70"/>
        <v>0</v>
      </c>
      <c r="L260" s="26" t="str">
        <f t="shared" si="71"/>
        <v/>
      </c>
      <c r="M260" s="26" t="str">
        <f t="shared" si="72"/>
        <v/>
      </c>
      <c r="N260" s="2" t="str">
        <f t="shared" si="73"/>
        <v/>
      </c>
      <c r="O260" s="2" t="str">
        <f t="shared" si="74"/>
        <v/>
      </c>
    </row>
    <row r="261" spans="2:15" x14ac:dyDescent="0.15">
      <c r="B261" s="3" t="str">
        <f t="shared" si="61"/>
        <v/>
      </c>
      <c r="C261" s="3" t="str">
        <f t="shared" si="62"/>
        <v>0/</v>
      </c>
      <c r="D261" s="3">
        <f t="shared" si="63"/>
        <v>0</v>
      </c>
      <c r="E261" s="3">
        <f t="shared" si="64"/>
        <v>0</v>
      </c>
      <c r="F261" s="3">
        <f t="shared" si="65"/>
        <v>0</v>
      </c>
      <c r="G261" s="3">
        <f t="shared" si="66"/>
        <v>0</v>
      </c>
      <c r="H261" s="3">
        <f t="shared" si="67"/>
        <v>0</v>
      </c>
      <c r="I261" s="3" t="str">
        <f t="shared" si="68"/>
        <v/>
      </c>
      <c r="J261" s="3" t="str">
        <f t="shared" si="69"/>
        <v/>
      </c>
      <c r="K261" s="3">
        <f t="shared" si="70"/>
        <v>0</v>
      </c>
      <c r="L261" s="26" t="str">
        <f t="shared" si="71"/>
        <v/>
      </c>
      <c r="M261" s="26" t="str">
        <f t="shared" si="72"/>
        <v/>
      </c>
      <c r="N261" s="2" t="str">
        <f t="shared" si="73"/>
        <v/>
      </c>
      <c r="O261" s="2" t="str">
        <f t="shared" si="74"/>
        <v/>
      </c>
    </row>
    <row r="262" spans="2:15" x14ac:dyDescent="0.15">
      <c r="B262" s="3" t="str">
        <f t="shared" si="61"/>
        <v/>
      </c>
      <c r="C262" s="3" t="str">
        <f t="shared" si="62"/>
        <v>0/</v>
      </c>
      <c r="D262" s="3">
        <f t="shared" si="63"/>
        <v>0</v>
      </c>
      <c r="E262" s="3">
        <f t="shared" si="64"/>
        <v>0</v>
      </c>
      <c r="F262" s="3">
        <f t="shared" si="65"/>
        <v>0</v>
      </c>
      <c r="G262" s="3">
        <f t="shared" si="66"/>
        <v>0</v>
      </c>
      <c r="H262" s="3">
        <f t="shared" si="67"/>
        <v>0</v>
      </c>
      <c r="I262" s="3" t="str">
        <f t="shared" si="68"/>
        <v/>
      </c>
      <c r="J262" s="3" t="str">
        <f t="shared" si="69"/>
        <v/>
      </c>
      <c r="K262" s="3">
        <f t="shared" si="70"/>
        <v>0</v>
      </c>
      <c r="L262" s="26" t="str">
        <f t="shared" si="71"/>
        <v/>
      </c>
      <c r="M262" s="26" t="str">
        <f t="shared" si="72"/>
        <v/>
      </c>
      <c r="N262" s="2" t="str">
        <f t="shared" si="73"/>
        <v/>
      </c>
      <c r="O262" s="2" t="str">
        <f t="shared" si="74"/>
        <v/>
      </c>
    </row>
    <row r="263" spans="2:15" x14ac:dyDescent="0.15">
      <c r="B263" s="3" t="str">
        <f t="shared" si="61"/>
        <v/>
      </c>
      <c r="C263" s="3" t="str">
        <f t="shared" si="62"/>
        <v>0/</v>
      </c>
      <c r="D263" s="3">
        <f t="shared" si="63"/>
        <v>0</v>
      </c>
      <c r="E263" s="3">
        <f t="shared" si="64"/>
        <v>0</v>
      </c>
      <c r="F263" s="3">
        <f t="shared" si="65"/>
        <v>0</v>
      </c>
      <c r="G263" s="3">
        <f t="shared" si="66"/>
        <v>0</v>
      </c>
      <c r="H263" s="3">
        <f t="shared" si="67"/>
        <v>0</v>
      </c>
      <c r="I263" s="3" t="str">
        <f t="shared" si="68"/>
        <v/>
      </c>
      <c r="J263" s="3" t="str">
        <f t="shared" si="69"/>
        <v/>
      </c>
      <c r="K263" s="3">
        <f t="shared" si="70"/>
        <v>0</v>
      </c>
      <c r="L263" s="26" t="str">
        <f t="shared" si="71"/>
        <v/>
      </c>
      <c r="M263" s="26" t="str">
        <f t="shared" si="72"/>
        <v/>
      </c>
      <c r="N263" s="2" t="str">
        <f t="shared" si="73"/>
        <v/>
      </c>
      <c r="O263" s="2" t="str">
        <f t="shared" si="74"/>
        <v/>
      </c>
    </row>
    <row r="264" spans="2:15" x14ac:dyDescent="0.15">
      <c r="B264" s="3" t="str">
        <f t="shared" si="61"/>
        <v/>
      </c>
      <c r="C264" s="3" t="str">
        <f t="shared" si="62"/>
        <v>0/</v>
      </c>
      <c r="D264" s="3">
        <f t="shared" si="63"/>
        <v>0</v>
      </c>
      <c r="E264" s="3">
        <f t="shared" si="64"/>
        <v>0</v>
      </c>
      <c r="F264" s="3">
        <f t="shared" si="65"/>
        <v>0</v>
      </c>
      <c r="G264" s="3">
        <f t="shared" si="66"/>
        <v>0</v>
      </c>
      <c r="H264" s="3">
        <f t="shared" si="67"/>
        <v>0</v>
      </c>
      <c r="I264" s="3" t="str">
        <f t="shared" si="68"/>
        <v/>
      </c>
      <c r="J264" s="3" t="str">
        <f t="shared" si="69"/>
        <v/>
      </c>
      <c r="K264" s="3">
        <f t="shared" si="70"/>
        <v>0</v>
      </c>
      <c r="L264" s="26" t="str">
        <f t="shared" si="71"/>
        <v/>
      </c>
      <c r="M264" s="26" t="str">
        <f t="shared" si="72"/>
        <v/>
      </c>
      <c r="N264" s="2" t="str">
        <f t="shared" si="73"/>
        <v/>
      </c>
      <c r="O264" s="2" t="str">
        <f t="shared" si="74"/>
        <v/>
      </c>
    </row>
    <row r="265" spans="2:15" x14ac:dyDescent="0.15">
      <c r="B265" s="3" t="str">
        <f t="shared" si="61"/>
        <v/>
      </c>
      <c r="C265" s="3" t="str">
        <f t="shared" si="62"/>
        <v>0/</v>
      </c>
      <c r="D265" s="3">
        <f t="shared" si="63"/>
        <v>0</v>
      </c>
      <c r="E265" s="3">
        <f t="shared" si="64"/>
        <v>0</v>
      </c>
      <c r="F265" s="3">
        <f t="shared" si="65"/>
        <v>0</v>
      </c>
      <c r="G265" s="3">
        <f t="shared" si="66"/>
        <v>0</v>
      </c>
      <c r="H265" s="3">
        <f t="shared" si="67"/>
        <v>0</v>
      </c>
      <c r="I265" s="3" t="str">
        <f t="shared" si="68"/>
        <v/>
      </c>
      <c r="J265" s="3" t="str">
        <f t="shared" si="69"/>
        <v/>
      </c>
      <c r="K265" s="3">
        <f t="shared" si="70"/>
        <v>0</v>
      </c>
      <c r="L265" s="26" t="str">
        <f t="shared" si="71"/>
        <v/>
      </c>
      <c r="M265" s="26" t="str">
        <f t="shared" si="72"/>
        <v/>
      </c>
      <c r="N265" s="2" t="str">
        <f t="shared" si="73"/>
        <v/>
      </c>
      <c r="O265" s="2" t="str">
        <f t="shared" si="74"/>
        <v/>
      </c>
    </row>
    <row r="266" spans="2:15" x14ac:dyDescent="0.15">
      <c r="B266" s="3" t="str">
        <f t="shared" si="61"/>
        <v/>
      </c>
      <c r="C266" s="3" t="str">
        <f t="shared" si="62"/>
        <v>0/</v>
      </c>
      <c r="D266" s="3">
        <f t="shared" si="63"/>
        <v>0</v>
      </c>
      <c r="E266" s="3">
        <f t="shared" si="64"/>
        <v>0</v>
      </c>
      <c r="F266" s="3">
        <f t="shared" si="65"/>
        <v>0</v>
      </c>
      <c r="G266" s="3">
        <f t="shared" si="66"/>
        <v>0</v>
      </c>
      <c r="H266" s="3">
        <f t="shared" si="67"/>
        <v>0</v>
      </c>
      <c r="I266" s="3" t="str">
        <f t="shared" si="68"/>
        <v/>
      </c>
      <c r="J266" s="3" t="str">
        <f t="shared" si="69"/>
        <v/>
      </c>
      <c r="K266" s="3">
        <f t="shared" si="70"/>
        <v>0</v>
      </c>
      <c r="L266" s="26" t="str">
        <f t="shared" si="71"/>
        <v/>
      </c>
      <c r="M266" s="26" t="str">
        <f t="shared" si="72"/>
        <v/>
      </c>
      <c r="N266" s="2" t="str">
        <f t="shared" si="73"/>
        <v/>
      </c>
      <c r="O266" s="2" t="str">
        <f t="shared" si="74"/>
        <v/>
      </c>
    </row>
    <row r="267" spans="2:15" x14ac:dyDescent="0.15">
      <c r="B267" s="3" t="str">
        <f t="shared" si="61"/>
        <v/>
      </c>
      <c r="C267" s="3" t="str">
        <f t="shared" si="62"/>
        <v>0/</v>
      </c>
      <c r="D267" s="3">
        <f t="shared" si="63"/>
        <v>0</v>
      </c>
      <c r="E267" s="3">
        <f t="shared" si="64"/>
        <v>0</v>
      </c>
      <c r="F267" s="3">
        <f t="shared" si="65"/>
        <v>0</v>
      </c>
      <c r="G267" s="3">
        <f t="shared" si="66"/>
        <v>0</v>
      </c>
      <c r="H267" s="3">
        <f t="shared" si="67"/>
        <v>0</v>
      </c>
      <c r="I267" s="3" t="str">
        <f t="shared" si="68"/>
        <v/>
      </c>
      <c r="J267" s="3" t="str">
        <f t="shared" si="69"/>
        <v/>
      </c>
      <c r="K267" s="3">
        <f t="shared" si="70"/>
        <v>0</v>
      </c>
      <c r="L267" s="26" t="str">
        <f t="shared" si="71"/>
        <v/>
      </c>
      <c r="M267" s="26" t="str">
        <f t="shared" si="72"/>
        <v/>
      </c>
      <c r="N267" s="2" t="str">
        <f t="shared" si="73"/>
        <v/>
      </c>
      <c r="O267" s="2" t="str">
        <f t="shared" si="74"/>
        <v/>
      </c>
    </row>
    <row r="268" spans="2:15" x14ac:dyDescent="0.15">
      <c r="B268" s="3" t="str">
        <f t="shared" si="61"/>
        <v/>
      </c>
      <c r="C268" s="3" t="str">
        <f t="shared" si="62"/>
        <v>0/</v>
      </c>
      <c r="D268" s="3">
        <f t="shared" si="63"/>
        <v>0</v>
      </c>
      <c r="E268" s="3">
        <f t="shared" si="64"/>
        <v>0</v>
      </c>
      <c r="F268" s="3">
        <f t="shared" si="65"/>
        <v>0</v>
      </c>
      <c r="G268" s="3">
        <f t="shared" si="66"/>
        <v>0</v>
      </c>
      <c r="H268" s="3">
        <f t="shared" si="67"/>
        <v>0</v>
      </c>
      <c r="I268" s="3" t="str">
        <f t="shared" si="68"/>
        <v/>
      </c>
      <c r="J268" s="3" t="str">
        <f t="shared" si="69"/>
        <v/>
      </c>
      <c r="K268" s="3">
        <f t="shared" si="70"/>
        <v>0</v>
      </c>
      <c r="L268" s="26" t="str">
        <f t="shared" si="71"/>
        <v/>
      </c>
      <c r="M268" s="26" t="str">
        <f t="shared" si="72"/>
        <v/>
      </c>
      <c r="N268" s="2" t="str">
        <f t="shared" si="73"/>
        <v/>
      </c>
      <c r="O268" s="2" t="str">
        <f t="shared" si="74"/>
        <v/>
      </c>
    </row>
    <row r="269" spans="2:15" x14ac:dyDescent="0.15">
      <c r="B269" s="3" t="str">
        <f t="shared" si="61"/>
        <v/>
      </c>
      <c r="C269" s="3" t="str">
        <f t="shared" si="62"/>
        <v>0/</v>
      </c>
      <c r="D269" s="3">
        <f t="shared" si="63"/>
        <v>0</v>
      </c>
      <c r="E269" s="3">
        <f t="shared" si="64"/>
        <v>0</v>
      </c>
      <c r="F269" s="3">
        <f t="shared" si="65"/>
        <v>0</v>
      </c>
      <c r="G269" s="3">
        <f t="shared" si="66"/>
        <v>0</v>
      </c>
      <c r="H269" s="3">
        <f t="shared" si="67"/>
        <v>0</v>
      </c>
      <c r="I269" s="3" t="str">
        <f t="shared" si="68"/>
        <v/>
      </c>
      <c r="J269" s="3" t="str">
        <f t="shared" si="69"/>
        <v/>
      </c>
      <c r="K269" s="3">
        <f t="shared" si="70"/>
        <v>0</v>
      </c>
      <c r="L269" s="26" t="str">
        <f t="shared" si="71"/>
        <v/>
      </c>
      <c r="M269" s="26" t="str">
        <f t="shared" si="72"/>
        <v/>
      </c>
      <c r="N269" s="2" t="str">
        <f t="shared" si="73"/>
        <v/>
      </c>
      <c r="O269" s="2" t="str">
        <f t="shared" si="74"/>
        <v/>
      </c>
    </row>
    <row r="270" spans="2:15" x14ac:dyDescent="0.15">
      <c r="B270" s="3" t="str">
        <f t="shared" si="61"/>
        <v/>
      </c>
      <c r="C270" s="3" t="str">
        <f t="shared" si="62"/>
        <v>0/</v>
      </c>
      <c r="D270" s="3">
        <f t="shared" si="63"/>
        <v>0</v>
      </c>
      <c r="E270" s="3">
        <f t="shared" si="64"/>
        <v>0</v>
      </c>
      <c r="F270" s="3">
        <f t="shared" si="65"/>
        <v>0</v>
      </c>
      <c r="G270" s="3">
        <f t="shared" si="66"/>
        <v>0</v>
      </c>
      <c r="H270" s="3">
        <f t="shared" si="67"/>
        <v>0</v>
      </c>
      <c r="I270" s="3" t="str">
        <f t="shared" si="68"/>
        <v/>
      </c>
      <c r="J270" s="3" t="str">
        <f t="shared" si="69"/>
        <v/>
      </c>
      <c r="K270" s="3">
        <f t="shared" si="70"/>
        <v>0</v>
      </c>
      <c r="L270" s="26" t="str">
        <f t="shared" si="71"/>
        <v/>
      </c>
      <c r="M270" s="26" t="str">
        <f t="shared" si="72"/>
        <v/>
      </c>
      <c r="N270" s="2" t="str">
        <f t="shared" si="73"/>
        <v/>
      </c>
      <c r="O270" s="2" t="str">
        <f t="shared" si="74"/>
        <v/>
      </c>
    </row>
    <row r="271" spans="2:15" x14ac:dyDescent="0.15">
      <c r="B271" s="3" t="str">
        <f t="shared" si="61"/>
        <v/>
      </c>
      <c r="C271" s="3" t="str">
        <f t="shared" si="62"/>
        <v>0/</v>
      </c>
      <c r="D271" s="3">
        <f t="shared" si="63"/>
        <v>0</v>
      </c>
      <c r="E271" s="3">
        <f t="shared" si="64"/>
        <v>0</v>
      </c>
      <c r="F271" s="3">
        <f t="shared" si="65"/>
        <v>0</v>
      </c>
      <c r="G271" s="3">
        <f t="shared" si="66"/>
        <v>0</v>
      </c>
      <c r="H271" s="3">
        <f t="shared" si="67"/>
        <v>0</v>
      </c>
      <c r="I271" s="3" t="str">
        <f t="shared" si="68"/>
        <v/>
      </c>
      <c r="J271" s="3" t="str">
        <f t="shared" si="69"/>
        <v/>
      </c>
      <c r="K271" s="3">
        <f t="shared" si="70"/>
        <v>0</v>
      </c>
      <c r="L271" s="26" t="str">
        <f t="shared" si="71"/>
        <v/>
      </c>
      <c r="M271" s="26" t="str">
        <f t="shared" si="72"/>
        <v/>
      </c>
      <c r="N271" s="2" t="str">
        <f t="shared" si="73"/>
        <v/>
      </c>
      <c r="O271" s="2" t="str">
        <f t="shared" si="74"/>
        <v/>
      </c>
    </row>
    <row r="272" spans="2:15" x14ac:dyDescent="0.15">
      <c r="B272" s="3" t="str">
        <f t="shared" si="61"/>
        <v/>
      </c>
      <c r="C272" s="3" t="str">
        <f t="shared" si="62"/>
        <v>0/</v>
      </c>
      <c r="D272" s="3">
        <f t="shared" si="63"/>
        <v>0</v>
      </c>
      <c r="E272" s="3">
        <f t="shared" si="64"/>
        <v>0</v>
      </c>
      <c r="F272" s="3">
        <f t="shared" si="65"/>
        <v>0</v>
      </c>
      <c r="G272" s="3">
        <f t="shared" si="66"/>
        <v>0</v>
      </c>
      <c r="H272" s="3">
        <f t="shared" si="67"/>
        <v>0</v>
      </c>
      <c r="I272" s="3" t="str">
        <f t="shared" si="68"/>
        <v/>
      </c>
      <c r="J272" s="3" t="str">
        <f t="shared" si="69"/>
        <v/>
      </c>
      <c r="K272" s="3">
        <f t="shared" si="70"/>
        <v>0</v>
      </c>
      <c r="L272" s="26" t="str">
        <f t="shared" si="71"/>
        <v/>
      </c>
      <c r="M272" s="26" t="str">
        <f t="shared" si="72"/>
        <v/>
      </c>
      <c r="N272" s="2" t="str">
        <f t="shared" si="73"/>
        <v/>
      </c>
      <c r="O272" s="2" t="str">
        <f t="shared" si="74"/>
        <v/>
      </c>
    </row>
    <row r="273" spans="2:15" x14ac:dyDescent="0.15">
      <c r="B273" s="3" t="str">
        <f t="shared" si="61"/>
        <v/>
      </c>
      <c r="C273" s="3" t="str">
        <f t="shared" si="62"/>
        <v>0/</v>
      </c>
      <c r="D273" s="3">
        <f t="shared" si="63"/>
        <v>0</v>
      </c>
      <c r="E273" s="3">
        <f t="shared" si="64"/>
        <v>0</v>
      </c>
      <c r="F273" s="3">
        <f t="shared" si="65"/>
        <v>0</v>
      </c>
      <c r="G273" s="3">
        <f t="shared" si="66"/>
        <v>0</v>
      </c>
      <c r="H273" s="3">
        <f t="shared" si="67"/>
        <v>0</v>
      </c>
      <c r="I273" s="3" t="str">
        <f t="shared" si="68"/>
        <v/>
      </c>
      <c r="J273" s="3" t="str">
        <f t="shared" si="69"/>
        <v/>
      </c>
      <c r="K273" s="3">
        <f t="shared" si="70"/>
        <v>0</v>
      </c>
      <c r="L273" s="26" t="str">
        <f t="shared" si="71"/>
        <v/>
      </c>
      <c r="M273" s="26" t="str">
        <f t="shared" si="72"/>
        <v/>
      </c>
      <c r="N273" s="2" t="str">
        <f t="shared" si="73"/>
        <v/>
      </c>
      <c r="O273" s="2" t="str">
        <f t="shared" si="74"/>
        <v/>
      </c>
    </row>
    <row r="274" spans="2:15" x14ac:dyDescent="0.15">
      <c r="B274" s="3" t="str">
        <f t="shared" si="61"/>
        <v/>
      </c>
      <c r="C274" s="3" t="str">
        <f t="shared" si="62"/>
        <v>0/</v>
      </c>
      <c r="D274" s="3">
        <f t="shared" si="63"/>
        <v>0</v>
      </c>
      <c r="E274" s="3">
        <f t="shared" si="64"/>
        <v>0</v>
      </c>
      <c r="F274" s="3">
        <f t="shared" si="65"/>
        <v>0</v>
      </c>
      <c r="G274" s="3">
        <f t="shared" si="66"/>
        <v>0</v>
      </c>
      <c r="H274" s="3">
        <f t="shared" si="67"/>
        <v>0</v>
      </c>
      <c r="I274" s="3" t="str">
        <f t="shared" si="68"/>
        <v/>
      </c>
      <c r="J274" s="3" t="str">
        <f t="shared" si="69"/>
        <v/>
      </c>
      <c r="K274" s="3">
        <f t="shared" si="70"/>
        <v>0</v>
      </c>
      <c r="L274" s="26" t="str">
        <f t="shared" si="71"/>
        <v/>
      </c>
      <c r="M274" s="26" t="str">
        <f t="shared" si="72"/>
        <v/>
      </c>
      <c r="N274" s="2" t="str">
        <f t="shared" si="73"/>
        <v/>
      </c>
      <c r="O274" s="2" t="str">
        <f t="shared" si="74"/>
        <v/>
      </c>
    </row>
    <row r="275" spans="2:15" x14ac:dyDescent="0.15">
      <c r="B275" s="3" t="str">
        <f t="shared" si="61"/>
        <v/>
      </c>
      <c r="C275" s="3" t="str">
        <f t="shared" si="62"/>
        <v>0/</v>
      </c>
      <c r="D275" s="3">
        <f t="shared" si="63"/>
        <v>0</v>
      </c>
      <c r="E275" s="3">
        <f t="shared" si="64"/>
        <v>0</v>
      </c>
      <c r="F275" s="3">
        <f t="shared" si="65"/>
        <v>0</v>
      </c>
      <c r="G275" s="3">
        <f t="shared" si="66"/>
        <v>0</v>
      </c>
      <c r="H275" s="3">
        <f t="shared" si="67"/>
        <v>0</v>
      </c>
      <c r="I275" s="3" t="str">
        <f t="shared" si="68"/>
        <v/>
      </c>
      <c r="J275" s="3" t="str">
        <f t="shared" si="69"/>
        <v/>
      </c>
      <c r="K275" s="3">
        <f t="shared" si="70"/>
        <v>0</v>
      </c>
      <c r="L275" s="26" t="str">
        <f t="shared" si="71"/>
        <v/>
      </c>
      <c r="M275" s="26" t="str">
        <f t="shared" si="72"/>
        <v/>
      </c>
      <c r="N275" s="2" t="str">
        <f t="shared" si="73"/>
        <v/>
      </c>
      <c r="O275" s="2" t="str">
        <f t="shared" si="74"/>
        <v/>
      </c>
    </row>
    <row r="276" spans="2:15" x14ac:dyDescent="0.15">
      <c r="B276" s="3" t="str">
        <f t="shared" si="61"/>
        <v/>
      </c>
      <c r="C276" s="3" t="str">
        <f t="shared" si="62"/>
        <v>0/</v>
      </c>
      <c r="D276" s="3">
        <f t="shared" si="63"/>
        <v>0</v>
      </c>
      <c r="E276" s="3">
        <f t="shared" si="64"/>
        <v>0</v>
      </c>
      <c r="F276" s="3">
        <f t="shared" si="65"/>
        <v>0</v>
      </c>
      <c r="G276" s="3">
        <f t="shared" si="66"/>
        <v>0</v>
      </c>
      <c r="H276" s="3">
        <f t="shared" si="67"/>
        <v>0</v>
      </c>
      <c r="I276" s="3" t="str">
        <f t="shared" si="68"/>
        <v/>
      </c>
      <c r="J276" s="3" t="str">
        <f t="shared" si="69"/>
        <v/>
      </c>
      <c r="K276" s="3">
        <f t="shared" si="70"/>
        <v>0</v>
      </c>
      <c r="L276" s="26" t="str">
        <f t="shared" si="71"/>
        <v/>
      </c>
      <c r="M276" s="26" t="str">
        <f t="shared" si="72"/>
        <v/>
      </c>
      <c r="N276" s="2" t="str">
        <f t="shared" si="73"/>
        <v/>
      </c>
      <c r="O276" s="2" t="str">
        <f t="shared" si="74"/>
        <v/>
      </c>
    </row>
    <row r="277" spans="2:15" x14ac:dyDescent="0.15">
      <c r="B277" s="3" t="str">
        <f t="shared" si="61"/>
        <v/>
      </c>
      <c r="C277" s="3" t="str">
        <f t="shared" si="62"/>
        <v>0/</v>
      </c>
      <c r="D277" s="3">
        <f t="shared" si="63"/>
        <v>0</v>
      </c>
      <c r="E277" s="3">
        <f t="shared" si="64"/>
        <v>0</v>
      </c>
      <c r="F277" s="3">
        <f t="shared" si="65"/>
        <v>0</v>
      </c>
      <c r="G277" s="3">
        <f t="shared" si="66"/>
        <v>0</v>
      </c>
      <c r="H277" s="3">
        <f t="shared" si="67"/>
        <v>0</v>
      </c>
      <c r="I277" s="3" t="str">
        <f t="shared" si="68"/>
        <v/>
      </c>
      <c r="J277" s="3" t="str">
        <f t="shared" si="69"/>
        <v/>
      </c>
      <c r="K277" s="3">
        <f t="shared" si="70"/>
        <v>0</v>
      </c>
      <c r="L277" s="26" t="str">
        <f t="shared" si="71"/>
        <v/>
      </c>
      <c r="M277" s="26" t="str">
        <f t="shared" si="72"/>
        <v/>
      </c>
      <c r="N277" s="2" t="str">
        <f t="shared" si="73"/>
        <v/>
      </c>
      <c r="O277" s="2" t="str">
        <f t="shared" si="74"/>
        <v/>
      </c>
    </row>
    <row r="278" spans="2:15" x14ac:dyDescent="0.15">
      <c r="B278" s="3" t="str">
        <f t="shared" si="61"/>
        <v/>
      </c>
      <c r="C278" s="3" t="str">
        <f t="shared" si="62"/>
        <v>0/</v>
      </c>
      <c r="D278" s="3">
        <f t="shared" si="63"/>
        <v>0</v>
      </c>
      <c r="E278" s="3">
        <f t="shared" si="64"/>
        <v>0</v>
      </c>
      <c r="F278" s="3">
        <f t="shared" si="65"/>
        <v>0</v>
      </c>
      <c r="G278" s="3">
        <f t="shared" si="66"/>
        <v>0</v>
      </c>
      <c r="H278" s="3">
        <f t="shared" si="67"/>
        <v>0</v>
      </c>
      <c r="I278" s="3" t="str">
        <f t="shared" si="68"/>
        <v/>
      </c>
      <c r="J278" s="3" t="str">
        <f t="shared" si="69"/>
        <v/>
      </c>
      <c r="K278" s="3">
        <f t="shared" si="70"/>
        <v>0</v>
      </c>
      <c r="L278" s="26" t="str">
        <f t="shared" si="71"/>
        <v/>
      </c>
      <c r="M278" s="26" t="str">
        <f t="shared" si="72"/>
        <v/>
      </c>
      <c r="N278" s="2" t="str">
        <f t="shared" si="73"/>
        <v/>
      </c>
      <c r="O278" s="2" t="str">
        <f t="shared" si="74"/>
        <v/>
      </c>
    </row>
    <row r="279" spans="2:15" x14ac:dyDescent="0.15">
      <c r="B279" s="3" t="str">
        <f t="shared" si="61"/>
        <v/>
      </c>
      <c r="C279" s="3" t="str">
        <f t="shared" si="62"/>
        <v>0/</v>
      </c>
      <c r="D279" s="3">
        <f t="shared" si="63"/>
        <v>0</v>
      </c>
      <c r="E279" s="3">
        <f t="shared" si="64"/>
        <v>0</v>
      </c>
      <c r="F279" s="3">
        <f t="shared" si="65"/>
        <v>0</v>
      </c>
      <c r="G279" s="3">
        <f t="shared" si="66"/>
        <v>0</v>
      </c>
      <c r="H279" s="3">
        <f t="shared" si="67"/>
        <v>0</v>
      </c>
      <c r="I279" s="3" t="str">
        <f t="shared" si="68"/>
        <v/>
      </c>
      <c r="J279" s="3" t="str">
        <f t="shared" si="69"/>
        <v/>
      </c>
      <c r="K279" s="3">
        <f t="shared" si="70"/>
        <v>0</v>
      </c>
      <c r="L279" s="26" t="str">
        <f t="shared" si="71"/>
        <v/>
      </c>
      <c r="M279" s="26" t="str">
        <f t="shared" si="72"/>
        <v/>
      </c>
      <c r="N279" s="2" t="str">
        <f t="shared" si="73"/>
        <v/>
      </c>
      <c r="O279" s="2" t="str">
        <f t="shared" si="74"/>
        <v/>
      </c>
    </row>
    <row r="280" spans="2:15" x14ac:dyDescent="0.15">
      <c r="B280" s="3" t="str">
        <f t="shared" si="61"/>
        <v/>
      </c>
      <c r="C280" s="3" t="str">
        <f t="shared" si="62"/>
        <v>0/</v>
      </c>
      <c r="D280" s="3">
        <f t="shared" si="63"/>
        <v>0</v>
      </c>
      <c r="E280" s="3">
        <f t="shared" si="64"/>
        <v>0</v>
      </c>
      <c r="F280" s="3">
        <f t="shared" si="65"/>
        <v>0</v>
      </c>
      <c r="G280" s="3">
        <f t="shared" si="66"/>
        <v>0</v>
      </c>
      <c r="H280" s="3">
        <f t="shared" si="67"/>
        <v>0</v>
      </c>
      <c r="I280" s="3" t="str">
        <f t="shared" si="68"/>
        <v/>
      </c>
      <c r="J280" s="3" t="str">
        <f t="shared" si="69"/>
        <v/>
      </c>
      <c r="K280" s="3">
        <f t="shared" si="70"/>
        <v>0</v>
      </c>
      <c r="L280" s="26" t="str">
        <f t="shared" si="71"/>
        <v/>
      </c>
      <c r="M280" s="26" t="str">
        <f t="shared" si="72"/>
        <v/>
      </c>
      <c r="N280" s="2" t="str">
        <f t="shared" si="73"/>
        <v/>
      </c>
      <c r="O280" s="2" t="str">
        <f t="shared" si="74"/>
        <v/>
      </c>
    </row>
    <row r="281" spans="2:15" x14ac:dyDescent="0.15">
      <c r="B281" s="3" t="str">
        <f t="shared" si="61"/>
        <v/>
      </c>
      <c r="C281" s="3" t="str">
        <f t="shared" si="62"/>
        <v>0/</v>
      </c>
      <c r="D281" s="3">
        <f t="shared" si="63"/>
        <v>0</v>
      </c>
      <c r="E281" s="3">
        <f t="shared" si="64"/>
        <v>0</v>
      </c>
      <c r="F281" s="3">
        <f t="shared" si="65"/>
        <v>0</v>
      </c>
      <c r="G281" s="3">
        <f t="shared" si="66"/>
        <v>0</v>
      </c>
      <c r="H281" s="3">
        <f t="shared" si="67"/>
        <v>0</v>
      </c>
      <c r="I281" s="3" t="str">
        <f t="shared" si="68"/>
        <v/>
      </c>
      <c r="J281" s="3" t="str">
        <f t="shared" si="69"/>
        <v/>
      </c>
      <c r="K281" s="3">
        <f t="shared" si="70"/>
        <v>0</v>
      </c>
      <c r="L281" s="26" t="str">
        <f t="shared" si="71"/>
        <v/>
      </c>
      <c r="M281" s="26" t="str">
        <f t="shared" si="72"/>
        <v/>
      </c>
      <c r="N281" s="2" t="str">
        <f t="shared" si="73"/>
        <v/>
      </c>
      <c r="O281" s="2" t="str">
        <f t="shared" si="74"/>
        <v/>
      </c>
    </row>
    <row r="282" spans="2:15" x14ac:dyDescent="0.15">
      <c r="B282" s="3" t="str">
        <f t="shared" si="61"/>
        <v/>
      </c>
      <c r="C282" s="3" t="str">
        <f t="shared" si="62"/>
        <v>0/</v>
      </c>
      <c r="D282" s="3">
        <f t="shared" si="63"/>
        <v>0</v>
      </c>
      <c r="E282" s="3">
        <f t="shared" si="64"/>
        <v>0</v>
      </c>
      <c r="F282" s="3">
        <f t="shared" si="65"/>
        <v>0</v>
      </c>
      <c r="G282" s="3">
        <f t="shared" si="66"/>
        <v>0</v>
      </c>
      <c r="H282" s="3">
        <f t="shared" si="67"/>
        <v>0</v>
      </c>
      <c r="I282" s="3" t="str">
        <f t="shared" si="68"/>
        <v/>
      </c>
      <c r="J282" s="3" t="str">
        <f t="shared" si="69"/>
        <v/>
      </c>
      <c r="K282" s="3">
        <f t="shared" si="70"/>
        <v>0</v>
      </c>
      <c r="L282" s="26" t="str">
        <f t="shared" si="71"/>
        <v/>
      </c>
      <c r="M282" s="26" t="str">
        <f t="shared" si="72"/>
        <v/>
      </c>
      <c r="N282" s="2" t="str">
        <f t="shared" si="73"/>
        <v/>
      </c>
      <c r="O282" s="2" t="str">
        <f t="shared" si="74"/>
        <v/>
      </c>
    </row>
    <row r="283" spans="2:15" x14ac:dyDescent="0.15">
      <c r="B283" s="3" t="str">
        <f t="shared" si="61"/>
        <v/>
      </c>
      <c r="C283" s="3" t="str">
        <f t="shared" si="62"/>
        <v>0/</v>
      </c>
      <c r="D283" s="3">
        <f t="shared" si="63"/>
        <v>0</v>
      </c>
      <c r="E283" s="3">
        <f t="shared" si="64"/>
        <v>0</v>
      </c>
      <c r="F283" s="3">
        <f t="shared" si="65"/>
        <v>0</v>
      </c>
      <c r="G283" s="3">
        <f t="shared" si="66"/>
        <v>0</v>
      </c>
      <c r="H283" s="3">
        <f t="shared" si="67"/>
        <v>0</v>
      </c>
      <c r="I283" s="3" t="str">
        <f t="shared" si="68"/>
        <v/>
      </c>
      <c r="J283" s="3" t="str">
        <f t="shared" si="69"/>
        <v/>
      </c>
      <c r="K283" s="3">
        <f t="shared" si="70"/>
        <v>0</v>
      </c>
      <c r="L283" s="26" t="str">
        <f t="shared" si="71"/>
        <v/>
      </c>
      <c r="M283" s="26" t="str">
        <f t="shared" si="72"/>
        <v/>
      </c>
      <c r="N283" s="2" t="str">
        <f t="shared" si="73"/>
        <v/>
      </c>
      <c r="O283" s="2" t="str">
        <f t="shared" si="74"/>
        <v/>
      </c>
    </row>
    <row r="284" spans="2:15" x14ac:dyDescent="0.15">
      <c r="B284" s="3" t="str">
        <f t="shared" si="61"/>
        <v/>
      </c>
      <c r="C284" s="3" t="str">
        <f t="shared" si="62"/>
        <v>0/</v>
      </c>
      <c r="D284" s="3">
        <f t="shared" si="63"/>
        <v>0</v>
      </c>
      <c r="E284" s="3">
        <f t="shared" si="64"/>
        <v>0</v>
      </c>
      <c r="F284" s="3">
        <f t="shared" si="65"/>
        <v>0</v>
      </c>
      <c r="G284" s="3">
        <f t="shared" si="66"/>
        <v>0</v>
      </c>
      <c r="H284" s="3">
        <f t="shared" si="67"/>
        <v>0</v>
      </c>
      <c r="I284" s="3" t="str">
        <f t="shared" si="68"/>
        <v/>
      </c>
      <c r="J284" s="3" t="str">
        <f t="shared" si="69"/>
        <v/>
      </c>
      <c r="K284" s="3">
        <f t="shared" si="70"/>
        <v>0</v>
      </c>
      <c r="L284" s="26" t="str">
        <f t="shared" si="71"/>
        <v/>
      </c>
      <c r="M284" s="26" t="str">
        <f t="shared" si="72"/>
        <v/>
      </c>
      <c r="N284" s="2" t="str">
        <f t="shared" si="73"/>
        <v/>
      </c>
      <c r="O284" s="2" t="str">
        <f t="shared" si="74"/>
        <v/>
      </c>
    </row>
    <row r="285" spans="2:15" x14ac:dyDescent="0.15">
      <c r="B285" s="3" t="str">
        <f t="shared" si="61"/>
        <v/>
      </c>
      <c r="C285" s="3" t="str">
        <f t="shared" si="62"/>
        <v>0/</v>
      </c>
      <c r="D285" s="3">
        <f t="shared" si="63"/>
        <v>0</v>
      </c>
      <c r="E285" s="3">
        <f t="shared" si="64"/>
        <v>0</v>
      </c>
      <c r="F285" s="3">
        <f t="shared" si="65"/>
        <v>0</v>
      </c>
      <c r="G285" s="3">
        <f t="shared" si="66"/>
        <v>0</v>
      </c>
      <c r="H285" s="3">
        <f t="shared" si="67"/>
        <v>0</v>
      </c>
      <c r="I285" s="3" t="str">
        <f t="shared" si="68"/>
        <v/>
      </c>
      <c r="J285" s="3" t="str">
        <f t="shared" si="69"/>
        <v/>
      </c>
      <c r="K285" s="3">
        <f t="shared" si="70"/>
        <v>0</v>
      </c>
      <c r="L285" s="26" t="str">
        <f t="shared" si="71"/>
        <v/>
      </c>
      <c r="M285" s="26" t="str">
        <f t="shared" si="72"/>
        <v/>
      </c>
      <c r="N285" s="2" t="str">
        <f t="shared" si="73"/>
        <v/>
      </c>
      <c r="O285" s="2" t="str">
        <f t="shared" si="74"/>
        <v/>
      </c>
    </row>
    <row r="286" spans="2:15" x14ac:dyDescent="0.15">
      <c r="B286" s="3" t="str">
        <f t="shared" si="61"/>
        <v/>
      </c>
      <c r="C286" s="3" t="str">
        <f t="shared" si="62"/>
        <v>0/</v>
      </c>
      <c r="D286" s="3">
        <f t="shared" si="63"/>
        <v>0</v>
      </c>
      <c r="E286" s="3">
        <f t="shared" si="64"/>
        <v>0</v>
      </c>
      <c r="F286" s="3">
        <f t="shared" si="65"/>
        <v>0</v>
      </c>
      <c r="G286" s="3">
        <f t="shared" si="66"/>
        <v>0</v>
      </c>
      <c r="H286" s="3">
        <f t="shared" si="67"/>
        <v>0</v>
      </c>
      <c r="I286" s="3" t="str">
        <f t="shared" si="68"/>
        <v/>
      </c>
      <c r="J286" s="3" t="str">
        <f t="shared" si="69"/>
        <v/>
      </c>
      <c r="K286" s="3">
        <f t="shared" si="70"/>
        <v>0</v>
      </c>
      <c r="L286" s="26" t="str">
        <f t="shared" si="71"/>
        <v/>
      </c>
      <c r="M286" s="26" t="str">
        <f t="shared" si="72"/>
        <v/>
      </c>
      <c r="N286" s="2" t="str">
        <f t="shared" si="73"/>
        <v/>
      </c>
      <c r="O286" s="2" t="str">
        <f t="shared" si="74"/>
        <v/>
      </c>
    </row>
    <row r="287" spans="2:15" x14ac:dyDescent="0.15">
      <c r="B287" s="3" t="str">
        <f t="shared" si="61"/>
        <v/>
      </c>
      <c r="C287" s="3" t="str">
        <f t="shared" si="62"/>
        <v>0/</v>
      </c>
      <c r="D287" s="3">
        <f t="shared" si="63"/>
        <v>0</v>
      </c>
      <c r="E287" s="3">
        <f t="shared" si="64"/>
        <v>0</v>
      </c>
      <c r="F287" s="3">
        <f t="shared" si="65"/>
        <v>0</v>
      </c>
      <c r="G287" s="3">
        <f t="shared" si="66"/>
        <v>0</v>
      </c>
      <c r="H287" s="3">
        <f t="shared" si="67"/>
        <v>0</v>
      </c>
      <c r="I287" s="3" t="str">
        <f t="shared" si="68"/>
        <v/>
      </c>
      <c r="J287" s="3" t="str">
        <f t="shared" si="69"/>
        <v/>
      </c>
      <c r="K287" s="3">
        <f t="shared" si="70"/>
        <v>0</v>
      </c>
      <c r="L287" s="26" t="str">
        <f t="shared" si="71"/>
        <v/>
      </c>
      <c r="M287" s="26" t="str">
        <f t="shared" si="72"/>
        <v/>
      </c>
      <c r="N287" s="2" t="str">
        <f t="shared" si="73"/>
        <v/>
      </c>
      <c r="O287" s="2" t="str">
        <f t="shared" si="74"/>
        <v/>
      </c>
    </row>
    <row r="288" spans="2:15" x14ac:dyDescent="0.15">
      <c r="B288" s="3" t="str">
        <f t="shared" si="61"/>
        <v/>
      </c>
      <c r="C288" s="3" t="str">
        <f t="shared" si="62"/>
        <v>0/</v>
      </c>
      <c r="D288" s="3">
        <f t="shared" si="63"/>
        <v>0</v>
      </c>
      <c r="E288" s="3">
        <f t="shared" si="64"/>
        <v>0</v>
      </c>
      <c r="F288" s="3">
        <f t="shared" si="65"/>
        <v>0</v>
      </c>
      <c r="G288" s="3">
        <f t="shared" si="66"/>
        <v>0</v>
      </c>
      <c r="H288" s="3">
        <f t="shared" si="67"/>
        <v>0</v>
      </c>
      <c r="I288" s="3" t="str">
        <f t="shared" si="68"/>
        <v/>
      </c>
      <c r="J288" s="3" t="str">
        <f t="shared" si="69"/>
        <v/>
      </c>
      <c r="K288" s="3">
        <f t="shared" si="70"/>
        <v>0</v>
      </c>
      <c r="L288" s="26" t="str">
        <f t="shared" si="71"/>
        <v/>
      </c>
      <c r="M288" s="26" t="str">
        <f t="shared" si="72"/>
        <v/>
      </c>
      <c r="N288" s="2" t="str">
        <f t="shared" si="73"/>
        <v/>
      </c>
      <c r="O288" s="2" t="str">
        <f t="shared" si="74"/>
        <v/>
      </c>
    </row>
    <row r="289" spans="2:15" x14ac:dyDescent="0.15">
      <c r="B289" s="3" t="str">
        <f t="shared" si="61"/>
        <v/>
      </c>
      <c r="C289" s="3" t="str">
        <f t="shared" si="62"/>
        <v>0/</v>
      </c>
      <c r="D289" s="3">
        <f t="shared" si="63"/>
        <v>0</v>
      </c>
      <c r="E289" s="3">
        <f t="shared" si="64"/>
        <v>0</v>
      </c>
      <c r="F289" s="3">
        <f t="shared" si="65"/>
        <v>0</v>
      </c>
      <c r="G289" s="3">
        <f t="shared" si="66"/>
        <v>0</v>
      </c>
      <c r="H289" s="3">
        <f t="shared" si="67"/>
        <v>0</v>
      </c>
      <c r="I289" s="3" t="str">
        <f t="shared" si="68"/>
        <v/>
      </c>
      <c r="J289" s="3" t="str">
        <f t="shared" si="69"/>
        <v/>
      </c>
      <c r="K289" s="3">
        <f t="shared" si="70"/>
        <v>0</v>
      </c>
      <c r="L289" s="26" t="str">
        <f t="shared" si="71"/>
        <v/>
      </c>
      <c r="M289" s="26" t="str">
        <f t="shared" si="72"/>
        <v/>
      </c>
      <c r="N289" s="2" t="str">
        <f t="shared" si="73"/>
        <v/>
      </c>
      <c r="O289" s="2" t="str">
        <f t="shared" si="74"/>
        <v/>
      </c>
    </row>
    <row r="290" spans="2:15" x14ac:dyDescent="0.15">
      <c r="B290" s="3" t="str">
        <f t="shared" si="61"/>
        <v/>
      </c>
      <c r="C290" s="3" t="str">
        <f t="shared" si="62"/>
        <v>0/</v>
      </c>
      <c r="D290" s="3">
        <f t="shared" si="63"/>
        <v>0</v>
      </c>
      <c r="E290" s="3">
        <f t="shared" si="64"/>
        <v>0</v>
      </c>
      <c r="F290" s="3">
        <f t="shared" si="65"/>
        <v>0</v>
      </c>
      <c r="G290" s="3">
        <f t="shared" si="66"/>
        <v>0</v>
      </c>
      <c r="H290" s="3">
        <f t="shared" si="67"/>
        <v>0</v>
      </c>
      <c r="I290" s="3" t="str">
        <f t="shared" si="68"/>
        <v/>
      </c>
      <c r="J290" s="3" t="str">
        <f t="shared" si="69"/>
        <v/>
      </c>
      <c r="K290" s="3">
        <f t="shared" si="70"/>
        <v>0</v>
      </c>
      <c r="L290" s="26" t="str">
        <f t="shared" si="71"/>
        <v/>
      </c>
      <c r="M290" s="26" t="str">
        <f t="shared" si="72"/>
        <v/>
      </c>
      <c r="N290" s="2" t="str">
        <f t="shared" si="73"/>
        <v/>
      </c>
      <c r="O290" s="2" t="str">
        <f t="shared" si="74"/>
        <v/>
      </c>
    </row>
    <row r="291" spans="2:15" x14ac:dyDescent="0.15">
      <c r="B291" s="3" t="str">
        <f t="shared" si="61"/>
        <v/>
      </c>
      <c r="C291" s="3" t="str">
        <f t="shared" si="62"/>
        <v>0/</v>
      </c>
      <c r="D291" s="3">
        <f t="shared" si="63"/>
        <v>0</v>
      </c>
      <c r="E291" s="3">
        <f t="shared" si="64"/>
        <v>0</v>
      </c>
      <c r="F291" s="3">
        <f t="shared" si="65"/>
        <v>0</v>
      </c>
      <c r="G291" s="3">
        <f t="shared" si="66"/>
        <v>0</v>
      </c>
      <c r="H291" s="3">
        <f t="shared" si="67"/>
        <v>0</v>
      </c>
      <c r="I291" s="3" t="str">
        <f t="shared" si="68"/>
        <v/>
      </c>
      <c r="J291" s="3" t="str">
        <f t="shared" si="69"/>
        <v/>
      </c>
      <c r="K291" s="3">
        <f t="shared" si="70"/>
        <v>0</v>
      </c>
      <c r="L291" s="26" t="str">
        <f t="shared" si="71"/>
        <v/>
      </c>
      <c r="M291" s="26" t="str">
        <f t="shared" si="72"/>
        <v/>
      </c>
      <c r="N291" s="2" t="str">
        <f t="shared" si="73"/>
        <v/>
      </c>
      <c r="O291" s="2" t="str">
        <f t="shared" si="74"/>
        <v/>
      </c>
    </row>
    <row r="292" spans="2:15" x14ac:dyDescent="0.15">
      <c r="B292" s="3" t="str">
        <f t="shared" si="61"/>
        <v/>
      </c>
      <c r="C292" s="3" t="str">
        <f t="shared" si="62"/>
        <v>0/</v>
      </c>
      <c r="D292" s="3">
        <f t="shared" si="63"/>
        <v>0</v>
      </c>
      <c r="E292" s="3">
        <f t="shared" si="64"/>
        <v>0</v>
      </c>
      <c r="F292" s="3">
        <f t="shared" si="65"/>
        <v>0</v>
      </c>
      <c r="G292" s="3">
        <f t="shared" si="66"/>
        <v>0</v>
      </c>
      <c r="H292" s="3">
        <f t="shared" si="67"/>
        <v>0</v>
      </c>
      <c r="I292" s="3" t="str">
        <f t="shared" si="68"/>
        <v/>
      </c>
      <c r="J292" s="3" t="str">
        <f t="shared" si="69"/>
        <v/>
      </c>
      <c r="K292" s="3">
        <f t="shared" si="70"/>
        <v>0</v>
      </c>
      <c r="L292" s="26" t="str">
        <f t="shared" si="71"/>
        <v/>
      </c>
      <c r="M292" s="26" t="str">
        <f t="shared" si="72"/>
        <v/>
      </c>
      <c r="N292" s="2" t="str">
        <f t="shared" si="73"/>
        <v/>
      </c>
      <c r="O292" s="2" t="str">
        <f t="shared" si="74"/>
        <v/>
      </c>
    </row>
    <row r="293" spans="2:15" x14ac:dyDescent="0.15">
      <c r="B293" s="3" t="str">
        <f t="shared" si="61"/>
        <v/>
      </c>
      <c r="C293" s="3" t="str">
        <f t="shared" si="62"/>
        <v>0/</v>
      </c>
      <c r="D293" s="3">
        <f t="shared" si="63"/>
        <v>0</v>
      </c>
      <c r="E293" s="3">
        <f t="shared" si="64"/>
        <v>0</v>
      </c>
      <c r="F293" s="3">
        <f t="shared" si="65"/>
        <v>0</v>
      </c>
      <c r="G293" s="3">
        <f t="shared" si="66"/>
        <v>0</v>
      </c>
      <c r="H293" s="3">
        <f t="shared" si="67"/>
        <v>0</v>
      </c>
      <c r="I293" s="3" t="str">
        <f t="shared" si="68"/>
        <v/>
      </c>
      <c r="J293" s="3" t="str">
        <f t="shared" si="69"/>
        <v/>
      </c>
      <c r="K293" s="3">
        <f t="shared" si="70"/>
        <v>0</v>
      </c>
      <c r="L293" s="26" t="str">
        <f t="shared" si="71"/>
        <v/>
      </c>
      <c r="M293" s="26" t="str">
        <f t="shared" si="72"/>
        <v/>
      </c>
      <c r="N293" s="2" t="str">
        <f t="shared" si="73"/>
        <v/>
      </c>
      <c r="O293" s="2" t="str">
        <f t="shared" si="74"/>
        <v/>
      </c>
    </row>
    <row r="294" spans="2:15" x14ac:dyDescent="0.15">
      <c r="B294" s="3" t="str">
        <f t="shared" si="61"/>
        <v/>
      </c>
      <c r="C294" s="3" t="str">
        <f t="shared" si="62"/>
        <v>0/</v>
      </c>
      <c r="D294" s="3">
        <f t="shared" si="63"/>
        <v>0</v>
      </c>
      <c r="E294" s="3">
        <f t="shared" si="64"/>
        <v>0</v>
      </c>
      <c r="F294" s="3">
        <f t="shared" si="65"/>
        <v>0</v>
      </c>
      <c r="G294" s="3">
        <f t="shared" si="66"/>
        <v>0</v>
      </c>
      <c r="H294" s="3">
        <f t="shared" si="67"/>
        <v>0</v>
      </c>
      <c r="I294" s="3" t="str">
        <f t="shared" si="68"/>
        <v/>
      </c>
      <c r="J294" s="3" t="str">
        <f t="shared" si="69"/>
        <v/>
      </c>
      <c r="K294" s="3">
        <f t="shared" si="70"/>
        <v>0</v>
      </c>
      <c r="L294" s="26" t="str">
        <f t="shared" si="71"/>
        <v/>
      </c>
      <c r="M294" s="26" t="str">
        <f t="shared" si="72"/>
        <v/>
      </c>
      <c r="N294" s="2" t="str">
        <f t="shared" si="73"/>
        <v/>
      </c>
      <c r="O294" s="2" t="str">
        <f t="shared" si="74"/>
        <v/>
      </c>
    </row>
    <row r="295" spans="2:15" x14ac:dyDescent="0.15">
      <c r="B295" s="3" t="str">
        <f t="shared" si="61"/>
        <v/>
      </c>
      <c r="C295" s="3" t="str">
        <f t="shared" si="62"/>
        <v>0/</v>
      </c>
      <c r="D295" s="3">
        <f t="shared" si="63"/>
        <v>0</v>
      </c>
      <c r="E295" s="3">
        <f t="shared" si="64"/>
        <v>0</v>
      </c>
      <c r="F295" s="3">
        <f t="shared" si="65"/>
        <v>0</v>
      </c>
      <c r="G295" s="3">
        <f t="shared" si="66"/>
        <v>0</v>
      </c>
      <c r="H295" s="3">
        <f t="shared" si="67"/>
        <v>0</v>
      </c>
      <c r="I295" s="3" t="str">
        <f t="shared" si="68"/>
        <v/>
      </c>
      <c r="J295" s="3" t="str">
        <f t="shared" si="69"/>
        <v/>
      </c>
      <c r="K295" s="3">
        <f t="shared" si="70"/>
        <v>0</v>
      </c>
      <c r="L295" s="26" t="str">
        <f t="shared" si="71"/>
        <v/>
      </c>
      <c r="M295" s="26" t="str">
        <f t="shared" si="72"/>
        <v/>
      </c>
      <c r="N295" s="2" t="str">
        <f t="shared" si="73"/>
        <v/>
      </c>
      <c r="O295" s="2" t="str">
        <f t="shared" si="74"/>
        <v/>
      </c>
    </row>
    <row r="296" spans="2:15" x14ac:dyDescent="0.15">
      <c r="B296" s="3" t="str">
        <f t="shared" si="61"/>
        <v/>
      </c>
      <c r="C296" s="3" t="str">
        <f t="shared" si="62"/>
        <v>0/</v>
      </c>
      <c r="D296" s="3">
        <f t="shared" si="63"/>
        <v>0</v>
      </c>
      <c r="E296" s="3">
        <f t="shared" si="64"/>
        <v>0</v>
      </c>
      <c r="F296" s="3">
        <f t="shared" si="65"/>
        <v>0</v>
      </c>
      <c r="G296" s="3">
        <f t="shared" si="66"/>
        <v>0</v>
      </c>
      <c r="H296" s="3">
        <f t="shared" si="67"/>
        <v>0</v>
      </c>
      <c r="I296" s="3" t="str">
        <f t="shared" si="68"/>
        <v/>
      </c>
      <c r="J296" s="3" t="str">
        <f t="shared" si="69"/>
        <v/>
      </c>
      <c r="K296" s="3">
        <f t="shared" si="70"/>
        <v>0</v>
      </c>
      <c r="L296" s="26" t="str">
        <f t="shared" si="71"/>
        <v/>
      </c>
      <c r="M296" s="26" t="str">
        <f t="shared" si="72"/>
        <v/>
      </c>
      <c r="N296" s="2" t="str">
        <f t="shared" si="73"/>
        <v/>
      </c>
      <c r="O296" s="2" t="str">
        <f t="shared" si="74"/>
        <v/>
      </c>
    </row>
    <row r="297" spans="2:15" x14ac:dyDescent="0.15">
      <c r="B297" s="3" t="str">
        <f t="shared" si="61"/>
        <v/>
      </c>
      <c r="C297" s="3" t="str">
        <f t="shared" si="62"/>
        <v>0/</v>
      </c>
      <c r="D297" s="3">
        <f t="shared" si="63"/>
        <v>0</v>
      </c>
      <c r="E297" s="3">
        <f t="shared" si="64"/>
        <v>0</v>
      </c>
      <c r="F297" s="3">
        <f t="shared" si="65"/>
        <v>0</v>
      </c>
      <c r="G297" s="3">
        <f t="shared" si="66"/>
        <v>0</v>
      </c>
      <c r="H297" s="3">
        <f t="shared" si="67"/>
        <v>0</v>
      </c>
      <c r="I297" s="3" t="str">
        <f t="shared" si="68"/>
        <v/>
      </c>
      <c r="J297" s="3" t="str">
        <f t="shared" si="69"/>
        <v/>
      </c>
      <c r="K297" s="3">
        <f t="shared" si="70"/>
        <v>0</v>
      </c>
      <c r="L297" s="26" t="str">
        <f t="shared" si="71"/>
        <v/>
      </c>
      <c r="M297" s="26" t="str">
        <f t="shared" si="72"/>
        <v/>
      </c>
      <c r="N297" s="2" t="str">
        <f t="shared" si="73"/>
        <v/>
      </c>
      <c r="O297" s="2" t="str">
        <f t="shared" si="74"/>
        <v/>
      </c>
    </row>
    <row r="298" spans="2:15" x14ac:dyDescent="0.15">
      <c r="B298" s="3" t="str">
        <f t="shared" si="61"/>
        <v/>
      </c>
      <c r="C298" s="3" t="str">
        <f t="shared" si="62"/>
        <v>0/</v>
      </c>
      <c r="D298" s="3">
        <f t="shared" si="63"/>
        <v>0</v>
      </c>
      <c r="E298" s="3">
        <f t="shared" si="64"/>
        <v>0</v>
      </c>
      <c r="F298" s="3">
        <f t="shared" si="65"/>
        <v>0</v>
      </c>
      <c r="G298" s="3">
        <f t="shared" si="66"/>
        <v>0</v>
      </c>
      <c r="H298" s="3">
        <f t="shared" si="67"/>
        <v>0</v>
      </c>
      <c r="I298" s="3" t="str">
        <f t="shared" si="68"/>
        <v/>
      </c>
      <c r="J298" s="3" t="str">
        <f t="shared" si="69"/>
        <v/>
      </c>
      <c r="K298" s="3">
        <f t="shared" si="70"/>
        <v>0</v>
      </c>
      <c r="L298" s="26" t="str">
        <f t="shared" si="71"/>
        <v/>
      </c>
      <c r="M298" s="26" t="str">
        <f t="shared" si="72"/>
        <v/>
      </c>
      <c r="N298" s="2" t="str">
        <f t="shared" si="73"/>
        <v/>
      </c>
      <c r="O298" s="2" t="str">
        <f t="shared" si="74"/>
        <v/>
      </c>
    </row>
    <row r="299" spans="2:15" x14ac:dyDescent="0.15">
      <c r="B299" s="3" t="str">
        <f t="shared" si="61"/>
        <v/>
      </c>
      <c r="C299" s="3" t="str">
        <f t="shared" si="62"/>
        <v>0/</v>
      </c>
      <c r="D299" s="3">
        <f t="shared" si="63"/>
        <v>0</v>
      </c>
      <c r="E299" s="3">
        <f t="shared" si="64"/>
        <v>0</v>
      </c>
      <c r="F299" s="3">
        <f t="shared" si="65"/>
        <v>0</v>
      </c>
      <c r="G299" s="3">
        <f t="shared" si="66"/>
        <v>0</v>
      </c>
      <c r="H299" s="3">
        <f t="shared" si="67"/>
        <v>0</v>
      </c>
      <c r="I299" s="3" t="str">
        <f t="shared" si="68"/>
        <v/>
      </c>
      <c r="J299" s="3" t="str">
        <f t="shared" si="69"/>
        <v/>
      </c>
      <c r="K299" s="3">
        <f t="shared" si="70"/>
        <v>0</v>
      </c>
      <c r="L299" s="26" t="str">
        <f t="shared" si="71"/>
        <v/>
      </c>
      <c r="M299" s="26" t="str">
        <f t="shared" si="72"/>
        <v/>
      </c>
      <c r="N299" s="2" t="str">
        <f t="shared" si="73"/>
        <v/>
      </c>
      <c r="O299" s="2" t="str">
        <f t="shared" si="74"/>
        <v/>
      </c>
    </row>
    <row r="300" spans="2:15" x14ac:dyDescent="0.15">
      <c r="B300" s="3" t="str">
        <f t="shared" si="61"/>
        <v/>
      </c>
      <c r="C300" s="3" t="str">
        <f t="shared" si="62"/>
        <v>0/</v>
      </c>
      <c r="D300" s="3">
        <f t="shared" si="63"/>
        <v>0</v>
      </c>
      <c r="E300" s="3">
        <f t="shared" si="64"/>
        <v>0</v>
      </c>
      <c r="F300" s="3">
        <f t="shared" si="65"/>
        <v>0</v>
      </c>
      <c r="G300" s="3">
        <f t="shared" si="66"/>
        <v>0</v>
      </c>
      <c r="H300" s="3">
        <f t="shared" si="67"/>
        <v>0</v>
      </c>
      <c r="I300" s="3" t="str">
        <f t="shared" si="68"/>
        <v/>
      </c>
      <c r="J300" s="3" t="str">
        <f t="shared" si="69"/>
        <v/>
      </c>
      <c r="K300" s="3">
        <f t="shared" si="70"/>
        <v>0</v>
      </c>
      <c r="L300" s="26" t="str">
        <f t="shared" si="71"/>
        <v/>
      </c>
      <c r="M300" s="26" t="str">
        <f t="shared" si="72"/>
        <v/>
      </c>
      <c r="N300" s="2" t="str">
        <f t="shared" si="73"/>
        <v/>
      </c>
      <c r="O300" s="2" t="str">
        <f t="shared" si="74"/>
        <v/>
      </c>
    </row>
    <row r="301" spans="2:15" x14ac:dyDescent="0.15">
      <c r="B301" s="3" t="str">
        <f t="shared" si="61"/>
        <v/>
      </c>
      <c r="C301" s="3" t="str">
        <f t="shared" si="62"/>
        <v>0/</v>
      </c>
      <c r="D301" s="3">
        <f t="shared" si="63"/>
        <v>0</v>
      </c>
      <c r="E301" s="3">
        <f t="shared" si="64"/>
        <v>0</v>
      </c>
      <c r="F301" s="3">
        <f t="shared" si="65"/>
        <v>0</v>
      </c>
      <c r="G301" s="3">
        <f t="shared" si="66"/>
        <v>0</v>
      </c>
      <c r="H301" s="3">
        <f t="shared" si="67"/>
        <v>0</v>
      </c>
      <c r="I301" s="3" t="str">
        <f t="shared" si="68"/>
        <v/>
      </c>
      <c r="J301" s="3" t="str">
        <f t="shared" si="69"/>
        <v/>
      </c>
      <c r="K301" s="3">
        <f t="shared" si="70"/>
        <v>0</v>
      </c>
      <c r="L301" s="26" t="str">
        <f t="shared" si="71"/>
        <v/>
      </c>
      <c r="M301" s="26" t="str">
        <f t="shared" si="72"/>
        <v/>
      </c>
      <c r="N301" s="2" t="str">
        <f t="shared" si="73"/>
        <v/>
      </c>
      <c r="O301" s="2" t="str">
        <f t="shared" si="74"/>
        <v/>
      </c>
    </row>
    <row r="302" spans="2:15" x14ac:dyDescent="0.15">
      <c r="B302" s="3" t="str">
        <f t="shared" si="61"/>
        <v/>
      </c>
      <c r="C302" s="3" t="str">
        <f t="shared" si="62"/>
        <v>0/</v>
      </c>
      <c r="D302" s="3">
        <f t="shared" si="63"/>
        <v>0</v>
      </c>
      <c r="E302" s="3">
        <f t="shared" si="64"/>
        <v>0</v>
      </c>
      <c r="F302" s="3">
        <f t="shared" si="65"/>
        <v>0</v>
      </c>
      <c r="G302" s="3">
        <f t="shared" si="66"/>
        <v>0</v>
      </c>
      <c r="H302" s="3">
        <f t="shared" si="67"/>
        <v>0</v>
      </c>
      <c r="I302" s="3" t="str">
        <f t="shared" si="68"/>
        <v/>
      </c>
      <c r="J302" s="3" t="str">
        <f t="shared" si="69"/>
        <v/>
      </c>
      <c r="K302" s="3">
        <f t="shared" si="70"/>
        <v>0</v>
      </c>
      <c r="L302" s="26" t="str">
        <f t="shared" si="71"/>
        <v/>
      </c>
      <c r="M302" s="26" t="str">
        <f t="shared" si="72"/>
        <v/>
      </c>
      <c r="N302" s="2" t="str">
        <f t="shared" si="73"/>
        <v/>
      </c>
      <c r="O302" s="2" t="str">
        <f t="shared" si="74"/>
        <v/>
      </c>
    </row>
    <row r="303" spans="2:15" x14ac:dyDescent="0.15">
      <c r="B303" s="3" t="str">
        <f t="shared" si="61"/>
        <v/>
      </c>
      <c r="C303" s="3" t="str">
        <f t="shared" si="62"/>
        <v>0/</v>
      </c>
      <c r="D303" s="3">
        <f t="shared" si="63"/>
        <v>0</v>
      </c>
      <c r="E303" s="3">
        <f t="shared" si="64"/>
        <v>0</v>
      </c>
      <c r="F303" s="3">
        <f t="shared" si="65"/>
        <v>0</v>
      </c>
      <c r="G303" s="3">
        <f t="shared" si="66"/>
        <v>0</v>
      </c>
      <c r="H303" s="3">
        <f t="shared" si="67"/>
        <v>0</v>
      </c>
      <c r="I303" s="3" t="str">
        <f t="shared" si="68"/>
        <v/>
      </c>
      <c r="J303" s="3" t="str">
        <f t="shared" si="69"/>
        <v/>
      </c>
      <c r="K303" s="3">
        <f t="shared" si="70"/>
        <v>0</v>
      </c>
      <c r="L303" s="26" t="str">
        <f t="shared" si="71"/>
        <v/>
      </c>
      <c r="M303" s="26" t="str">
        <f t="shared" si="72"/>
        <v/>
      </c>
      <c r="N303" s="2" t="str">
        <f t="shared" si="73"/>
        <v/>
      </c>
      <c r="O303" s="2" t="str">
        <f t="shared" si="74"/>
        <v/>
      </c>
    </row>
    <row r="304" spans="2:15" x14ac:dyDescent="0.15">
      <c r="B304" s="3" t="str">
        <f t="shared" si="61"/>
        <v/>
      </c>
      <c r="C304" s="3" t="str">
        <f t="shared" si="62"/>
        <v>0/</v>
      </c>
      <c r="D304" s="3">
        <f t="shared" si="63"/>
        <v>0</v>
      </c>
      <c r="E304" s="3">
        <f t="shared" si="64"/>
        <v>0</v>
      </c>
      <c r="F304" s="3">
        <f t="shared" si="65"/>
        <v>0</v>
      </c>
      <c r="G304" s="3">
        <f t="shared" si="66"/>
        <v>0</v>
      </c>
      <c r="H304" s="3">
        <f t="shared" si="67"/>
        <v>0</v>
      </c>
      <c r="I304" s="3" t="str">
        <f t="shared" si="68"/>
        <v/>
      </c>
      <c r="J304" s="3" t="str">
        <f t="shared" si="69"/>
        <v/>
      </c>
      <c r="K304" s="3">
        <f t="shared" si="70"/>
        <v>0</v>
      </c>
      <c r="L304" s="26" t="str">
        <f t="shared" si="71"/>
        <v/>
      </c>
      <c r="M304" s="26" t="str">
        <f t="shared" si="72"/>
        <v/>
      </c>
      <c r="N304" s="2" t="str">
        <f t="shared" si="73"/>
        <v/>
      </c>
      <c r="O304" s="2" t="str">
        <f t="shared" si="74"/>
        <v/>
      </c>
    </row>
    <row r="305" spans="2:15" x14ac:dyDescent="0.15">
      <c r="B305" s="3" t="str">
        <f t="shared" si="61"/>
        <v/>
      </c>
      <c r="C305" s="3" t="str">
        <f t="shared" si="62"/>
        <v>0/</v>
      </c>
      <c r="D305" s="3">
        <f t="shared" si="63"/>
        <v>0</v>
      </c>
      <c r="E305" s="3">
        <f t="shared" si="64"/>
        <v>0</v>
      </c>
      <c r="F305" s="3">
        <f t="shared" si="65"/>
        <v>0</v>
      </c>
      <c r="G305" s="3">
        <f t="shared" si="66"/>
        <v>0</v>
      </c>
      <c r="H305" s="3">
        <f t="shared" si="67"/>
        <v>0</v>
      </c>
      <c r="I305" s="3" t="str">
        <f t="shared" si="68"/>
        <v/>
      </c>
      <c r="J305" s="3" t="str">
        <f t="shared" si="69"/>
        <v/>
      </c>
      <c r="K305" s="3">
        <f t="shared" si="70"/>
        <v>0</v>
      </c>
      <c r="L305" s="26" t="str">
        <f t="shared" si="71"/>
        <v/>
      </c>
      <c r="M305" s="26" t="str">
        <f t="shared" si="72"/>
        <v/>
      </c>
      <c r="N305" s="2" t="str">
        <f t="shared" si="73"/>
        <v/>
      </c>
      <c r="O305" s="2" t="str">
        <f t="shared" si="74"/>
        <v/>
      </c>
    </row>
    <row r="306" spans="2:15" x14ac:dyDescent="0.15">
      <c r="B306" s="3" t="str">
        <f t="shared" si="61"/>
        <v/>
      </c>
      <c r="C306" s="3" t="str">
        <f t="shared" si="62"/>
        <v>0/</v>
      </c>
      <c r="D306" s="3">
        <f t="shared" si="63"/>
        <v>0</v>
      </c>
      <c r="E306" s="3">
        <f t="shared" si="64"/>
        <v>0</v>
      </c>
      <c r="F306" s="3">
        <f t="shared" si="65"/>
        <v>0</v>
      </c>
      <c r="G306" s="3">
        <f t="shared" si="66"/>
        <v>0</v>
      </c>
      <c r="H306" s="3">
        <f t="shared" si="67"/>
        <v>0</v>
      </c>
      <c r="I306" s="3" t="str">
        <f t="shared" si="68"/>
        <v/>
      </c>
      <c r="J306" s="3" t="str">
        <f t="shared" si="69"/>
        <v/>
      </c>
      <c r="K306" s="3">
        <f t="shared" si="70"/>
        <v>0</v>
      </c>
      <c r="L306" s="26" t="str">
        <f t="shared" si="71"/>
        <v/>
      </c>
      <c r="M306" s="26" t="str">
        <f t="shared" si="72"/>
        <v/>
      </c>
      <c r="N306" s="2" t="str">
        <f t="shared" si="73"/>
        <v/>
      </c>
      <c r="O306" s="2" t="str">
        <f t="shared" si="74"/>
        <v/>
      </c>
    </row>
    <row r="307" spans="2:15" x14ac:dyDescent="0.15">
      <c r="B307" s="3" t="str">
        <f t="shared" si="61"/>
        <v/>
      </c>
      <c r="C307" s="3" t="str">
        <f t="shared" si="62"/>
        <v>0/</v>
      </c>
      <c r="D307" s="3">
        <f t="shared" si="63"/>
        <v>0</v>
      </c>
      <c r="E307" s="3">
        <f t="shared" si="64"/>
        <v>0</v>
      </c>
      <c r="F307" s="3">
        <f t="shared" si="65"/>
        <v>0</v>
      </c>
      <c r="G307" s="3">
        <f t="shared" si="66"/>
        <v>0</v>
      </c>
      <c r="H307" s="3">
        <f t="shared" si="67"/>
        <v>0</v>
      </c>
      <c r="I307" s="3" t="str">
        <f t="shared" si="68"/>
        <v/>
      </c>
      <c r="J307" s="3" t="str">
        <f t="shared" si="69"/>
        <v/>
      </c>
      <c r="K307" s="3">
        <f t="shared" si="70"/>
        <v>0</v>
      </c>
      <c r="L307" s="26" t="str">
        <f t="shared" si="71"/>
        <v/>
      </c>
      <c r="M307" s="26" t="str">
        <f t="shared" si="72"/>
        <v/>
      </c>
      <c r="N307" s="2" t="str">
        <f t="shared" si="73"/>
        <v/>
      </c>
      <c r="O307" s="2" t="str">
        <f t="shared" si="74"/>
        <v/>
      </c>
    </row>
    <row r="308" spans="2:15" x14ac:dyDescent="0.15">
      <c r="B308" s="3" t="str">
        <f t="shared" si="61"/>
        <v/>
      </c>
      <c r="C308" s="3" t="str">
        <f t="shared" si="62"/>
        <v>0/</v>
      </c>
      <c r="D308" s="3">
        <f t="shared" si="63"/>
        <v>0</v>
      </c>
      <c r="E308" s="3">
        <f t="shared" si="64"/>
        <v>0</v>
      </c>
      <c r="F308" s="3">
        <f t="shared" si="65"/>
        <v>0</v>
      </c>
      <c r="G308" s="3">
        <f t="shared" si="66"/>
        <v>0</v>
      </c>
      <c r="H308" s="3">
        <f t="shared" si="67"/>
        <v>0</v>
      </c>
      <c r="I308" s="3" t="str">
        <f t="shared" si="68"/>
        <v/>
      </c>
      <c r="J308" s="3" t="str">
        <f t="shared" si="69"/>
        <v/>
      </c>
      <c r="K308" s="3">
        <f t="shared" si="70"/>
        <v>0</v>
      </c>
      <c r="L308" s="26" t="str">
        <f t="shared" si="71"/>
        <v/>
      </c>
      <c r="M308" s="26" t="str">
        <f t="shared" si="72"/>
        <v/>
      </c>
      <c r="N308" s="2" t="str">
        <f t="shared" si="73"/>
        <v/>
      </c>
      <c r="O308" s="2" t="str">
        <f t="shared" si="74"/>
        <v/>
      </c>
    </row>
    <row r="309" spans="2:15" x14ac:dyDescent="0.15">
      <c r="B309" s="3" t="str">
        <f t="shared" si="61"/>
        <v/>
      </c>
      <c r="C309" s="3" t="str">
        <f t="shared" si="62"/>
        <v>0/</v>
      </c>
      <c r="D309" s="3">
        <f t="shared" si="63"/>
        <v>0</v>
      </c>
      <c r="E309" s="3">
        <f t="shared" si="64"/>
        <v>0</v>
      </c>
      <c r="F309" s="3">
        <f t="shared" si="65"/>
        <v>0</v>
      </c>
      <c r="G309" s="3">
        <f t="shared" si="66"/>
        <v>0</v>
      </c>
      <c r="H309" s="3">
        <f t="shared" si="67"/>
        <v>0</v>
      </c>
      <c r="I309" s="3" t="str">
        <f t="shared" si="68"/>
        <v/>
      </c>
      <c r="J309" s="3" t="str">
        <f t="shared" si="69"/>
        <v/>
      </c>
      <c r="K309" s="3">
        <f t="shared" si="70"/>
        <v>0</v>
      </c>
      <c r="L309" s="26" t="str">
        <f t="shared" si="71"/>
        <v/>
      </c>
      <c r="M309" s="26" t="str">
        <f t="shared" si="72"/>
        <v/>
      </c>
      <c r="N309" s="2" t="str">
        <f t="shared" si="73"/>
        <v/>
      </c>
      <c r="O309" s="2" t="str">
        <f t="shared" si="74"/>
        <v/>
      </c>
    </row>
    <row r="310" spans="2:15" x14ac:dyDescent="0.15">
      <c r="B310" s="3" t="str">
        <f t="shared" si="61"/>
        <v/>
      </c>
      <c r="C310" s="3" t="str">
        <f t="shared" si="62"/>
        <v>0/</v>
      </c>
      <c r="D310" s="3">
        <f t="shared" si="63"/>
        <v>0</v>
      </c>
      <c r="E310" s="3">
        <f t="shared" si="64"/>
        <v>0</v>
      </c>
      <c r="F310" s="3">
        <f t="shared" si="65"/>
        <v>0</v>
      </c>
      <c r="G310" s="3">
        <f t="shared" si="66"/>
        <v>0</v>
      </c>
      <c r="H310" s="3">
        <f t="shared" si="67"/>
        <v>0</v>
      </c>
      <c r="I310" s="3" t="str">
        <f t="shared" si="68"/>
        <v/>
      </c>
      <c r="J310" s="3" t="str">
        <f t="shared" si="69"/>
        <v/>
      </c>
      <c r="K310" s="3">
        <f t="shared" si="70"/>
        <v>0</v>
      </c>
      <c r="L310" s="26" t="str">
        <f t="shared" si="71"/>
        <v/>
      </c>
      <c r="M310" s="26" t="str">
        <f t="shared" si="72"/>
        <v/>
      </c>
      <c r="N310" s="2" t="str">
        <f t="shared" si="73"/>
        <v/>
      </c>
      <c r="O310" s="2" t="str">
        <f t="shared" si="74"/>
        <v/>
      </c>
    </row>
    <row r="311" spans="2:15" x14ac:dyDescent="0.15">
      <c r="B311" s="3" t="str">
        <f t="shared" si="61"/>
        <v/>
      </c>
      <c r="C311" s="3" t="str">
        <f t="shared" si="62"/>
        <v>0/</v>
      </c>
      <c r="D311" s="3">
        <f t="shared" si="63"/>
        <v>0</v>
      </c>
      <c r="E311" s="3">
        <f t="shared" si="64"/>
        <v>0</v>
      </c>
      <c r="F311" s="3">
        <f t="shared" si="65"/>
        <v>0</v>
      </c>
      <c r="G311" s="3">
        <f t="shared" si="66"/>
        <v>0</v>
      </c>
      <c r="H311" s="3">
        <f t="shared" si="67"/>
        <v>0</v>
      </c>
      <c r="I311" s="3" t="str">
        <f t="shared" si="68"/>
        <v/>
      </c>
      <c r="J311" s="3" t="str">
        <f t="shared" si="69"/>
        <v/>
      </c>
      <c r="K311" s="3">
        <f t="shared" si="70"/>
        <v>0</v>
      </c>
      <c r="L311" s="26" t="str">
        <f t="shared" si="71"/>
        <v/>
      </c>
      <c r="M311" s="26" t="str">
        <f t="shared" si="72"/>
        <v/>
      </c>
      <c r="N311" s="2" t="str">
        <f t="shared" si="73"/>
        <v/>
      </c>
      <c r="O311" s="2" t="str">
        <f t="shared" si="74"/>
        <v/>
      </c>
    </row>
    <row r="312" spans="2:15" x14ac:dyDescent="0.15">
      <c r="B312" s="3" t="str">
        <f t="shared" si="61"/>
        <v/>
      </c>
      <c r="C312" s="3" t="str">
        <f t="shared" si="62"/>
        <v>0/</v>
      </c>
      <c r="D312" s="3">
        <f t="shared" si="63"/>
        <v>0</v>
      </c>
      <c r="E312" s="3">
        <f t="shared" si="64"/>
        <v>0</v>
      </c>
      <c r="F312" s="3">
        <f t="shared" si="65"/>
        <v>0</v>
      </c>
      <c r="G312" s="3">
        <f t="shared" si="66"/>
        <v>0</v>
      </c>
      <c r="H312" s="3">
        <f t="shared" si="67"/>
        <v>0</v>
      </c>
      <c r="I312" s="3" t="str">
        <f t="shared" si="68"/>
        <v/>
      </c>
      <c r="J312" s="3" t="str">
        <f t="shared" si="69"/>
        <v/>
      </c>
      <c r="K312" s="3">
        <f t="shared" si="70"/>
        <v>0</v>
      </c>
      <c r="L312" s="26" t="str">
        <f t="shared" si="71"/>
        <v/>
      </c>
      <c r="M312" s="26" t="str">
        <f t="shared" si="72"/>
        <v/>
      </c>
      <c r="N312" s="2" t="str">
        <f t="shared" si="73"/>
        <v/>
      </c>
      <c r="O312" s="2" t="str">
        <f t="shared" si="74"/>
        <v/>
      </c>
    </row>
    <row r="313" spans="2:15" x14ac:dyDescent="0.15">
      <c r="B313" s="3" t="str">
        <f t="shared" si="61"/>
        <v/>
      </c>
      <c r="C313" s="3" t="str">
        <f t="shared" si="62"/>
        <v>0/</v>
      </c>
      <c r="D313" s="3">
        <f t="shared" si="63"/>
        <v>0</v>
      </c>
      <c r="E313" s="3">
        <f t="shared" si="64"/>
        <v>0</v>
      </c>
      <c r="F313" s="3">
        <f t="shared" si="65"/>
        <v>0</v>
      </c>
      <c r="G313" s="3">
        <f t="shared" si="66"/>
        <v>0</v>
      </c>
      <c r="H313" s="3">
        <f t="shared" si="67"/>
        <v>0</v>
      </c>
      <c r="I313" s="3" t="str">
        <f t="shared" si="68"/>
        <v/>
      </c>
      <c r="J313" s="3" t="str">
        <f t="shared" si="69"/>
        <v/>
      </c>
      <c r="K313" s="3">
        <f t="shared" si="70"/>
        <v>0</v>
      </c>
      <c r="L313" s="26" t="str">
        <f t="shared" si="71"/>
        <v/>
      </c>
      <c r="M313" s="26" t="str">
        <f t="shared" si="72"/>
        <v/>
      </c>
      <c r="N313" s="2" t="str">
        <f t="shared" si="73"/>
        <v/>
      </c>
      <c r="O313" s="2" t="str">
        <f t="shared" si="74"/>
        <v/>
      </c>
    </row>
    <row r="314" spans="2:15" x14ac:dyDescent="0.15">
      <c r="B314" s="3" t="str">
        <f t="shared" si="61"/>
        <v/>
      </c>
      <c r="C314" s="3" t="str">
        <f t="shared" si="62"/>
        <v>0/</v>
      </c>
      <c r="D314" s="3">
        <f t="shared" si="63"/>
        <v>0</v>
      </c>
      <c r="E314" s="3">
        <f t="shared" si="64"/>
        <v>0</v>
      </c>
      <c r="F314" s="3">
        <f t="shared" si="65"/>
        <v>0</v>
      </c>
      <c r="G314" s="3">
        <f t="shared" si="66"/>
        <v>0</v>
      </c>
      <c r="H314" s="3">
        <f t="shared" si="67"/>
        <v>0</v>
      </c>
      <c r="I314" s="3" t="str">
        <f t="shared" si="68"/>
        <v/>
      </c>
      <c r="J314" s="3" t="str">
        <f t="shared" si="69"/>
        <v/>
      </c>
      <c r="K314" s="3">
        <f t="shared" si="70"/>
        <v>0</v>
      </c>
      <c r="L314" s="26" t="str">
        <f t="shared" si="71"/>
        <v/>
      </c>
      <c r="M314" s="26" t="str">
        <f t="shared" si="72"/>
        <v/>
      </c>
      <c r="N314" s="2" t="str">
        <f t="shared" si="73"/>
        <v/>
      </c>
      <c r="O314" s="2" t="str">
        <f t="shared" si="74"/>
        <v/>
      </c>
    </row>
    <row r="315" spans="2:15" x14ac:dyDescent="0.15">
      <c r="B315" s="3" t="str">
        <f t="shared" si="61"/>
        <v/>
      </c>
      <c r="C315" s="3" t="str">
        <f t="shared" si="62"/>
        <v>0/</v>
      </c>
      <c r="D315" s="3">
        <f t="shared" si="63"/>
        <v>0</v>
      </c>
      <c r="E315" s="3">
        <f t="shared" si="64"/>
        <v>0</v>
      </c>
      <c r="F315" s="3">
        <f t="shared" si="65"/>
        <v>0</v>
      </c>
      <c r="G315" s="3">
        <f t="shared" si="66"/>
        <v>0</v>
      </c>
      <c r="H315" s="3">
        <f t="shared" si="67"/>
        <v>0</v>
      </c>
      <c r="I315" s="3" t="str">
        <f t="shared" si="68"/>
        <v/>
      </c>
      <c r="J315" s="3" t="str">
        <f t="shared" si="69"/>
        <v/>
      </c>
      <c r="K315" s="3">
        <f t="shared" si="70"/>
        <v>0</v>
      </c>
      <c r="L315" s="26" t="str">
        <f t="shared" si="71"/>
        <v/>
      </c>
      <c r="M315" s="26" t="str">
        <f t="shared" si="72"/>
        <v/>
      </c>
      <c r="N315" s="2" t="str">
        <f t="shared" si="73"/>
        <v/>
      </c>
      <c r="O315" s="2" t="str">
        <f t="shared" si="74"/>
        <v/>
      </c>
    </row>
    <row r="316" spans="2:15" x14ac:dyDescent="0.15">
      <c r="B316" s="3" t="str">
        <f t="shared" si="61"/>
        <v/>
      </c>
      <c r="C316" s="3" t="str">
        <f t="shared" si="62"/>
        <v>0/</v>
      </c>
      <c r="D316" s="3">
        <f t="shared" si="63"/>
        <v>0</v>
      </c>
      <c r="E316" s="3">
        <f t="shared" si="64"/>
        <v>0</v>
      </c>
      <c r="F316" s="3">
        <f t="shared" si="65"/>
        <v>0</v>
      </c>
      <c r="G316" s="3">
        <f t="shared" si="66"/>
        <v>0</v>
      </c>
      <c r="H316" s="3">
        <f t="shared" si="67"/>
        <v>0</v>
      </c>
      <c r="I316" s="3" t="str">
        <f t="shared" si="68"/>
        <v/>
      </c>
      <c r="J316" s="3" t="str">
        <f t="shared" si="69"/>
        <v/>
      </c>
      <c r="K316" s="3">
        <f t="shared" si="70"/>
        <v>0</v>
      </c>
      <c r="L316" s="26" t="str">
        <f t="shared" si="71"/>
        <v/>
      </c>
      <c r="M316" s="26" t="str">
        <f t="shared" si="72"/>
        <v/>
      </c>
      <c r="N316" s="2" t="str">
        <f t="shared" si="73"/>
        <v/>
      </c>
      <c r="O316" s="2" t="str">
        <f t="shared" si="74"/>
        <v/>
      </c>
    </row>
    <row r="317" spans="2:15" x14ac:dyDescent="0.15">
      <c r="B317" s="3" t="str">
        <f t="shared" si="61"/>
        <v/>
      </c>
      <c r="C317" s="3" t="str">
        <f t="shared" si="62"/>
        <v>0/</v>
      </c>
      <c r="D317" s="3">
        <f t="shared" si="63"/>
        <v>0</v>
      </c>
      <c r="E317" s="3">
        <f t="shared" si="64"/>
        <v>0</v>
      </c>
      <c r="F317" s="3">
        <f t="shared" si="65"/>
        <v>0</v>
      </c>
      <c r="G317" s="3">
        <f t="shared" si="66"/>
        <v>0</v>
      </c>
      <c r="H317" s="3">
        <f t="shared" si="67"/>
        <v>0</v>
      </c>
      <c r="I317" s="3" t="str">
        <f t="shared" si="68"/>
        <v/>
      </c>
      <c r="J317" s="3" t="str">
        <f t="shared" si="69"/>
        <v/>
      </c>
      <c r="K317" s="3">
        <f t="shared" si="70"/>
        <v>0</v>
      </c>
      <c r="L317" s="26" t="str">
        <f t="shared" si="71"/>
        <v/>
      </c>
      <c r="M317" s="26" t="str">
        <f t="shared" si="72"/>
        <v/>
      </c>
      <c r="N317" s="2" t="str">
        <f t="shared" si="73"/>
        <v/>
      </c>
      <c r="O317" s="2" t="str">
        <f t="shared" si="74"/>
        <v/>
      </c>
    </row>
    <row r="318" spans="2:15" x14ac:dyDescent="0.15">
      <c r="B318" s="3" t="str">
        <f t="shared" si="61"/>
        <v/>
      </c>
      <c r="C318" s="3" t="str">
        <f t="shared" si="62"/>
        <v>0/</v>
      </c>
      <c r="D318" s="3">
        <f t="shared" si="63"/>
        <v>0</v>
      </c>
      <c r="E318" s="3">
        <f t="shared" si="64"/>
        <v>0</v>
      </c>
      <c r="F318" s="3">
        <f t="shared" si="65"/>
        <v>0</v>
      </c>
      <c r="G318" s="3">
        <f t="shared" si="66"/>
        <v>0</v>
      </c>
      <c r="H318" s="3">
        <f t="shared" si="67"/>
        <v>0</v>
      </c>
      <c r="I318" s="3" t="str">
        <f t="shared" si="68"/>
        <v/>
      </c>
      <c r="J318" s="3" t="str">
        <f t="shared" si="69"/>
        <v/>
      </c>
      <c r="K318" s="3">
        <f t="shared" si="70"/>
        <v>0</v>
      </c>
      <c r="L318" s="26" t="str">
        <f t="shared" si="71"/>
        <v/>
      </c>
      <c r="M318" s="26" t="str">
        <f t="shared" si="72"/>
        <v/>
      </c>
      <c r="N318" s="2" t="str">
        <f t="shared" si="73"/>
        <v/>
      </c>
      <c r="O318" s="2" t="str">
        <f t="shared" si="74"/>
        <v/>
      </c>
    </row>
    <row r="319" spans="2:15" x14ac:dyDescent="0.15">
      <c r="B319" s="3" t="str">
        <f t="shared" si="61"/>
        <v/>
      </c>
      <c r="C319" s="3" t="str">
        <f t="shared" si="62"/>
        <v>0/</v>
      </c>
      <c r="D319" s="3">
        <f t="shared" si="63"/>
        <v>0</v>
      </c>
      <c r="E319" s="3">
        <f t="shared" si="64"/>
        <v>0</v>
      </c>
      <c r="F319" s="3">
        <f t="shared" si="65"/>
        <v>0</v>
      </c>
      <c r="G319" s="3">
        <f t="shared" si="66"/>
        <v>0</v>
      </c>
      <c r="H319" s="3">
        <f t="shared" si="67"/>
        <v>0</v>
      </c>
      <c r="I319" s="3" t="str">
        <f t="shared" si="68"/>
        <v/>
      </c>
      <c r="J319" s="3" t="str">
        <f t="shared" si="69"/>
        <v/>
      </c>
      <c r="K319" s="3">
        <f t="shared" si="70"/>
        <v>0</v>
      </c>
      <c r="L319" s="26" t="str">
        <f t="shared" si="71"/>
        <v/>
      </c>
      <c r="M319" s="26" t="str">
        <f t="shared" si="72"/>
        <v/>
      </c>
      <c r="N319" s="2" t="str">
        <f t="shared" si="73"/>
        <v/>
      </c>
      <c r="O319" s="2" t="str">
        <f t="shared" si="74"/>
        <v/>
      </c>
    </row>
    <row r="320" spans="2:15" x14ac:dyDescent="0.15">
      <c r="B320" s="3" t="str">
        <f t="shared" si="61"/>
        <v/>
      </c>
      <c r="C320" s="3" t="str">
        <f t="shared" si="62"/>
        <v>0/</v>
      </c>
      <c r="D320" s="3">
        <f t="shared" si="63"/>
        <v>0</v>
      </c>
      <c r="E320" s="3">
        <f t="shared" si="64"/>
        <v>0</v>
      </c>
      <c r="F320" s="3">
        <f t="shared" si="65"/>
        <v>0</v>
      </c>
      <c r="G320" s="3">
        <f t="shared" si="66"/>
        <v>0</v>
      </c>
      <c r="H320" s="3">
        <f t="shared" si="67"/>
        <v>0</v>
      </c>
      <c r="I320" s="3" t="str">
        <f t="shared" si="68"/>
        <v/>
      </c>
      <c r="J320" s="3" t="str">
        <f t="shared" si="69"/>
        <v/>
      </c>
      <c r="K320" s="3">
        <f t="shared" si="70"/>
        <v>0</v>
      </c>
      <c r="L320" s="26" t="str">
        <f t="shared" si="71"/>
        <v/>
      </c>
      <c r="M320" s="26" t="str">
        <f t="shared" si="72"/>
        <v/>
      </c>
      <c r="N320" s="2" t="str">
        <f t="shared" si="73"/>
        <v/>
      </c>
      <c r="O320" s="2" t="str">
        <f t="shared" si="74"/>
        <v/>
      </c>
    </row>
    <row r="321" spans="2:15" x14ac:dyDescent="0.15">
      <c r="B321" s="3" t="str">
        <f t="shared" si="61"/>
        <v/>
      </c>
      <c r="C321" s="3" t="str">
        <f t="shared" si="62"/>
        <v>0/</v>
      </c>
      <c r="D321" s="3">
        <f t="shared" si="63"/>
        <v>0</v>
      </c>
      <c r="E321" s="3">
        <f t="shared" si="64"/>
        <v>0</v>
      </c>
      <c r="F321" s="3">
        <f t="shared" si="65"/>
        <v>0</v>
      </c>
      <c r="G321" s="3">
        <f t="shared" si="66"/>
        <v>0</v>
      </c>
      <c r="H321" s="3">
        <f t="shared" si="67"/>
        <v>0</v>
      </c>
      <c r="I321" s="3" t="str">
        <f t="shared" si="68"/>
        <v/>
      </c>
      <c r="J321" s="3" t="str">
        <f t="shared" si="69"/>
        <v/>
      </c>
      <c r="K321" s="3">
        <f t="shared" si="70"/>
        <v>0</v>
      </c>
      <c r="L321" s="26" t="str">
        <f t="shared" si="71"/>
        <v/>
      </c>
      <c r="M321" s="26" t="str">
        <f t="shared" si="72"/>
        <v/>
      </c>
      <c r="N321" s="2" t="str">
        <f t="shared" si="73"/>
        <v/>
      </c>
      <c r="O321" s="2" t="str">
        <f t="shared" si="74"/>
        <v/>
      </c>
    </row>
    <row r="322" spans="2:15" x14ac:dyDescent="0.15">
      <c r="B322" s="3" t="str">
        <f t="shared" ref="B322:B385" si="75">SUBSTITUTE(LEFT(A322,6)," ","")</f>
        <v/>
      </c>
      <c r="C322" s="3" t="str">
        <f t="shared" ref="C322:C385" si="76">IF(ISERROR(SUBSTITUTE(MID(A322,SEARCH("//",A322,SEARCH(B322,A322))+2,SEARCH("//",A322,SEARCH("//",A322,SEARCH(B322,A322))+2)-(SEARCH("//",A322,SEARCH(B322,A322))+2)),CHAR(10),"")),0,SUBSTITUTE(MID(A322,SEARCH("//",A322,SEARCH(B322,A322))+2,SEARCH("//",A322,SEARCH("//",A322,SEARCH(B322,A322))+2)-(SEARCH("//",A322,SEARCH(B322,A322))+2)),CHAR(10),""))&amp;"/"</f>
        <v>0/</v>
      </c>
      <c r="D322" s="3">
        <f t="shared" ref="D322:D385" si="77">LEFT(C322,SEARCH("/",C322,1)-1)*1</f>
        <v>0</v>
      </c>
      <c r="E322" s="3">
        <f t="shared" ref="E322:E385" si="78">IF(ISERROR(MID(C322,SEARCH("/",C322)+1,SEARCH("/",C322,SEARCH("/",C322,1)+1)-SEARCH("/",C322)-1)),0,MID(C322,SEARCH("/",C322)+1,SEARCH("/",C322,SEARCH("/",C322,1)+1)-SEARCH("/",C322)-1))*1</f>
        <v>0</v>
      </c>
      <c r="F322" s="3">
        <f t="shared" ref="F322:F385" si="79">IF(ISERROR(MID(C322,SEARCH("/",C322,SEARCH("/",C322,1)+1)+1,SEARCH("/",C322,SEARCH("/",C322,SEARCH("/",C322,1)+1)+1)-SEARCH("/",C322,SEARCH("/",C322,1)+1)-1)),0,MID(C322,SEARCH("/",C322,SEARCH("/",C322,1)+1)+1,SEARCH("/",C322,SEARCH("/",C322,SEARCH("/",C322,1)+1)+1)-SEARCH("/",C322,SEARCH("/",C322,1)+1)-1))*1</f>
        <v>0</v>
      </c>
      <c r="G322" s="3">
        <f t="shared" ref="G322:G385" si="80">IF(ISERROR(MID(C322,SEARCH("/",C322,SEARCH("/",C322,SEARCH("/",C322,1)+1)+1)+1,SEARCH("/",C322,SEARCH("/",C322,SEARCH("/",C322,SEARCH("/",C322,1)+1)+1)+1)-SEARCH("/",C322,SEARCH("/",C322,SEARCH("/",C322,1)+1)+1)-1)),0,MID(C322,SEARCH("/",C322,SEARCH("/",C322,SEARCH("/",C322,1)+1)+1)+1,SEARCH("/",C322,SEARCH("/",C322,SEARCH("/",C322,SEARCH("/",C322,1)+1)+1)+1)-SEARCH("/",C322,SEARCH("/",C322,SEARCH("/",C322,1)+1)+1)-1))*1</f>
        <v>0</v>
      </c>
      <c r="H322" s="3">
        <f t="shared" ref="H322:H385" si="81">IF(ISERROR(MID(C322,SEARCH("/",C322,SEARCH("/",C322,SEARCH("/",C322,SEARCH("/",C322,1)+1)+1)+1)+1,SEARCH("/",C322,SEARCH("/",C322,SEARCH("/",C322,SEARCH("/",C322,SEARCH("/",C322,1)+1)+1)+1)+1)-SEARCH("/",C322,SEARCH("/",C322,SEARCH("/",C322,SEARCH("/",C322,1)+1)+1)+1)-1)),0,MID(C322,SEARCH("/",C322,SEARCH("/",C322,SEARCH("/",C322,SEARCH("/",C322,1)+1)+1)+1)+1,SEARCH("/",C322,SEARCH("/",C322,SEARCH("/",C322,SEARCH("/",C322,SEARCH("/",C322,1)+1)+1)+1)+1)-SEARCH("/",C322,SEARCH("/",C322,SEARCH("/",C322,SEARCH("/",C322,1)+1)+1)+1)-1))*1</f>
        <v>0</v>
      </c>
      <c r="I322" s="3" t="str">
        <f t="shared" ref="I322:I385" si="82">IF(LEFT(B322,2)="ZH",SUM(D322:H322),"")</f>
        <v/>
      </c>
      <c r="J322" s="3" t="str">
        <f t="shared" ref="J322:J385" si="83">SUBSTITUTE(IF(B322="",IF(B321="","","SZX-"&amp;MID(A322,18,3)),MID(A322,14,3)&amp;"-"&amp;MID(A322,18,3)),"SZX-PVG","SZX-SHA",1)</f>
        <v/>
      </c>
      <c r="K322" s="3">
        <f t="shared" ref="K322:K385" si="84">IF(ISERROR(MID(A322,SEARCH("%",A322,1)-3,3)*1),0,MID(A322,SEARCH("%",A322,1)-3,3)*1)</f>
        <v>0</v>
      </c>
      <c r="L322" s="26" t="str">
        <f t="shared" ref="L322:L385" si="85">IF(I322="",IF(I321="","",ROUND(I321*K322/100,0)),ROUND(I322*K322/100,0))</f>
        <v/>
      </c>
      <c r="M322" s="26" t="str">
        <f t="shared" ref="M322:M385" si="86">IF(I322="",IF(I321="","",ROUND(I321*K322/(K322+K321),0)),IF(I323="",ROUND(I322*K322/(K322+K323),0),I322))</f>
        <v/>
      </c>
      <c r="N322" s="2" t="str">
        <f t="shared" ref="N322:N385" si="87">MID(A322,28,3)</f>
        <v/>
      </c>
      <c r="O322" s="2" t="str">
        <f t="shared" ref="O322:O385" si="88">MID(N322,2,1)</f>
        <v/>
      </c>
    </row>
    <row r="323" spans="2:15" x14ac:dyDescent="0.15">
      <c r="B323" s="3" t="str">
        <f t="shared" si="75"/>
        <v/>
      </c>
      <c r="C323" s="3" t="str">
        <f t="shared" si="76"/>
        <v>0/</v>
      </c>
      <c r="D323" s="3">
        <f t="shared" si="77"/>
        <v>0</v>
      </c>
      <c r="E323" s="3">
        <f t="shared" si="78"/>
        <v>0</v>
      </c>
      <c r="F323" s="3">
        <f t="shared" si="79"/>
        <v>0</v>
      </c>
      <c r="G323" s="3">
        <f t="shared" si="80"/>
        <v>0</v>
      </c>
      <c r="H323" s="3">
        <f t="shared" si="81"/>
        <v>0</v>
      </c>
      <c r="I323" s="3" t="str">
        <f t="shared" si="82"/>
        <v/>
      </c>
      <c r="J323" s="3" t="str">
        <f t="shared" si="83"/>
        <v/>
      </c>
      <c r="K323" s="3">
        <f t="shared" si="84"/>
        <v>0</v>
      </c>
      <c r="L323" s="26" t="str">
        <f t="shared" si="85"/>
        <v/>
      </c>
      <c r="M323" s="26" t="str">
        <f t="shared" si="86"/>
        <v/>
      </c>
      <c r="N323" s="2" t="str">
        <f t="shared" si="87"/>
        <v/>
      </c>
      <c r="O323" s="2" t="str">
        <f t="shared" si="88"/>
        <v/>
      </c>
    </row>
    <row r="324" spans="2:15" x14ac:dyDescent="0.15">
      <c r="B324" s="3" t="str">
        <f t="shared" si="75"/>
        <v/>
      </c>
      <c r="C324" s="3" t="str">
        <f t="shared" si="76"/>
        <v>0/</v>
      </c>
      <c r="D324" s="3">
        <f t="shared" si="77"/>
        <v>0</v>
      </c>
      <c r="E324" s="3">
        <f t="shared" si="78"/>
        <v>0</v>
      </c>
      <c r="F324" s="3">
        <f t="shared" si="79"/>
        <v>0</v>
      </c>
      <c r="G324" s="3">
        <f t="shared" si="80"/>
        <v>0</v>
      </c>
      <c r="H324" s="3">
        <f t="shared" si="81"/>
        <v>0</v>
      </c>
      <c r="I324" s="3" t="str">
        <f t="shared" si="82"/>
        <v/>
      </c>
      <c r="J324" s="3" t="str">
        <f t="shared" si="83"/>
        <v/>
      </c>
      <c r="K324" s="3">
        <f t="shared" si="84"/>
        <v>0</v>
      </c>
      <c r="L324" s="26" t="str">
        <f t="shared" si="85"/>
        <v/>
      </c>
      <c r="M324" s="26" t="str">
        <f t="shared" si="86"/>
        <v/>
      </c>
      <c r="N324" s="2" t="str">
        <f t="shared" si="87"/>
        <v/>
      </c>
      <c r="O324" s="2" t="str">
        <f t="shared" si="88"/>
        <v/>
      </c>
    </row>
    <row r="325" spans="2:15" x14ac:dyDescent="0.15">
      <c r="B325" s="3" t="str">
        <f t="shared" si="75"/>
        <v/>
      </c>
      <c r="C325" s="3" t="str">
        <f t="shared" si="76"/>
        <v>0/</v>
      </c>
      <c r="D325" s="3">
        <f t="shared" si="77"/>
        <v>0</v>
      </c>
      <c r="E325" s="3">
        <f t="shared" si="78"/>
        <v>0</v>
      </c>
      <c r="F325" s="3">
        <f t="shared" si="79"/>
        <v>0</v>
      </c>
      <c r="G325" s="3">
        <f t="shared" si="80"/>
        <v>0</v>
      </c>
      <c r="H325" s="3">
        <f t="shared" si="81"/>
        <v>0</v>
      </c>
      <c r="I325" s="3" t="str">
        <f t="shared" si="82"/>
        <v/>
      </c>
      <c r="J325" s="3" t="str">
        <f t="shared" si="83"/>
        <v/>
      </c>
      <c r="K325" s="3">
        <f t="shared" si="84"/>
        <v>0</v>
      </c>
      <c r="L325" s="26" t="str">
        <f t="shared" si="85"/>
        <v/>
      </c>
      <c r="M325" s="26" t="str">
        <f t="shared" si="86"/>
        <v/>
      </c>
      <c r="N325" s="2" t="str">
        <f t="shared" si="87"/>
        <v/>
      </c>
      <c r="O325" s="2" t="str">
        <f t="shared" si="88"/>
        <v/>
      </c>
    </row>
    <row r="326" spans="2:15" x14ac:dyDescent="0.15">
      <c r="B326" s="3" t="str">
        <f t="shared" si="75"/>
        <v/>
      </c>
      <c r="C326" s="3" t="str">
        <f t="shared" si="76"/>
        <v>0/</v>
      </c>
      <c r="D326" s="3">
        <f t="shared" si="77"/>
        <v>0</v>
      </c>
      <c r="E326" s="3">
        <f t="shared" si="78"/>
        <v>0</v>
      </c>
      <c r="F326" s="3">
        <f t="shared" si="79"/>
        <v>0</v>
      </c>
      <c r="G326" s="3">
        <f t="shared" si="80"/>
        <v>0</v>
      </c>
      <c r="H326" s="3">
        <f t="shared" si="81"/>
        <v>0</v>
      </c>
      <c r="I326" s="3" t="str">
        <f t="shared" si="82"/>
        <v/>
      </c>
      <c r="J326" s="3" t="str">
        <f t="shared" si="83"/>
        <v/>
      </c>
      <c r="K326" s="3">
        <f t="shared" si="84"/>
        <v>0</v>
      </c>
      <c r="L326" s="26" t="str">
        <f t="shared" si="85"/>
        <v/>
      </c>
      <c r="M326" s="26" t="str">
        <f t="shared" si="86"/>
        <v/>
      </c>
      <c r="N326" s="2" t="str">
        <f t="shared" si="87"/>
        <v/>
      </c>
      <c r="O326" s="2" t="str">
        <f t="shared" si="88"/>
        <v/>
      </c>
    </row>
    <row r="327" spans="2:15" x14ac:dyDescent="0.15">
      <c r="B327" s="3" t="str">
        <f t="shared" si="75"/>
        <v/>
      </c>
      <c r="C327" s="3" t="str">
        <f t="shared" si="76"/>
        <v>0/</v>
      </c>
      <c r="D327" s="3">
        <f t="shared" si="77"/>
        <v>0</v>
      </c>
      <c r="E327" s="3">
        <f t="shared" si="78"/>
        <v>0</v>
      </c>
      <c r="F327" s="3">
        <f t="shared" si="79"/>
        <v>0</v>
      </c>
      <c r="G327" s="3">
        <f t="shared" si="80"/>
        <v>0</v>
      </c>
      <c r="H327" s="3">
        <f t="shared" si="81"/>
        <v>0</v>
      </c>
      <c r="I327" s="3" t="str">
        <f t="shared" si="82"/>
        <v/>
      </c>
      <c r="J327" s="3" t="str">
        <f t="shared" si="83"/>
        <v/>
      </c>
      <c r="K327" s="3">
        <f t="shared" si="84"/>
        <v>0</v>
      </c>
      <c r="L327" s="26" t="str">
        <f t="shared" si="85"/>
        <v/>
      </c>
      <c r="M327" s="26" t="str">
        <f t="shared" si="86"/>
        <v/>
      </c>
      <c r="N327" s="2" t="str">
        <f t="shared" si="87"/>
        <v/>
      </c>
      <c r="O327" s="2" t="str">
        <f t="shared" si="88"/>
        <v/>
      </c>
    </row>
    <row r="328" spans="2:15" x14ac:dyDescent="0.15">
      <c r="B328" s="3" t="str">
        <f t="shared" si="75"/>
        <v/>
      </c>
      <c r="C328" s="3" t="str">
        <f t="shared" si="76"/>
        <v>0/</v>
      </c>
      <c r="D328" s="3">
        <f t="shared" si="77"/>
        <v>0</v>
      </c>
      <c r="E328" s="3">
        <f t="shared" si="78"/>
        <v>0</v>
      </c>
      <c r="F328" s="3">
        <f t="shared" si="79"/>
        <v>0</v>
      </c>
      <c r="G328" s="3">
        <f t="shared" si="80"/>
        <v>0</v>
      </c>
      <c r="H328" s="3">
        <f t="shared" si="81"/>
        <v>0</v>
      </c>
      <c r="I328" s="3" t="str">
        <f t="shared" si="82"/>
        <v/>
      </c>
      <c r="J328" s="3" t="str">
        <f t="shared" si="83"/>
        <v/>
      </c>
      <c r="K328" s="3">
        <f t="shared" si="84"/>
        <v>0</v>
      </c>
      <c r="L328" s="26" t="str">
        <f t="shared" si="85"/>
        <v/>
      </c>
      <c r="M328" s="26" t="str">
        <f t="shared" si="86"/>
        <v/>
      </c>
      <c r="N328" s="2" t="str">
        <f t="shared" si="87"/>
        <v/>
      </c>
      <c r="O328" s="2" t="str">
        <f t="shared" si="88"/>
        <v/>
      </c>
    </row>
    <row r="329" spans="2:15" x14ac:dyDescent="0.15">
      <c r="B329" s="3" t="str">
        <f t="shared" si="75"/>
        <v/>
      </c>
      <c r="C329" s="3" t="str">
        <f t="shared" si="76"/>
        <v>0/</v>
      </c>
      <c r="D329" s="3">
        <f t="shared" si="77"/>
        <v>0</v>
      </c>
      <c r="E329" s="3">
        <f t="shared" si="78"/>
        <v>0</v>
      </c>
      <c r="F329" s="3">
        <f t="shared" si="79"/>
        <v>0</v>
      </c>
      <c r="G329" s="3">
        <f t="shared" si="80"/>
        <v>0</v>
      </c>
      <c r="H329" s="3">
        <f t="shared" si="81"/>
        <v>0</v>
      </c>
      <c r="I329" s="3" t="str">
        <f t="shared" si="82"/>
        <v/>
      </c>
      <c r="J329" s="3" t="str">
        <f t="shared" si="83"/>
        <v/>
      </c>
      <c r="K329" s="3">
        <f t="shared" si="84"/>
        <v>0</v>
      </c>
      <c r="L329" s="26" t="str">
        <f t="shared" si="85"/>
        <v/>
      </c>
      <c r="M329" s="26" t="str">
        <f t="shared" si="86"/>
        <v/>
      </c>
      <c r="N329" s="2" t="str">
        <f t="shared" si="87"/>
        <v/>
      </c>
      <c r="O329" s="2" t="str">
        <f t="shared" si="88"/>
        <v/>
      </c>
    </row>
    <row r="330" spans="2:15" x14ac:dyDescent="0.15">
      <c r="B330" s="3" t="str">
        <f t="shared" si="75"/>
        <v/>
      </c>
      <c r="C330" s="3" t="str">
        <f t="shared" si="76"/>
        <v>0/</v>
      </c>
      <c r="D330" s="3">
        <f t="shared" si="77"/>
        <v>0</v>
      </c>
      <c r="E330" s="3">
        <f t="shared" si="78"/>
        <v>0</v>
      </c>
      <c r="F330" s="3">
        <f t="shared" si="79"/>
        <v>0</v>
      </c>
      <c r="G330" s="3">
        <f t="shared" si="80"/>
        <v>0</v>
      </c>
      <c r="H330" s="3">
        <f t="shared" si="81"/>
        <v>0</v>
      </c>
      <c r="I330" s="3" t="str">
        <f t="shared" si="82"/>
        <v/>
      </c>
      <c r="J330" s="3" t="str">
        <f t="shared" si="83"/>
        <v/>
      </c>
      <c r="K330" s="3">
        <f t="shared" si="84"/>
        <v>0</v>
      </c>
      <c r="L330" s="26" t="str">
        <f t="shared" si="85"/>
        <v/>
      </c>
      <c r="M330" s="26" t="str">
        <f t="shared" si="86"/>
        <v/>
      </c>
      <c r="N330" s="2" t="str">
        <f t="shared" si="87"/>
        <v/>
      </c>
      <c r="O330" s="2" t="str">
        <f t="shared" si="88"/>
        <v/>
      </c>
    </row>
    <row r="331" spans="2:15" x14ac:dyDescent="0.15">
      <c r="B331" s="3" t="str">
        <f t="shared" si="75"/>
        <v/>
      </c>
      <c r="C331" s="3" t="str">
        <f t="shared" si="76"/>
        <v>0/</v>
      </c>
      <c r="D331" s="3">
        <f t="shared" si="77"/>
        <v>0</v>
      </c>
      <c r="E331" s="3">
        <f t="shared" si="78"/>
        <v>0</v>
      </c>
      <c r="F331" s="3">
        <f t="shared" si="79"/>
        <v>0</v>
      </c>
      <c r="G331" s="3">
        <f t="shared" si="80"/>
        <v>0</v>
      </c>
      <c r="H331" s="3">
        <f t="shared" si="81"/>
        <v>0</v>
      </c>
      <c r="I331" s="3" t="str">
        <f t="shared" si="82"/>
        <v/>
      </c>
      <c r="J331" s="3" t="str">
        <f t="shared" si="83"/>
        <v/>
      </c>
      <c r="K331" s="3">
        <f t="shared" si="84"/>
        <v>0</v>
      </c>
      <c r="L331" s="26" t="str">
        <f t="shared" si="85"/>
        <v/>
      </c>
      <c r="M331" s="26" t="str">
        <f t="shared" si="86"/>
        <v/>
      </c>
      <c r="N331" s="2" t="str">
        <f t="shared" si="87"/>
        <v/>
      </c>
      <c r="O331" s="2" t="str">
        <f t="shared" si="88"/>
        <v/>
      </c>
    </row>
    <row r="332" spans="2:15" x14ac:dyDescent="0.15">
      <c r="B332" s="3" t="str">
        <f t="shared" si="75"/>
        <v/>
      </c>
      <c r="C332" s="3" t="str">
        <f t="shared" si="76"/>
        <v>0/</v>
      </c>
      <c r="D332" s="3">
        <f t="shared" si="77"/>
        <v>0</v>
      </c>
      <c r="E332" s="3">
        <f t="shared" si="78"/>
        <v>0</v>
      </c>
      <c r="F332" s="3">
        <f t="shared" si="79"/>
        <v>0</v>
      </c>
      <c r="G332" s="3">
        <f t="shared" si="80"/>
        <v>0</v>
      </c>
      <c r="H332" s="3">
        <f t="shared" si="81"/>
        <v>0</v>
      </c>
      <c r="I332" s="3" t="str">
        <f t="shared" si="82"/>
        <v/>
      </c>
      <c r="J332" s="3" t="str">
        <f t="shared" si="83"/>
        <v/>
      </c>
      <c r="K332" s="3">
        <f t="shared" si="84"/>
        <v>0</v>
      </c>
      <c r="L332" s="26" t="str">
        <f t="shared" si="85"/>
        <v/>
      </c>
      <c r="M332" s="26" t="str">
        <f t="shared" si="86"/>
        <v/>
      </c>
      <c r="N332" s="2" t="str">
        <f t="shared" si="87"/>
        <v/>
      </c>
      <c r="O332" s="2" t="str">
        <f t="shared" si="88"/>
        <v/>
      </c>
    </row>
    <row r="333" spans="2:15" x14ac:dyDescent="0.15">
      <c r="B333" s="3" t="str">
        <f t="shared" si="75"/>
        <v/>
      </c>
      <c r="C333" s="3" t="str">
        <f t="shared" si="76"/>
        <v>0/</v>
      </c>
      <c r="D333" s="3">
        <f t="shared" si="77"/>
        <v>0</v>
      </c>
      <c r="E333" s="3">
        <f t="shared" si="78"/>
        <v>0</v>
      </c>
      <c r="F333" s="3">
        <f t="shared" si="79"/>
        <v>0</v>
      </c>
      <c r="G333" s="3">
        <f t="shared" si="80"/>
        <v>0</v>
      </c>
      <c r="H333" s="3">
        <f t="shared" si="81"/>
        <v>0</v>
      </c>
      <c r="I333" s="3" t="str">
        <f t="shared" si="82"/>
        <v/>
      </c>
      <c r="J333" s="3" t="str">
        <f t="shared" si="83"/>
        <v/>
      </c>
      <c r="K333" s="3">
        <f t="shared" si="84"/>
        <v>0</v>
      </c>
      <c r="L333" s="26" t="str">
        <f t="shared" si="85"/>
        <v/>
      </c>
      <c r="M333" s="26" t="str">
        <f t="shared" si="86"/>
        <v/>
      </c>
      <c r="N333" s="2" t="str">
        <f t="shared" si="87"/>
        <v/>
      </c>
      <c r="O333" s="2" t="str">
        <f t="shared" si="88"/>
        <v/>
      </c>
    </row>
    <row r="334" spans="2:15" x14ac:dyDescent="0.15">
      <c r="B334" s="3" t="str">
        <f t="shared" si="75"/>
        <v/>
      </c>
      <c r="C334" s="3" t="str">
        <f t="shared" si="76"/>
        <v>0/</v>
      </c>
      <c r="D334" s="3">
        <f t="shared" si="77"/>
        <v>0</v>
      </c>
      <c r="E334" s="3">
        <f t="shared" si="78"/>
        <v>0</v>
      </c>
      <c r="F334" s="3">
        <f t="shared" si="79"/>
        <v>0</v>
      </c>
      <c r="G334" s="3">
        <f t="shared" si="80"/>
        <v>0</v>
      </c>
      <c r="H334" s="3">
        <f t="shared" si="81"/>
        <v>0</v>
      </c>
      <c r="I334" s="3" t="str">
        <f t="shared" si="82"/>
        <v/>
      </c>
      <c r="J334" s="3" t="str">
        <f t="shared" si="83"/>
        <v/>
      </c>
      <c r="K334" s="3">
        <f t="shared" si="84"/>
        <v>0</v>
      </c>
      <c r="L334" s="26" t="str">
        <f t="shared" si="85"/>
        <v/>
      </c>
      <c r="M334" s="26" t="str">
        <f t="shared" si="86"/>
        <v/>
      </c>
      <c r="N334" s="2" t="str">
        <f t="shared" si="87"/>
        <v/>
      </c>
      <c r="O334" s="2" t="str">
        <f t="shared" si="88"/>
        <v/>
      </c>
    </row>
    <row r="335" spans="2:15" x14ac:dyDescent="0.15">
      <c r="B335" s="3" t="str">
        <f t="shared" si="75"/>
        <v/>
      </c>
      <c r="C335" s="3" t="str">
        <f t="shared" si="76"/>
        <v>0/</v>
      </c>
      <c r="D335" s="3">
        <f t="shared" si="77"/>
        <v>0</v>
      </c>
      <c r="E335" s="3">
        <f t="shared" si="78"/>
        <v>0</v>
      </c>
      <c r="F335" s="3">
        <f t="shared" si="79"/>
        <v>0</v>
      </c>
      <c r="G335" s="3">
        <f t="shared" si="80"/>
        <v>0</v>
      </c>
      <c r="H335" s="3">
        <f t="shared" si="81"/>
        <v>0</v>
      </c>
      <c r="I335" s="3" t="str">
        <f t="shared" si="82"/>
        <v/>
      </c>
      <c r="J335" s="3" t="str">
        <f t="shared" si="83"/>
        <v/>
      </c>
      <c r="K335" s="3">
        <f t="shared" si="84"/>
        <v>0</v>
      </c>
      <c r="L335" s="26" t="str">
        <f t="shared" si="85"/>
        <v/>
      </c>
      <c r="M335" s="26" t="str">
        <f t="shared" si="86"/>
        <v/>
      </c>
      <c r="N335" s="2" t="str">
        <f t="shared" si="87"/>
        <v/>
      </c>
      <c r="O335" s="2" t="str">
        <f t="shared" si="88"/>
        <v/>
      </c>
    </row>
    <row r="336" spans="2:15" x14ac:dyDescent="0.15">
      <c r="B336" s="3" t="str">
        <f t="shared" si="75"/>
        <v/>
      </c>
      <c r="C336" s="3" t="str">
        <f t="shared" si="76"/>
        <v>0/</v>
      </c>
      <c r="D336" s="3">
        <f t="shared" si="77"/>
        <v>0</v>
      </c>
      <c r="E336" s="3">
        <f t="shared" si="78"/>
        <v>0</v>
      </c>
      <c r="F336" s="3">
        <f t="shared" si="79"/>
        <v>0</v>
      </c>
      <c r="G336" s="3">
        <f t="shared" si="80"/>
        <v>0</v>
      </c>
      <c r="H336" s="3">
        <f t="shared" si="81"/>
        <v>0</v>
      </c>
      <c r="I336" s="3" t="str">
        <f t="shared" si="82"/>
        <v/>
      </c>
      <c r="J336" s="3" t="str">
        <f t="shared" si="83"/>
        <v/>
      </c>
      <c r="K336" s="3">
        <f t="shared" si="84"/>
        <v>0</v>
      </c>
      <c r="L336" s="26" t="str">
        <f t="shared" si="85"/>
        <v/>
      </c>
      <c r="M336" s="26" t="str">
        <f t="shared" si="86"/>
        <v/>
      </c>
      <c r="N336" s="2" t="str">
        <f t="shared" si="87"/>
        <v/>
      </c>
      <c r="O336" s="2" t="str">
        <f t="shared" si="88"/>
        <v/>
      </c>
    </row>
    <row r="337" spans="2:15" x14ac:dyDescent="0.15">
      <c r="B337" s="3" t="str">
        <f t="shared" si="75"/>
        <v/>
      </c>
      <c r="C337" s="3" t="str">
        <f t="shared" si="76"/>
        <v>0/</v>
      </c>
      <c r="D337" s="3">
        <f t="shared" si="77"/>
        <v>0</v>
      </c>
      <c r="E337" s="3">
        <f t="shared" si="78"/>
        <v>0</v>
      </c>
      <c r="F337" s="3">
        <f t="shared" si="79"/>
        <v>0</v>
      </c>
      <c r="G337" s="3">
        <f t="shared" si="80"/>
        <v>0</v>
      </c>
      <c r="H337" s="3">
        <f t="shared" si="81"/>
        <v>0</v>
      </c>
      <c r="I337" s="3" t="str">
        <f t="shared" si="82"/>
        <v/>
      </c>
      <c r="J337" s="3" t="str">
        <f t="shared" si="83"/>
        <v/>
      </c>
      <c r="K337" s="3">
        <f t="shared" si="84"/>
        <v>0</v>
      </c>
      <c r="L337" s="26" t="str">
        <f t="shared" si="85"/>
        <v/>
      </c>
      <c r="M337" s="26" t="str">
        <f t="shared" si="86"/>
        <v/>
      </c>
      <c r="N337" s="2" t="str">
        <f t="shared" si="87"/>
        <v/>
      </c>
      <c r="O337" s="2" t="str">
        <f t="shared" si="88"/>
        <v/>
      </c>
    </row>
    <row r="338" spans="2:15" x14ac:dyDescent="0.15">
      <c r="B338" s="3" t="str">
        <f t="shared" si="75"/>
        <v/>
      </c>
      <c r="C338" s="3" t="str">
        <f t="shared" si="76"/>
        <v>0/</v>
      </c>
      <c r="D338" s="3">
        <f t="shared" si="77"/>
        <v>0</v>
      </c>
      <c r="E338" s="3">
        <f t="shared" si="78"/>
        <v>0</v>
      </c>
      <c r="F338" s="3">
        <f t="shared" si="79"/>
        <v>0</v>
      </c>
      <c r="G338" s="3">
        <f t="shared" si="80"/>
        <v>0</v>
      </c>
      <c r="H338" s="3">
        <f t="shared" si="81"/>
        <v>0</v>
      </c>
      <c r="I338" s="3" t="str">
        <f t="shared" si="82"/>
        <v/>
      </c>
      <c r="J338" s="3" t="str">
        <f t="shared" si="83"/>
        <v/>
      </c>
      <c r="K338" s="3">
        <f t="shared" si="84"/>
        <v>0</v>
      </c>
      <c r="L338" s="26" t="str">
        <f t="shared" si="85"/>
        <v/>
      </c>
      <c r="M338" s="26" t="str">
        <f t="shared" si="86"/>
        <v/>
      </c>
      <c r="N338" s="2" t="str">
        <f t="shared" si="87"/>
        <v/>
      </c>
      <c r="O338" s="2" t="str">
        <f t="shared" si="88"/>
        <v/>
      </c>
    </row>
    <row r="339" spans="2:15" x14ac:dyDescent="0.15">
      <c r="B339" s="3" t="str">
        <f t="shared" si="75"/>
        <v/>
      </c>
      <c r="C339" s="3" t="str">
        <f t="shared" si="76"/>
        <v>0/</v>
      </c>
      <c r="D339" s="3">
        <f t="shared" si="77"/>
        <v>0</v>
      </c>
      <c r="E339" s="3">
        <f t="shared" si="78"/>
        <v>0</v>
      </c>
      <c r="F339" s="3">
        <f t="shared" si="79"/>
        <v>0</v>
      </c>
      <c r="G339" s="3">
        <f t="shared" si="80"/>
        <v>0</v>
      </c>
      <c r="H339" s="3">
        <f t="shared" si="81"/>
        <v>0</v>
      </c>
      <c r="I339" s="3" t="str">
        <f t="shared" si="82"/>
        <v/>
      </c>
      <c r="J339" s="3" t="str">
        <f t="shared" si="83"/>
        <v/>
      </c>
      <c r="K339" s="3">
        <f t="shared" si="84"/>
        <v>0</v>
      </c>
      <c r="L339" s="26" t="str">
        <f t="shared" si="85"/>
        <v/>
      </c>
      <c r="M339" s="26" t="str">
        <f t="shared" si="86"/>
        <v/>
      </c>
      <c r="N339" s="2" t="str">
        <f t="shared" si="87"/>
        <v/>
      </c>
      <c r="O339" s="2" t="str">
        <f t="shared" si="88"/>
        <v/>
      </c>
    </row>
    <row r="340" spans="2:15" x14ac:dyDescent="0.15">
      <c r="B340" s="3" t="str">
        <f t="shared" si="75"/>
        <v/>
      </c>
      <c r="C340" s="3" t="str">
        <f t="shared" si="76"/>
        <v>0/</v>
      </c>
      <c r="D340" s="3">
        <f t="shared" si="77"/>
        <v>0</v>
      </c>
      <c r="E340" s="3">
        <f t="shared" si="78"/>
        <v>0</v>
      </c>
      <c r="F340" s="3">
        <f t="shared" si="79"/>
        <v>0</v>
      </c>
      <c r="G340" s="3">
        <f t="shared" si="80"/>
        <v>0</v>
      </c>
      <c r="H340" s="3">
        <f t="shared" si="81"/>
        <v>0</v>
      </c>
      <c r="I340" s="3" t="str">
        <f t="shared" si="82"/>
        <v/>
      </c>
      <c r="J340" s="3" t="str">
        <f t="shared" si="83"/>
        <v/>
      </c>
      <c r="K340" s="3">
        <f t="shared" si="84"/>
        <v>0</v>
      </c>
      <c r="L340" s="26" t="str">
        <f t="shared" si="85"/>
        <v/>
      </c>
      <c r="M340" s="26" t="str">
        <f t="shared" si="86"/>
        <v/>
      </c>
      <c r="N340" s="2" t="str">
        <f t="shared" si="87"/>
        <v/>
      </c>
      <c r="O340" s="2" t="str">
        <f t="shared" si="88"/>
        <v/>
      </c>
    </row>
    <row r="341" spans="2:15" x14ac:dyDescent="0.15">
      <c r="B341" s="3" t="str">
        <f t="shared" si="75"/>
        <v/>
      </c>
      <c r="C341" s="3" t="str">
        <f t="shared" si="76"/>
        <v>0/</v>
      </c>
      <c r="D341" s="3">
        <f t="shared" si="77"/>
        <v>0</v>
      </c>
      <c r="E341" s="3">
        <f t="shared" si="78"/>
        <v>0</v>
      </c>
      <c r="F341" s="3">
        <f t="shared" si="79"/>
        <v>0</v>
      </c>
      <c r="G341" s="3">
        <f t="shared" si="80"/>
        <v>0</v>
      </c>
      <c r="H341" s="3">
        <f t="shared" si="81"/>
        <v>0</v>
      </c>
      <c r="I341" s="3" t="str">
        <f t="shared" si="82"/>
        <v/>
      </c>
      <c r="J341" s="3" t="str">
        <f t="shared" si="83"/>
        <v/>
      </c>
      <c r="K341" s="3">
        <f t="shared" si="84"/>
        <v>0</v>
      </c>
      <c r="L341" s="26" t="str">
        <f t="shared" si="85"/>
        <v/>
      </c>
      <c r="M341" s="26" t="str">
        <f t="shared" si="86"/>
        <v/>
      </c>
      <c r="N341" s="2" t="str">
        <f t="shared" si="87"/>
        <v/>
      </c>
      <c r="O341" s="2" t="str">
        <f t="shared" si="88"/>
        <v/>
      </c>
    </row>
    <row r="342" spans="2:15" x14ac:dyDescent="0.15">
      <c r="B342" s="3" t="str">
        <f t="shared" si="75"/>
        <v/>
      </c>
      <c r="C342" s="3" t="str">
        <f t="shared" si="76"/>
        <v>0/</v>
      </c>
      <c r="D342" s="3">
        <f t="shared" si="77"/>
        <v>0</v>
      </c>
      <c r="E342" s="3">
        <f t="shared" si="78"/>
        <v>0</v>
      </c>
      <c r="F342" s="3">
        <f t="shared" si="79"/>
        <v>0</v>
      </c>
      <c r="G342" s="3">
        <f t="shared" si="80"/>
        <v>0</v>
      </c>
      <c r="H342" s="3">
        <f t="shared" si="81"/>
        <v>0</v>
      </c>
      <c r="I342" s="3" t="str">
        <f t="shared" si="82"/>
        <v/>
      </c>
      <c r="J342" s="3" t="str">
        <f t="shared" si="83"/>
        <v/>
      </c>
      <c r="K342" s="3">
        <f t="shared" si="84"/>
        <v>0</v>
      </c>
      <c r="L342" s="26" t="str">
        <f t="shared" si="85"/>
        <v/>
      </c>
      <c r="M342" s="26" t="str">
        <f t="shared" si="86"/>
        <v/>
      </c>
      <c r="N342" s="2" t="str">
        <f t="shared" si="87"/>
        <v/>
      </c>
      <c r="O342" s="2" t="str">
        <f t="shared" si="88"/>
        <v/>
      </c>
    </row>
    <row r="343" spans="2:15" x14ac:dyDescent="0.15">
      <c r="B343" s="3" t="str">
        <f t="shared" si="75"/>
        <v/>
      </c>
      <c r="C343" s="3" t="str">
        <f t="shared" si="76"/>
        <v>0/</v>
      </c>
      <c r="D343" s="3">
        <f t="shared" si="77"/>
        <v>0</v>
      </c>
      <c r="E343" s="3">
        <f t="shared" si="78"/>
        <v>0</v>
      </c>
      <c r="F343" s="3">
        <f t="shared" si="79"/>
        <v>0</v>
      </c>
      <c r="G343" s="3">
        <f t="shared" si="80"/>
        <v>0</v>
      </c>
      <c r="H343" s="3">
        <f t="shared" si="81"/>
        <v>0</v>
      </c>
      <c r="I343" s="3" t="str">
        <f t="shared" si="82"/>
        <v/>
      </c>
      <c r="J343" s="3" t="str">
        <f t="shared" si="83"/>
        <v/>
      </c>
      <c r="K343" s="3">
        <f t="shared" si="84"/>
        <v>0</v>
      </c>
      <c r="L343" s="26" t="str">
        <f t="shared" si="85"/>
        <v/>
      </c>
      <c r="M343" s="26" t="str">
        <f t="shared" si="86"/>
        <v/>
      </c>
      <c r="N343" s="2" t="str">
        <f t="shared" si="87"/>
        <v/>
      </c>
      <c r="O343" s="2" t="str">
        <f t="shared" si="88"/>
        <v/>
      </c>
    </row>
    <row r="344" spans="2:15" x14ac:dyDescent="0.15">
      <c r="B344" s="3" t="str">
        <f t="shared" si="75"/>
        <v/>
      </c>
      <c r="C344" s="3" t="str">
        <f t="shared" si="76"/>
        <v>0/</v>
      </c>
      <c r="D344" s="3">
        <f t="shared" si="77"/>
        <v>0</v>
      </c>
      <c r="E344" s="3">
        <f t="shared" si="78"/>
        <v>0</v>
      </c>
      <c r="F344" s="3">
        <f t="shared" si="79"/>
        <v>0</v>
      </c>
      <c r="G344" s="3">
        <f t="shared" si="80"/>
        <v>0</v>
      </c>
      <c r="H344" s="3">
        <f t="shared" si="81"/>
        <v>0</v>
      </c>
      <c r="I344" s="3" t="str">
        <f t="shared" si="82"/>
        <v/>
      </c>
      <c r="J344" s="3" t="str">
        <f t="shared" si="83"/>
        <v/>
      </c>
      <c r="K344" s="3">
        <f t="shared" si="84"/>
        <v>0</v>
      </c>
      <c r="L344" s="26" t="str">
        <f t="shared" si="85"/>
        <v/>
      </c>
      <c r="M344" s="26" t="str">
        <f t="shared" si="86"/>
        <v/>
      </c>
      <c r="N344" s="2" t="str">
        <f t="shared" si="87"/>
        <v/>
      </c>
      <c r="O344" s="2" t="str">
        <f t="shared" si="88"/>
        <v/>
      </c>
    </row>
    <row r="345" spans="2:15" x14ac:dyDescent="0.15">
      <c r="B345" s="3" t="str">
        <f t="shared" si="75"/>
        <v/>
      </c>
      <c r="C345" s="3" t="str">
        <f t="shared" si="76"/>
        <v>0/</v>
      </c>
      <c r="D345" s="3">
        <f t="shared" si="77"/>
        <v>0</v>
      </c>
      <c r="E345" s="3">
        <f t="shared" si="78"/>
        <v>0</v>
      </c>
      <c r="F345" s="3">
        <f t="shared" si="79"/>
        <v>0</v>
      </c>
      <c r="G345" s="3">
        <f t="shared" si="80"/>
        <v>0</v>
      </c>
      <c r="H345" s="3">
        <f t="shared" si="81"/>
        <v>0</v>
      </c>
      <c r="I345" s="3" t="str">
        <f t="shared" si="82"/>
        <v/>
      </c>
      <c r="J345" s="3" t="str">
        <f t="shared" si="83"/>
        <v/>
      </c>
      <c r="K345" s="3">
        <f t="shared" si="84"/>
        <v>0</v>
      </c>
      <c r="L345" s="26" t="str">
        <f t="shared" si="85"/>
        <v/>
      </c>
      <c r="M345" s="26" t="str">
        <f t="shared" si="86"/>
        <v/>
      </c>
      <c r="N345" s="2" t="str">
        <f t="shared" si="87"/>
        <v/>
      </c>
      <c r="O345" s="2" t="str">
        <f t="shared" si="88"/>
        <v/>
      </c>
    </row>
    <row r="346" spans="2:15" x14ac:dyDescent="0.15">
      <c r="B346" s="3" t="str">
        <f t="shared" si="75"/>
        <v/>
      </c>
      <c r="C346" s="3" t="str">
        <f t="shared" si="76"/>
        <v>0/</v>
      </c>
      <c r="D346" s="3">
        <f t="shared" si="77"/>
        <v>0</v>
      </c>
      <c r="E346" s="3">
        <f t="shared" si="78"/>
        <v>0</v>
      </c>
      <c r="F346" s="3">
        <f t="shared" si="79"/>
        <v>0</v>
      </c>
      <c r="G346" s="3">
        <f t="shared" si="80"/>
        <v>0</v>
      </c>
      <c r="H346" s="3">
        <f t="shared" si="81"/>
        <v>0</v>
      </c>
      <c r="I346" s="3" t="str">
        <f t="shared" si="82"/>
        <v/>
      </c>
      <c r="J346" s="3" t="str">
        <f t="shared" si="83"/>
        <v/>
      </c>
      <c r="K346" s="3">
        <f t="shared" si="84"/>
        <v>0</v>
      </c>
      <c r="L346" s="26" t="str">
        <f t="shared" si="85"/>
        <v/>
      </c>
      <c r="M346" s="26" t="str">
        <f t="shared" si="86"/>
        <v/>
      </c>
      <c r="N346" s="2" t="str">
        <f t="shared" si="87"/>
        <v/>
      </c>
      <c r="O346" s="2" t="str">
        <f t="shared" si="88"/>
        <v/>
      </c>
    </row>
    <row r="347" spans="2:15" x14ac:dyDescent="0.15">
      <c r="B347" s="3" t="str">
        <f t="shared" si="75"/>
        <v/>
      </c>
      <c r="C347" s="3" t="str">
        <f t="shared" si="76"/>
        <v>0/</v>
      </c>
      <c r="D347" s="3">
        <f t="shared" si="77"/>
        <v>0</v>
      </c>
      <c r="E347" s="3">
        <f t="shared" si="78"/>
        <v>0</v>
      </c>
      <c r="F347" s="3">
        <f t="shared" si="79"/>
        <v>0</v>
      </c>
      <c r="G347" s="3">
        <f t="shared" si="80"/>
        <v>0</v>
      </c>
      <c r="H347" s="3">
        <f t="shared" si="81"/>
        <v>0</v>
      </c>
      <c r="I347" s="3" t="str">
        <f t="shared" si="82"/>
        <v/>
      </c>
      <c r="J347" s="3" t="str">
        <f t="shared" si="83"/>
        <v/>
      </c>
      <c r="K347" s="3">
        <f t="shared" si="84"/>
        <v>0</v>
      </c>
      <c r="L347" s="26" t="str">
        <f t="shared" si="85"/>
        <v/>
      </c>
      <c r="M347" s="26" t="str">
        <f t="shared" si="86"/>
        <v/>
      </c>
      <c r="N347" s="2" t="str">
        <f t="shared" si="87"/>
        <v/>
      </c>
      <c r="O347" s="2" t="str">
        <f t="shared" si="88"/>
        <v/>
      </c>
    </row>
    <row r="348" spans="2:15" x14ac:dyDescent="0.15">
      <c r="B348" s="3" t="str">
        <f t="shared" si="75"/>
        <v/>
      </c>
      <c r="C348" s="3" t="str">
        <f t="shared" si="76"/>
        <v>0/</v>
      </c>
      <c r="D348" s="3">
        <f t="shared" si="77"/>
        <v>0</v>
      </c>
      <c r="E348" s="3">
        <f t="shared" si="78"/>
        <v>0</v>
      </c>
      <c r="F348" s="3">
        <f t="shared" si="79"/>
        <v>0</v>
      </c>
      <c r="G348" s="3">
        <f t="shared" si="80"/>
        <v>0</v>
      </c>
      <c r="H348" s="3">
        <f t="shared" si="81"/>
        <v>0</v>
      </c>
      <c r="I348" s="3" t="str">
        <f t="shared" si="82"/>
        <v/>
      </c>
      <c r="J348" s="3" t="str">
        <f t="shared" si="83"/>
        <v/>
      </c>
      <c r="K348" s="3">
        <f t="shared" si="84"/>
        <v>0</v>
      </c>
      <c r="L348" s="26" t="str">
        <f t="shared" si="85"/>
        <v/>
      </c>
      <c r="M348" s="26" t="str">
        <f t="shared" si="86"/>
        <v/>
      </c>
      <c r="N348" s="2" t="str">
        <f t="shared" si="87"/>
        <v/>
      </c>
      <c r="O348" s="2" t="str">
        <f t="shared" si="88"/>
        <v/>
      </c>
    </row>
    <row r="349" spans="2:15" x14ac:dyDescent="0.15">
      <c r="B349" s="3" t="str">
        <f t="shared" si="75"/>
        <v/>
      </c>
      <c r="C349" s="3" t="str">
        <f t="shared" si="76"/>
        <v>0/</v>
      </c>
      <c r="D349" s="3">
        <f t="shared" si="77"/>
        <v>0</v>
      </c>
      <c r="E349" s="3">
        <f t="shared" si="78"/>
        <v>0</v>
      </c>
      <c r="F349" s="3">
        <f t="shared" si="79"/>
        <v>0</v>
      </c>
      <c r="G349" s="3">
        <f t="shared" si="80"/>
        <v>0</v>
      </c>
      <c r="H349" s="3">
        <f t="shared" si="81"/>
        <v>0</v>
      </c>
      <c r="I349" s="3" t="str">
        <f t="shared" si="82"/>
        <v/>
      </c>
      <c r="J349" s="3" t="str">
        <f t="shared" si="83"/>
        <v/>
      </c>
      <c r="K349" s="3">
        <f t="shared" si="84"/>
        <v>0</v>
      </c>
      <c r="L349" s="26" t="str">
        <f t="shared" si="85"/>
        <v/>
      </c>
      <c r="M349" s="26" t="str">
        <f t="shared" si="86"/>
        <v/>
      </c>
      <c r="N349" s="2" t="str">
        <f t="shared" si="87"/>
        <v/>
      </c>
      <c r="O349" s="2" t="str">
        <f t="shared" si="88"/>
        <v/>
      </c>
    </row>
    <row r="350" spans="2:15" x14ac:dyDescent="0.15">
      <c r="B350" s="3" t="str">
        <f t="shared" si="75"/>
        <v/>
      </c>
      <c r="C350" s="3" t="str">
        <f t="shared" si="76"/>
        <v>0/</v>
      </c>
      <c r="D350" s="3">
        <f t="shared" si="77"/>
        <v>0</v>
      </c>
      <c r="E350" s="3">
        <f t="shared" si="78"/>
        <v>0</v>
      </c>
      <c r="F350" s="3">
        <f t="shared" si="79"/>
        <v>0</v>
      </c>
      <c r="G350" s="3">
        <f t="shared" si="80"/>
        <v>0</v>
      </c>
      <c r="H350" s="3">
        <f t="shared" si="81"/>
        <v>0</v>
      </c>
      <c r="I350" s="3" t="str">
        <f t="shared" si="82"/>
        <v/>
      </c>
      <c r="J350" s="3" t="str">
        <f t="shared" si="83"/>
        <v/>
      </c>
      <c r="K350" s="3">
        <f t="shared" si="84"/>
        <v>0</v>
      </c>
      <c r="L350" s="26" t="str">
        <f t="shared" si="85"/>
        <v/>
      </c>
      <c r="M350" s="26" t="str">
        <f t="shared" si="86"/>
        <v/>
      </c>
      <c r="N350" s="2" t="str">
        <f t="shared" si="87"/>
        <v/>
      </c>
      <c r="O350" s="2" t="str">
        <f t="shared" si="88"/>
        <v/>
      </c>
    </row>
    <row r="351" spans="2:15" x14ac:dyDescent="0.15">
      <c r="B351" s="3" t="str">
        <f t="shared" si="75"/>
        <v/>
      </c>
      <c r="C351" s="3" t="str">
        <f t="shared" si="76"/>
        <v>0/</v>
      </c>
      <c r="D351" s="3">
        <f t="shared" si="77"/>
        <v>0</v>
      </c>
      <c r="E351" s="3">
        <f t="shared" si="78"/>
        <v>0</v>
      </c>
      <c r="F351" s="3">
        <f t="shared" si="79"/>
        <v>0</v>
      </c>
      <c r="G351" s="3">
        <f t="shared" si="80"/>
        <v>0</v>
      </c>
      <c r="H351" s="3">
        <f t="shared" si="81"/>
        <v>0</v>
      </c>
      <c r="I351" s="3" t="str">
        <f t="shared" si="82"/>
        <v/>
      </c>
      <c r="J351" s="3" t="str">
        <f t="shared" si="83"/>
        <v/>
      </c>
      <c r="K351" s="3">
        <f t="shared" si="84"/>
        <v>0</v>
      </c>
      <c r="L351" s="26" t="str">
        <f t="shared" si="85"/>
        <v/>
      </c>
      <c r="M351" s="26" t="str">
        <f t="shared" si="86"/>
        <v/>
      </c>
      <c r="N351" s="2" t="str">
        <f t="shared" si="87"/>
        <v/>
      </c>
      <c r="O351" s="2" t="str">
        <f t="shared" si="88"/>
        <v/>
      </c>
    </row>
    <row r="352" spans="2:15" x14ac:dyDescent="0.15">
      <c r="B352" s="3" t="str">
        <f t="shared" si="75"/>
        <v/>
      </c>
      <c r="C352" s="3" t="str">
        <f t="shared" si="76"/>
        <v>0/</v>
      </c>
      <c r="D352" s="3">
        <f t="shared" si="77"/>
        <v>0</v>
      </c>
      <c r="E352" s="3">
        <f t="shared" si="78"/>
        <v>0</v>
      </c>
      <c r="F352" s="3">
        <f t="shared" si="79"/>
        <v>0</v>
      </c>
      <c r="G352" s="3">
        <f t="shared" si="80"/>
        <v>0</v>
      </c>
      <c r="H352" s="3">
        <f t="shared" si="81"/>
        <v>0</v>
      </c>
      <c r="I352" s="3" t="str">
        <f t="shared" si="82"/>
        <v/>
      </c>
      <c r="J352" s="3" t="str">
        <f t="shared" si="83"/>
        <v/>
      </c>
      <c r="K352" s="3">
        <f t="shared" si="84"/>
        <v>0</v>
      </c>
      <c r="L352" s="26" t="str">
        <f t="shared" si="85"/>
        <v/>
      </c>
      <c r="M352" s="26" t="str">
        <f t="shared" si="86"/>
        <v/>
      </c>
      <c r="N352" s="2" t="str">
        <f t="shared" si="87"/>
        <v/>
      </c>
      <c r="O352" s="2" t="str">
        <f t="shared" si="88"/>
        <v/>
      </c>
    </row>
    <row r="353" spans="2:15" x14ac:dyDescent="0.15">
      <c r="B353" s="3" t="str">
        <f t="shared" si="75"/>
        <v/>
      </c>
      <c r="C353" s="3" t="str">
        <f t="shared" si="76"/>
        <v>0/</v>
      </c>
      <c r="D353" s="3">
        <f t="shared" si="77"/>
        <v>0</v>
      </c>
      <c r="E353" s="3">
        <f t="shared" si="78"/>
        <v>0</v>
      </c>
      <c r="F353" s="3">
        <f t="shared" si="79"/>
        <v>0</v>
      </c>
      <c r="G353" s="3">
        <f t="shared" si="80"/>
        <v>0</v>
      </c>
      <c r="H353" s="3">
        <f t="shared" si="81"/>
        <v>0</v>
      </c>
      <c r="I353" s="3" t="str">
        <f t="shared" si="82"/>
        <v/>
      </c>
      <c r="J353" s="3" t="str">
        <f t="shared" si="83"/>
        <v/>
      </c>
      <c r="K353" s="3">
        <f t="shared" si="84"/>
        <v>0</v>
      </c>
      <c r="L353" s="26" t="str">
        <f t="shared" si="85"/>
        <v/>
      </c>
      <c r="M353" s="26" t="str">
        <f t="shared" si="86"/>
        <v/>
      </c>
      <c r="N353" s="2" t="str">
        <f t="shared" si="87"/>
        <v/>
      </c>
      <c r="O353" s="2" t="str">
        <f t="shared" si="88"/>
        <v/>
      </c>
    </row>
    <row r="354" spans="2:15" x14ac:dyDescent="0.15">
      <c r="B354" s="3" t="str">
        <f t="shared" si="75"/>
        <v/>
      </c>
      <c r="C354" s="3" t="str">
        <f t="shared" si="76"/>
        <v>0/</v>
      </c>
      <c r="D354" s="3">
        <f t="shared" si="77"/>
        <v>0</v>
      </c>
      <c r="E354" s="3">
        <f t="shared" si="78"/>
        <v>0</v>
      </c>
      <c r="F354" s="3">
        <f t="shared" si="79"/>
        <v>0</v>
      </c>
      <c r="G354" s="3">
        <f t="shared" si="80"/>
        <v>0</v>
      </c>
      <c r="H354" s="3">
        <f t="shared" si="81"/>
        <v>0</v>
      </c>
      <c r="I354" s="3" t="str">
        <f t="shared" si="82"/>
        <v/>
      </c>
      <c r="J354" s="3" t="str">
        <f t="shared" si="83"/>
        <v/>
      </c>
      <c r="K354" s="3">
        <f t="shared" si="84"/>
        <v>0</v>
      </c>
      <c r="L354" s="26" t="str">
        <f t="shared" si="85"/>
        <v/>
      </c>
      <c r="M354" s="26" t="str">
        <f t="shared" si="86"/>
        <v/>
      </c>
      <c r="N354" s="2" t="str">
        <f t="shared" si="87"/>
        <v/>
      </c>
      <c r="O354" s="2" t="str">
        <f t="shared" si="88"/>
        <v/>
      </c>
    </row>
    <row r="355" spans="2:15" x14ac:dyDescent="0.15">
      <c r="B355" s="3" t="str">
        <f t="shared" si="75"/>
        <v/>
      </c>
      <c r="C355" s="3" t="str">
        <f t="shared" si="76"/>
        <v>0/</v>
      </c>
      <c r="D355" s="3">
        <f t="shared" si="77"/>
        <v>0</v>
      </c>
      <c r="E355" s="3">
        <f t="shared" si="78"/>
        <v>0</v>
      </c>
      <c r="F355" s="3">
        <f t="shared" si="79"/>
        <v>0</v>
      </c>
      <c r="G355" s="3">
        <f t="shared" si="80"/>
        <v>0</v>
      </c>
      <c r="H355" s="3">
        <f t="shared" si="81"/>
        <v>0</v>
      </c>
      <c r="I355" s="3" t="str">
        <f t="shared" si="82"/>
        <v/>
      </c>
      <c r="J355" s="3" t="str">
        <f t="shared" si="83"/>
        <v/>
      </c>
      <c r="K355" s="3">
        <f t="shared" si="84"/>
        <v>0</v>
      </c>
      <c r="L355" s="26" t="str">
        <f t="shared" si="85"/>
        <v/>
      </c>
      <c r="M355" s="26" t="str">
        <f t="shared" si="86"/>
        <v/>
      </c>
      <c r="N355" s="2" t="str">
        <f t="shared" si="87"/>
        <v/>
      </c>
      <c r="O355" s="2" t="str">
        <f t="shared" si="88"/>
        <v/>
      </c>
    </row>
    <row r="356" spans="2:15" x14ac:dyDescent="0.15">
      <c r="B356" s="3" t="str">
        <f t="shared" si="75"/>
        <v/>
      </c>
      <c r="C356" s="3" t="str">
        <f t="shared" si="76"/>
        <v>0/</v>
      </c>
      <c r="D356" s="3">
        <f t="shared" si="77"/>
        <v>0</v>
      </c>
      <c r="E356" s="3">
        <f t="shared" si="78"/>
        <v>0</v>
      </c>
      <c r="F356" s="3">
        <f t="shared" si="79"/>
        <v>0</v>
      </c>
      <c r="G356" s="3">
        <f t="shared" si="80"/>
        <v>0</v>
      </c>
      <c r="H356" s="3">
        <f t="shared" si="81"/>
        <v>0</v>
      </c>
      <c r="I356" s="3" t="str">
        <f t="shared" si="82"/>
        <v/>
      </c>
      <c r="J356" s="3" t="str">
        <f t="shared" si="83"/>
        <v/>
      </c>
      <c r="K356" s="3">
        <f t="shared" si="84"/>
        <v>0</v>
      </c>
      <c r="L356" s="26" t="str">
        <f t="shared" si="85"/>
        <v/>
      </c>
      <c r="M356" s="26" t="str">
        <f t="shared" si="86"/>
        <v/>
      </c>
      <c r="N356" s="2" t="str">
        <f t="shared" si="87"/>
        <v/>
      </c>
      <c r="O356" s="2" t="str">
        <f t="shared" si="88"/>
        <v/>
      </c>
    </row>
    <row r="357" spans="2:15" x14ac:dyDescent="0.15">
      <c r="B357" s="3" t="str">
        <f t="shared" si="75"/>
        <v/>
      </c>
      <c r="C357" s="3" t="str">
        <f t="shared" si="76"/>
        <v>0/</v>
      </c>
      <c r="D357" s="3">
        <f t="shared" si="77"/>
        <v>0</v>
      </c>
      <c r="E357" s="3">
        <f t="shared" si="78"/>
        <v>0</v>
      </c>
      <c r="F357" s="3">
        <f t="shared" si="79"/>
        <v>0</v>
      </c>
      <c r="G357" s="3">
        <f t="shared" si="80"/>
        <v>0</v>
      </c>
      <c r="H357" s="3">
        <f t="shared" si="81"/>
        <v>0</v>
      </c>
      <c r="I357" s="3" t="str">
        <f t="shared" si="82"/>
        <v/>
      </c>
      <c r="J357" s="3" t="str">
        <f t="shared" si="83"/>
        <v/>
      </c>
      <c r="K357" s="3">
        <f t="shared" si="84"/>
        <v>0</v>
      </c>
      <c r="L357" s="26" t="str">
        <f t="shared" si="85"/>
        <v/>
      </c>
      <c r="M357" s="26" t="str">
        <f t="shared" si="86"/>
        <v/>
      </c>
      <c r="N357" s="2" t="str">
        <f t="shared" si="87"/>
        <v/>
      </c>
      <c r="O357" s="2" t="str">
        <f t="shared" si="88"/>
        <v/>
      </c>
    </row>
    <row r="358" spans="2:15" x14ac:dyDescent="0.15">
      <c r="B358" s="3" t="str">
        <f t="shared" si="75"/>
        <v/>
      </c>
      <c r="C358" s="3" t="str">
        <f t="shared" si="76"/>
        <v>0/</v>
      </c>
      <c r="D358" s="3">
        <f t="shared" si="77"/>
        <v>0</v>
      </c>
      <c r="E358" s="3">
        <f t="shared" si="78"/>
        <v>0</v>
      </c>
      <c r="F358" s="3">
        <f t="shared" si="79"/>
        <v>0</v>
      </c>
      <c r="G358" s="3">
        <f t="shared" si="80"/>
        <v>0</v>
      </c>
      <c r="H358" s="3">
        <f t="shared" si="81"/>
        <v>0</v>
      </c>
      <c r="I358" s="3" t="str">
        <f t="shared" si="82"/>
        <v/>
      </c>
      <c r="J358" s="3" t="str">
        <f t="shared" si="83"/>
        <v/>
      </c>
      <c r="K358" s="3">
        <f t="shared" si="84"/>
        <v>0</v>
      </c>
      <c r="L358" s="26" t="str">
        <f t="shared" si="85"/>
        <v/>
      </c>
      <c r="M358" s="26" t="str">
        <f t="shared" si="86"/>
        <v/>
      </c>
      <c r="N358" s="2" t="str">
        <f t="shared" si="87"/>
        <v/>
      </c>
      <c r="O358" s="2" t="str">
        <f t="shared" si="88"/>
        <v/>
      </c>
    </row>
    <row r="359" spans="2:15" x14ac:dyDescent="0.15">
      <c r="B359" s="3" t="str">
        <f t="shared" si="75"/>
        <v/>
      </c>
      <c r="C359" s="3" t="str">
        <f t="shared" si="76"/>
        <v>0/</v>
      </c>
      <c r="D359" s="3">
        <f t="shared" si="77"/>
        <v>0</v>
      </c>
      <c r="E359" s="3">
        <f t="shared" si="78"/>
        <v>0</v>
      </c>
      <c r="F359" s="3">
        <f t="shared" si="79"/>
        <v>0</v>
      </c>
      <c r="G359" s="3">
        <f t="shared" si="80"/>
        <v>0</v>
      </c>
      <c r="H359" s="3">
        <f t="shared" si="81"/>
        <v>0</v>
      </c>
      <c r="I359" s="3" t="str">
        <f t="shared" si="82"/>
        <v/>
      </c>
      <c r="J359" s="3" t="str">
        <f t="shared" si="83"/>
        <v/>
      </c>
      <c r="K359" s="3">
        <f t="shared" si="84"/>
        <v>0</v>
      </c>
      <c r="L359" s="26" t="str">
        <f t="shared" si="85"/>
        <v/>
      </c>
      <c r="M359" s="26" t="str">
        <f t="shared" si="86"/>
        <v/>
      </c>
      <c r="N359" s="2" t="str">
        <f t="shared" si="87"/>
        <v/>
      </c>
      <c r="O359" s="2" t="str">
        <f t="shared" si="88"/>
        <v/>
      </c>
    </row>
    <row r="360" spans="2:15" x14ac:dyDescent="0.15">
      <c r="B360" s="3" t="str">
        <f t="shared" si="75"/>
        <v/>
      </c>
      <c r="C360" s="3" t="str">
        <f t="shared" si="76"/>
        <v>0/</v>
      </c>
      <c r="D360" s="3">
        <f t="shared" si="77"/>
        <v>0</v>
      </c>
      <c r="E360" s="3">
        <f t="shared" si="78"/>
        <v>0</v>
      </c>
      <c r="F360" s="3">
        <f t="shared" si="79"/>
        <v>0</v>
      </c>
      <c r="G360" s="3">
        <f t="shared" si="80"/>
        <v>0</v>
      </c>
      <c r="H360" s="3">
        <f t="shared" si="81"/>
        <v>0</v>
      </c>
      <c r="I360" s="3" t="str">
        <f t="shared" si="82"/>
        <v/>
      </c>
      <c r="J360" s="3" t="str">
        <f t="shared" si="83"/>
        <v/>
      </c>
      <c r="K360" s="3">
        <f t="shared" si="84"/>
        <v>0</v>
      </c>
      <c r="L360" s="26" t="str">
        <f t="shared" si="85"/>
        <v/>
      </c>
      <c r="M360" s="26" t="str">
        <f t="shared" si="86"/>
        <v/>
      </c>
      <c r="N360" s="2" t="str">
        <f t="shared" si="87"/>
        <v/>
      </c>
      <c r="O360" s="2" t="str">
        <f t="shared" si="88"/>
        <v/>
      </c>
    </row>
    <row r="361" spans="2:15" x14ac:dyDescent="0.15">
      <c r="B361" s="3" t="str">
        <f t="shared" si="75"/>
        <v/>
      </c>
      <c r="C361" s="3" t="str">
        <f t="shared" si="76"/>
        <v>0/</v>
      </c>
      <c r="D361" s="3">
        <f t="shared" si="77"/>
        <v>0</v>
      </c>
      <c r="E361" s="3">
        <f t="shared" si="78"/>
        <v>0</v>
      </c>
      <c r="F361" s="3">
        <f t="shared" si="79"/>
        <v>0</v>
      </c>
      <c r="G361" s="3">
        <f t="shared" si="80"/>
        <v>0</v>
      </c>
      <c r="H361" s="3">
        <f t="shared" si="81"/>
        <v>0</v>
      </c>
      <c r="I361" s="3" t="str">
        <f t="shared" si="82"/>
        <v/>
      </c>
      <c r="J361" s="3" t="str">
        <f t="shared" si="83"/>
        <v/>
      </c>
      <c r="K361" s="3">
        <f t="shared" si="84"/>
        <v>0</v>
      </c>
      <c r="L361" s="26" t="str">
        <f t="shared" si="85"/>
        <v/>
      </c>
      <c r="M361" s="26" t="str">
        <f t="shared" si="86"/>
        <v/>
      </c>
      <c r="N361" s="2" t="str">
        <f t="shared" si="87"/>
        <v/>
      </c>
      <c r="O361" s="2" t="str">
        <f t="shared" si="88"/>
        <v/>
      </c>
    </row>
    <row r="362" spans="2:15" x14ac:dyDescent="0.15">
      <c r="B362" s="3" t="str">
        <f t="shared" si="75"/>
        <v/>
      </c>
      <c r="C362" s="3" t="str">
        <f t="shared" si="76"/>
        <v>0/</v>
      </c>
      <c r="D362" s="3">
        <f t="shared" si="77"/>
        <v>0</v>
      </c>
      <c r="E362" s="3">
        <f t="shared" si="78"/>
        <v>0</v>
      </c>
      <c r="F362" s="3">
        <f t="shared" si="79"/>
        <v>0</v>
      </c>
      <c r="G362" s="3">
        <f t="shared" si="80"/>
        <v>0</v>
      </c>
      <c r="H362" s="3">
        <f t="shared" si="81"/>
        <v>0</v>
      </c>
      <c r="I362" s="3" t="str">
        <f t="shared" si="82"/>
        <v/>
      </c>
      <c r="J362" s="3" t="str">
        <f t="shared" si="83"/>
        <v/>
      </c>
      <c r="K362" s="3">
        <f t="shared" si="84"/>
        <v>0</v>
      </c>
      <c r="L362" s="26" t="str">
        <f t="shared" si="85"/>
        <v/>
      </c>
      <c r="M362" s="26" t="str">
        <f t="shared" si="86"/>
        <v/>
      </c>
      <c r="N362" s="2" t="str">
        <f t="shared" si="87"/>
        <v/>
      </c>
      <c r="O362" s="2" t="str">
        <f t="shared" si="88"/>
        <v/>
      </c>
    </row>
    <row r="363" spans="2:15" x14ac:dyDescent="0.15">
      <c r="B363" s="3" t="str">
        <f t="shared" si="75"/>
        <v/>
      </c>
      <c r="C363" s="3" t="str">
        <f t="shared" si="76"/>
        <v>0/</v>
      </c>
      <c r="D363" s="3">
        <f t="shared" si="77"/>
        <v>0</v>
      </c>
      <c r="E363" s="3">
        <f t="shared" si="78"/>
        <v>0</v>
      </c>
      <c r="F363" s="3">
        <f t="shared" si="79"/>
        <v>0</v>
      </c>
      <c r="G363" s="3">
        <f t="shared" si="80"/>
        <v>0</v>
      </c>
      <c r="H363" s="3">
        <f t="shared" si="81"/>
        <v>0</v>
      </c>
      <c r="I363" s="3" t="str">
        <f t="shared" si="82"/>
        <v/>
      </c>
      <c r="J363" s="3" t="str">
        <f t="shared" si="83"/>
        <v/>
      </c>
      <c r="K363" s="3">
        <f t="shared" si="84"/>
        <v>0</v>
      </c>
      <c r="L363" s="26" t="str">
        <f t="shared" si="85"/>
        <v/>
      </c>
      <c r="M363" s="26" t="str">
        <f t="shared" si="86"/>
        <v/>
      </c>
      <c r="N363" s="2" t="str">
        <f t="shared" si="87"/>
        <v/>
      </c>
      <c r="O363" s="2" t="str">
        <f t="shared" si="88"/>
        <v/>
      </c>
    </row>
    <row r="364" spans="2:15" x14ac:dyDescent="0.15">
      <c r="B364" s="3" t="str">
        <f t="shared" si="75"/>
        <v/>
      </c>
      <c r="C364" s="3" t="str">
        <f t="shared" si="76"/>
        <v>0/</v>
      </c>
      <c r="D364" s="3">
        <f t="shared" si="77"/>
        <v>0</v>
      </c>
      <c r="E364" s="3">
        <f t="shared" si="78"/>
        <v>0</v>
      </c>
      <c r="F364" s="3">
        <f t="shared" si="79"/>
        <v>0</v>
      </c>
      <c r="G364" s="3">
        <f t="shared" si="80"/>
        <v>0</v>
      </c>
      <c r="H364" s="3">
        <f t="shared" si="81"/>
        <v>0</v>
      </c>
      <c r="I364" s="3" t="str">
        <f t="shared" si="82"/>
        <v/>
      </c>
      <c r="J364" s="3" t="str">
        <f t="shared" si="83"/>
        <v/>
      </c>
      <c r="K364" s="3">
        <f t="shared" si="84"/>
        <v>0</v>
      </c>
      <c r="L364" s="26" t="str">
        <f t="shared" si="85"/>
        <v/>
      </c>
      <c r="M364" s="26" t="str">
        <f t="shared" si="86"/>
        <v/>
      </c>
      <c r="N364" s="2" t="str">
        <f t="shared" si="87"/>
        <v/>
      </c>
      <c r="O364" s="2" t="str">
        <f t="shared" si="88"/>
        <v/>
      </c>
    </row>
    <row r="365" spans="2:15" x14ac:dyDescent="0.15">
      <c r="B365" s="3" t="str">
        <f t="shared" si="75"/>
        <v/>
      </c>
      <c r="C365" s="3" t="str">
        <f t="shared" si="76"/>
        <v>0/</v>
      </c>
      <c r="D365" s="3">
        <f t="shared" si="77"/>
        <v>0</v>
      </c>
      <c r="E365" s="3">
        <f t="shared" si="78"/>
        <v>0</v>
      </c>
      <c r="F365" s="3">
        <f t="shared" si="79"/>
        <v>0</v>
      </c>
      <c r="G365" s="3">
        <f t="shared" si="80"/>
        <v>0</v>
      </c>
      <c r="H365" s="3">
        <f t="shared" si="81"/>
        <v>0</v>
      </c>
      <c r="I365" s="3" t="str">
        <f t="shared" si="82"/>
        <v/>
      </c>
      <c r="J365" s="3" t="str">
        <f t="shared" si="83"/>
        <v/>
      </c>
      <c r="K365" s="3">
        <f t="shared" si="84"/>
        <v>0</v>
      </c>
      <c r="L365" s="26" t="str">
        <f t="shared" si="85"/>
        <v/>
      </c>
      <c r="M365" s="26" t="str">
        <f t="shared" si="86"/>
        <v/>
      </c>
      <c r="N365" s="2" t="str">
        <f t="shared" si="87"/>
        <v/>
      </c>
      <c r="O365" s="2" t="str">
        <f t="shared" si="88"/>
        <v/>
      </c>
    </row>
    <row r="366" spans="2:15" x14ac:dyDescent="0.15">
      <c r="B366" s="3" t="str">
        <f t="shared" si="75"/>
        <v/>
      </c>
      <c r="C366" s="3" t="str">
        <f t="shared" si="76"/>
        <v>0/</v>
      </c>
      <c r="D366" s="3">
        <f t="shared" si="77"/>
        <v>0</v>
      </c>
      <c r="E366" s="3">
        <f t="shared" si="78"/>
        <v>0</v>
      </c>
      <c r="F366" s="3">
        <f t="shared" si="79"/>
        <v>0</v>
      </c>
      <c r="G366" s="3">
        <f t="shared" si="80"/>
        <v>0</v>
      </c>
      <c r="H366" s="3">
        <f t="shared" si="81"/>
        <v>0</v>
      </c>
      <c r="I366" s="3" t="str">
        <f t="shared" si="82"/>
        <v/>
      </c>
      <c r="J366" s="3" t="str">
        <f t="shared" si="83"/>
        <v/>
      </c>
      <c r="K366" s="3">
        <f t="shared" si="84"/>
        <v>0</v>
      </c>
      <c r="L366" s="26" t="str">
        <f t="shared" si="85"/>
        <v/>
      </c>
      <c r="M366" s="26" t="str">
        <f t="shared" si="86"/>
        <v/>
      </c>
      <c r="N366" s="2" t="str">
        <f t="shared" si="87"/>
        <v/>
      </c>
      <c r="O366" s="2" t="str">
        <f t="shared" si="88"/>
        <v/>
      </c>
    </row>
    <row r="367" spans="2:15" x14ac:dyDescent="0.15">
      <c r="B367" s="3" t="str">
        <f t="shared" si="75"/>
        <v/>
      </c>
      <c r="C367" s="3" t="str">
        <f t="shared" si="76"/>
        <v>0/</v>
      </c>
      <c r="D367" s="3">
        <f t="shared" si="77"/>
        <v>0</v>
      </c>
      <c r="E367" s="3">
        <f t="shared" si="78"/>
        <v>0</v>
      </c>
      <c r="F367" s="3">
        <f t="shared" si="79"/>
        <v>0</v>
      </c>
      <c r="G367" s="3">
        <f t="shared" si="80"/>
        <v>0</v>
      </c>
      <c r="H367" s="3">
        <f t="shared" si="81"/>
        <v>0</v>
      </c>
      <c r="I367" s="3" t="str">
        <f t="shared" si="82"/>
        <v/>
      </c>
      <c r="J367" s="3" t="str">
        <f t="shared" si="83"/>
        <v/>
      </c>
      <c r="K367" s="3">
        <f t="shared" si="84"/>
        <v>0</v>
      </c>
      <c r="L367" s="26" t="str">
        <f t="shared" si="85"/>
        <v/>
      </c>
      <c r="M367" s="26" t="str">
        <f t="shared" si="86"/>
        <v/>
      </c>
      <c r="N367" s="2" t="str">
        <f t="shared" si="87"/>
        <v/>
      </c>
      <c r="O367" s="2" t="str">
        <f t="shared" si="88"/>
        <v/>
      </c>
    </row>
    <row r="368" spans="2:15" x14ac:dyDescent="0.15">
      <c r="B368" s="3" t="str">
        <f t="shared" si="75"/>
        <v/>
      </c>
      <c r="C368" s="3" t="str">
        <f t="shared" si="76"/>
        <v>0/</v>
      </c>
      <c r="D368" s="3">
        <f t="shared" si="77"/>
        <v>0</v>
      </c>
      <c r="E368" s="3">
        <f t="shared" si="78"/>
        <v>0</v>
      </c>
      <c r="F368" s="3">
        <f t="shared" si="79"/>
        <v>0</v>
      </c>
      <c r="G368" s="3">
        <f t="shared" si="80"/>
        <v>0</v>
      </c>
      <c r="H368" s="3">
        <f t="shared" si="81"/>
        <v>0</v>
      </c>
      <c r="I368" s="3" t="str">
        <f t="shared" si="82"/>
        <v/>
      </c>
      <c r="J368" s="3" t="str">
        <f t="shared" si="83"/>
        <v/>
      </c>
      <c r="K368" s="3">
        <f t="shared" si="84"/>
        <v>0</v>
      </c>
      <c r="L368" s="26" t="str">
        <f t="shared" si="85"/>
        <v/>
      </c>
      <c r="M368" s="26" t="str">
        <f t="shared" si="86"/>
        <v/>
      </c>
      <c r="N368" s="2" t="str">
        <f t="shared" si="87"/>
        <v/>
      </c>
      <c r="O368" s="2" t="str">
        <f t="shared" si="88"/>
        <v/>
      </c>
    </row>
    <row r="369" spans="2:15" x14ac:dyDescent="0.15">
      <c r="B369" s="3" t="str">
        <f t="shared" si="75"/>
        <v/>
      </c>
      <c r="C369" s="3" t="str">
        <f t="shared" si="76"/>
        <v>0/</v>
      </c>
      <c r="D369" s="3">
        <f t="shared" si="77"/>
        <v>0</v>
      </c>
      <c r="E369" s="3">
        <f t="shared" si="78"/>
        <v>0</v>
      </c>
      <c r="F369" s="3">
        <f t="shared" si="79"/>
        <v>0</v>
      </c>
      <c r="G369" s="3">
        <f t="shared" si="80"/>
        <v>0</v>
      </c>
      <c r="H369" s="3">
        <f t="shared" si="81"/>
        <v>0</v>
      </c>
      <c r="I369" s="3" t="str">
        <f t="shared" si="82"/>
        <v/>
      </c>
      <c r="J369" s="3" t="str">
        <f t="shared" si="83"/>
        <v/>
      </c>
      <c r="K369" s="3">
        <f t="shared" si="84"/>
        <v>0</v>
      </c>
      <c r="L369" s="26" t="str">
        <f t="shared" si="85"/>
        <v/>
      </c>
      <c r="M369" s="26" t="str">
        <f t="shared" si="86"/>
        <v/>
      </c>
      <c r="N369" s="2" t="str">
        <f t="shared" si="87"/>
        <v/>
      </c>
      <c r="O369" s="2" t="str">
        <f t="shared" si="88"/>
        <v/>
      </c>
    </row>
    <row r="370" spans="2:15" x14ac:dyDescent="0.15">
      <c r="B370" s="3" t="str">
        <f t="shared" si="75"/>
        <v/>
      </c>
      <c r="C370" s="3" t="str">
        <f t="shared" si="76"/>
        <v>0/</v>
      </c>
      <c r="D370" s="3">
        <f t="shared" si="77"/>
        <v>0</v>
      </c>
      <c r="E370" s="3">
        <f t="shared" si="78"/>
        <v>0</v>
      </c>
      <c r="F370" s="3">
        <f t="shared" si="79"/>
        <v>0</v>
      </c>
      <c r="G370" s="3">
        <f t="shared" si="80"/>
        <v>0</v>
      </c>
      <c r="H370" s="3">
        <f t="shared" si="81"/>
        <v>0</v>
      </c>
      <c r="I370" s="3" t="str">
        <f t="shared" si="82"/>
        <v/>
      </c>
      <c r="J370" s="3" t="str">
        <f t="shared" si="83"/>
        <v/>
      </c>
      <c r="K370" s="3">
        <f t="shared" si="84"/>
        <v>0</v>
      </c>
      <c r="L370" s="26" t="str">
        <f t="shared" si="85"/>
        <v/>
      </c>
      <c r="M370" s="26" t="str">
        <f t="shared" si="86"/>
        <v/>
      </c>
      <c r="N370" s="2" t="str">
        <f t="shared" si="87"/>
        <v/>
      </c>
      <c r="O370" s="2" t="str">
        <f t="shared" si="88"/>
        <v/>
      </c>
    </row>
    <row r="371" spans="2:15" x14ac:dyDescent="0.15">
      <c r="B371" s="3" t="str">
        <f t="shared" si="75"/>
        <v/>
      </c>
      <c r="C371" s="3" t="str">
        <f t="shared" si="76"/>
        <v>0/</v>
      </c>
      <c r="D371" s="3">
        <f t="shared" si="77"/>
        <v>0</v>
      </c>
      <c r="E371" s="3">
        <f t="shared" si="78"/>
        <v>0</v>
      </c>
      <c r="F371" s="3">
        <f t="shared" si="79"/>
        <v>0</v>
      </c>
      <c r="G371" s="3">
        <f t="shared" si="80"/>
        <v>0</v>
      </c>
      <c r="H371" s="3">
        <f t="shared" si="81"/>
        <v>0</v>
      </c>
      <c r="I371" s="3" t="str">
        <f t="shared" si="82"/>
        <v/>
      </c>
      <c r="J371" s="3" t="str">
        <f t="shared" si="83"/>
        <v/>
      </c>
      <c r="K371" s="3">
        <f t="shared" si="84"/>
        <v>0</v>
      </c>
      <c r="L371" s="26" t="str">
        <f t="shared" si="85"/>
        <v/>
      </c>
      <c r="M371" s="26" t="str">
        <f t="shared" si="86"/>
        <v/>
      </c>
      <c r="N371" s="2" t="str">
        <f t="shared" si="87"/>
        <v/>
      </c>
      <c r="O371" s="2" t="str">
        <f t="shared" si="88"/>
        <v/>
      </c>
    </row>
    <row r="372" spans="2:15" x14ac:dyDescent="0.15">
      <c r="B372" s="3" t="str">
        <f t="shared" si="75"/>
        <v/>
      </c>
      <c r="C372" s="3" t="str">
        <f t="shared" si="76"/>
        <v>0/</v>
      </c>
      <c r="D372" s="3">
        <f t="shared" si="77"/>
        <v>0</v>
      </c>
      <c r="E372" s="3">
        <f t="shared" si="78"/>
        <v>0</v>
      </c>
      <c r="F372" s="3">
        <f t="shared" si="79"/>
        <v>0</v>
      </c>
      <c r="G372" s="3">
        <f t="shared" si="80"/>
        <v>0</v>
      </c>
      <c r="H372" s="3">
        <f t="shared" si="81"/>
        <v>0</v>
      </c>
      <c r="I372" s="3" t="str">
        <f t="shared" si="82"/>
        <v/>
      </c>
      <c r="J372" s="3" t="str">
        <f t="shared" si="83"/>
        <v/>
      </c>
      <c r="K372" s="3">
        <f t="shared" si="84"/>
        <v>0</v>
      </c>
      <c r="L372" s="26" t="str">
        <f t="shared" si="85"/>
        <v/>
      </c>
      <c r="M372" s="26" t="str">
        <f t="shared" si="86"/>
        <v/>
      </c>
      <c r="N372" s="2" t="str">
        <f t="shared" si="87"/>
        <v/>
      </c>
      <c r="O372" s="2" t="str">
        <f t="shared" si="88"/>
        <v/>
      </c>
    </row>
    <row r="373" spans="2:15" x14ac:dyDescent="0.15">
      <c r="B373" s="3" t="str">
        <f t="shared" si="75"/>
        <v/>
      </c>
      <c r="C373" s="3" t="str">
        <f t="shared" si="76"/>
        <v>0/</v>
      </c>
      <c r="D373" s="3">
        <f t="shared" si="77"/>
        <v>0</v>
      </c>
      <c r="E373" s="3">
        <f t="shared" si="78"/>
        <v>0</v>
      </c>
      <c r="F373" s="3">
        <f t="shared" si="79"/>
        <v>0</v>
      </c>
      <c r="G373" s="3">
        <f t="shared" si="80"/>
        <v>0</v>
      </c>
      <c r="H373" s="3">
        <f t="shared" si="81"/>
        <v>0</v>
      </c>
      <c r="I373" s="3" t="str">
        <f t="shared" si="82"/>
        <v/>
      </c>
      <c r="J373" s="3" t="str">
        <f t="shared" si="83"/>
        <v/>
      </c>
      <c r="K373" s="3">
        <f t="shared" si="84"/>
        <v>0</v>
      </c>
      <c r="L373" s="26" t="str">
        <f t="shared" si="85"/>
        <v/>
      </c>
      <c r="M373" s="26" t="str">
        <f t="shared" si="86"/>
        <v/>
      </c>
      <c r="N373" s="2" t="str">
        <f t="shared" si="87"/>
        <v/>
      </c>
      <c r="O373" s="2" t="str">
        <f t="shared" si="88"/>
        <v/>
      </c>
    </row>
    <row r="374" spans="2:15" x14ac:dyDescent="0.15">
      <c r="B374" s="3" t="str">
        <f t="shared" si="75"/>
        <v/>
      </c>
      <c r="C374" s="3" t="str">
        <f t="shared" si="76"/>
        <v>0/</v>
      </c>
      <c r="D374" s="3">
        <f t="shared" si="77"/>
        <v>0</v>
      </c>
      <c r="E374" s="3">
        <f t="shared" si="78"/>
        <v>0</v>
      </c>
      <c r="F374" s="3">
        <f t="shared" si="79"/>
        <v>0</v>
      </c>
      <c r="G374" s="3">
        <f t="shared" si="80"/>
        <v>0</v>
      </c>
      <c r="H374" s="3">
        <f t="shared" si="81"/>
        <v>0</v>
      </c>
      <c r="I374" s="3" t="str">
        <f t="shared" si="82"/>
        <v/>
      </c>
      <c r="J374" s="3" t="str">
        <f t="shared" si="83"/>
        <v/>
      </c>
      <c r="K374" s="3">
        <f t="shared" si="84"/>
        <v>0</v>
      </c>
      <c r="L374" s="26" t="str">
        <f t="shared" si="85"/>
        <v/>
      </c>
      <c r="M374" s="26" t="str">
        <f t="shared" si="86"/>
        <v/>
      </c>
      <c r="N374" s="2" t="str">
        <f t="shared" si="87"/>
        <v/>
      </c>
      <c r="O374" s="2" t="str">
        <f t="shared" si="88"/>
        <v/>
      </c>
    </row>
    <row r="375" spans="2:15" x14ac:dyDescent="0.15">
      <c r="B375" s="3" t="str">
        <f t="shared" si="75"/>
        <v/>
      </c>
      <c r="C375" s="3" t="str">
        <f t="shared" si="76"/>
        <v>0/</v>
      </c>
      <c r="D375" s="3">
        <f t="shared" si="77"/>
        <v>0</v>
      </c>
      <c r="E375" s="3">
        <f t="shared" si="78"/>
        <v>0</v>
      </c>
      <c r="F375" s="3">
        <f t="shared" si="79"/>
        <v>0</v>
      </c>
      <c r="G375" s="3">
        <f t="shared" si="80"/>
        <v>0</v>
      </c>
      <c r="H375" s="3">
        <f t="shared" si="81"/>
        <v>0</v>
      </c>
      <c r="I375" s="3" t="str">
        <f t="shared" si="82"/>
        <v/>
      </c>
      <c r="J375" s="3" t="str">
        <f t="shared" si="83"/>
        <v/>
      </c>
      <c r="K375" s="3">
        <f t="shared" si="84"/>
        <v>0</v>
      </c>
      <c r="L375" s="26" t="str">
        <f t="shared" si="85"/>
        <v/>
      </c>
      <c r="M375" s="26" t="str">
        <f t="shared" si="86"/>
        <v/>
      </c>
      <c r="N375" s="2" t="str">
        <f t="shared" si="87"/>
        <v/>
      </c>
      <c r="O375" s="2" t="str">
        <f t="shared" si="88"/>
        <v/>
      </c>
    </row>
    <row r="376" spans="2:15" x14ac:dyDescent="0.15">
      <c r="B376" s="3" t="str">
        <f t="shared" si="75"/>
        <v/>
      </c>
      <c r="C376" s="3" t="str">
        <f t="shared" si="76"/>
        <v>0/</v>
      </c>
      <c r="D376" s="3">
        <f t="shared" si="77"/>
        <v>0</v>
      </c>
      <c r="E376" s="3">
        <f t="shared" si="78"/>
        <v>0</v>
      </c>
      <c r="F376" s="3">
        <f t="shared" si="79"/>
        <v>0</v>
      </c>
      <c r="G376" s="3">
        <f t="shared" si="80"/>
        <v>0</v>
      </c>
      <c r="H376" s="3">
        <f t="shared" si="81"/>
        <v>0</v>
      </c>
      <c r="I376" s="3" t="str">
        <f t="shared" si="82"/>
        <v/>
      </c>
      <c r="J376" s="3" t="str">
        <f t="shared" si="83"/>
        <v/>
      </c>
      <c r="K376" s="3">
        <f t="shared" si="84"/>
        <v>0</v>
      </c>
      <c r="L376" s="26" t="str">
        <f t="shared" si="85"/>
        <v/>
      </c>
      <c r="M376" s="26" t="str">
        <f t="shared" si="86"/>
        <v/>
      </c>
      <c r="N376" s="2" t="str">
        <f t="shared" si="87"/>
        <v/>
      </c>
      <c r="O376" s="2" t="str">
        <f t="shared" si="88"/>
        <v/>
      </c>
    </row>
    <row r="377" spans="2:15" x14ac:dyDescent="0.15">
      <c r="B377" s="3" t="str">
        <f t="shared" si="75"/>
        <v/>
      </c>
      <c r="C377" s="3" t="str">
        <f t="shared" si="76"/>
        <v>0/</v>
      </c>
      <c r="D377" s="3">
        <f t="shared" si="77"/>
        <v>0</v>
      </c>
      <c r="E377" s="3">
        <f t="shared" si="78"/>
        <v>0</v>
      </c>
      <c r="F377" s="3">
        <f t="shared" si="79"/>
        <v>0</v>
      </c>
      <c r="G377" s="3">
        <f t="shared" si="80"/>
        <v>0</v>
      </c>
      <c r="H377" s="3">
        <f t="shared" si="81"/>
        <v>0</v>
      </c>
      <c r="I377" s="3" t="str">
        <f t="shared" si="82"/>
        <v/>
      </c>
      <c r="J377" s="3" t="str">
        <f t="shared" si="83"/>
        <v/>
      </c>
      <c r="K377" s="3">
        <f t="shared" si="84"/>
        <v>0</v>
      </c>
      <c r="L377" s="26" t="str">
        <f t="shared" si="85"/>
        <v/>
      </c>
      <c r="M377" s="26" t="str">
        <f t="shared" si="86"/>
        <v/>
      </c>
      <c r="N377" s="2" t="str">
        <f t="shared" si="87"/>
        <v/>
      </c>
      <c r="O377" s="2" t="str">
        <f t="shared" si="88"/>
        <v/>
      </c>
    </row>
    <row r="378" spans="2:15" x14ac:dyDescent="0.15">
      <c r="B378" s="3" t="str">
        <f t="shared" si="75"/>
        <v/>
      </c>
      <c r="C378" s="3" t="str">
        <f t="shared" si="76"/>
        <v>0/</v>
      </c>
      <c r="D378" s="3">
        <f t="shared" si="77"/>
        <v>0</v>
      </c>
      <c r="E378" s="3">
        <f t="shared" si="78"/>
        <v>0</v>
      </c>
      <c r="F378" s="3">
        <f t="shared" si="79"/>
        <v>0</v>
      </c>
      <c r="G378" s="3">
        <f t="shared" si="80"/>
        <v>0</v>
      </c>
      <c r="H378" s="3">
        <f t="shared" si="81"/>
        <v>0</v>
      </c>
      <c r="I378" s="3" t="str">
        <f t="shared" si="82"/>
        <v/>
      </c>
      <c r="J378" s="3" t="str">
        <f t="shared" si="83"/>
        <v/>
      </c>
      <c r="K378" s="3">
        <f t="shared" si="84"/>
        <v>0</v>
      </c>
      <c r="L378" s="26" t="str">
        <f t="shared" si="85"/>
        <v/>
      </c>
      <c r="M378" s="26" t="str">
        <f t="shared" si="86"/>
        <v/>
      </c>
      <c r="N378" s="2" t="str">
        <f t="shared" si="87"/>
        <v/>
      </c>
      <c r="O378" s="2" t="str">
        <f t="shared" si="88"/>
        <v/>
      </c>
    </row>
    <row r="379" spans="2:15" x14ac:dyDescent="0.15">
      <c r="B379" s="3" t="str">
        <f t="shared" si="75"/>
        <v/>
      </c>
      <c r="C379" s="3" t="str">
        <f t="shared" si="76"/>
        <v>0/</v>
      </c>
      <c r="D379" s="3">
        <f t="shared" si="77"/>
        <v>0</v>
      </c>
      <c r="E379" s="3">
        <f t="shared" si="78"/>
        <v>0</v>
      </c>
      <c r="F379" s="3">
        <f t="shared" si="79"/>
        <v>0</v>
      </c>
      <c r="G379" s="3">
        <f t="shared" si="80"/>
        <v>0</v>
      </c>
      <c r="H379" s="3">
        <f t="shared" si="81"/>
        <v>0</v>
      </c>
      <c r="I379" s="3" t="str">
        <f t="shared" si="82"/>
        <v/>
      </c>
      <c r="J379" s="3" t="str">
        <f t="shared" si="83"/>
        <v/>
      </c>
      <c r="K379" s="3">
        <f t="shared" si="84"/>
        <v>0</v>
      </c>
      <c r="L379" s="26" t="str">
        <f t="shared" si="85"/>
        <v/>
      </c>
      <c r="M379" s="26" t="str">
        <f t="shared" si="86"/>
        <v/>
      </c>
      <c r="N379" s="2" t="str">
        <f t="shared" si="87"/>
        <v/>
      </c>
      <c r="O379" s="2" t="str">
        <f t="shared" si="88"/>
        <v/>
      </c>
    </row>
    <row r="380" spans="2:15" x14ac:dyDescent="0.15">
      <c r="B380" s="3" t="str">
        <f t="shared" si="75"/>
        <v/>
      </c>
      <c r="C380" s="3" t="str">
        <f t="shared" si="76"/>
        <v>0/</v>
      </c>
      <c r="D380" s="3">
        <f t="shared" si="77"/>
        <v>0</v>
      </c>
      <c r="E380" s="3">
        <f t="shared" si="78"/>
        <v>0</v>
      </c>
      <c r="F380" s="3">
        <f t="shared" si="79"/>
        <v>0</v>
      </c>
      <c r="G380" s="3">
        <f t="shared" si="80"/>
        <v>0</v>
      </c>
      <c r="H380" s="3">
        <f t="shared" si="81"/>
        <v>0</v>
      </c>
      <c r="I380" s="3" t="str">
        <f t="shared" si="82"/>
        <v/>
      </c>
      <c r="J380" s="3" t="str">
        <f t="shared" si="83"/>
        <v/>
      </c>
      <c r="K380" s="3">
        <f t="shared" si="84"/>
        <v>0</v>
      </c>
      <c r="L380" s="26" t="str">
        <f t="shared" si="85"/>
        <v/>
      </c>
      <c r="M380" s="26" t="str">
        <f t="shared" si="86"/>
        <v/>
      </c>
      <c r="N380" s="2" t="str">
        <f t="shared" si="87"/>
        <v/>
      </c>
      <c r="O380" s="2" t="str">
        <f t="shared" si="88"/>
        <v/>
      </c>
    </row>
    <row r="381" spans="2:15" x14ac:dyDescent="0.15">
      <c r="B381" s="3" t="str">
        <f t="shared" si="75"/>
        <v/>
      </c>
      <c r="C381" s="3" t="str">
        <f t="shared" si="76"/>
        <v>0/</v>
      </c>
      <c r="D381" s="3">
        <f t="shared" si="77"/>
        <v>0</v>
      </c>
      <c r="E381" s="3">
        <f t="shared" si="78"/>
        <v>0</v>
      </c>
      <c r="F381" s="3">
        <f t="shared" si="79"/>
        <v>0</v>
      </c>
      <c r="G381" s="3">
        <f t="shared" si="80"/>
        <v>0</v>
      </c>
      <c r="H381" s="3">
        <f t="shared" si="81"/>
        <v>0</v>
      </c>
      <c r="I381" s="3" t="str">
        <f t="shared" si="82"/>
        <v/>
      </c>
      <c r="J381" s="3" t="str">
        <f t="shared" si="83"/>
        <v/>
      </c>
      <c r="K381" s="3">
        <f t="shared" si="84"/>
        <v>0</v>
      </c>
      <c r="L381" s="26" t="str">
        <f t="shared" si="85"/>
        <v/>
      </c>
      <c r="M381" s="26" t="str">
        <f t="shared" si="86"/>
        <v/>
      </c>
      <c r="N381" s="2" t="str">
        <f t="shared" si="87"/>
        <v/>
      </c>
      <c r="O381" s="2" t="str">
        <f t="shared" si="88"/>
        <v/>
      </c>
    </row>
    <row r="382" spans="2:15" x14ac:dyDescent="0.15">
      <c r="B382" s="3" t="str">
        <f t="shared" si="75"/>
        <v/>
      </c>
      <c r="C382" s="3" t="str">
        <f t="shared" si="76"/>
        <v>0/</v>
      </c>
      <c r="D382" s="3">
        <f t="shared" si="77"/>
        <v>0</v>
      </c>
      <c r="E382" s="3">
        <f t="shared" si="78"/>
        <v>0</v>
      </c>
      <c r="F382" s="3">
        <f t="shared" si="79"/>
        <v>0</v>
      </c>
      <c r="G382" s="3">
        <f t="shared" si="80"/>
        <v>0</v>
      </c>
      <c r="H382" s="3">
        <f t="shared" si="81"/>
        <v>0</v>
      </c>
      <c r="I382" s="3" t="str">
        <f t="shared" si="82"/>
        <v/>
      </c>
      <c r="J382" s="3" t="str">
        <f t="shared" si="83"/>
        <v/>
      </c>
      <c r="K382" s="3">
        <f t="shared" si="84"/>
        <v>0</v>
      </c>
      <c r="L382" s="26" t="str">
        <f t="shared" si="85"/>
        <v/>
      </c>
      <c r="M382" s="26" t="str">
        <f t="shared" si="86"/>
        <v/>
      </c>
      <c r="N382" s="2" t="str">
        <f t="shared" si="87"/>
        <v/>
      </c>
      <c r="O382" s="2" t="str">
        <f t="shared" si="88"/>
        <v/>
      </c>
    </row>
    <row r="383" spans="2:15" x14ac:dyDescent="0.15">
      <c r="B383" s="3" t="str">
        <f t="shared" si="75"/>
        <v/>
      </c>
      <c r="C383" s="3" t="str">
        <f t="shared" si="76"/>
        <v>0/</v>
      </c>
      <c r="D383" s="3">
        <f t="shared" si="77"/>
        <v>0</v>
      </c>
      <c r="E383" s="3">
        <f t="shared" si="78"/>
        <v>0</v>
      </c>
      <c r="F383" s="3">
        <f t="shared" si="79"/>
        <v>0</v>
      </c>
      <c r="G383" s="3">
        <f t="shared" si="80"/>
        <v>0</v>
      </c>
      <c r="H383" s="3">
        <f t="shared" si="81"/>
        <v>0</v>
      </c>
      <c r="I383" s="3" t="str">
        <f t="shared" si="82"/>
        <v/>
      </c>
      <c r="J383" s="3" t="str">
        <f t="shared" si="83"/>
        <v/>
      </c>
      <c r="K383" s="3">
        <f t="shared" si="84"/>
        <v>0</v>
      </c>
      <c r="L383" s="26" t="str">
        <f t="shared" si="85"/>
        <v/>
      </c>
      <c r="M383" s="26" t="str">
        <f t="shared" si="86"/>
        <v/>
      </c>
      <c r="N383" s="2" t="str">
        <f t="shared" si="87"/>
        <v/>
      </c>
      <c r="O383" s="2" t="str">
        <f t="shared" si="88"/>
        <v/>
      </c>
    </row>
    <row r="384" spans="2:15" x14ac:dyDescent="0.15">
      <c r="B384" s="3" t="str">
        <f t="shared" si="75"/>
        <v/>
      </c>
      <c r="C384" s="3" t="str">
        <f t="shared" si="76"/>
        <v>0/</v>
      </c>
      <c r="D384" s="3">
        <f t="shared" si="77"/>
        <v>0</v>
      </c>
      <c r="E384" s="3">
        <f t="shared" si="78"/>
        <v>0</v>
      </c>
      <c r="F384" s="3">
        <f t="shared" si="79"/>
        <v>0</v>
      </c>
      <c r="G384" s="3">
        <f t="shared" si="80"/>
        <v>0</v>
      </c>
      <c r="H384" s="3">
        <f t="shared" si="81"/>
        <v>0</v>
      </c>
      <c r="I384" s="3" t="str">
        <f t="shared" si="82"/>
        <v/>
      </c>
      <c r="J384" s="3" t="str">
        <f t="shared" si="83"/>
        <v/>
      </c>
      <c r="K384" s="3">
        <f t="shared" si="84"/>
        <v>0</v>
      </c>
      <c r="L384" s="26" t="str">
        <f t="shared" si="85"/>
        <v/>
      </c>
      <c r="M384" s="26" t="str">
        <f t="shared" si="86"/>
        <v/>
      </c>
      <c r="N384" s="2" t="str">
        <f t="shared" si="87"/>
        <v/>
      </c>
      <c r="O384" s="2" t="str">
        <f t="shared" si="88"/>
        <v/>
      </c>
    </row>
    <row r="385" spans="2:15" x14ac:dyDescent="0.15">
      <c r="B385" s="3" t="str">
        <f t="shared" si="75"/>
        <v/>
      </c>
      <c r="C385" s="3" t="str">
        <f t="shared" si="76"/>
        <v>0/</v>
      </c>
      <c r="D385" s="3">
        <f t="shared" si="77"/>
        <v>0</v>
      </c>
      <c r="E385" s="3">
        <f t="shared" si="78"/>
        <v>0</v>
      </c>
      <c r="F385" s="3">
        <f t="shared" si="79"/>
        <v>0</v>
      </c>
      <c r="G385" s="3">
        <f t="shared" si="80"/>
        <v>0</v>
      </c>
      <c r="H385" s="3">
        <f t="shared" si="81"/>
        <v>0</v>
      </c>
      <c r="I385" s="3" t="str">
        <f t="shared" si="82"/>
        <v/>
      </c>
      <c r="J385" s="3" t="str">
        <f t="shared" si="83"/>
        <v/>
      </c>
      <c r="K385" s="3">
        <f t="shared" si="84"/>
        <v>0</v>
      </c>
      <c r="L385" s="26" t="str">
        <f t="shared" si="85"/>
        <v/>
      </c>
      <c r="M385" s="26" t="str">
        <f t="shared" si="86"/>
        <v/>
      </c>
      <c r="N385" s="2" t="str">
        <f t="shared" si="87"/>
        <v/>
      </c>
      <c r="O385" s="2" t="str">
        <f t="shared" si="88"/>
        <v/>
      </c>
    </row>
    <row r="386" spans="2:15" x14ac:dyDescent="0.15">
      <c r="B386" s="3" t="str">
        <f t="shared" ref="B386:B449" si="89">SUBSTITUTE(LEFT(A386,6)," ","")</f>
        <v/>
      </c>
      <c r="C386" s="3" t="str">
        <f t="shared" ref="C386:C449" si="90">IF(ISERROR(SUBSTITUTE(MID(A386,SEARCH("//",A386,SEARCH(B386,A386))+2,SEARCH("//",A386,SEARCH("//",A386,SEARCH(B386,A386))+2)-(SEARCH("//",A386,SEARCH(B386,A386))+2)),CHAR(10),"")),0,SUBSTITUTE(MID(A386,SEARCH("//",A386,SEARCH(B386,A386))+2,SEARCH("//",A386,SEARCH("//",A386,SEARCH(B386,A386))+2)-(SEARCH("//",A386,SEARCH(B386,A386))+2)),CHAR(10),""))&amp;"/"</f>
        <v>0/</v>
      </c>
      <c r="D386" s="3">
        <f t="shared" ref="D386:D449" si="91">LEFT(C386,SEARCH("/",C386,1)-1)*1</f>
        <v>0</v>
      </c>
      <c r="E386" s="3">
        <f t="shared" ref="E386:E449" si="92">IF(ISERROR(MID(C386,SEARCH("/",C386)+1,SEARCH("/",C386,SEARCH("/",C386,1)+1)-SEARCH("/",C386)-1)),0,MID(C386,SEARCH("/",C386)+1,SEARCH("/",C386,SEARCH("/",C386,1)+1)-SEARCH("/",C386)-1))*1</f>
        <v>0</v>
      </c>
      <c r="F386" s="3">
        <f t="shared" ref="F386:F449" si="93">IF(ISERROR(MID(C386,SEARCH("/",C386,SEARCH("/",C386,1)+1)+1,SEARCH("/",C386,SEARCH("/",C386,SEARCH("/",C386,1)+1)+1)-SEARCH("/",C386,SEARCH("/",C386,1)+1)-1)),0,MID(C386,SEARCH("/",C386,SEARCH("/",C386,1)+1)+1,SEARCH("/",C386,SEARCH("/",C386,SEARCH("/",C386,1)+1)+1)-SEARCH("/",C386,SEARCH("/",C386,1)+1)-1))*1</f>
        <v>0</v>
      </c>
      <c r="G386" s="3">
        <f t="shared" ref="G386:G449" si="94">IF(ISERROR(MID(C386,SEARCH("/",C386,SEARCH("/",C386,SEARCH("/",C386,1)+1)+1)+1,SEARCH("/",C386,SEARCH("/",C386,SEARCH("/",C386,SEARCH("/",C386,1)+1)+1)+1)-SEARCH("/",C386,SEARCH("/",C386,SEARCH("/",C386,1)+1)+1)-1)),0,MID(C386,SEARCH("/",C386,SEARCH("/",C386,SEARCH("/",C386,1)+1)+1)+1,SEARCH("/",C386,SEARCH("/",C386,SEARCH("/",C386,SEARCH("/",C386,1)+1)+1)+1)-SEARCH("/",C386,SEARCH("/",C386,SEARCH("/",C386,1)+1)+1)-1))*1</f>
        <v>0</v>
      </c>
      <c r="H386" s="3">
        <f t="shared" ref="H386:H449" si="95">IF(ISERROR(MID(C386,SEARCH("/",C386,SEARCH("/",C386,SEARCH("/",C386,SEARCH("/",C386,1)+1)+1)+1)+1,SEARCH("/",C386,SEARCH("/",C386,SEARCH("/",C386,SEARCH("/",C386,SEARCH("/",C386,1)+1)+1)+1)+1)-SEARCH("/",C386,SEARCH("/",C386,SEARCH("/",C386,SEARCH("/",C386,1)+1)+1)+1)-1)),0,MID(C386,SEARCH("/",C386,SEARCH("/",C386,SEARCH("/",C386,SEARCH("/",C386,1)+1)+1)+1)+1,SEARCH("/",C386,SEARCH("/",C386,SEARCH("/",C386,SEARCH("/",C386,SEARCH("/",C386,1)+1)+1)+1)+1)-SEARCH("/",C386,SEARCH("/",C386,SEARCH("/",C386,SEARCH("/",C386,1)+1)+1)+1)-1))*1</f>
        <v>0</v>
      </c>
      <c r="I386" s="3" t="str">
        <f t="shared" ref="I386:I449" si="96">IF(LEFT(B386,2)="ZH",SUM(D386:H386),"")</f>
        <v/>
      </c>
      <c r="J386" s="3" t="str">
        <f t="shared" ref="J386:J449" si="97">SUBSTITUTE(IF(B386="",IF(B385="","","SZX-"&amp;MID(A386,18,3)),MID(A386,14,3)&amp;"-"&amp;MID(A386,18,3)),"SZX-PVG","SZX-SHA",1)</f>
        <v/>
      </c>
      <c r="K386" s="3">
        <f t="shared" ref="K386:K449" si="98">IF(ISERROR(MID(A386,SEARCH("%",A386,1)-3,3)*1),0,MID(A386,SEARCH("%",A386,1)-3,3)*1)</f>
        <v>0</v>
      </c>
      <c r="L386" s="26" t="str">
        <f t="shared" ref="L386:L449" si="99">IF(I386="",IF(I385="","",ROUND(I385*K386/100,0)),ROUND(I386*K386/100,0))</f>
        <v/>
      </c>
      <c r="M386" s="26" t="str">
        <f t="shared" ref="M386:M449" si="100">IF(I386="",IF(I385="","",ROUND(I385*K386/(K386+K385),0)),IF(I387="",ROUND(I386*K386/(K386+K387),0),I386))</f>
        <v/>
      </c>
      <c r="N386" s="2" t="str">
        <f t="shared" ref="N386:N449" si="101">MID(A386,28,3)</f>
        <v/>
      </c>
      <c r="O386" s="2" t="str">
        <f t="shared" ref="O386:O449" si="102">MID(N386,2,1)</f>
        <v/>
      </c>
    </row>
    <row r="387" spans="2:15" x14ac:dyDescent="0.15">
      <c r="B387" s="3" t="str">
        <f t="shared" si="89"/>
        <v/>
      </c>
      <c r="C387" s="3" t="str">
        <f t="shared" si="90"/>
        <v>0/</v>
      </c>
      <c r="D387" s="3">
        <f t="shared" si="91"/>
        <v>0</v>
      </c>
      <c r="E387" s="3">
        <f t="shared" si="92"/>
        <v>0</v>
      </c>
      <c r="F387" s="3">
        <f t="shared" si="93"/>
        <v>0</v>
      </c>
      <c r="G387" s="3">
        <f t="shared" si="94"/>
        <v>0</v>
      </c>
      <c r="H387" s="3">
        <f t="shared" si="95"/>
        <v>0</v>
      </c>
      <c r="I387" s="3" t="str">
        <f t="shared" si="96"/>
        <v/>
      </c>
      <c r="J387" s="3" t="str">
        <f t="shared" si="97"/>
        <v/>
      </c>
      <c r="K387" s="3">
        <f t="shared" si="98"/>
        <v>0</v>
      </c>
      <c r="L387" s="26" t="str">
        <f t="shared" si="99"/>
        <v/>
      </c>
      <c r="M387" s="26" t="str">
        <f t="shared" si="100"/>
        <v/>
      </c>
      <c r="N387" s="2" t="str">
        <f t="shared" si="101"/>
        <v/>
      </c>
      <c r="O387" s="2" t="str">
        <f t="shared" si="102"/>
        <v/>
      </c>
    </row>
    <row r="388" spans="2:15" x14ac:dyDescent="0.15">
      <c r="B388" s="3" t="str">
        <f t="shared" si="89"/>
        <v/>
      </c>
      <c r="C388" s="3" t="str">
        <f t="shared" si="90"/>
        <v>0/</v>
      </c>
      <c r="D388" s="3">
        <f t="shared" si="91"/>
        <v>0</v>
      </c>
      <c r="E388" s="3">
        <f t="shared" si="92"/>
        <v>0</v>
      </c>
      <c r="F388" s="3">
        <f t="shared" si="93"/>
        <v>0</v>
      </c>
      <c r="G388" s="3">
        <f t="shared" si="94"/>
        <v>0</v>
      </c>
      <c r="H388" s="3">
        <f t="shared" si="95"/>
        <v>0</v>
      </c>
      <c r="I388" s="3" t="str">
        <f t="shared" si="96"/>
        <v/>
      </c>
      <c r="J388" s="3" t="str">
        <f t="shared" si="97"/>
        <v/>
      </c>
      <c r="K388" s="3">
        <f t="shared" si="98"/>
        <v>0</v>
      </c>
      <c r="L388" s="26" t="str">
        <f t="shared" si="99"/>
        <v/>
      </c>
      <c r="M388" s="26" t="str">
        <f t="shared" si="100"/>
        <v/>
      </c>
      <c r="N388" s="2" t="str">
        <f t="shared" si="101"/>
        <v/>
      </c>
      <c r="O388" s="2" t="str">
        <f t="shared" si="102"/>
        <v/>
      </c>
    </row>
    <row r="389" spans="2:15" x14ac:dyDescent="0.15">
      <c r="B389" s="3" t="str">
        <f t="shared" si="89"/>
        <v/>
      </c>
      <c r="C389" s="3" t="str">
        <f t="shared" si="90"/>
        <v>0/</v>
      </c>
      <c r="D389" s="3">
        <f t="shared" si="91"/>
        <v>0</v>
      </c>
      <c r="E389" s="3">
        <f t="shared" si="92"/>
        <v>0</v>
      </c>
      <c r="F389" s="3">
        <f t="shared" si="93"/>
        <v>0</v>
      </c>
      <c r="G389" s="3">
        <f t="shared" si="94"/>
        <v>0</v>
      </c>
      <c r="H389" s="3">
        <f t="shared" si="95"/>
        <v>0</v>
      </c>
      <c r="I389" s="3" t="str">
        <f t="shared" si="96"/>
        <v/>
      </c>
      <c r="J389" s="3" t="str">
        <f t="shared" si="97"/>
        <v/>
      </c>
      <c r="K389" s="3">
        <f t="shared" si="98"/>
        <v>0</v>
      </c>
      <c r="L389" s="26" t="str">
        <f t="shared" si="99"/>
        <v/>
      </c>
      <c r="M389" s="26" t="str">
        <f t="shared" si="100"/>
        <v/>
      </c>
      <c r="N389" s="2" t="str">
        <f t="shared" si="101"/>
        <v/>
      </c>
      <c r="O389" s="2" t="str">
        <f t="shared" si="102"/>
        <v/>
      </c>
    </row>
    <row r="390" spans="2:15" x14ac:dyDescent="0.15">
      <c r="B390" s="3" t="str">
        <f t="shared" si="89"/>
        <v/>
      </c>
      <c r="C390" s="3" t="str">
        <f t="shared" si="90"/>
        <v>0/</v>
      </c>
      <c r="D390" s="3">
        <f t="shared" si="91"/>
        <v>0</v>
      </c>
      <c r="E390" s="3">
        <f t="shared" si="92"/>
        <v>0</v>
      </c>
      <c r="F390" s="3">
        <f t="shared" si="93"/>
        <v>0</v>
      </c>
      <c r="G390" s="3">
        <f t="shared" si="94"/>
        <v>0</v>
      </c>
      <c r="H390" s="3">
        <f t="shared" si="95"/>
        <v>0</v>
      </c>
      <c r="I390" s="3" t="str">
        <f t="shared" si="96"/>
        <v/>
      </c>
      <c r="J390" s="3" t="str">
        <f t="shared" si="97"/>
        <v/>
      </c>
      <c r="K390" s="3">
        <f t="shared" si="98"/>
        <v>0</v>
      </c>
      <c r="L390" s="26" t="str">
        <f t="shared" si="99"/>
        <v/>
      </c>
      <c r="M390" s="26" t="str">
        <f t="shared" si="100"/>
        <v/>
      </c>
      <c r="N390" s="2" t="str">
        <f t="shared" si="101"/>
        <v/>
      </c>
      <c r="O390" s="2" t="str">
        <f t="shared" si="102"/>
        <v/>
      </c>
    </row>
    <row r="391" spans="2:15" x14ac:dyDescent="0.15">
      <c r="B391" s="3" t="str">
        <f t="shared" si="89"/>
        <v/>
      </c>
      <c r="C391" s="3" t="str">
        <f t="shared" si="90"/>
        <v>0/</v>
      </c>
      <c r="D391" s="3">
        <f t="shared" si="91"/>
        <v>0</v>
      </c>
      <c r="E391" s="3">
        <f t="shared" si="92"/>
        <v>0</v>
      </c>
      <c r="F391" s="3">
        <f t="shared" si="93"/>
        <v>0</v>
      </c>
      <c r="G391" s="3">
        <f t="shared" si="94"/>
        <v>0</v>
      </c>
      <c r="H391" s="3">
        <f t="shared" si="95"/>
        <v>0</v>
      </c>
      <c r="I391" s="3" t="str">
        <f t="shared" si="96"/>
        <v/>
      </c>
      <c r="J391" s="3" t="str">
        <f t="shared" si="97"/>
        <v/>
      </c>
      <c r="K391" s="3">
        <f t="shared" si="98"/>
        <v>0</v>
      </c>
      <c r="L391" s="26" t="str">
        <f t="shared" si="99"/>
        <v/>
      </c>
      <c r="M391" s="26" t="str">
        <f t="shared" si="100"/>
        <v/>
      </c>
      <c r="N391" s="2" t="str">
        <f t="shared" si="101"/>
        <v/>
      </c>
      <c r="O391" s="2" t="str">
        <f t="shared" si="102"/>
        <v/>
      </c>
    </row>
    <row r="392" spans="2:15" x14ac:dyDescent="0.15">
      <c r="B392" s="3" t="str">
        <f t="shared" si="89"/>
        <v/>
      </c>
      <c r="C392" s="3" t="str">
        <f t="shared" si="90"/>
        <v>0/</v>
      </c>
      <c r="D392" s="3">
        <f t="shared" si="91"/>
        <v>0</v>
      </c>
      <c r="E392" s="3">
        <f t="shared" si="92"/>
        <v>0</v>
      </c>
      <c r="F392" s="3">
        <f t="shared" si="93"/>
        <v>0</v>
      </c>
      <c r="G392" s="3">
        <f t="shared" si="94"/>
        <v>0</v>
      </c>
      <c r="H392" s="3">
        <f t="shared" si="95"/>
        <v>0</v>
      </c>
      <c r="I392" s="3" t="str">
        <f t="shared" si="96"/>
        <v/>
      </c>
      <c r="J392" s="3" t="str">
        <f t="shared" si="97"/>
        <v/>
      </c>
      <c r="K392" s="3">
        <f t="shared" si="98"/>
        <v>0</v>
      </c>
      <c r="L392" s="26" t="str">
        <f t="shared" si="99"/>
        <v/>
      </c>
      <c r="M392" s="26" t="str">
        <f t="shared" si="100"/>
        <v/>
      </c>
      <c r="N392" s="2" t="str">
        <f t="shared" si="101"/>
        <v/>
      </c>
      <c r="O392" s="2" t="str">
        <f t="shared" si="102"/>
        <v/>
      </c>
    </row>
    <row r="393" spans="2:15" x14ac:dyDescent="0.15">
      <c r="B393" s="3" t="str">
        <f t="shared" si="89"/>
        <v/>
      </c>
      <c r="C393" s="3" t="str">
        <f t="shared" si="90"/>
        <v>0/</v>
      </c>
      <c r="D393" s="3">
        <f t="shared" si="91"/>
        <v>0</v>
      </c>
      <c r="E393" s="3">
        <f t="shared" si="92"/>
        <v>0</v>
      </c>
      <c r="F393" s="3">
        <f t="shared" si="93"/>
        <v>0</v>
      </c>
      <c r="G393" s="3">
        <f t="shared" si="94"/>
        <v>0</v>
      </c>
      <c r="H393" s="3">
        <f t="shared" si="95"/>
        <v>0</v>
      </c>
      <c r="I393" s="3" t="str">
        <f t="shared" si="96"/>
        <v/>
      </c>
      <c r="J393" s="3" t="str">
        <f t="shared" si="97"/>
        <v/>
      </c>
      <c r="K393" s="3">
        <f t="shared" si="98"/>
        <v>0</v>
      </c>
      <c r="L393" s="26" t="str">
        <f t="shared" si="99"/>
        <v/>
      </c>
      <c r="M393" s="26" t="str">
        <f t="shared" si="100"/>
        <v/>
      </c>
      <c r="N393" s="2" t="str">
        <f t="shared" si="101"/>
        <v/>
      </c>
      <c r="O393" s="2" t="str">
        <f t="shared" si="102"/>
        <v/>
      </c>
    </row>
    <row r="394" spans="2:15" x14ac:dyDescent="0.15">
      <c r="B394" s="3" t="str">
        <f t="shared" si="89"/>
        <v/>
      </c>
      <c r="C394" s="3" t="str">
        <f t="shared" si="90"/>
        <v>0/</v>
      </c>
      <c r="D394" s="3">
        <f t="shared" si="91"/>
        <v>0</v>
      </c>
      <c r="E394" s="3">
        <f t="shared" si="92"/>
        <v>0</v>
      </c>
      <c r="F394" s="3">
        <f t="shared" si="93"/>
        <v>0</v>
      </c>
      <c r="G394" s="3">
        <f t="shared" si="94"/>
        <v>0</v>
      </c>
      <c r="H394" s="3">
        <f t="shared" si="95"/>
        <v>0</v>
      </c>
      <c r="I394" s="3" t="str">
        <f t="shared" si="96"/>
        <v/>
      </c>
      <c r="J394" s="3" t="str">
        <f t="shared" si="97"/>
        <v/>
      </c>
      <c r="K394" s="3">
        <f t="shared" si="98"/>
        <v>0</v>
      </c>
      <c r="L394" s="26" t="str">
        <f t="shared" si="99"/>
        <v/>
      </c>
      <c r="M394" s="26" t="str">
        <f t="shared" si="100"/>
        <v/>
      </c>
      <c r="N394" s="2" t="str">
        <f t="shared" si="101"/>
        <v/>
      </c>
      <c r="O394" s="2" t="str">
        <f t="shared" si="102"/>
        <v/>
      </c>
    </row>
    <row r="395" spans="2:15" x14ac:dyDescent="0.15">
      <c r="B395" s="3" t="str">
        <f t="shared" si="89"/>
        <v/>
      </c>
      <c r="C395" s="3" t="str">
        <f t="shared" si="90"/>
        <v>0/</v>
      </c>
      <c r="D395" s="3">
        <f t="shared" si="91"/>
        <v>0</v>
      </c>
      <c r="E395" s="3">
        <f t="shared" si="92"/>
        <v>0</v>
      </c>
      <c r="F395" s="3">
        <f t="shared" si="93"/>
        <v>0</v>
      </c>
      <c r="G395" s="3">
        <f t="shared" si="94"/>
        <v>0</v>
      </c>
      <c r="H395" s="3">
        <f t="shared" si="95"/>
        <v>0</v>
      </c>
      <c r="I395" s="3" t="str">
        <f t="shared" si="96"/>
        <v/>
      </c>
      <c r="J395" s="3" t="str">
        <f t="shared" si="97"/>
        <v/>
      </c>
      <c r="K395" s="3">
        <f t="shared" si="98"/>
        <v>0</v>
      </c>
      <c r="L395" s="26" t="str">
        <f t="shared" si="99"/>
        <v/>
      </c>
      <c r="M395" s="26" t="str">
        <f t="shared" si="100"/>
        <v/>
      </c>
      <c r="N395" s="2" t="str">
        <f t="shared" si="101"/>
        <v/>
      </c>
      <c r="O395" s="2" t="str">
        <f t="shared" si="102"/>
        <v/>
      </c>
    </row>
    <row r="396" spans="2:15" x14ac:dyDescent="0.15">
      <c r="B396" s="3" t="str">
        <f t="shared" si="89"/>
        <v/>
      </c>
      <c r="C396" s="3" t="str">
        <f t="shared" si="90"/>
        <v>0/</v>
      </c>
      <c r="D396" s="3">
        <f t="shared" si="91"/>
        <v>0</v>
      </c>
      <c r="E396" s="3">
        <f t="shared" si="92"/>
        <v>0</v>
      </c>
      <c r="F396" s="3">
        <f t="shared" si="93"/>
        <v>0</v>
      </c>
      <c r="G396" s="3">
        <f t="shared" si="94"/>
        <v>0</v>
      </c>
      <c r="H396" s="3">
        <f t="shared" si="95"/>
        <v>0</v>
      </c>
      <c r="I396" s="3" t="str">
        <f t="shared" si="96"/>
        <v/>
      </c>
      <c r="J396" s="3" t="str">
        <f t="shared" si="97"/>
        <v/>
      </c>
      <c r="K396" s="3">
        <f t="shared" si="98"/>
        <v>0</v>
      </c>
      <c r="L396" s="26" t="str">
        <f t="shared" si="99"/>
        <v/>
      </c>
      <c r="M396" s="26" t="str">
        <f t="shared" si="100"/>
        <v/>
      </c>
      <c r="N396" s="2" t="str">
        <f t="shared" si="101"/>
        <v/>
      </c>
      <c r="O396" s="2" t="str">
        <f t="shared" si="102"/>
        <v/>
      </c>
    </row>
    <row r="397" spans="2:15" x14ac:dyDescent="0.15">
      <c r="B397" s="3" t="str">
        <f t="shared" si="89"/>
        <v/>
      </c>
      <c r="C397" s="3" t="str">
        <f t="shared" si="90"/>
        <v>0/</v>
      </c>
      <c r="D397" s="3">
        <f t="shared" si="91"/>
        <v>0</v>
      </c>
      <c r="E397" s="3">
        <f t="shared" si="92"/>
        <v>0</v>
      </c>
      <c r="F397" s="3">
        <f t="shared" si="93"/>
        <v>0</v>
      </c>
      <c r="G397" s="3">
        <f t="shared" si="94"/>
        <v>0</v>
      </c>
      <c r="H397" s="3">
        <f t="shared" si="95"/>
        <v>0</v>
      </c>
      <c r="I397" s="3" t="str">
        <f t="shared" si="96"/>
        <v/>
      </c>
      <c r="J397" s="3" t="str">
        <f t="shared" si="97"/>
        <v/>
      </c>
      <c r="K397" s="3">
        <f t="shared" si="98"/>
        <v>0</v>
      </c>
      <c r="L397" s="26" t="str">
        <f t="shared" si="99"/>
        <v/>
      </c>
      <c r="M397" s="26" t="str">
        <f t="shared" si="100"/>
        <v/>
      </c>
      <c r="N397" s="2" t="str">
        <f t="shared" si="101"/>
        <v/>
      </c>
      <c r="O397" s="2" t="str">
        <f t="shared" si="102"/>
        <v/>
      </c>
    </row>
    <row r="398" spans="2:15" x14ac:dyDescent="0.15">
      <c r="B398" s="3" t="str">
        <f t="shared" si="89"/>
        <v/>
      </c>
      <c r="C398" s="3" t="str">
        <f t="shared" si="90"/>
        <v>0/</v>
      </c>
      <c r="D398" s="3">
        <f t="shared" si="91"/>
        <v>0</v>
      </c>
      <c r="E398" s="3">
        <f t="shared" si="92"/>
        <v>0</v>
      </c>
      <c r="F398" s="3">
        <f t="shared" si="93"/>
        <v>0</v>
      </c>
      <c r="G398" s="3">
        <f t="shared" si="94"/>
        <v>0</v>
      </c>
      <c r="H398" s="3">
        <f t="shared" si="95"/>
        <v>0</v>
      </c>
      <c r="I398" s="3" t="str">
        <f t="shared" si="96"/>
        <v/>
      </c>
      <c r="J398" s="3" t="str">
        <f t="shared" si="97"/>
        <v/>
      </c>
      <c r="K398" s="3">
        <f t="shared" si="98"/>
        <v>0</v>
      </c>
      <c r="L398" s="26" t="str">
        <f t="shared" si="99"/>
        <v/>
      </c>
      <c r="M398" s="26" t="str">
        <f t="shared" si="100"/>
        <v/>
      </c>
      <c r="N398" s="2" t="str">
        <f t="shared" si="101"/>
        <v/>
      </c>
      <c r="O398" s="2" t="str">
        <f t="shared" si="102"/>
        <v/>
      </c>
    </row>
    <row r="399" spans="2:15" x14ac:dyDescent="0.15">
      <c r="B399" s="3" t="str">
        <f t="shared" si="89"/>
        <v/>
      </c>
      <c r="C399" s="3" t="str">
        <f t="shared" si="90"/>
        <v>0/</v>
      </c>
      <c r="D399" s="3">
        <f t="shared" si="91"/>
        <v>0</v>
      </c>
      <c r="E399" s="3">
        <f t="shared" si="92"/>
        <v>0</v>
      </c>
      <c r="F399" s="3">
        <f t="shared" si="93"/>
        <v>0</v>
      </c>
      <c r="G399" s="3">
        <f t="shared" si="94"/>
        <v>0</v>
      </c>
      <c r="H399" s="3">
        <f t="shared" si="95"/>
        <v>0</v>
      </c>
      <c r="I399" s="3" t="str">
        <f t="shared" si="96"/>
        <v/>
      </c>
      <c r="J399" s="3" t="str">
        <f t="shared" si="97"/>
        <v/>
      </c>
      <c r="K399" s="3">
        <f t="shared" si="98"/>
        <v>0</v>
      </c>
      <c r="L399" s="26" t="str">
        <f t="shared" si="99"/>
        <v/>
      </c>
      <c r="M399" s="26" t="str">
        <f t="shared" si="100"/>
        <v/>
      </c>
      <c r="N399" s="2" t="str">
        <f t="shared" si="101"/>
        <v/>
      </c>
      <c r="O399" s="2" t="str">
        <f t="shared" si="102"/>
        <v/>
      </c>
    </row>
    <row r="400" spans="2:15" x14ac:dyDescent="0.15">
      <c r="B400" s="3" t="str">
        <f t="shared" si="89"/>
        <v/>
      </c>
      <c r="C400" s="3" t="str">
        <f t="shared" si="90"/>
        <v>0/</v>
      </c>
      <c r="D400" s="3">
        <f t="shared" si="91"/>
        <v>0</v>
      </c>
      <c r="E400" s="3">
        <f t="shared" si="92"/>
        <v>0</v>
      </c>
      <c r="F400" s="3">
        <f t="shared" si="93"/>
        <v>0</v>
      </c>
      <c r="G400" s="3">
        <f t="shared" si="94"/>
        <v>0</v>
      </c>
      <c r="H400" s="3">
        <f t="shared" si="95"/>
        <v>0</v>
      </c>
      <c r="I400" s="3" t="str">
        <f t="shared" si="96"/>
        <v/>
      </c>
      <c r="J400" s="3" t="str">
        <f t="shared" si="97"/>
        <v/>
      </c>
      <c r="K400" s="3">
        <f t="shared" si="98"/>
        <v>0</v>
      </c>
      <c r="L400" s="26" t="str">
        <f t="shared" si="99"/>
        <v/>
      </c>
      <c r="M400" s="26" t="str">
        <f t="shared" si="100"/>
        <v/>
      </c>
      <c r="N400" s="2" t="str">
        <f t="shared" si="101"/>
        <v/>
      </c>
      <c r="O400" s="2" t="str">
        <f t="shared" si="102"/>
        <v/>
      </c>
    </row>
    <row r="401" spans="2:15" x14ac:dyDescent="0.15">
      <c r="B401" s="3" t="str">
        <f t="shared" si="89"/>
        <v/>
      </c>
      <c r="C401" s="3" t="str">
        <f t="shared" si="90"/>
        <v>0/</v>
      </c>
      <c r="D401" s="3">
        <f t="shared" si="91"/>
        <v>0</v>
      </c>
      <c r="E401" s="3">
        <f t="shared" si="92"/>
        <v>0</v>
      </c>
      <c r="F401" s="3">
        <f t="shared" si="93"/>
        <v>0</v>
      </c>
      <c r="G401" s="3">
        <f t="shared" si="94"/>
        <v>0</v>
      </c>
      <c r="H401" s="3">
        <f t="shared" si="95"/>
        <v>0</v>
      </c>
      <c r="I401" s="3" t="str">
        <f t="shared" si="96"/>
        <v/>
      </c>
      <c r="J401" s="3" t="str">
        <f t="shared" si="97"/>
        <v/>
      </c>
      <c r="K401" s="3">
        <f t="shared" si="98"/>
        <v>0</v>
      </c>
      <c r="L401" s="26" t="str">
        <f t="shared" si="99"/>
        <v/>
      </c>
      <c r="M401" s="26" t="str">
        <f t="shared" si="100"/>
        <v/>
      </c>
      <c r="N401" s="2" t="str">
        <f t="shared" si="101"/>
        <v/>
      </c>
      <c r="O401" s="2" t="str">
        <f t="shared" si="102"/>
        <v/>
      </c>
    </row>
    <row r="402" spans="2:15" x14ac:dyDescent="0.15">
      <c r="B402" s="3" t="str">
        <f t="shared" si="89"/>
        <v/>
      </c>
      <c r="C402" s="3" t="str">
        <f t="shared" si="90"/>
        <v>0/</v>
      </c>
      <c r="D402" s="3">
        <f t="shared" si="91"/>
        <v>0</v>
      </c>
      <c r="E402" s="3">
        <f t="shared" si="92"/>
        <v>0</v>
      </c>
      <c r="F402" s="3">
        <f t="shared" si="93"/>
        <v>0</v>
      </c>
      <c r="G402" s="3">
        <f t="shared" si="94"/>
        <v>0</v>
      </c>
      <c r="H402" s="3">
        <f t="shared" si="95"/>
        <v>0</v>
      </c>
      <c r="I402" s="3" t="str">
        <f t="shared" si="96"/>
        <v/>
      </c>
      <c r="J402" s="3" t="str">
        <f t="shared" si="97"/>
        <v/>
      </c>
      <c r="K402" s="3">
        <f t="shared" si="98"/>
        <v>0</v>
      </c>
      <c r="L402" s="26" t="str">
        <f t="shared" si="99"/>
        <v/>
      </c>
      <c r="M402" s="26" t="str">
        <f t="shared" si="100"/>
        <v/>
      </c>
      <c r="N402" s="2" t="str">
        <f t="shared" si="101"/>
        <v/>
      </c>
      <c r="O402" s="2" t="str">
        <f t="shared" si="102"/>
        <v/>
      </c>
    </row>
    <row r="403" spans="2:15" x14ac:dyDescent="0.15">
      <c r="B403" s="3" t="str">
        <f t="shared" si="89"/>
        <v/>
      </c>
      <c r="C403" s="3" t="str">
        <f t="shared" si="90"/>
        <v>0/</v>
      </c>
      <c r="D403" s="3">
        <f t="shared" si="91"/>
        <v>0</v>
      </c>
      <c r="E403" s="3">
        <f t="shared" si="92"/>
        <v>0</v>
      </c>
      <c r="F403" s="3">
        <f t="shared" si="93"/>
        <v>0</v>
      </c>
      <c r="G403" s="3">
        <f t="shared" si="94"/>
        <v>0</v>
      </c>
      <c r="H403" s="3">
        <f t="shared" si="95"/>
        <v>0</v>
      </c>
      <c r="I403" s="3" t="str">
        <f t="shared" si="96"/>
        <v/>
      </c>
      <c r="J403" s="3" t="str">
        <f t="shared" si="97"/>
        <v/>
      </c>
      <c r="K403" s="3">
        <f t="shared" si="98"/>
        <v>0</v>
      </c>
      <c r="L403" s="26" t="str">
        <f t="shared" si="99"/>
        <v/>
      </c>
      <c r="M403" s="26" t="str">
        <f t="shared" si="100"/>
        <v/>
      </c>
      <c r="N403" s="2" t="str">
        <f t="shared" si="101"/>
        <v/>
      </c>
      <c r="O403" s="2" t="str">
        <f t="shared" si="102"/>
        <v/>
      </c>
    </row>
    <row r="404" spans="2:15" x14ac:dyDescent="0.15">
      <c r="B404" s="3" t="str">
        <f t="shared" si="89"/>
        <v/>
      </c>
      <c r="C404" s="3" t="str">
        <f t="shared" si="90"/>
        <v>0/</v>
      </c>
      <c r="D404" s="3">
        <f t="shared" si="91"/>
        <v>0</v>
      </c>
      <c r="E404" s="3">
        <f t="shared" si="92"/>
        <v>0</v>
      </c>
      <c r="F404" s="3">
        <f t="shared" si="93"/>
        <v>0</v>
      </c>
      <c r="G404" s="3">
        <f t="shared" si="94"/>
        <v>0</v>
      </c>
      <c r="H404" s="3">
        <f t="shared" si="95"/>
        <v>0</v>
      </c>
      <c r="I404" s="3" t="str">
        <f t="shared" si="96"/>
        <v/>
      </c>
      <c r="J404" s="3" t="str">
        <f t="shared" si="97"/>
        <v/>
      </c>
      <c r="K404" s="3">
        <f t="shared" si="98"/>
        <v>0</v>
      </c>
      <c r="L404" s="26" t="str">
        <f t="shared" si="99"/>
        <v/>
      </c>
      <c r="M404" s="26" t="str">
        <f t="shared" si="100"/>
        <v/>
      </c>
      <c r="N404" s="2" t="str">
        <f t="shared" si="101"/>
        <v/>
      </c>
      <c r="O404" s="2" t="str">
        <f t="shared" si="102"/>
        <v/>
      </c>
    </row>
    <row r="405" spans="2:15" x14ac:dyDescent="0.15">
      <c r="B405" s="3" t="str">
        <f t="shared" si="89"/>
        <v/>
      </c>
      <c r="C405" s="3" t="str">
        <f t="shared" si="90"/>
        <v>0/</v>
      </c>
      <c r="D405" s="3">
        <f t="shared" si="91"/>
        <v>0</v>
      </c>
      <c r="E405" s="3">
        <f t="shared" si="92"/>
        <v>0</v>
      </c>
      <c r="F405" s="3">
        <f t="shared" si="93"/>
        <v>0</v>
      </c>
      <c r="G405" s="3">
        <f t="shared" si="94"/>
        <v>0</v>
      </c>
      <c r="H405" s="3">
        <f t="shared" si="95"/>
        <v>0</v>
      </c>
      <c r="I405" s="3" t="str">
        <f t="shared" si="96"/>
        <v/>
      </c>
      <c r="J405" s="3" t="str">
        <f t="shared" si="97"/>
        <v/>
      </c>
      <c r="K405" s="3">
        <f t="shared" si="98"/>
        <v>0</v>
      </c>
      <c r="L405" s="26" t="str">
        <f t="shared" si="99"/>
        <v/>
      </c>
      <c r="M405" s="26" t="str">
        <f t="shared" si="100"/>
        <v/>
      </c>
      <c r="N405" s="2" t="str">
        <f t="shared" si="101"/>
        <v/>
      </c>
      <c r="O405" s="2" t="str">
        <f t="shared" si="102"/>
        <v/>
      </c>
    </row>
    <row r="406" spans="2:15" x14ac:dyDescent="0.15">
      <c r="B406" s="3" t="str">
        <f t="shared" si="89"/>
        <v/>
      </c>
      <c r="C406" s="3" t="str">
        <f t="shared" si="90"/>
        <v>0/</v>
      </c>
      <c r="D406" s="3">
        <f t="shared" si="91"/>
        <v>0</v>
      </c>
      <c r="E406" s="3">
        <f t="shared" si="92"/>
        <v>0</v>
      </c>
      <c r="F406" s="3">
        <f t="shared" si="93"/>
        <v>0</v>
      </c>
      <c r="G406" s="3">
        <f t="shared" si="94"/>
        <v>0</v>
      </c>
      <c r="H406" s="3">
        <f t="shared" si="95"/>
        <v>0</v>
      </c>
      <c r="I406" s="3" t="str">
        <f t="shared" si="96"/>
        <v/>
      </c>
      <c r="J406" s="3" t="str">
        <f t="shared" si="97"/>
        <v/>
      </c>
      <c r="K406" s="3">
        <f t="shared" si="98"/>
        <v>0</v>
      </c>
      <c r="L406" s="26" t="str">
        <f t="shared" si="99"/>
        <v/>
      </c>
      <c r="M406" s="26" t="str">
        <f t="shared" si="100"/>
        <v/>
      </c>
      <c r="N406" s="2" t="str">
        <f t="shared" si="101"/>
        <v/>
      </c>
      <c r="O406" s="2" t="str">
        <f t="shared" si="102"/>
        <v/>
      </c>
    </row>
    <row r="407" spans="2:15" x14ac:dyDescent="0.15">
      <c r="B407" s="3" t="str">
        <f t="shared" si="89"/>
        <v/>
      </c>
      <c r="C407" s="3" t="str">
        <f t="shared" si="90"/>
        <v>0/</v>
      </c>
      <c r="D407" s="3">
        <f t="shared" si="91"/>
        <v>0</v>
      </c>
      <c r="E407" s="3">
        <f t="shared" si="92"/>
        <v>0</v>
      </c>
      <c r="F407" s="3">
        <f t="shared" si="93"/>
        <v>0</v>
      </c>
      <c r="G407" s="3">
        <f t="shared" si="94"/>
        <v>0</v>
      </c>
      <c r="H407" s="3">
        <f t="shared" si="95"/>
        <v>0</v>
      </c>
      <c r="I407" s="3" t="str">
        <f t="shared" si="96"/>
        <v/>
      </c>
      <c r="J407" s="3" t="str">
        <f t="shared" si="97"/>
        <v/>
      </c>
      <c r="K407" s="3">
        <f t="shared" si="98"/>
        <v>0</v>
      </c>
      <c r="L407" s="26" t="str">
        <f t="shared" si="99"/>
        <v/>
      </c>
      <c r="M407" s="26" t="str">
        <f t="shared" si="100"/>
        <v/>
      </c>
      <c r="N407" s="2" t="str">
        <f t="shared" si="101"/>
        <v/>
      </c>
      <c r="O407" s="2" t="str">
        <f t="shared" si="102"/>
        <v/>
      </c>
    </row>
    <row r="408" spans="2:15" x14ac:dyDescent="0.15">
      <c r="B408" s="3" t="str">
        <f t="shared" si="89"/>
        <v/>
      </c>
      <c r="C408" s="3" t="str">
        <f t="shared" si="90"/>
        <v>0/</v>
      </c>
      <c r="D408" s="3">
        <f t="shared" si="91"/>
        <v>0</v>
      </c>
      <c r="E408" s="3">
        <f t="shared" si="92"/>
        <v>0</v>
      </c>
      <c r="F408" s="3">
        <f t="shared" si="93"/>
        <v>0</v>
      </c>
      <c r="G408" s="3">
        <f t="shared" si="94"/>
        <v>0</v>
      </c>
      <c r="H408" s="3">
        <f t="shared" si="95"/>
        <v>0</v>
      </c>
      <c r="I408" s="3" t="str">
        <f t="shared" si="96"/>
        <v/>
      </c>
      <c r="J408" s="3" t="str">
        <f t="shared" si="97"/>
        <v/>
      </c>
      <c r="K408" s="3">
        <f t="shared" si="98"/>
        <v>0</v>
      </c>
      <c r="L408" s="26" t="str">
        <f t="shared" si="99"/>
        <v/>
      </c>
      <c r="M408" s="26" t="str">
        <f t="shared" si="100"/>
        <v/>
      </c>
      <c r="N408" s="2" t="str">
        <f t="shared" si="101"/>
        <v/>
      </c>
      <c r="O408" s="2" t="str">
        <f t="shared" si="102"/>
        <v/>
      </c>
    </row>
    <row r="409" spans="2:15" x14ac:dyDescent="0.15">
      <c r="B409" s="3" t="str">
        <f t="shared" si="89"/>
        <v/>
      </c>
      <c r="C409" s="3" t="str">
        <f t="shared" si="90"/>
        <v>0/</v>
      </c>
      <c r="D409" s="3">
        <f t="shared" si="91"/>
        <v>0</v>
      </c>
      <c r="E409" s="3">
        <f t="shared" si="92"/>
        <v>0</v>
      </c>
      <c r="F409" s="3">
        <f t="shared" si="93"/>
        <v>0</v>
      </c>
      <c r="G409" s="3">
        <f t="shared" si="94"/>
        <v>0</v>
      </c>
      <c r="H409" s="3">
        <f t="shared" si="95"/>
        <v>0</v>
      </c>
      <c r="I409" s="3" t="str">
        <f t="shared" si="96"/>
        <v/>
      </c>
      <c r="J409" s="3" t="str">
        <f t="shared" si="97"/>
        <v/>
      </c>
      <c r="K409" s="3">
        <f t="shared" si="98"/>
        <v>0</v>
      </c>
      <c r="L409" s="26" t="str">
        <f t="shared" si="99"/>
        <v/>
      </c>
      <c r="M409" s="26" t="str">
        <f t="shared" si="100"/>
        <v/>
      </c>
      <c r="N409" s="2" t="str">
        <f t="shared" si="101"/>
        <v/>
      </c>
      <c r="O409" s="2" t="str">
        <f t="shared" si="102"/>
        <v/>
      </c>
    </row>
    <row r="410" spans="2:15" x14ac:dyDescent="0.15">
      <c r="B410" s="3" t="str">
        <f t="shared" si="89"/>
        <v/>
      </c>
      <c r="C410" s="3" t="str">
        <f t="shared" si="90"/>
        <v>0/</v>
      </c>
      <c r="D410" s="3">
        <f t="shared" si="91"/>
        <v>0</v>
      </c>
      <c r="E410" s="3">
        <f t="shared" si="92"/>
        <v>0</v>
      </c>
      <c r="F410" s="3">
        <f t="shared" si="93"/>
        <v>0</v>
      </c>
      <c r="G410" s="3">
        <f t="shared" si="94"/>
        <v>0</v>
      </c>
      <c r="H410" s="3">
        <f t="shared" si="95"/>
        <v>0</v>
      </c>
      <c r="I410" s="3" t="str">
        <f t="shared" si="96"/>
        <v/>
      </c>
      <c r="J410" s="3" t="str">
        <f t="shared" si="97"/>
        <v/>
      </c>
      <c r="K410" s="3">
        <f t="shared" si="98"/>
        <v>0</v>
      </c>
      <c r="L410" s="26" t="str">
        <f t="shared" si="99"/>
        <v/>
      </c>
      <c r="M410" s="26" t="str">
        <f t="shared" si="100"/>
        <v/>
      </c>
      <c r="N410" s="2" t="str">
        <f t="shared" si="101"/>
        <v/>
      </c>
      <c r="O410" s="2" t="str">
        <f t="shared" si="102"/>
        <v/>
      </c>
    </row>
    <row r="411" spans="2:15" x14ac:dyDescent="0.15">
      <c r="B411" s="3" t="str">
        <f t="shared" si="89"/>
        <v/>
      </c>
      <c r="C411" s="3" t="str">
        <f t="shared" si="90"/>
        <v>0/</v>
      </c>
      <c r="D411" s="3">
        <f t="shared" si="91"/>
        <v>0</v>
      </c>
      <c r="E411" s="3">
        <f t="shared" si="92"/>
        <v>0</v>
      </c>
      <c r="F411" s="3">
        <f t="shared" si="93"/>
        <v>0</v>
      </c>
      <c r="G411" s="3">
        <f t="shared" si="94"/>
        <v>0</v>
      </c>
      <c r="H411" s="3">
        <f t="shared" si="95"/>
        <v>0</v>
      </c>
      <c r="I411" s="3" t="str">
        <f t="shared" si="96"/>
        <v/>
      </c>
      <c r="J411" s="3" t="str">
        <f t="shared" si="97"/>
        <v/>
      </c>
      <c r="K411" s="3">
        <f t="shared" si="98"/>
        <v>0</v>
      </c>
      <c r="L411" s="26" t="str">
        <f t="shared" si="99"/>
        <v/>
      </c>
      <c r="M411" s="26" t="str">
        <f t="shared" si="100"/>
        <v/>
      </c>
      <c r="N411" s="2" t="str">
        <f t="shared" si="101"/>
        <v/>
      </c>
      <c r="O411" s="2" t="str">
        <f t="shared" si="102"/>
        <v/>
      </c>
    </row>
    <row r="412" spans="2:15" x14ac:dyDescent="0.15">
      <c r="B412" s="3" t="str">
        <f t="shared" si="89"/>
        <v/>
      </c>
      <c r="C412" s="3" t="str">
        <f t="shared" si="90"/>
        <v>0/</v>
      </c>
      <c r="D412" s="3">
        <f t="shared" si="91"/>
        <v>0</v>
      </c>
      <c r="E412" s="3">
        <f t="shared" si="92"/>
        <v>0</v>
      </c>
      <c r="F412" s="3">
        <f t="shared" si="93"/>
        <v>0</v>
      </c>
      <c r="G412" s="3">
        <f t="shared" si="94"/>
        <v>0</v>
      </c>
      <c r="H412" s="3">
        <f t="shared" si="95"/>
        <v>0</v>
      </c>
      <c r="I412" s="3" t="str">
        <f t="shared" si="96"/>
        <v/>
      </c>
      <c r="J412" s="3" t="str">
        <f t="shared" si="97"/>
        <v/>
      </c>
      <c r="K412" s="3">
        <f t="shared" si="98"/>
        <v>0</v>
      </c>
      <c r="L412" s="26" t="str">
        <f t="shared" si="99"/>
        <v/>
      </c>
      <c r="M412" s="26" t="str">
        <f t="shared" si="100"/>
        <v/>
      </c>
      <c r="N412" s="2" t="str">
        <f t="shared" si="101"/>
        <v/>
      </c>
      <c r="O412" s="2" t="str">
        <f t="shared" si="102"/>
        <v/>
      </c>
    </row>
    <row r="413" spans="2:15" x14ac:dyDescent="0.15">
      <c r="B413" s="3" t="str">
        <f t="shared" si="89"/>
        <v/>
      </c>
      <c r="C413" s="3" t="str">
        <f t="shared" si="90"/>
        <v>0/</v>
      </c>
      <c r="D413" s="3">
        <f t="shared" si="91"/>
        <v>0</v>
      </c>
      <c r="E413" s="3">
        <f t="shared" si="92"/>
        <v>0</v>
      </c>
      <c r="F413" s="3">
        <f t="shared" si="93"/>
        <v>0</v>
      </c>
      <c r="G413" s="3">
        <f t="shared" si="94"/>
        <v>0</v>
      </c>
      <c r="H413" s="3">
        <f t="shared" si="95"/>
        <v>0</v>
      </c>
      <c r="I413" s="3" t="str">
        <f t="shared" si="96"/>
        <v/>
      </c>
      <c r="J413" s="3" t="str">
        <f t="shared" si="97"/>
        <v/>
      </c>
      <c r="K413" s="3">
        <f t="shared" si="98"/>
        <v>0</v>
      </c>
      <c r="L413" s="26" t="str">
        <f t="shared" si="99"/>
        <v/>
      </c>
      <c r="M413" s="26" t="str">
        <f t="shared" si="100"/>
        <v/>
      </c>
      <c r="N413" s="2" t="str">
        <f t="shared" si="101"/>
        <v/>
      </c>
      <c r="O413" s="2" t="str">
        <f t="shared" si="102"/>
        <v/>
      </c>
    </row>
    <row r="414" spans="2:15" x14ac:dyDescent="0.15">
      <c r="B414" s="3" t="str">
        <f t="shared" si="89"/>
        <v/>
      </c>
      <c r="C414" s="3" t="str">
        <f t="shared" si="90"/>
        <v>0/</v>
      </c>
      <c r="D414" s="3">
        <f t="shared" si="91"/>
        <v>0</v>
      </c>
      <c r="E414" s="3">
        <f t="shared" si="92"/>
        <v>0</v>
      </c>
      <c r="F414" s="3">
        <f t="shared" si="93"/>
        <v>0</v>
      </c>
      <c r="G414" s="3">
        <f t="shared" si="94"/>
        <v>0</v>
      </c>
      <c r="H414" s="3">
        <f t="shared" si="95"/>
        <v>0</v>
      </c>
      <c r="I414" s="3" t="str">
        <f t="shared" si="96"/>
        <v/>
      </c>
      <c r="J414" s="3" t="str">
        <f t="shared" si="97"/>
        <v/>
      </c>
      <c r="K414" s="3">
        <f t="shared" si="98"/>
        <v>0</v>
      </c>
      <c r="L414" s="26" t="str">
        <f t="shared" si="99"/>
        <v/>
      </c>
      <c r="M414" s="26" t="str">
        <f t="shared" si="100"/>
        <v/>
      </c>
      <c r="N414" s="2" t="str">
        <f t="shared" si="101"/>
        <v/>
      </c>
      <c r="O414" s="2" t="str">
        <f t="shared" si="102"/>
        <v/>
      </c>
    </row>
    <row r="415" spans="2:15" x14ac:dyDescent="0.15">
      <c r="B415" s="3" t="str">
        <f t="shared" si="89"/>
        <v/>
      </c>
      <c r="C415" s="3" t="str">
        <f t="shared" si="90"/>
        <v>0/</v>
      </c>
      <c r="D415" s="3">
        <f t="shared" si="91"/>
        <v>0</v>
      </c>
      <c r="E415" s="3">
        <f t="shared" si="92"/>
        <v>0</v>
      </c>
      <c r="F415" s="3">
        <f t="shared" si="93"/>
        <v>0</v>
      </c>
      <c r="G415" s="3">
        <f t="shared" si="94"/>
        <v>0</v>
      </c>
      <c r="H415" s="3">
        <f t="shared" si="95"/>
        <v>0</v>
      </c>
      <c r="I415" s="3" t="str">
        <f t="shared" si="96"/>
        <v/>
      </c>
      <c r="J415" s="3" t="str">
        <f t="shared" si="97"/>
        <v/>
      </c>
      <c r="K415" s="3">
        <f t="shared" si="98"/>
        <v>0</v>
      </c>
      <c r="L415" s="26" t="str">
        <f t="shared" si="99"/>
        <v/>
      </c>
      <c r="M415" s="26" t="str">
        <f t="shared" si="100"/>
        <v/>
      </c>
      <c r="N415" s="2" t="str">
        <f t="shared" si="101"/>
        <v/>
      </c>
      <c r="O415" s="2" t="str">
        <f t="shared" si="102"/>
        <v/>
      </c>
    </row>
    <row r="416" spans="2:15" x14ac:dyDescent="0.15">
      <c r="B416" s="3" t="str">
        <f t="shared" si="89"/>
        <v/>
      </c>
      <c r="C416" s="3" t="str">
        <f t="shared" si="90"/>
        <v>0/</v>
      </c>
      <c r="D416" s="3">
        <f t="shared" si="91"/>
        <v>0</v>
      </c>
      <c r="E416" s="3">
        <f t="shared" si="92"/>
        <v>0</v>
      </c>
      <c r="F416" s="3">
        <f t="shared" si="93"/>
        <v>0</v>
      </c>
      <c r="G416" s="3">
        <f t="shared" si="94"/>
        <v>0</v>
      </c>
      <c r="H416" s="3">
        <f t="shared" si="95"/>
        <v>0</v>
      </c>
      <c r="I416" s="3" t="str">
        <f t="shared" si="96"/>
        <v/>
      </c>
      <c r="J416" s="3" t="str">
        <f t="shared" si="97"/>
        <v/>
      </c>
      <c r="K416" s="3">
        <f t="shared" si="98"/>
        <v>0</v>
      </c>
      <c r="L416" s="26" t="str">
        <f t="shared" si="99"/>
        <v/>
      </c>
      <c r="M416" s="26" t="str">
        <f t="shared" si="100"/>
        <v/>
      </c>
      <c r="N416" s="2" t="str">
        <f t="shared" si="101"/>
        <v/>
      </c>
      <c r="O416" s="2" t="str">
        <f t="shared" si="102"/>
        <v/>
      </c>
    </row>
    <row r="417" spans="2:15" x14ac:dyDescent="0.15">
      <c r="B417" s="3" t="str">
        <f t="shared" si="89"/>
        <v/>
      </c>
      <c r="C417" s="3" t="str">
        <f t="shared" si="90"/>
        <v>0/</v>
      </c>
      <c r="D417" s="3">
        <f t="shared" si="91"/>
        <v>0</v>
      </c>
      <c r="E417" s="3">
        <f t="shared" si="92"/>
        <v>0</v>
      </c>
      <c r="F417" s="3">
        <f t="shared" si="93"/>
        <v>0</v>
      </c>
      <c r="G417" s="3">
        <f t="shared" si="94"/>
        <v>0</v>
      </c>
      <c r="H417" s="3">
        <f t="shared" si="95"/>
        <v>0</v>
      </c>
      <c r="I417" s="3" t="str">
        <f t="shared" si="96"/>
        <v/>
      </c>
      <c r="J417" s="3" t="str">
        <f t="shared" si="97"/>
        <v/>
      </c>
      <c r="K417" s="3">
        <f t="shared" si="98"/>
        <v>0</v>
      </c>
      <c r="L417" s="26" t="str">
        <f t="shared" si="99"/>
        <v/>
      </c>
      <c r="M417" s="26" t="str">
        <f t="shared" si="100"/>
        <v/>
      </c>
      <c r="N417" s="2" t="str">
        <f t="shared" si="101"/>
        <v/>
      </c>
      <c r="O417" s="2" t="str">
        <f t="shared" si="102"/>
        <v/>
      </c>
    </row>
    <row r="418" spans="2:15" x14ac:dyDescent="0.15">
      <c r="B418" s="3" t="str">
        <f t="shared" si="89"/>
        <v/>
      </c>
      <c r="C418" s="3" t="str">
        <f t="shared" si="90"/>
        <v>0/</v>
      </c>
      <c r="D418" s="3">
        <f t="shared" si="91"/>
        <v>0</v>
      </c>
      <c r="E418" s="3">
        <f t="shared" si="92"/>
        <v>0</v>
      </c>
      <c r="F418" s="3">
        <f t="shared" si="93"/>
        <v>0</v>
      </c>
      <c r="G418" s="3">
        <f t="shared" si="94"/>
        <v>0</v>
      </c>
      <c r="H418" s="3">
        <f t="shared" si="95"/>
        <v>0</v>
      </c>
      <c r="I418" s="3" t="str">
        <f t="shared" si="96"/>
        <v/>
      </c>
      <c r="J418" s="3" t="str">
        <f t="shared" si="97"/>
        <v/>
      </c>
      <c r="K418" s="3">
        <f t="shared" si="98"/>
        <v>0</v>
      </c>
      <c r="L418" s="26" t="str">
        <f t="shared" si="99"/>
        <v/>
      </c>
      <c r="M418" s="26" t="str">
        <f t="shared" si="100"/>
        <v/>
      </c>
      <c r="N418" s="2" t="str">
        <f t="shared" si="101"/>
        <v/>
      </c>
      <c r="O418" s="2" t="str">
        <f t="shared" si="102"/>
        <v/>
      </c>
    </row>
    <row r="419" spans="2:15" x14ac:dyDescent="0.15">
      <c r="B419" s="3" t="str">
        <f t="shared" si="89"/>
        <v/>
      </c>
      <c r="C419" s="3" t="str">
        <f t="shared" si="90"/>
        <v>0/</v>
      </c>
      <c r="D419" s="3">
        <f t="shared" si="91"/>
        <v>0</v>
      </c>
      <c r="E419" s="3">
        <f t="shared" si="92"/>
        <v>0</v>
      </c>
      <c r="F419" s="3">
        <f t="shared" si="93"/>
        <v>0</v>
      </c>
      <c r="G419" s="3">
        <f t="shared" si="94"/>
        <v>0</v>
      </c>
      <c r="H419" s="3">
        <f t="shared" si="95"/>
        <v>0</v>
      </c>
      <c r="I419" s="3" t="str">
        <f t="shared" si="96"/>
        <v/>
      </c>
      <c r="J419" s="3" t="str">
        <f t="shared" si="97"/>
        <v/>
      </c>
      <c r="K419" s="3">
        <f t="shared" si="98"/>
        <v>0</v>
      </c>
      <c r="L419" s="26" t="str">
        <f t="shared" si="99"/>
        <v/>
      </c>
      <c r="M419" s="26" t="str">
        <f t="shared" si="100"/>
        <v/>
      </c>
      <c r="N419" s="2" t="str">
        <f t="shared" si="101"/>
        <v/>
      </c>
      <c r="O419" s="2" t="str">
        <f t="shared" si="102"/>
        <v/>
      </c>
    </row>
    <row r="420" spans="2:15" x14ac:dyDescent="0.15">
      <c r="B420" s="3" t="str">
        <f t="shared" si="89"/>
        <v/>
      </c>
      <c r="C420" s="3" t="str">
        <f t="shared" si="90"/>
        <v>0/</v>
      </c>
      <c r="D420" s="3">
        <f t="shared" si="91"/>
        <v>0</v>
      </c>
      <c r="E420" s="3">
        <f t="shared" si="92"/>
        <v>0</v>
      </c>
      <c r="F420" s="3">
        <f t="shared" si="93"/>
        <v>0</v>
      </c>
      <c r="G420" s="3">
        <f t="shared" si="94"/>
        <v>0</v>
      </c>
      <c r="H420" s="3">
        <f t="shared" si="95"/>
        <v>0</v>
      </c>
      <c r="I420" s="3" t="str">
        <f t="shared" si="96"/>
        <v/>
      </c>
      <c r="J420" s="3" t="str">
        <f t="shared" si="97"/>
        <v/>
      </c>
      <c r="K420" s="3">
        <f t="shared" si="98"/>
        <v>0</v>
      </c>
      <c r="L420" s="26" t="str">
        <f t="shared" si="99"/>
        <v/>
      </c>
      <c r="M420" s="26" t="str">
        <f t="shared" si="100"/>
        <v/>
      </c>
      <c r="N420" s="2" t="str">
        <f t="shared" si="101"/>
        <v/>
      </c>
      <c r="O420" s="2" t="str">
        <f t="shared" si="102"/>
        <v/>
      </c>
    </row>
    <row r="421" spans="2:15" x14ac:dyDescent="0.15">
      <c r="B421" s="3" t="str">
        <f t="shared" si="89"/>
        <v/>
      </c>
      <c r="C421" s="3" t="str">
        <f t="shared" si="90"/>
        <v>0/</v>
      </c>
      <c r="D421" s="3">
        <f t="shared" si="91"/>
        <v>0</v>
      </c>
      <c r="E421" s="3">
        <f t="shared" si="92"/>
        <v>0</v>
      </c>
      <c r="F421" s="3">
        <f t="shared" si="93"/>
        <v>0</v>
      </c>
      <c r="G421" s="3">
        <f t="shared" si="94"/>
        <v>0</v>
      </c>
      <c r="H421" s="3">
        <f t="shared" si="95"/>
        <v>0</v>
      </c>
      <c r="I421" s="3" t="str">
        <f t="shared" si="96"/>
        <v/>
      </c>
      <c r="J421" s="3" t="str">
        <f t="shared" si="97"/>
        <v/>
      </c>
      <c r="K421" s="3">
        <f t="shared" si="98"/>
        <v>0</v>
      </c>
      <c r="L421" s="26" t="str">
        <f t="shared" si="99"/>
        <v/>
      </c>
      <c r="M421" s="26" t="str">
        <f t="shared" si="100"/>
        <v/>
      </c>
      <c r="N421" s="2" t="str">
        <f t="shared" si="101"/>
        <v/>
      </c>
      <c r="O421" s="2" t="str">
        <f t="shared" si="102"/>
        <v/>
      </c>
    </row>
    <row r="422" spans="2:15" x14ac:dyDescent="0.15">
      <c r="B422" s="3" t="str">
        <f t="shared" si="89"/>
        <v/>
      </c>
      <c r="C422" s="3" t="str">
        <f t="shared" si="90"/>
        <v>0/</v>
      </c>
      <c r="D422" s="3">
        <f t="shared" si="91"/>
        <v>0</v>
      </c>
      <c r="E422" s="3">
        <f t="shared" si="92"/>
        <v>0</v>
      </c>
      <c r="F422" s="3">
        <f t="shared" si="93"/>
        <v>0</v>
      </c>
      <c r="G422" s="3">
        <f t="shared" si="94"/>
        <v>0</v>
      </c>
      <c r="H422" s="3">
        <f t="shared" si="95"/>
        <v>0</v>
      </c>
      <c r="I422" s="3" t="str">
        <f t="shared" si="96"/>
        <v/>
      </c>
      <c r="J422" s="3" t="str">
        <f t="shared" si="97"/>
        <v/>
      </c>
      <c r="K422" s="3">
        <f t="shared" si="98"/>
        <v>0</v>
      </c>
      <c r="L422" s="26" t="str">
        <f t="shared" si="99"/>
        <v/>
      </c>
      <c r="M422" s="26" t="str">
        <f t="shared" si="100"/>
        <v/>
      </c>
      <c r="N422" s="2" t="str">
        <f t="shared" si="101"/>
        <v/>
      </c>
      <c r="O422" s="2" t="str">
        <f t="shared" si="102"/>
        <v/>
      </c>
    </row>
    <row r="423" spans="2:15" x14ac:dyDescent="0.15">
      <c r="B423" s="3" t="str">
        <f t="shared" si="89"/>
        <v/>
      </c>
      <c r="C423" s="3" t="str">
        <f t="shared" si="90"/>
        <v>0/</v>
      </c>
      <c r="D423" s="3">
        <f t="shared" si="91"/>
        <v>0</v>
      </c>
      <c r="E423" s="3">
        <f t="shared" si="92"/>
        <v>0</v>
      </c>
      <c r="F423" s="3">
        <f t="shared" si="93"/>
        <v>0</v>
      </c>
      <c r="G423" s="3">
        <f t="shared" si="94"/>
        <v>0</v>
      </c>
      <c r="H423" s="3">
        <f t="shared" si="95"/>
        <v>0</v>
      </c>
      <c r="I423" s="3" t="str">
        <f t="shared" si="96"/>
        <v/>
      </c>
      <c r="J423" s="3" t="str">
        <f t="shared" si="97"/>
        <v/>
      </c>
      <c r="K423" s="3">
        <f t="shared" si="98"/>
        <v>0</v>
      </c>
      <c r="L423" s="26" t="str">
        <f t="shared" si="99"/>
        <v/>
      </c>
      <c r="M423" s="26" t="str">
        <f t="shared" si="100"/>
        <v/>
      </c>
      <c r="N423" s="2" t="str">
        <f t="shared" si="101"/>
        <v/>
      </c>
      <c r="O423" s="2" t="str">
        <f t="shared" si="102"/>
        <v/>
      </c>
    </row>
    <row r="424" spans="2:15" x14ac:dyDescent="0.15">
      <c r="B424" s="3" t="str">
        <f t="shared" si="89"/>
        <v/>
      </c>
      <c r="C424" s="3" t="str">
        <f t="shared" si="90"/>
        <v>0/</v>
      </c>
      <c r="D424" s="3">
        <f t="shared" si="91"/>
        <v>0</v>
      </c>
      <c r="E424" s="3">
        <f t="shared" si="92"/>
        <v>0</v>
      </c>
      <c r="F424" s="3">
        <f t="shared" si="93"/>
        <v>0</v>
      </c>
      <c r="G424" s="3">
        <f t="shared" si="94"/>
        <v>0</v>
      </c>
      <c r="H424" s="3">
        <f t="shared" si="95"/>
        <v>0</v>
      </c>
      <c r="I424" s="3" t="str">
        <f t="shared" si="96"/>
        <v/>
      </c>
      <c r="J424" s="3" t="str">
        <f t="shared" si="97"/>
        <v/>
      </c>
      <c r="K424" s="3">
        <f t="shared" si="98"/>
        <v>0</v>
      </c>
      <c r="L424" s="26" t="str">
        <f t="shared" si="99"/>
        <v/>
      </c>
      <c r="M424" s="26" t="str">
        <f t="shared" si="100"/>
        <v/>
      </c>
      <c r="N424" s="2" t="str">
        <f t="shared" si="101"/>
        <v/>
      </c>
      <c r="O424" s="2" t="str">
        <f t="shared" si="102"/>
        <v/>
      </c>
    </row>
    <row r="425" spans="2:15" x14ac:dyDescent="0.15">
      <c r="B425" s="3" t="str">
        <f t="shared" si="89"/>
        <v/>
      </c>
      <c r="C425" s="3" t="str">
        <f t="shared" si="90"/>
        <v>0/</v>
      </c>
      <c r="D425" s="3">
        <f t="shared" si="91"/>
        <v>0</v>
      </c>
      <c r="E425" s="3">
        <f t="shared" si="92"/>
        <v>0</v>
      </c>
      <c r="F425" s="3">
        <f t="shared" si="93"/>
        <v>0</v>
      </c>
      <c r="G425" s="3">
        <f t="shared" si="94"/>
        <v>0</v>
      </c>
      <c r="H425" s="3">
        <f t="shared" si="95"/>
        <v>0</v>
      </c>
      <c r="I425" s="3" t="str">
        <f t="shared" si="96"/>
        <v/>
      </c>
      <c r="J425" s="3" t="str">
        <f t="shared" si="97"/>
        <v/>
      </c>
      <c r="K425" s="3">
        <f t="shared" si="98"/>
        <v>0</v>
      </c>
      <c r="L425" s="26" t="str">
        <f t="shared" si="99"/>
        <v/>
      </c>
      <c r="M425" s="26" t="str">
        <f t="shared" si="100"/>
        <v/>
      </c>
      <c r="N425" s="2" t="str">
        <f t="shared" si="101"/>
        <v/>
      </c>
      <c r="O425" s="2" t="str">
        <f t="shared" si="102"/>
        <v/>
      </c>
    </row>
    <row r="426" spans="2:15" x14ac:dyDescent="0.15">
      <c r="B426" s="3" t="str">
        <f t="shared" si="89"/>
        <v/>
      </c>
      <c r="C426" s="3" t="str">
        <f t="shared" si="90"/>
        <v>0/</v>
      </c>
      <c r="D426" s="3">
        <f t="shared" si="91"/>
        <v>0</v>
      </c>
      <c r="E426" s="3">
        <f t="shared" si="92"/>
        <v>0</v>
      </c>
      <c r="F426" s="3">
        <f t="shared" si="93"/>
        <v>0</v>
      </c>
      <c r="G426" s="3">
        <f t="shared" si="94"/>
        <v>0</v>
      </c>
      <c r="H426" s="3">
        <f t="shared" si="95"/>
        <v>0</v>
      </c>
      <c r="I426" s="3" t="str">
        <f t="shared" si="96"/>
        <v/>
      </c>
      <c r="J426" s="3" t="str">
        <f t="shared" si="97"/>
        <v/>
      </c>
      <c r="K426" s="3">
        <f t="shared" si="98"/>
        <v>0</v>
      </c>
      <c r="L426" s="26" t="str">
        <f t="shared" si="99"/>
        <v/>
      </c>
      <c r="M426" s="26" t="str">
        <f t="shared" si="100"/>
        <v/>
      </c>
      <c r="N426" s="2" t="str">
        <f t="shared" si="101"/>
        <v/>
      </c>
      <c r="O426" s="2" t="str">
        <f t="shared" si="102"/>
        <v/>
      </c>
    </row>
    <row r="427" spans="2:15" x14ac:dyDescent="0.15">
      <c r="B427" s="3" t="str">
        <f t="shared" si="89"/>
        <v/>
      </c>
      <c r="C427" s="3" t="str">
        <f t="shared" si="90"/>
        <v>0/</v>
      </c>
      <c r="D427" s="3">
        <f t="shared" si="91"/>
        <v>0</v>
      </c>
      <c r="E427" s="3">
        <f t="shared" si="92"/>
        <v>0</v>
      </c>
      <c r="F427" s="3">
        <f t="shared" si="93"/>
        <v>0</v>
      </c>
      <c r="G427" s="3">
        <f t="shared" si="94"/>
        <v>0</v>
      </c>
      <c r="H427" s="3">
        <f t="shared" si="95"/>
        <v>0</v>
      </c>
      <c r="I427" s="3" t="str">
        <f t="shared" si="96"/>
        <v/>
      </c>
      <c r="J427" s="3" t="str">
        <f t="shared" si="97"/>
        <v/>
      </c>
      <c r="K427" s="3">
        <f t="shared" si="98"/>
        <v>0</v>
      </c>
      <c r="L427" s="26" t="str">
        <f t="shared" si="99"/>
        <v/>
      </c>
      <c r="M427" s="26" t="str">
        <f t="shared" si="100"/>
        <v/>
      </c>
      <c r="N427" s="2" t="str">
        <f t="shared" si="101"/>
        <v/>
      </c>
      <c r="O427" s="2" t="str">
        <f t="shared" si="102"/>
        <v/>
      </c>
    </row>
    <row r="428" spans="2:15" x14ac:dyDescent="0.15">
      <c r="B428" s="3" t="str">
        <f t="shared" si="89"/>
        <v/>
      </c>
      <c r="C428" s="3" t="str">
        <f t="shared" si="90"/>
        <v>0/</v>
      </c>
      <c r="D428" s="3">
        <f t="shared" si="91"/>
        <v>0</v>
      </c>
      <c r="E428" s="3">
        <f t="shared" si="92"/>
        <v>0</v>
      </c>
      <c r="F428" s="3">
        <f t="shared" si="93"/>
        <v>0</v>
      </c>
      <c r="G428" s="3">
        <f t="shared" si="94"/>
        <v>0</v>
      </c>
      <c r="H428" s="3">
        <f t="shared" si="95"/>
        <v>0</v>
      </c>
      <c r="I428" s="3" t="str">
        <f t="shared" si="96"/>
        <v/>
      </c>
      <c r="J428" s="3" t="str">
        <f t="shared" si="97"/>
        <v/>
      </c>
      <c r="K428" s="3">
        <f t="shared" si="98"/>
        <v>0</v>
      </c>
      <c r="L428" s="26" t="str">
        <f t="shared" si="99"/>
        <v/>
      </c>
      <c r="M428" s="26" t="str">
        <f t="shared" si="100"/>
        <v/>
      </c>
      <c r="N428" s="2" t="str">
        <f t="shared" si="101"/>
        <v/>
      </c>
      <c r="O428" s="2" t="str">
        <f t="shared" si="102"/>
        <v/>
      </c>
    </row>
    <row r="429" spans="2:15" x14ac:dyDescent="0.15">
      <c r="B429" s="3" t="str">
        <f t="shared" si="89"/>
        <v/>
      </c>
      <c r="C429" s="3" t="str">
        <f t="shared" si="90"/>
        <v>0/</v>
      </c>
      <c r="D429" s="3">
        <f t="shared" si="91"/>
        <v>0</v>
      </c>
      <c r="E429" s="3">
        <f t="shared" si="92"/>
        <v>0</v>
      </c>
      <c r="F429" s="3">
        <f t="shared" si="93"/>
        <v>0</v>
      </c>
      <c r="G429" s="3">
        <f t="shared" si="94"/>
        <v>0</v>
      </c>
      <c r="H429" s="3">
        <f t="shared" si="95"/>
        <v>0</v>
      </c>
      <c r="I429" s="3" t="str">
        <f t="shared" si="96"/>
        <v/>
      </c>
      <c r="J429" s="3" t="str">
        <f t="shared" si="97"/>
        <v/>
      </c>
      <c r="K429" s="3">
        <f t="shared" si="98"/>
        <v>0</v>
      </c>
      <c r="L429" s="26" t="str">
        <f t="shared" si="99"/>
        <v/>
      </c>
      <c r="M429" s="26" t="str">
        <f t="shared" si="100"/>
        <v/>
      </c>
      <c r="N429" s="2" t="str">
        <f t="shared" si="101"/>
        <v/>
      </c>
      <c r="O429" s="2" t="str">
        <f t="shared" si="102"/>
        <v/>
      </c>
    </row>
    <row r="430" spans="2:15" x14ac:dyDescent="0.15">
      <c r="B430" s="3" t="str">
        <f t="shared" si="89"/>
        <v/>
      </c>
      <c r="C430" s="3" t="str">
        <f t="shared" si="90"/>
        <v>0/</v>
      </c>
      <c r="D430" s="3">
        <f t="shared" si="91"/>
        <v>0</v>
      </c>
      <c r="E430" s="3">
        <f t="shared" si="92"/>
        <v>0</v>
      </c>
      <c r="F430" s="3">
        <f t="shared" si="93"/>
        <v>0</v>
      </c>
      <c r="G430" s="3">
        <f t="shared" si="94"/>
        <v>0</v>
      </c>
      <c r="H430" s="3">
        <f t="shared" si="95"/>
        <v>0</v>
      </c>
      <c r="I430" s="3" t="str">
        <f t="shared" si="96"/>
        <v/>
      </c>
      <c r="J430" s="3" t="str">
        <f t="shared" si="97"/>
        <v/>
      </c>
      <c r="K430" s="3">
        <f t="shared" si="98"/>
        <v>0</v>
      </c>
      <c r="L430" s="26" t="str">
        <f t="shared" si="99"/>
        <v/>
      </c>
      <c r="M430" s="26" t="str">
        <f t="shared" si="100"/>
        <v/>
      </c>
      <c r="N430" s="2" t="str">
        <f t="shared" si="101"/>
        <v/>
      </c>
      <c r="O430" s="2" t="str">
        <f t="shared" si="102"/>
        <v/>
      </c>
    </row>
    <row r="431" spans="2:15" x14ac:dyDescent="0.15">
      <c r="B431" s="3" t="str">
        <f t="shared" si="89"/>
        <v/>
      </c>
      <c r="C431" s="3" t="str">
        <f t="shared" si="90"/>
        <v>0/</v>
      </c>
      <c r="D431" s="3">
        <f t="shared" si="91"/>
        <v>0</v>
      </c>
      <c r="E431" s="3">
        <f t="shared" si="92"/>
        <v>0</v>
      </c>
      <c r="F431" s="3">
        <f t="shared" si="93"/>
        <v>0</v>
      </c>
      <c r="G431" s="3">
        <f t="shared" si="94"/>
        <v>0</v>
      </c>
      <c r="H431" s="3">
        <f t="shared" si="95"/>
        <v>0</v>
      </c>
      <c r="I431" s="3" t="str">
        <f t="shared" si="96"/>
        <v/>
      </c>
      <c r="J431" s="3" t="str">
        <f t="shared" si="97"/>
        <v/>
      </c>
      <c r="K431" s="3">
        <f t="shared" si="98"/>
        <v>0</v>
      </c>
      <c r="L431" s="26" t="str">
        <f t="shared" si="99"/>
        <v/>
      </c>
      <c r="M431" s="26" t="str">
        <f t="shared" si="100"/>
        <v/>
      </c>
      <c r="N431" s="2" t="str">
        <f t="shared" si="101"/>
        <v/>
      </c>
      <c r="O431" s="2" t="str">
        <f t="shared" si="102"/>
        <v/>
      </c>
    </row>
    <row r="432" spans="2:15" x14ac:dyDescent="0.15">
      <c r="B432" s="3" t="str">
        <f t="shared" si="89"/>
        <v/>
      </c>
      <c r="C432" s="3" t="str">
        <f t="shared" si="90"/>
        <v>0/</v>
      </c>
      <c r="D432" s="3">
        <f t="shared" si="91"/>
        <v>0</v>
      </c>
      <c r="E432" s="3">
        <f t="shared" si="92"/>
        <v>0</v>
      </c>
      <c r="F432" s="3">
        <f t="shared" si="93"/>
        <v>0</v>
      </c>
      <c r="G432" s="3">
        <f t="shared" si="94"/>
        <v>0</v>
      </c>
      <c r="H432" s="3">
        <f t="shared" si="95"/>
        <v>0</v>
      </c>
      <c r="I432" s="3" t="str">
        <f t="shared" si="96"/>
        <v/>
      </c>
      <c r="J432" s="3" t="str">
        <f t="shared" si="97"/>
        <v/>
      </c>
      <c r="K432" s="3">
        <f t="shared" si="98"/>
        <v>0</v>
      </c>
      <c r="L432" s="26" t="str">
        <f t="shared" si="99"/>
        <v/>
      </c>
      <c r="M432" s="26" t="str">
        <f t="shared" si="100"/>
        <v/>
      </c>
      <c r="N432" s="2" t="str">
        <f t="shared" si="101"/>
        <v/>
      </c>
      <c r="O432" s="2" t="str">
        <f t="shared" si="102"/>
        <v/>
      </c>
    </row>
    <row r="433" spans="2:15" x14ac:dyDescent="0.15">
      <c r="B433" s="3" t="str">
        <f t="shared" si="89"/>
        <v/>
      </c>
      <c r="C433" s="3" t="str">
        <f t="shared" si="90"/>
        <v>0/</v>
      </c>
      <c r="D433" s="3">
        <f t="shared" si="91"/>
        <v>0</v>
      </c>
      <c r="E433" s="3">
        <f t="shared" si="92"/>
        <v>0</v>
      </c>
      <c r="F433" s="3">
        <f t="shared" si="93"/>
        <v>0</v>
      </c>
      <c r="G433" s="3">
        <f t="shared" si="94"/>
        <v>0</v>
      </c>
      <c r="H433" s="3">
        <f t="shared" si="95"/>
        <v>0</v>
      </c>
      <c r="I433" s="3" t="str">
        <f t="shared" si="96"/>
        <v/>
      </c>
      <c r="J433" s="3" t="str">
        <f t="shared" si="97"/>
        <v/>
      </c>
      <c r="K433" s="3">
        <f t="shared" si="98"/>
        <v>0</v>
      </c>
      <c r="L433" s="26" t="str">
        <f t="shared" si="99"/>
        <v/>
      </c>
      <c r="M433" s="26" t="str">
        <f t="shared" si="100"/>
        <v/>
      </c>
      <c r="N433" s="2" t="str">
        <f t="shared" si="101"/>
        <v/>
      </c>
      <c r="O433" s="2" t="str">
        <f t="shared" si="102"/>
        <v/>
      </c>
    </row>
    <row r="434" spans="2:15" x14ac:dyDescent="0.15">
      <c r="B434" s="3" t="str">
        <f t="shared" si="89"/>
        <v/>
      </c>
      <c r="C434" s="3" t="str">
        <f t="shared" si="90"/>
        <v>0/</v>
      </c>
      <c r="D434" s="3">
        <f t="shared" si="91"/>
        <v>0</v>
      </c>
      <c r="E434" s="3">
        <f t="shared" si="92"/>
        <v>0</v>
      </c>
      <c r="F434" s="3">
        <f t="shared" si="93"/>
        <v>0</v>
      </c>
      <c r="G434" s="3">
        <f t="shared" si="94"/>
        <v>0</v>
      </c>
      <c r="H434" s="3">
        <f t="shared" si="95"/>
        <v>0</v>
      </c>
      <c r="I434" s="3" t="str">
        <f t="shared" si="96"/>
        <v/>
      </c>
      <c r="J434" s="3" t="str">
        <f t="shared" si="97"/>
        <v/>
      </c>
      <c r="K434" s="3">
        <f t="shared" si="98"/>
        <v>0</v>
      </c>
      <c r="L434" s="26" t="str">
        <f t="shared" si="99"/>
        <v/>
      </c>
      <c r="M434" s="26" t="str">
        <f t="shared" si="100"/>
        <v/>
      </c>
      <c r="N434" s="2" t="str">
        <f t="shared" si="101"/>
        <v/>
      </c>
      <c r="O434" s="2" t="str">
        <f t="shared" si="102"/>
        <v/>
      </c>
    </row>
    <row r="435" spans="2:15" x14ac:dyDescent="0.15">
      <c r="B435" s="3" t="str">
        <f t="shared" si="89"/>
        <v/>
      </c>
      <c r="C435" s="3" t="str">
        <f t="shared" si="90"/>
        <v>0/</v>
      </c>
      <c r="D435" s="3">
        <f t="shared" si="91"/>
        <v>0</v>
      </c>
      <c r="E435" s="3">
        <f t="shared" si="92"/>
        <v>0</v>
      </c>
      <c r="F435" s="3">
        <f t="shared" si="93"/>
        <v>0</v>
      </c>
      <c r="G435" s="3">
        <f t="shared" si="94"/>
        <v>0</v>
      </c>
      <c r="H435" s="3">
        <f t="shared" si="95"/>
        <v>0</v>
      </c>
      <c r="I435" s="3" t="str">
        <f t="shared" si="96"/>
        <v/>
      </c>
      <c r="J435" s="3" t="str">
        <f t="shared" si="97"/>
        <v/>
      </c>
      <c r="K435" s="3">
        <f t="shared" si="98"/>
        <v>0</v>
      </c>
      <c r="L435" s="26" t="str">
        <f t="shared" si="99"/>
        <v/>
      </c>
      <c r="M435" s="26" t="str">
        <f t="shared" si="100"/>
        <v/>
      </c>
      <c r="N435" s="2" t="str">
        <f t="shared" si="101"/>
        <v/>
      </c>
      <c r="O435" s="2" t="str">
        <f t="shared" si="102"/>
        <v/>
      </c>
    </row>
    <row r="436" spans="2:15" x14ac:dyDescent="0.15">
      <c r="B436" s="3" t="str">
        <f t="shared" si="89"/>
        <v/>
      </c>
      <c r="C436" s="3" t="str">
        <f t="shared" si="90"/>
        <v>0/</v>
      </c>
      <c r="D436" s="3">
        <f t="shared" si="91"/>
        <v>0</v>
      </c>
      <c r="E436" s="3">
        <f t="shared" si="92"/>
        <v>0</v>
      </c>
      <c r="F436" s="3">
        <f t="shared" si="93"/>
        <v>0</v>
      </c>
      <c r="G436" s="3">
        <f t="shared" si="94"/>
        <v>0</v>
      </c>
      <c r="H436" s="3">
        <f t="shared" si="95"/>
        <v>0</v>
      </c>
      <c r="I436" s="3" t="str">
        <f t="shared" si="96"/>
        <v/>
      </c>
      <c r="J436" s="3" t="str">
        <f t="shared" si="97"/>
        <v/>
      </c>
      <c r="K436" s="3">
        <f t="shared" si="98"/>
        <v>0</v>
      </c>
      <c r="L436" s="26" t="str">
        <f t="shared" si="99"/>
        <v/>
      </c>
      <c r="M436" s="26" t="str">
        <f t="shared" si="100"/>
        <v/>
      </c>
      <c r="N436" s="2" t="str">
        <f t="shared" si="101"/>
        <v/>
      </c>
      <c r="O436" s="2" t="str">
        <f t="shared" si="102"/>
        <v/>
      </c>
    </row>
    <row r="437" spans="2:15" x14ac:dyDescent="0.15">
      <c r="B437" s="3" t="str">
        <f t="shared" si="89"/>
        <v/>
      </c>
      <c r="C437" s="3" t="str">
        <f t="shared" si="90"/>
        <v>0/</v>
      </c>
      <c r="D437" s="3">
        <f t="shared" si="91"/>
        <v>0</v>
      </c>
      <c r="E437" s="3">
        <f t="shared" si="92"/>
        <v>0</v>
      </c>
      <c r="F437" s="3">
        <f t="shared" si="93"/>
        <v>0</v>
      </c>
      <c r="G437" s="3">
        <f t="shared" si="94"/>
        <v>0</v>
      </c>
      <c r="H437" s="3">
        <f t="shared" si="95"/>
        <v>0</v>
      </c>
      <c r="I437" s="3" t="str">
        <f t="shared" si="96"/>
        <v/>
      </c>
      <c r="J437" s="3" t="str">
        <f t="shared" si="97"/>
        <v/>
      </c>
      <c r="K437" s="3">
        <f t="shared" si="98"/>
        <v>0</v>
      </c>
      <c r="L437" s="26" t="str">
        <f t="shared" si="99"/>
        <v/>
      </c>
      <c r="M437" s="26" t="str">
        <f t="shared" si="100"/>
        <v/>
      </c>
      <c r="N437" s="2" t="str">
        <f t="shared" si="101"/>
        <v/>
      </c>
      <c r="O437" s="2" t="str">
        <f t="shared" si="102"/>
        <v/>
      </c>
    </row>
    <row r="438" spans="2:15" x14ac:dyDescent="0.15">
      <c r="B438" s="3" t="str">
        <f t="shared" si="89"/>
        <v/>
      </c>
      <c r="C438" s="3" t="str">
        <f t="shared" si="90"/>
        <v>0/</v>
      </c>
      <c r="D438" s="3">
        <f t="shared" si="91"/>
        <v>0</v>
      </c>
      <c r="E438" s="3">
        <f t="shared" si="92"/>
        <v>0</v>
      </c>
      <c r="F438" s="3">
        <f t="shared" si="93"/>
        <v>0</v>
      </c>
      <c r="G438" s="3">
        <f t="shared" si="94"/>
        <v>0</v>
      </c>
      <c r="H438" s="3">
        <f t="shared" si="95"/>
        <v>0</v>
      </c>
      <c r="I438" s="3" t="str">
        <f t="shared" si="96"/>
        <v/>
      </c>
      <c r="J438" s="3" t="str">
        <f t="shared" si="97"/>
        <v/>
      </c>
      <c r="K438" s="3">
        <f t="shared" si="98"/>
        <v>0</v>
      </c>
      <c r="L438" s="26" t="str">
        <f t="shared" si="99"/>
        <v/>
      </c>
      <c r="M438" s="26" t="str">
        <f t="shared" si="100"/>
        <v/>
      </c>
      <c r="N438" s="2" t="str">
        <f t="shared" si="101"/>
        <v/>
      </c>
      <c r="O438" s="2" t="str">
        <f t="shared" si="102"/>
        <v/>
      </c>
    </row>
    <row r="439" spans="2:15" x14ac:dyDescent="0.15">
      <c r="B439" s="3" t="str">
        <f t="shared" si="89"/>
        <v/>
      </c>
      <c r="C439" s="3" t="str">
        <f t="shared" si="90"/>
        <v>0/</v>
      </c>
      <c r="D439" s="3">
        <f t="shared" si="91"/>
        <v>0</v>
      </c>
      <c r="E439" s="3">
        <f t="shared" si="92"/>
        <v>0</v>
      </c>
      <c r="F439" s="3">
        <f t="shared" si="93"/>
        <v>0</v>
      </c>
      <c r="G439" s="3">
        <f t="shared" si="94"/>
        <v>0</v>
      </c>
      <c r="H439" s="3">
        <f t="shared" si="95"/>
        <v>0</v>
      </c>
      <c r="I439" s="3" t="str">
        <f t="shared" si="96"/>
        <v/>
      </c>
      <c r="J439" s="3" t="str">
        <f t="shared" si="97"/>
        <v/>
      </c>
      <c r="K439" s="3">
        <f t="shared" si="98"/>
        <v>0</v>
      </c>
      <c r="L439" s="26" t="str">
        <f t="shared" si="99"/>
        <v/>
      </c>
      <c r="M439" s="26" t="str">
        <f t="shared" si="100"/>
        <v/>
      </c>
      <c r="N439" s="2" t="str">
        <f t="shared" si="101"/>
        <v/>
      </c>
      <c r="O439" s="2" t="str">
        <f t="shared" si="102"/>
        <v/>
      </c>
    </row>
    <row r="440" spans="2:15" x14ac:dyDescent="0.15">
      <c r="B440" s="3" t="str">
        <f t="shared" si="89"/>
        <v/>
      </c>
      <c r="C440" s="3" t="str">
        <f t="shared" si="90"/>
        <v>0/</v>
      </c>
      <c r="D440" s="3">
        <f t="shared" si="91"/>
        <v>0</v>
      </c>
      <c r="E440" s="3">
        <f t="shared" si="92"/>
        <v>0</v>
      </c>
      <c r="F440" s="3">
        <f t="shared" si="93"/>
        <v>0</v>
      </c>
      <c r="G440" s="3">
        <f t="shared" si="94"/>
        <v>0</v>
      </c>
      <c r="H440" s="3">
        <f t="shared" si="95"/>
        <v>0</v>
      </c>
      <c r="I440" s="3" t="str">
        <f t="shared" si="96"/>
        <v/>
      </c>
      <c r="J440" s="3" t="str">
        <f t="shared" si="97"/>
        <v/>
      </c>
      <c r="K440" s="3">
        <f t="shared" si="98"/>
        <v>0</v>
      </c>
      <c r="L440" s="26" t="str">
        <f t="shared" si="99"/>
        <v/>
      </c>
      <c r="M440" s="26" t="str">
        <f t="shared" si="100"/>
        <v/>
      </c>
      <c r="N440" s="2" t="str">
        <f t="shared" si="101"/>
        <v/>
      </c>
      <c r="O440" s="2" t="str">
        <f t="shared" si="102"/>
        <v/>
      </c>
    </row>
    <row r="441" spans="2:15" x14ac:dyDescent="0.15">
      <c r="B441" s="3" t="str">
        <f t="shared" si="89"/>
        <v/>
      </c>
      <c r="C441" s="3" t="str">
        <f t="shared" si="90"/>
        <v>0/</v>
      </c>
      <c r="D441" s="3">
        <f t="shared" si="91"/>
        <v>0</v>
      </c>
      <c r="E441" s="3">
        <f t="shared" si="92"/>
        <v>0</v>
      </c>
      <c r="F441" s="3">
        <f t="shared" si="93"/>
        <v>0</v>
      </c>
      <c r="G441" s="3">
        <f t="shared" si="94"/>
        <v>0</v>
      </c>
      <c r="H441" s="3">
        <f t="shared" si="95"/>
        <v>0</v>
      </c>
      <c r="I441" s="3" t="str">
        <f t="shared" si="96"/>
        <v/>
      </c>
      <c r="J441" s="3" t="str">
        <f t="shared" si="97"/>
        <v/>
      </c>
      <c r="K441" s="3">
        <f t="shared" si="98"/>
        <v>0</v>
      </c>
      <c r="L441" s="26" t="str">
        <f t="shared" si="99"/>
        <v/>
      </c>
      <c r="M441" s="26" t="str">
        <f t="shared" si="100"/>
        <v/>
      </c>
      <c r="N441" s="2" t="str">
        <f t="shared" si="101"/>
        <v/>
      </c>
      <c r="O441" s="2" t="str">
        <f t="shared" si="102"/>
        <v/>
      </c>
    </row>
    <row r="442" spans="2:15" x14ac:dyDescent="0.15">
      <c r="B442" s="3" t="str">
        <f t="shared" si="89"/>
        <v/>
      </c>
      <c r="C442" s="3" t="str">
        <f t="shared" si="90"/>
        <v>0/</v>
      </c>
      <c r="D442" s="3">
        <f t="shared" si="91"/>
        <v>0</v>
      </c>
      <c r="E442" s="3">
        <f t="shared" si="92"/>
        <v>0</v>
      </c>
      <c r="F442" s="3">
        <f t="shared" si="93"/>
        <v>0</v>
      </c>
      <c r="G442" s="3">
        <f t="shared" si="94"/>
        <v>0</v>
      </c>
      <c r="H442" s="3">
        <f t="shared" si="95"/>
        <v>0</v>
      </c>
      <c r="I442" s="3" t="str">
        <f t="shared" si="96"/>
        <v/>
      </c>
      <c r="J442" s="3" t="str">
        <f t="shared" si="97"/>
        <v/>
      </c>
      <c r="K442" s="3">
        <f t="shared" si="98"/>
        <v>0</v>
      </c>
      <c r="L442" s="26" t="str">
        <f t="shared" si="99"/>
        <v/>
      </c>
      <c r="M442" s="26" t="str">
        <f t="shared" si="100"/>
        <v/>
      </c>
      <c r="N442" s="2" t="str">
        <f t="shared" si="101"/>
        <v/>
      </c>
      <c r="O442" s="2" t="str">
        <f t="shared" si="102"/>
        <v/>
      </c>
    </row>
    <row r="443" spans="2:15" x14ac:dyDescent="0.15">
      <c r="B443" s="3" t="str">
        <f t="shared" si="89"/>
        <v/>
      </c>
      <c r="C443" s="3" t="str">
        <f t="shared" si="90"/>
        <v>0/</v>
      </c>
      <c r="D443" s="3">
        <f t="shared" si="91"/>
        <v>0</v>
      </c>
      <c r="E443" s="3">
        <f t="shared" si="92"/>
        <v>0</v>
      </c>
      <c r="F443" s="3">
        <f t="shared" si="93"/>
        <v>0</v>
      </c>
      <c r="G443" s="3">
        <f t="shared" si="94"/>
        <v>0</v>
      </c>
      <c r="H443" s="3">
        <f t="shared" si="95"/>
        <v>0</v>
      </c>
      <c r="I443" s="3" t="str">
        <f t="shared" si="96"/>
        <v/>
      </c>
      <c r="J443" s="3" t="str">
        <f t="shared" si="97"/>
        <v/>
      </c>
      <c r="K443" s="3">
        <f t="shared" si="98"/>
        <v>0</v>
      </c>
      <c r="L443" s="26" t="str">
        <f t="shared" si="99"/>
        <v/>
      </c>
      <c r="M443" s="26" t="str">
        <f t="shared" si="100"/>
        <v/>
      </c>
      <c r="N443" s="2" t="str">
        <f t="shared" si="101"/>
        <v/>
      </c>
      <c r="O443" s="2" t="str">
        <f t="shared" si="102"/>
        <v/>
      </c>
    </row>
    <row r="444" spans="2:15" x14ac:dyDescent="0.15">
      <c r="B444" s="3" t="str">
        <f t="shared" si="89"/>
        <v/>
      </c>
      <c r="C444" s="3" t="str">
        <f t="shared" si="90"/>
        <v>0/</v>
      </c>
      <c r="D444" s="3">
        <f t="shared" si="91"/>
        <v>0</v>
      </c>
      <c r="E444" s="3">
        <f t="shared" si="92"/>
        <v>0</v>
      </c>
      <c r="F444" s="3">
        <f t="shared" si="93"/>
        <v>0</v>
      </c>
      <c r="G444" s="3">
        <f t="shared" si="94"/>
        <v>0</v>
      </c>
      <c r="H444" s="3">
        <f t="shared" si="95"/>
        <v>0</v>
      </c>
      <c r="I444" s="3" t="str">
        <f t="shared" si="96"/>
        <v/>
      </c>
      <c r="J444" s="3" t="str">
        <f t="shared" si="97"/>
        <v/>
      </c>
      <c r="K444" s="3">
        <f t="shared" si="98"/>
        <v>0</v>
      </c>
      <c r="L444" s="26" t="str">
        <f t="shared" si="99"/>
        <v/>
      </c>
      <c r="M444" s="26" t="str">
        <f t="shared" si="100"/>
        <v/>
      </c>
      <c r="N444" s="2" t="str">
        <f t="shared" si="101"/>
        <v/>
      </c>
      <c r="O444" s="2" t="str">
        <f t="shared" si="102"/>
        <v/>
      </c>
    </row>
    <row r="445" spans="2:15" x14ac:dyDescent="0.15">
      <c r="B445" s="3" t="str">
        <f t="shared" si="89"/>
        <v/>
      </c>
      <c r="C445" s="3" t="str">
        <f t="shared" si="90"/>
        <v>0/</v>
      </c>
      <c r="D445" s="3">
        <f t="shared" si="91"/>
        <v>0</v>
      </c>
      <c r="E445" s="3">
        <f t="shared" si="92"/>
        <v>0</v>
      </c>
      <c r="F445" s="3">
        <f t="shared" si="93"/>
        <v>0</v>
      </c>
      <c r="G445" s="3">
        <f t="shared" si="94"/>
        <v>0</v>
      </c>
      <c r="H445" s="3">
        <f t="shared" si="95"/>
        <v>0</v>
      </c>
      <c r="I445" s="3" t="str">
        <f t="shared" si="96"/>
        <v/>
      </c>
      <c r="J445" s="3" t="str">
        <f t="shared" si="97"/>
        <v/>
      </c>
      <c r="K445" s="3">
        <f t="shared" si="98"/>
        <v>0</v>
      </c>
      <c r="L445" s="26" t="str">
        <f t="shared" si="99"/>
        <v/>
      </c>
      <c r="M445" s="26" t="str">
        <f t="shared" si="100"/>
        <v/>
      </c>
      <c r="N445" s="2" t="str">
        <f t="shared" si="101"/>
        <v/>
      </c>
      <c r="O445" s="2" t="str">
        <f t="shared" si="102"/>
        <v/>
      </c>
    </row>
    <row r="446" spans="2:15" x14ac:dyDescent="0.15">
      <c r="B446" s="3" t="str">
        <f t="shared" si="89"/>
        <v/>
      </c>
      <c r="C446" s="3" t="str">
        <f t="shared" si="90"/>
        <v>0/</v>
      </c>
      <c r="D446" s="3">
        <f t="shared" si="91"/>
        <v>0</v>
      </c>
      <c r="E446" s="3">
        <f t="shared" si="92"/>
        <v>0</v>
      </c>
      <c r="F446" s="3">
        <f t="shared" si="93"/>
        <v>0</v>
      </c>
      <c r="G446" s="3">
        <f t="shared" si="94"/>
        <v>0</v>
      </c>
      <c r="H446" s="3">
        <f t="shared" si="95"/>
        <v>0</v>
      </c>
      <c r="I446" s="3" t="str">
        <f t="shared" si="96"/>
        <v/>
      </c>
      <c r="J446" s="3" t="str">
        <f t="shared" si="97"/>
        <v/>
      </c>
      <c r="K446" s="3">
        <f t="shared" si="98"/>
        <v>0</v>
      </c>
      <c r="L446" s="26" t="str">
        <f t="shared" si="99"/>
        <v/>
      </c>
      <c r="M446" s="26" t="str">
        <f t="shared" si="100"/>
        <v/>
      </c>
      <c r="N446" s="2" t="str">
        <f t="shared" si="101"/>
        <v/>
      </c>
      <c r="O446" s="2" t="str">
        <f t="shared" si="102"/>
        <v/>
      </c>
    </row>
    <row r="447" spans="2:15" x14ac:dyDescent="0.15">
      <c r="B447" s="3" t="str">
        <f t="shared" si="89"/>
        <v/>
      </c>
      <c r="C447" s="3" t="str">
        <f t="shared" si="90"/>
        <v>0/</v>
      </c>
      <c r="D447" s="3">
        <f t="shared" si="91"/>
        <v>0</v>
      </c>
      <c r="E447" s="3">
        <f t="shared" si="92"/>
        <v>0</v>
      </c>
      <c r="F447" s="3">
        <f t="shared" si="93"/>
        <v>0</v>
      </c>
      <c r="G447" s="3">
        <f t="shared" si="94"/>
        <v>0</v>
      </c>
      <c r="H447" s="3">
        <f t="shared" si="95"/>
        <v>0</v>
      </c>
      <c r="I447" s="3" t="str">
        <f t="shared" si="96"/>
        <v/>
      </c>
      <c r="J447" s="3" t="str">
        <f t="shared" si="97"/>
        <v/>
      </c>
      <c r="K447" s="3">
        <f t="shared" si="98"/>
        <v>0</v>
      </c>
      <c r="L447" s="26" t="str">
        <f t="shared" si="99"/>
        <v/>
      </c>
      <c r="M447" s="26" t="str">
        <f t="shared" si="100"/>
        <v/>
      </c>
      <c r="N447" s="2" t="str">
        <f t="shared" si="101"/>
        <v/>
      </c>
      <c r="O447" s="2" t="str">
        <f t="shared" si="102"/>
        <v/>
      </c>
    </row>
    <row r="448" spans="2:15" x14ac:dyDescent="0.15">
      <c r="B448" s="3" t="str">
        <f t="shared" si="89"/>
        <v/>
      </c>
      <c r="C448" s="3" t="str">
        <f t="shared" si="90"/>
        <v>0/</v>
      </c>
      <c r="D448" s="3">
        <f t="shared" si="91"/>
        <v>0</v>
      </c>
      <c r="E448" s="3">
        <f t="shared" si="92"/>
        <v>0</v>
      </c>
      <c r="F448" s="3">
        <f t="shared" si="93"/>
        <v>0</v>
      </c>
      <c r="G448" s="3">
        <f t="shared" si="94"/>
        <v>0</v>
      </c>
      <c r="H448" s="3">
        <f t="shared" si="95"/>
        <v>0</v>
      </c>
      <c r="I448" s="3" t="str">
        <f t="shared" si="96"/>
        <v/>
      </c>
      <c r="J448" s="3" t="str">
        <f t="shared" si="97"/>
        <v/>
      </c>
      <c r="K448" s="3">
        <f t="shared" si="98"/>
        <v>0</v>
      </c>
      <c r="L448" s="26" t="str">
        <f t="shared" si="99"/>
        <v/>
      </c>
      <c r="M448" s="26" t="str">
        <f t="shared" si="100"/>
        <v/>
      </c>
      <c r="N448" s="2" t="str">
        <f t="shared" si="101"/>
        <v/>
      </c>
      <c r="O448" s="2" t="str">
        <f t="shared" si="102"/>
        <v/>
      </c>
    </row>
    <row r="449" spans="2:15" x14ac:dyDescent="0.15">
      <c r="B449" s="3" t="str">
        <f t="shared" si="89"/>
        <v/>
      </c>
      <c r="C449" s="3" t="str">
        <f t="shared" si="90"/>
        <v>0/</v>
      </c>
      <c r="D449" s="3">
        <f t="shared" si="91"/>
        <v>0</v>
      </c>
      <c r="E449" s="3">
        <f t="shared" si="92"/>
        <v>0</v>
      </c>
      <c r="F449" s="3">
        <f t="shared" si="93"/>
        <v>0</v>
      </c>
      <c r="G449" s="3">
        <f t="shared" si="94"/>
        <v>0</v>
      </c>
      <c r="H449" s="3">
        <f t="shared" si="95"/>
        <v>0</v>
      </c>
      <c r="I449" s="3" t="str">
        <f t="shared" si="96"/>
        <v/>
      </c>
      <c r="J449" s="3" t="str">
        <f t="shared" si="97"/>
        <v/>
      </c>
      <c r="K449" s="3">
        <f t="shared" si="98"/>
        <v>0</v>
      </c>
      <c r="L449" s="26" t="str">
        <f t="shared" si="99"/>
        <v/>
      </c>
      <c r="M449" s="26" t="str">
        <f t="shared" si="100"/>
        <v/>
      </c>
      <c r="N449" s="2" t="str">
        <f t="shared" si="101"/>
        <v/>
      </c>
      <c r="O449" s="2" t="str">
        <f t="shared" si="102"/>
        <v/>
      </c>
    </row>
    <row r="450" spans="2:15" x14ac:dyDescent="0.15">
      <c r="B450" s="3" t="str">
        <f t="shared" ref="B450:B513" si="103">SUBSTITUTE(LEFT(A450,6)," ","")</f>
        <v/>
      </c>
      <c r="C450" s="3" t="str">
        <f t="shared" ref="C450:C513" si="104">IF(ISERROR(SUBSTITUTE(MID(A450,SEARCH("//",A450,SEARCH(B450,A450))+2,SEARCH("//",A450,SEARCH("//",A450,SEARCH(B450,A450))+2)-(SEARCH("//",A450,SEARCH(B450,A450))+2)),CHAR(10),"")),0,SUBSTITUTE(MID(A450,SEARCH("//",A450,SEARCH(B450,A450))+2,SEARCH("//",A450,SEARCH("//",A450,SEARCH(B450,A450))+2)-(SEARCH("//",A450,SEARCH(B450,A450))+2)),CHAR(10),""))&amp;"/"</f>
        <v>0/</v>
      </c>
      <c r="D450" s="3">
        <f t="shared" ref="D450:D513" si="105">LEFT(C450,SEARCH("/",C450,1)-1)*1</f>
        <v>0</v>
      </c>
      <c r="E450" s="3">
        <f t="shared" ref="E450:E508" si="106">IF(ISERROR(MID(C450,SEARCH("/",C450)+1,SEARCH("/",C450,SEARCH("/",C450,1)+1)-SEARCH("/",C450)-1)),0,MID(C450,SEARCH("/",C450)+1,SEARCH("/",C450,SEARCH("/",C450,1)+1)-SEARCH("/",C450)-1))*1</f>
        <v>0</v>
      </c>
      <c r="F450" s="3">
        <f t="shared" ref="F450:F508" si="107">IF(ISERROR(MID(C450,SEARCH("/",C450,SEARCH("/",C450,1)+1)+1,SEARCH("/",C450,SEARCH("/",C450,SEARCH("/",C450,1)+1)+1)-SEARCH("/",C450,SEARCH("/",C450,1)+1)-1)),0,MID(C450,SEARCH("/",C450,SEARCH("/",C450,1)+1)+1,SEARCH("/",C450,SEARCH("/",C450,SEARCH("/",C450,1)+1)+1)-SEARCH("/",C450,SEARCH("/",C450,1)+1)-1))*1</f>
        <v>0</v>
      </c>
      <c r="G450" s="3">
        <f t="shared" ref="G450:G508" si="108">IF(ISERROR(MID(C450,SEARCH("/",C450,SEARCH("/",C450,SEARCH("/",C450,1)+1)+1)+1,SEARCH("/",C450,SEARCH("/",C450,SEARCH("/",C450,SEARCH("/",C450,1)+1)+1)+1)-SEARCH("/",C450,SEARCH("/",C450,SEARCH("/",C450,1)+1)+1)-1)),0,MID(C450,SEARCH("/",C450,SEARCH("/",C450,SEARCH("/",C450,1)+1)+1)+1,SEARCH("/",C450,SEARCH("/",C450,SEARCH("/",C450,SEARCH("/",C450,1)+1)+1)+1)-SEARCH("/",C450,SEARCH("/",C450,SEARCH("/",C450,1)+1)+1)-1))*1</f>
        <v>0</v>
      </c>
      <c r="H450" s="3">
        <f t="shared" ref="H450:H508" si="109">IF(ISERROR(MID(C450,SEARCH("/",C450,SEARCH("/",C450,SEARCH("/",C450,SEARCH("/",C450,1)+1)+1)+1)+1,SEARCH("/",C450,SEARCH("/",C450,SEARCH("/",C450,SEARCH("/",C450,SEARCH("/",C450,1)+1)+1)+1)+1)-SEARCH("/",C450,SEARCH("/",C450,SEARCH("/",C450,SEARCH("/",C450,1)+1)+1)+1)-1)),0,MID(C450,SEARCH("/",C450,SEARCH("/",C450,SEARCH("/",C450,SEARCH("/",C450,1)+1)+1)+1)+1,SEARCH("/",C450,SEARCH("/",C450,SEARCH("/",C450,SEARCH("/",C450,SEARCH("/",C450,1)+1)+1)+1)+1)-SEARCH("/",C450,SEARCH("/",C450,SEARCH("/",C450,SEARCH("/",C450,1)+1)+1)+1)-1))*1</f>
        <v>0</v>
      </c>
      <c r="I450" s="3" t="str">
        <f t="shared" ref="I450:I513" si="110">IF(LEFT(B450,2)="ZH",SUM(D450:H450),"")</f>
        <v/>
      </c>
      <c r="J450" s="3" t="str">
        <f t="shared" ref="J450:J508" si="111">SUBSTITUTE(IF(B450="",IF(B449="","","SZX-"&amp;MID(A450,18,3)),MID(A450,14,3)&amp;"-"&amp;MID(A450,18,3)),"SZX-PVG","SZX-SHA",1)</f>
        <v/>
      </c>
      <c r="K450" s="3">
        <f t="shared" ref="K450:K508" si="112">IF(ISERROR(MID(A450,SEARCH("%",A450,1)-3,3)*1),0,MID(A450,SEARCH("%",A450,1)-3,3)*1)</f>
        <v>0</v>
      </c>
      <c r="L450" s="26" t="str">
        <f t="shared" ref="L450:L513" si="113">IF(I450="",IF(I449="","",ROUND(I449*K450/100,0)),ROUND(I450*K450/100,0))</f>
        <v/>
      </c>
      <c r="M450" s="26" t="str">
        <f t="shared" ref="M450:M508" si="114">IF(I450="",IF(I449="","",ROUND(I449*K450/(K450+K449),0)),IF(I451="",ROUND(I450*K450/(K450+K451),0),I450))</f>
        <v/>
      </c>
      <c r="N450" s="2" t="str">
        <f t="shared" ref="N450:N508" si="115">MID(A450,28,3)</f>
        <v/>
      </c>
      <c r="O450" s="2" t="str">
        <f t="shared" ref="O450:O513" si="116">MID(N450,2,1)</f>
        <v/>
      </c>
    </row>
    <row r="451" spans="2:15" x14ac:dyDescent="0.15">
      <c r="B451" s="3" t="str">
        <f t="shared" si="103"/>
        <v/>
      </c>
      <c r="C451" s="3" t="str">
        <f t="shared" si="104"/>
        <v>0/</v>
      </c>
      <c r="D451" s="3">
        <f t="shared" si="105"/>
        <v>0</v>
      </c>
      <c r="E451" s="3">
        <f t="shared" si="106"/>
        <v>0</v>
      </c>
      <c r="F451" s="3">
        <f t="shared" si="107"/>
        <v>0</v>
      </c>
      <c r="G451" s="3">
        <f t="shared" si="108"/>
        <v>0</v>
      </c>
      <c r="H451" s="3">
        <f t="shared" si="109"/>
        <v>0</v>
      </c>
      <c r="I451" s="3" t="str">
        <f t="shared" si="110"/>
        <v/>
      </c>
      <c r="J451" s="3" t="str">
        <f t="shared" si="111"/>
        <v/>
      </c>
      <c r="K451" s="3">
        <f t="shared" si="112"/>
        <v>0</v>
      </c>
      <c r="L451" s="26" t="str">
        <f t="shared" si="113"/>
        <v/>
      </c>
      <c r="M451" s="26" t="str">
        <f t="shared" si="114"/>
        <v/>
      </c>
      <c r="N451" s="2" t="str">
        <f t="shared" si="115"/>
        <v/>
      </c>
      <c r="O451" s="2" t="str">
        <f t="shared" si="116"/>
        <v/>
      </c>
    </row>
    <row r="452" spans="2:15" x14ac:dyDescent="0.15">
      <c r="B452" s="3" t="str">
        <f t="shared" si="103"/>
        <v/>
      </c>
      <c r="C452" s="3" t="str">
        <f t="shared" si="104"/>
        <v>0/</v>
      </c>
      <c r="D452" s="3">
        <f t="shared" si="105"/>
        <v>0</v>
      </c>
      <c r="E452" s="3">
        <f t="shared" si="106"/>
        <v>0</v>
      </c>
      <c r="F452" s="3">
        <f t="shared" si="107"/>
        <v>0</v>
      </c>
      <c r="G452" s="3">
        <f t="shared" si="108"/>
        <v>0</v>
      </c>
      <c r="H452" s="3">
        <f t="shared" si="109"/>
        <v>0</v>
      </c>
      <c r="I452" s="3" t="str">
        <f t="shared" si="110"/>
        <v/>
      </c>
      <c r="J452" s="3" t="str">
        <f t="shared" si="111"/>
        <v/>
      </c>
      <c r="K452" s="3">
        <f t="shared" si="112"/>
        <v>0</v>
      </c>
      <c r="L452" s="26" t="str">
        <f t="shared" si="113"/>
        <v/>
      </c>
      <c r="M452" s="26" t="str">
        <f t="shared" si="114"/>
        <v/>
      </c>
      <c r="N452" s="2" t="str">
        <f t="shared" si="115"/>
        <v/>
      </c>
      <c r="O452" s="2" t="str">
        <f t="shared" si="116"/>
        <v/>
      </c>
    </row>
    <row r="453" spans="2:15" x14ac:dyDescent="0.15">
      <c r="B453" s="3" t="str">
        <f t="shared" si="103"/>
        <v/>
      </c>
      <c r="C453" s="3" t="str">
        <f t="shared" si="104"/>
        <v>0/</v>
      </c>
      <c r="D453" s="3">
        <f t="shared" si="105"/>
        <v>0</v>
      </c>
      <c r="E453" s="3">
        <f t="shared" si="106"/>
        <v>0</v>
      </c>
      <c r="F453" s="3">
        <f t="shared" si="107"/>
        <v>0</v>
      </c>
      <c r="G453" s="3">
        <f t="shared" si="108"/>
        <v>0</v>
      </c>
      <c r="H453" s="3">
        <f t="shared" si="109"/>
        <v>0</v>
      </c>
      <c r="I453" s="3" t="str">
        <f t="shared" si="110"/>
        <v/>
      </c>
      <c r="J453" s="3" t="str">
        <f t="shared" si="111"/>
        <v/>
      </c>
      <c r="K453" s="3">
        <f t="shared" si="112"/>
        <v>0</v>
      </c>
      <c r="L453" s="26" t="str">
        <f t="shared" si="113"/>
        <v/>
      </c>
      <c r="M453" s="26" t="str">
        <f t="shared" si="114"/>
        <v/>
      </c>
      <c r="N453" s="2" t="str">
        <f t="shared" si="115"/>
        <v/>
      </c>
      <c r="O453" s="2" t="str">
        <f t="shared" si="116"/>
        <v/>
      </c>
    </row>
    <row r="454" spans="2:15" x14ac:dyDescent="0.15">
      <c r="B454" s="3" t="str">
        <f t="shared" si="103"/>
        <v/>
      </c>
      <c r="C454" s="3" t="str">
        <f t="shared" si="104"/>
        <v>0/</v>
      </c>
      <c r="D454" s="3">
        <f t="shared" si="105"/>
        <v>0</v>
      </c>
      <c r="E454" s="3">
        <f t="shared" si="106"/>
        <v>0</v>
      </c>
      <c r="F454" s="3">
        <f t="shared" si="107"/>
        <v>0</v>
      </c>
      <c r="G454" s="3">
        <f t="shared" si="108"/>
        <v>0</v>
      </c>
      <c r="H454" s="3">
        <f t="shared" si="109"/>
        <v>0</v>
      </c>
      <c r="I454" s="3" t="str">
        <f t="shared" si="110"/>
        <v/>
      </c>
      <c r="J454" s="3" t="str">
        <f t="shared" si="111"/>
        <v/>
      </c>
      <c r="K454" s="3">
        <f t="shared" si="112"/>
        <v>0</v>
      </c>
      <c r="L454" s="26" t="str">
        <f t="shared" si="113"/>
        <v/>
      </c>
      <c r="M454" s="26" t="str">
        <f t="shared" si="114"/>
        <v/>
      </c>
      <c r="N454" s="2" t="str">
        <f t="shared" si="115"/>
        <v/>
      </c>
      <c r="O454" s="2" t="str">
        <f t="shared" si="116"/>
        <v/>
      </c>
    </row>
    <row r="455" spans="2:15" x14ac:dyDescent="0.15">
      <c r="B455" s="3" t="str">
        <f t="shared" si="103"/>
        <v/>
      </c>
      <c r="C455" s="3" t="str">
        <f t="shared" si="104"/>
        <v>0/</v>
      </c>
      <c r="D455" s="3">
        <f t="shared" si="105"/>
        <v>0</v>
      </c>
      <c r="E455" s="3">
        <f t="shared" si="106"/>
        <v>0</v>
      </c>
      <c r="F455" s="3">
        <f t="shared" si="107"/>
        <v>0</v>
      </c>
      <c r="G455" s="3">
        <f t="shared" si="108"/>
        <v>0</v>
      </c>
      <c r="H455" s="3">
        <f t="shared" si="109"/>
        <v>0</v>
      </c>
      <c r="I455" s="3" t="str">
        <f t="shared" si="110"/>
        <v/>
      </c>
      <c r="J455" s="3" t="str">
        <f t="shared" si="111"/>
        <v/>
      </c>
      <c r="K455" s="3">
        <f t="shared" si="112"/>
        <v>0</v>
      </c>
      <c r="L455" s="26" t="str">
        <f t="shared" si="113"/>
        <v/>
      </c>
      <c r="M455" s="26" t="str">
        <f t="shared" si="114"/>
        <v/>
      </c>
      <c r="N455" s="2" t="str">
        <f t="shared" si="115"/>
        <v/>
      </c>
      <c r="O455" s="2" t="str">
        <f t="shared" si="116"/>
        <v/>
      </c>
    </row>
    <row r="456" spans="2:15" x14ac:dyDescent="0.15">
      <c r="B456" s="3" t="str">
        <f t="shared" si="103"/>
        <v/>
      </c>
      <c r="C456" s="3" t="str">
        <f t="shared" si="104"/>
        <v>0/</v>
      </c>
      <c r="D456" s="3">
        <f t="shared" si="105"/>
        <v>0</v>
      </c>
      <c r="E456" s="3">
        <f t="shared" si="106"/>
        <v>0</v>
      </c>
      <c r="F456" s="3">
        <f t="shared" si="107"/>
        <v>0</v>
      </c>
      <c r="G456" s="3">
        <f t="shared" si="108"/>
        <v>0</v>
      </c>
      <c r="H456" s="3">
        <f t="shared" si="109"/>
        <v>0</v>
      </c>
      <c r="I456" s="3" t="str">
        <f t="shared" si="110"/>
        <v/>
      </c>
      <c r="J456" s="3" t="str">
        <f t="shared" si="111"/>
        <v/>
      </c>
      <c r="K456" s="3">
        <f t="shared" si="112"/>
        <v>0</v>
      </c>
      <c r="L456" s="26" t="str">
        <f t="shared" si="113"/>
        <v/>
      </c>
      <c r="M456" s="26" t="str">
        <f t="shared" si="114"/>
        <v/>
      </c>
      <c r="N456" s="2" t="str">
        <f t="shared" si="115"/>
        <v/>
      </c>
      <c r="O456" s="2" t="str">
        <f t="shared" si="116"/>
        <v/>
      </c>
    </row>
    <row r="457" spans="2:15" x14ac:dyDescent="0.15">
      <c r="B457" s="3" t="str">
        <f t="shared" si="103"/>
        <v/>
      </c>
      <c r="C457" s="3" t="str">
        <f t="shared" si="104"/>
        <v>0/</v>
      </c>
      <c r="D457" s="3">
        <f t="shared" si="105"/>
        <v>0</v>
      </c>
      <c r="E457" s="3">
        <f t="shared" si="106"/>
        <v>0</v>
      </c>
      <c r="F457" s="3">
        <f t="shared" si="107"/>
        <v>0</v>
      </c>
      <c r="G457" s="3">
        <f t="shared" si="108"/>
        <v>0</v>
      </c>
      <c r="H457" s="3">
        <f t="shared" si="109"/>
        <v>0</v>
      </c>
      <c r="I457" s="3" t="str">
        <f t="shared" si="110"/>
        <v/>
      </c>
      <c r="J457" s="3" t="str">
        <f t="shared" si="111"/>
        <v/>
      </c>
      <c r="K457" s="3">
        <f t="shared" si="112"/>
        <v>0</v>
      </c>
      <c r="L457" s="26" t="str">
        <f t="shared" si="113"/>
        <v/>
      </c>
      <c r="M457" s="26" t="str">
        <f t="shared" si="114"/>
        <v/>
      </c>
      <c r="N457" s="2" t="str">
        <f t="shared" si="115"/>
        <v/>
      </c>
      <c r="O457" s="2" t="str">
        <f t="shared" si="116"/>
        <v/>
      </c>
    </row>
    <row r="458" spans="2:15" x14ac:dyDescent="0.15">
      <c r="B458" s="3" t="str">
        <f t="shared" si="103"/>
        <v/>
      </c>
      <c r="C458" s="3" t="str">
        <f t="shared" si="104"/>
        <v>0/</v>
      </c>
      <c r="D458" s="3">
        <f t="shared" si="105"/>
        <v>0</v>
      </c>
      <c r="E458" s="3">
        <f t="shared" si="106"/>
        <v>0</v>
      </c>
      <c r="F458" s="3">
        <f t="shared" si="107"/>
        <v>0</v>
      </c>
      <c r="G458" s="3">
        <f t="shared" si="108"/>
        <v>0</v>
      </c>
      <c r="H458" s="3">
        <f t="shared" si="109"/>
        <v>0</v>
      </c>
      <c r="I458" s="3" t="str">
        <f t="shared" si="110"/>
        <v/>
      </c>
      <c r="J458" s="3" t="str">
        <f t="shared" si="111"/>
        <v/>
      </c>
      <c r="K458" s="3">
        <f t="shared" si="112"/>
        <v>0</v>
      </c>
      <c r="L458" s="26" t="str">
        <f t="shared" si="113"/>
        <v/>
      </c>
      <c r="M458" s="26" t="str">
        <f t="shared" si="114"/>
        <v/>
      </c>
      <c r="N458" s="2" t="str">
        <f t="shared" si="115"/>
        <v/>
      </c>
      <c r="O458" s="2" t="str">
        <f t="shared" si="116"/>
        <v/>
      </c>
    </row>
    <row r="459" spans="2:15" x14ac:dyDescent="0.15">
      <c r="B459" s="3" t="str">
        <f t="shared" si="103"/>
        <v/>
      </c>
      <c r="C459" s="3" t="str">
        <f t="shared" si="104"/>
        <v>0/</v>
      </c>
      <c r="D459" s="3">
        <f t="shared" si="105"/>
        <v>0</v>
      </c>
      <c r="E459" s="3">
        <f t="shared" si="106"/>
        <v>0</v>
      </c>
      <c r="F459" s="3">
        <f t="shared" si="107"/>
        <v>0</v>
      </c>
      <c r="G459" s="3">
        <f t="shared" si="108"/>
        <v>0</v>
      </c>
      <c r="H459" s="3">
        <f t="shared" si="109"/>
        <v>0</v>
      </c>
      <c r="I459" s="3" t="str">
        <f t="shared" si="110"/>
        <v/>
      </c>
      <c r="J459" s="3" t="str">
        <f t="shared" si="111"/>
        <v/>
      </c>
      <c r="K459" s="3">
        <f t="shared" si="112"/>
        <v>0</v>
      </c>
      <c r="L459" s="26" t="str">
        <f t="shared" si="113"/>
        <v/>
      </c>
      <c r="M459" s="26" t="str">
        <f t="shared" si="114"/>
        <v/>
      </c>
      <c r="N459" s="2" t="str">
        <f t="shared" si="115"/>
        <v/>
      </c>
      <c r="O459" s="2" t="str">
        <f t="shared" si="116"/>
        <v/>
      </c>
    </row>
    <row r="460" spans="2:15" x14ac:dyDescent="0.15">
      <c r="B460" s="3" t="str">
        <f t="shared" si="103"/>
        <v/>
      </c>
      <c r="C460" s="3" t="str">
        <f t="shared" si="104"/>
        <v>0/</v>
      </c>
      <c r="D460" s="3">
        <f t="shared" si="105"/>
        <v>0</v>
      </c>
      <c r="E460" s="3">
        <f t="shared" si="106"/>
        <v>0</v>
      </c>
      <c r="F460" s="3">
        <f t="shared" si="107"/>
        <v>0</v>
      </c>
      <c r="G460" s="3">
        <f t="shared" si="108"/>
        <v>0</v>
      </c>
      <c r="H460" s="3">
        <f t="shared" si="109"/>
        <v>0</v>
      </c>
      <c r="I460" s="3" t="str">
        <f t="shared" si="110"/>
        <v/>
      </c>
      <c r="J460" s="3" t="str">
        <f t="shared" si="111"/>
        <v/>
      </c>
      <c r="K460" s="3">
        <f t="shared" si="112"/>
        <v>0</v>
      </c>
      <c r="L460" s="26" t="str">
        <f t="shared" si="113"/>
        <v/>
      </c>
      <c r="M460" s="26" t="str">
        <f t="shared" si="114"/>
        <v/>
      </c>
      <c r="N460" s="2" t="str">
        <f t="shared" si="115"/>
        <v/>
      </c>
      <c r="O460" s="2" t="str">
        <f t="shared" si="116"/>
        <v/>
      </c>
    </row>
    <row r="461" spans="2:15" x14ac:dyDescent="0.15">
      <c r="B461" s="3" t="str">
        <f t="shared" si="103"/>
        <v/>
      </c>
      <c r="C461" s="3" t="str">
        <f t="shared" si="104"/>
        <v>0/</v>
      </c>
      <c r="D461" s="3">
        <f t="shared" si="105"/>
        <v>0</v>
      </c>
      <c r="E461" s="3">
        <f t="shared" si="106"/>
        <v>0</v>
      </c>
      <c r="F461" s="3">
        <f t="shared" si="107"/>
        <v>0</v>
      </c>
      <c r="G461" s="3">
        <f t="shared" si="108"/>
        <v>0</v>
      </c>
      <c r="H461" s="3">
        <f t="shared" si="109"/>
        <v>0</v>
      </c>
      <c r="I461" s="3" t="str">
        <f t="shared" si="110"/>
        <v/>
      </c>
      <c r="J461" s="3" t="str">
        <f t="shared" si="111"/>
        <v/>
      </c>
      <c r="K461" s="3">
        <f t="shared" si="112"/>
        <v>0</v>
      </c>
      <c r="L461" s="26" t="str">
        <f t="shared" si="113"/>
        <v/>
      </c>
      <c r="M461" s="26" t="str">
        <f t="shared" si="114"/>
        <v/>
      </c>
      <c r="N461" s="2" t="str">
        <f t="shared" si="115"/>
        <v/>
      </c>
      <c r="O461" s="2" t="str">
        <f t="shared" si="116"/>
        <v/>
      </c>
    </row>
    <row r="462" spans="2:15" x14ac:dyDescent="0.15">
      <c r="B462" s="3" t="str">
        <f t="shared" si="103"/>
        <v/>
      </c>
      <c r="C462" s="3" t="str">
        <f t="shared" si="104"/>
        <v>0/</v>
      </c>
      <c r="D462" s="3">
        <f t="shared" si="105"/>
        <v>0</v>
      </c>
      <c r="E462" s="3">
        <f t="shared" si="106"/>
        <v>0</v>
      </c>
      <c r="F462" s="3">
        <f t="shared" si="107"/>
        <v>0</v>
      </c>
      <c r="G462" s="3">
        <f t="shared" si="108"/>
        <v>0</v>
      </c>
      <c r="H462" s="3">
        <f t="shared" si="109"/>
        <v>0</v>
      </c>
      <c r="I462" s="3" t="str">
        <f t="shared" si="110"/>
        <v/>
      </c>
      <c r="J462" s="3" t="str">
        <f t="shared" si="111"/>
        <v/>
      </c>
      <c r="K462" s="3">
        <f t="shared" si="112"/>
        <v>0</v>
      </c>
      <c r="L462" s="26" t="str">
        <f t="shared" si="113"/>
        <v/>
      </c>
      <c r="M462" s="26" t="str">
        <f t="shared" si="114"/>
        <v/>
      </c>
      <c r="N462" s="2" t="str">
        <f t="shared" si="115"/>
        <v/>
      </c>
      <c r="O462" s="2" t="str">
        <f t="shared" si="116"/>
        <v/>
      </c>
    </row>
    <row r="463" spans="2:15" x14ac:dyDescent="0.15">
      <c r="B463" s="3" t="str">
        <f t="shared" si="103"/>
        <v/>
      </c>
      <c r="C463" s="3" t="str">
        <f t="shared" si="104"/>
        <v>0/</v>
      </c>
      <c r="D463" s="3">
        <f t="shared" si="105"/>
        <v>0</v>
      </c>
      <c r="E463" s="3">
        <f t="shared" si="106"/>
        <v>0</v>
      </c>
      <c r="F463" s="3">
        <f t="shared" si="107"/>
        <v>0</v>
      </c>
      <c r="G463" s="3">
        <f t="shared" si="108"/>
        <v>0</v>
      </c>
      <c r="H463" s="3">
        <f t="shared" si="109"/>
        <v>0</v>
      </c>
      <c r="I463" s="3" t="str">
        <f t="shared" si="110"/>
        <v/>
      </c>
      <c r="J463" s="3" t="str">
        <f t="shared" si="111"/>
        <v/>
      </c>
      <c r="K463" s="3">
        <f t="shared" si="112"/>
        <v>0</v>
      </c>
      <c r="L463" s="26" t="str">
        <f t="shared" si="113"/>
        <v/>
      </c>
      <c r="M463" s="26" t="str">
        <f t="shared" si="114"/>
        <v/>
      </c>
      <c r="N463" s="2" t="str">
        <f t="shared" si="115"/>
        <v/>
      </c>
      <c r="O463" s="2" t="str">
        <f t="shared" si="116"/>
        <v/>
      </c>
    </row>
    <row r="464" spans="2:15" x14ac:dyDescent="0.15">
      <c r="B464" s="3" t="str">
        <f t="shared" si="103"/>
        <v/>
      </c>
      <c r="C464" s="3" t="str">
        <f t="shared" si="104"/>
        <v>0/</v>
      </c>
      <c r="D464" s="3">
        <f t="shared" si="105"/>
        <v>0</v>
      </c>
      <c r="E464" s="3">
        <f t="shared" si="106"/>
        <v>0</v>
      </c>
      <c r="F464" s="3">
        <f t="shared" si="107"/>
        <v>0</v>
      </c>
      <c r="G464" s="3">
        <f t="shared" si="108"/>
        <v>0</v>
      </c>
      <c r="H464" s="3">
        <f t="shared" si="109"/>
        <v>0</v>
      </c>
      <c r="I464" s="3" t="str">
        <f t="shared" si="110"/>
        <v/>
      </c>
      <c r="J464" s="3" t="str">
        <f t="shared" si="111"/>
        <v/>
      </c>
      <c r="K464" s="3">
        <f t="shared" si="112"/>
        <v>0</v>
      </c>
      <c r="L464" s="26" t="str">
        <f t="shared" si="113"/>
        <v/>
      </c>
      <c r="M464" s="26" t="str">
        <f t="shared" si="114"/>
        <v/>
      </c>
      <c r="N464" s="2" t="str">
        <f t="shared" si="115"/>
        <v/>
      </c>
      <c r="O464" s="2" t="str">
        <f t="shared" si="116"/>
        <v/>
      </c>
    </row>
    <row r="465" spans="2:15" x14ac:dyDescent="0.15">
      <c r="B465" s="3" t="str">
        <f t="shared" si="103"/>
        <v/>
      </c>
      <c r="C465" s="3" t="str">
        <f t="shared" si="104"/>
        <v>0/</v>
      </c>
      <c r="D465" s="3">
        <f t="shared" si="105"/>
        <v>0</v>
      </c>
      <c r="E465" s="3">
        <f t="shared" si="106"/>
        <v>0</v>
      </c>
      <c r="F465" s="3">
        <f t="shared" si="107"/>
        <v>0</v>
      </c>
      <c r="G465" s="3">
        <f t="shared" si="108"/>
        <v>0</v>
      </c>
      <c r="H465" s="3">
        <f t="shared" si="109"/>
        <v>0</v>
      </c>
      <c r="I465" s="3" t="str">
        <f t="shared" si="110"/>
        <v/>
      </c>
      <c r="J465" s="3" t="str">
        <f t="shared" si="111"/>
        <v/>
      </c>
      <c r="K465" s="3">
        <f t="shared" si="112"/>
        <v>0</v>
      </c>
      <c r="L465" s="26" t="str">
        <f t="shared" si="113"/>
        <v/>
      </c>
      <c r="M465" s="26" t="str">
        <f t="shared" si="114"/>
        <v/>
      </c>
      <c r="N465" s="2" t="str">
        <f t="shared" si="115"/>
        <v/>
      </c>
      <c r="O465" s="2" t="str">
        <f t="shared" si="116"/>
        <v/>
      </c>
    </row>
    <row r="466" spans="2:15" x14ac:dyDescent="0.15">
      <c r="B466" s="3" t="str">
        <f t="shared" si="103"/>
        <v/>
      </c>
      <c r="C466" s="3" t="str">
        <f t="shared" si="104"/>
        <v>0/</v>
      </c>
      <c r="D466" s="3">
        <f t="shared" si="105"/>
        <v>0</v>
      </c>
      <c r="E466" s="3">
        <f t="shared" si="106"/>
        <v>0</v>
      </c>
      <c r="F466" s="3">
        <f t="shared" si="107"/>
        <v>0</v>
      </c>
      <c r="G466" s="3">
        <f t="shared" si="108"/>
        <v>0</v>
      </c>
      <c r="H466" s="3">
        <f t="shared" si="109"/>
        <v>0</v>
      </c>
      <c r="I466" s="3" t="str">
        <f t="shared" si="110"/>
        <v/>
      </c>
      <c r="J466" s="3" t="str">
        <f t="shared" si="111"/>
        <v/>
      </c>
      <c r="K466" s="3">
        <f t="shared" si="112"/>
        <v>0</v>
      </c>
      <c r="L466" s="26" t="str">
        <f t="shared" si="113"/>
        <v/>
      </c>
      <c r="M466" s="26" t="str">
        <f t="shared" si="114"/>
        <v/>
      </c>
      <c r="N466" s="2" t="str">
        <f t="shared" si="115"/>
        <v/>
      </c>
      <c r="O466" s="2" t="str">
        <f t="shared" si="116"/>
        <v/>
      </c>
    </row>
    <row r="467" spans="2:15" x14ac:dyDescent="0.15">
      <c r="B467" s="3" t="str">
        <f t="shared" si="103"/>
        <v/>
      </c>
      <c r="C467" s="3" t="str">
        <f t="shared" si="104"/>
        <v>0/</v>
      </c>
      <c r="D467" s="3">
        <f t="shared" si="105"/>
        <v>0</v>
      </c>
      <c r="E467" s="3">
        <f t="shared" si="106"/>
        <v>0</v>
      </c>
      <c r="F467" s="3">
        <f t="shared" si="107"/>
        <v>0</v>
      </c>
      <c r="G467" s="3">
        <f t="shared" si="108"/>
        <v>0</v>
      </c>
      <c r="H467" s="3">
        <f t="shared" si="109"/>
        <v>0</v>
      </c>
      <c r="I467" s="3" t="str">
        <f t="shared" si="110"/>
        <v/>
      </c>
      <c r="J467" s="3" t="str">
        <f t="shared" si="111"/>
        <v/>
      </c>
      <c r="K467" s="3">
        <f t="shared" si="112"/>
        <v>0</v>
      </c>
      <c r="L467" s="26" t="str">
        <f t="shared" si="113"/>
        <v/>
      </c>
      <c r="M467" s="26" t="str">
        <f t="shared" si="114"/>
        <v/>
      </c>
      <c r="N467" s="2" t="str">
        <f t="shared" si="115"/>
        <v/>
      </c>
      <c r="O467" s="2" t="str">
        <f t="shared" si="116"/>
        <v/>
      </c>
    </row>
    <row r="468" spans="2:15" x14ac:dyDescent="0.15">
      <c r="B468" s="3" t="str">
        <f t="shared" si="103"/>
        <v/>
      </c>
      <c r="C468" s="3" t="str">
        <f t="shared" si="104"/>
        <v>0/</v>
      </c>
      <c r="D468" s="3">
        <f t="shared" si="105"/>
        <v>0</v>
      </c>
      <c r="E468" s="3">
        <f t="shared" si="106"/>
        <v>0</v>
      </c>
      <c r="F468" s="3">
        <f t="shared" si="107"/>
        <v>0</v>
      </c>
      <c r="G468" s="3">
        <f t="shared" si="108"/>
        <v>0</v>
      </c>
      <c r="H468" s="3">
        <f t="shared" si="109"/>
        <v>0</v>
      </c>
      <c r="I468" s="3" t="str">
        <f t="shared" si="110"/>
        <v/>
      </c>
      <c r="J468" s="3" t="str">
        <f t="shared" si="111"/>
        <v/>
      </c>
      <c r="K468" s="3">
        <f t="shared" si="112"/>
        <v>0</v>
      </c>
      <c r="L468" s="26" t="str">
        <f t="shared" si="113"/>
        <v/>
      </c>
      <c r="M468" s="26" t="str">
        <f t="shared" si="114"/>
        <v/>
      </c>
      <c r="N468" s="2" t="str">
        <f t="shared" si="115"/>
        <v/>
      </c>
      <c r="O468" s="2" t="str">
        <f t="shared" si="116"/>
        <v/>
      </c>
    </row>
    <row r="469" spans="2:15" x14ac:dyDescent="0.15">
      <c r="B469" s="3" t="str">
        <f t="shared" si="103"/>
        <v/>
      </c>
      <c r="C469" s="3" t="str">
        <f t="shared" si="104"/>
        <v>0/</v>
      </c>
      <c r="D469" s="3">
        <f t="shared" si="105"/>
        <v>0</v>
      </c>
      <c r="E469" s="3">
        <f t="shared" si="106"/>
        <v>0</v>
      </c>
      <c r="F469" s="3">
        <f t="shared" si="107"/>
        <v>0</v>
      </c>
      <c r="G469" s="3">
        <f t="shared" si="108"/>
        <v>0</v>
      </c>
      <c r="H469" s="3">
        <f t="shared" si="109"/>
        <v>0</v>
      </c>
      <c r="I469" s="3" t="str">
        <f t="shared" si="110"/>
        <v/>
      </c>
      <c r="J469" s="3" t="str">
        <f t="shared" si="111"/>
        <v/>
      </c>
      <c r="K469" s="3">
        <f t="shared" si="112"/>
        <v>0</v>
      </c>
      <c r="L469" s="26" t="str">
        <f t="shared" si="113"/>
        <v/>
      </c>
      <c r="M469" s="26" t="str">
        <f t="shared" si="114"/>
        <v/>
      </c>
      <c r="N469" s="2" t="str">
        <f t="shared" si="115"/>
        <v/>
      </c>
      <c r="O469" s="2" t="str">
        <f t="shared" si="116"/>
        <v/>
      </c>
    </row>
    <row r="470" spans="2:15" x14ac:dyDescent="0.15">
      <c r="B470" s="3" t="str">
        <f t="shared" si="103"/>
        <v/>
      </c>
      <c r="C470" s="3" t="str">
        <f t="shared" si="104"/>
        <v>0/</v>
      </c>
      <c r="D470" s="3">
        <f t="shared" si="105"/>
        <v>0</v>
      </c>
      <c r="E470" s="3">
        <f t="shared" si="106"/>
        <v>0</v>
      </c>
      <c r="F470" s="3">
        <f t="shared" si="107"/>
        <v>0</v>
      </c>
      <c r="G470" s="3">
        <f t="shared" si="108"/>
        <v>0</v>
      </c>
      <c r="H470" s="3">
        <f t="shared" si="109"/>
        <v>0</v>
      </c>
      <c r="I470" s="3" t="str">
        <f t="shared" si="110"/>
        <v/>
      </c>
      <c r="J470" s="3" t="str">
        <f t="shared" si="111"/>
        <v/>
      </c>
      <c r="K470" s="3">
        <f t="shared" si="112"/>
        <v>0</v>
      </c>
      <c r="L470" s="26" t="str">
        <f t="shared" si="113"/>
        <v/>
      </c>
      <c r="M470" s="26" t="str">
        <f t="shared" si="114"/>
        <v/>
      </c>
      <c r="N470" s="2" t="str">
        <f t="shared" si="115"/>
        <v/>
      </c>
      <c r="O470" s="2" t="str">
        <f t="shared" si="116"/>
        <v/>
      </c>
    </row>
    <row r="471" spans="2:15" x14ac:dyDescent="0.15">
      <c r="B471" s="3" t="str">
        <f t="shared" si="103"/>
        <v/>
      </c>
      <c r="C471" s="3" t="str">
        <f t="shared" si="104"/>
        <v>0/</v>
      </c>
      <c r="D471" s="3">
        <f t="shared" si="105"/>
        <v>0</v>
      </c>
      <c r="E471" s="3">
        <f t="shared" si="106"/>
        <v>0</v>
      </c>
      <c r="F471" s="3">
        <f t="shared" si="107"/>
        <v>0</v>
      </c>
      <c r="G471" s="3">
        <f t="shared" si="108"/>
        <v>0</v>
      </c>
      <c r="H471" s="3">
        <f t="shared" si="109"/>
        <v>0</v>
      </c>
      <c r="I471" s="3" t="str">
        <f t="shared" si="110"/>
        <v/>
      </c>
      <c r="J471" s="3" t="str">
        <f t="shared" si="111"/>
        <v/>
      </c>
      <c r="K471" s="3">
        <f t="shared" si="112"/>
        <v>0</v>
      </c>
      <c r="L471" s="26" t="str">
        <f t="shared" si="113"/>
        <v/>
      </c>
      <c r="M471" s="26" t="str">
        <f t="shared" si="114"/>
        <v/>
      </c>
      <c r="N471" s="2" t="str">
        <f t="shared" si="115"/>
        <v/>
      </c>
      <c r="O471" s="2" t="str">
        <f t="shared" si="116"/>
        <v/>
      </c>
    </row>
    <row r="472" spans="2:15" x14ac:dyDescent="0.15">
      <c r="B472" s="3" t="str">
        <f t="shared" si="103"/>
        <v/>
      </c>
      <c r="C472" s="3" t="str">
        <f t="shared" si="104"/>
        <v>0/</v>
      </c>
      <c r="D472" s="3">
        <f t="shared" si="105"/>
        <v>0</v>
      </c>
      <c r="E472" s="3">
        <f t="shared" si="106"/>
        <v>0</v>
      </c>
      <c r="F472" s="3">
        <f t="shared" si="107"/>
        <v>0</v>
      </c>
      <c r="G472" s="3">
        <f t="shared" si="108"/>
        <v>0</v>
      </c>
      <c r="H472" s="3">
        <f t="shared" si="109"/>
        <v>0</v>
      </c>
      <c r="I472" s="3" t="str">
        <f t="shared" si="110"/>
        <v/>
      </c>
      <c r="J472" s="3" t="str">
        <f t="shared" si="111"/>
        <v/>
      </c>
      <c r="K472" s="3">
        <f t="shared" si="112"/>
        <v>0</v>
      </c>
      <c r="L472" s="26" t="str">
        <f t="shared" si="113"/>
        <v/>
      </c>
      <c r="M472" s="26" t="str">
        <f t="shared" si="114"/>
        <v/>
      </c>
      <c r="N472" s="2" t="str">
        <f t="shared" si="115"/>
        <v/>
      </c>
      <c r="O472" s="2" t="str">
        <f t="shared" si="116"/>
        <v/>
      </c>
    </row>
    <row r="473" spans="2:15" x14ac:dyDescent="0.15">
      <c r="B473" s="3" t="str">
        <f t="shared" si="103"/>
        <v/>
      </c>
      <c r="C473" s="3" t="str">
        <f t="shared" si="104"/>
        <v>0/</v>
      </c>
      <c r="D473" s="3">
        <f t="shared" si="105"/>
        <v>0</v>
      </c>
      <c r="E473" s="3">
        <f t="shared" si="106"/>
        <v>0</v>
      </c>
      <c r="F473" s="3">
        <f t="shared" si="107"/>
        <v>0</v>
      </c>
      <c r="G473" s="3">
        <f t="shared" si="108"/>
        <v>0</v>
      </c>
      <c r="H473" s="3">
        <f t="shared" si="109"/>
        <v>0</v>
      </c>
      <c r="I473" s="3" t="str">
        <f t="shared" si="110"/>
        <v/>
      </c>
      <c r="J473" s="3" t="str">
        <f t="shared" si="111"/>
        <v/>
      </c>
      <c r="K473" s="3">
        <f t="shared" si="112"/>
        <v>0</v>
      </c>
      <c r="L473" s="26" t="str">
        <f t="shared" si="113"/>
        <v/>
      </c>
      <c r="M473" s="26" t="str">
        <f t="shared" si="114"/>
        <v/>
      </c>
      <c r="N473" s="2" t="str">
        <f t="shared" si="115"/>
        <v/>
      </c>
      <c r="O473" s="2" t="str">
        <f t="shared" si="116"/>
        <v/>
      </c>
    </row>
    <row r="474" spans="2:15" x14ac:dyDescent="0.15">
      <c r="B474" s="3" t="str">
        <f t="shared" si="103"/>
        <v/>
      </c>
      <c r="C474" s="3" t="str">
        <f t="shared" si="104"/>
        <v>0/</v>
      </c>
      <c r="D474" s="3">
        <f t="shared" si="105"/>
        <v>0</v>
      </c>
      <c r="E474" s="3">
        <f t="shared" si="106"/>
        <v>0</v>
      </c>
      <c r="F474" s="3">
        <f t="shared" si="107"/>
        <v>0</v>
      </c>
      <c r="G474" s="3">
        <f t="shared" si="108"/>
        <v>0</v>
      </c>
      <c r="H474" s="3">
        <f t="shared" si="109"/>
        <v>0</v>
      </c>
      <c r="I474" s="3" t="str">
        <f t="shared" si="110"/>
        <v/>
      </c>
      <c r="J474" s="3" t="str">
        <f t="shared" si="111"/>
        <v/>
      </c>
      <c r="K474" s="3">
        <f t="shared" si="112"/>
        <v>0</v>
      </c>
      <c r="L474" s="26" t="str">
        <f t="shared" si="113"/>
        <v/>
      </c>
      <c r="M474" s="26" t="str">
        <f t="shared" si="114"/>
        <v/>
      </c>
      <c r="N474" s="2" t="str">
        <f t="shared" si="115"/>
        <v/>
      </c>
      <c r="O474" s="2" t="str">
        <f t="shared" si="116"/>
        <v/>
      </c>
    </row>
    <row r="475" spans="2:15" x14ac:dyDescent="0.15">
      <c r="B475" s="3" t="str">
        <f t="shared" si="103"/>
        <v/>
      </c>
      <c r="C475" s="3" t="str">
        <f t="shared" si="104"/>
        <v>0/</v>
      </c>
      <c r="D475" s="3">
        <f t="shared" si="105"/>
        <v>0</v>
      </c>
      <c r="E475" s="3">
        <f t="shared" si="106"/>
        <v>0</v>
      </c>
      <c r="F475" s="3">
        <f t="shared" si="107"/>
        <v>0</v>
      </c>
      <c r="G475" s="3">
        <f t="shared" si="108"/>
        <v>0</v>
      </c>
      <c r="H475" s="3">
        <f t="shared" si="109"/>
        <v>0</v>
      </c>
      <c r="I475" s="3" t="str">
        <f t="shared" si="110"/>
        <v/>
      </c>
      <c r="J475" s="3" t="str">
        <f t="shared" si="111"/>
        <v/>
      </c>
      <c r="K475" s="3">
        <f t="shared" si="112"/>
        <v>0</v>
      </c>
      <c r="L475" s="26" t="str">
        <f t="shared" si="113"/>
        <v/>
      </c>
      <c r="M475" s="26" t="str">
        <f t="shared" si="114"/>
        <v/>
      </c>
      <c r="N475" s="2" t="str">
        <f t="shared" si="115"/>
        <v/>
      </c>
      <c r="O475" s="2" t="str">
        <f t="shared" si="116"/>
        <v/>
      </c>
    </row>
    <row r="476" spans="2:15" x14ac:dyDescent="0.15">
      <c r="B476" s="3" t="str">
        <f t="shared" si="103"/>
        <v/>
      </c>
      <c r="C476" s="3" t="str">
        <f t="shared" si="104"/>
        <v>0/</v>
      </c>
      <c r="D476" s="3">
        <f t="shared" si="105"/>
        <v>0</v>
      </c>
      <c r="E476" s="3">
        <f t="shared" si="106"/>
        <v>0</v>
      </c>
      <c r="F476" s="3">
        <f t="shared" si="107"/>
        <v>0</v>
      </c>
      <c r="G476" s="3">
        <f t="shared" si="108"/>
        <v>0</v>
      </c>
      <c r="H476" s="3">
        <f t="shared" si="109"/>
        <v>0</v>
      </c>
      <c r="I476" s="3" t="str">
        <f t="shared" si="110"/>
        <v/>
      </c>
      <c r="J476" s="3" t="str">
        <f t="shared" si="111"/>
        <v/>
      </c>
      <c r="K476" s="3">
        <f t="shared" si="112"/>
        <v>0</v>
      </c>
      <c r="L476" s="26" t="str">
        <f t="shared" si="113"/>
        <v/>
      </c>
      <c r="M476" s="26" t="str">
        <f t="shared" si="114"/>
        <v/>
      </c>
      <c r="N476" s="2" t="str">
        <f t="shared" si="115"/>
        <v/>
      </c>
      <c r="O476" s="2" t="str">
        <f t="shared" si="116"/>
        <v/>
      </c>
    </row>
    <row r="477" spans="2:15" x14ac:dyDescent="0.15">
      <c r="B477" s="3" t="str">
        <f t="shared" si="103"/>
        <v/>
      </c>
      <c r="C477" s="3" t="str">
        <f t="shared" si="104"/>
        <v>0/</v>
      </c>
      <c r="D477" s="3">
        <f t="shared" si="105"/>
        <v>0</v>
      </c>
      <c r="E477" s="3">
        <f t="shared" si="106"/>
        <v>0</v>
      </c>
      <c r="F477" s="3">
        <f t="shared" si="107"/>
        <v>0</v>
      </c>
      <c r="G477" s="3">
        <f t="shared" si="108"/>
        <v>0</v>
      </c>
      <c r="H477" s="3">
        <f t="shared" si="109"/>
        <v>0</v>
      </c>
      <c r="I477" s="3" t="str">
        <f t="shared" si="110"/>
        <v/>
      </c>
      <c r="J477" s="3" t="str">
        <f t="shared" si="111"/>
        <v/>
      </c>
      <c r="K477" s="3">
        <f t="shared" si="112"/>
        <v>0</v>
      </c>
      <c r="L477" s="26" t="str">
        <f t="shared" si="113"/>
        <v/>
      </c>
      <c r="M477" s="26" t="str">
        <f t="shared" si="114"/>
        <v/>
      </c>
      <c r="N477" s="2" t="str">
        <f t="shared" si="115"/>
        <v/>
      </c>
      <c r="O477" s="2" t="str">
        <f t="shared" si="116"/>
        <v/>
      </c>
    </row>
    <row r="478" spans="2:15" x14ac:dyDescent="0.15">
      <c r="B478" s="3" t="str">
        <f t="shared" si="103"/>
        <v/>
      </c>
      <c r="C478" s="3" t="str">
        <f t="shared" si="104"/>
        <v>0/</v>
      </c>
      <c r="D478" s="3">
        <f t="shared" si="105"/>
        <v>0</v>
      </c>
      <c r="E478" s="3">
        <f t="shared" si="106"/>
        <v>0</v>
      </c>
      <c r="F478" s="3">
        <f t="shared" si="107"/>
        <v>0</v>
      </c>
      <c r="G478" s="3">
        <f t="shared" si="108"/>
        <v>0</v>
      </c>
      <c r="H478" s="3">
        <f t="shared" si="109"/>
        <v>0</v>
      </c>
      <c r="I478" s="3" t="str">
        <f t="shared" si="110"/>
        <v/>
      </c>
      <c r="J478" s="3" t="str">
        <f t="shared" si="111"/>
        <v/>
      </c>
      <c r="K478" s="3">
        <f t="shared" si="112"/>
        <v>0</v>
      </c>
      <c r="L478" s="26" t="str">
        <f t="shared" si="113"/>
        <v/>
      </c>
      <c r="M478" s="26" t="str">
        <f t="shared" si="114"/>
        <v/>
      </c>
      <c r="N478" s="2" t="str">
        <f t="shared" si="115"/>
        <v/>
      </c>
      <c r="O478" s="2" t="str">
        <f t="shared" si="116"/>
        <v/>
      </c>
    </row>
    <row r="479" spans="2:15" x14ac:dyDescent="0.15">
      <c r="B479" s="3" t="str">
        <f t="shared" si="103"/>
        <v/>
      </c>
      <c r="C479" s="3" t="str">
        <f t="shared" si="104"/>
        <v>0/</v>
      </c>
      <c r="D479" s="3">
        <f t="shared" si="105"/>
        <v>0</v>
      </c>
      <c r="E479" s="3">
        <f t="shared" si="106"/>
        <v>0</v>
      </c>
      <c r="F479" s="3">
        <f t="shared" si="107"/>
        <v>0</v>
      </c>
      <c r="G479" s="3">
        <f t="shared" si="108"/>
        <v>0</v>
      </c>
      <c r="H479" s="3">
        <f t="shared" si="109"/>
        <v>0</v>
      </c>
      <c r="I479" s="3" t="str">
        <f t="shared" si="110"/>
        <v/>
      </c>
      <c r="J479" s="3" t="str">
        <f t="shared" si="111"/>
        <v/>
      </c>
      <c r="K479" s="3">
        <f t="shared" si="112"/>
        <v>0</v>
      </c>
      <c r="L479" s="26" t="str">
        <f t="shared" si="113"/>
        <v/>
      </c>
      <c r="M479" s="26" t="str">
        <f t="shared" si="114"/>
        <v/>
      </c>
      <c r="N479" s="2" t="str">
        <f t="shared" si="115"/>
        <v/>
      </c>
      <c r="O479" s="2" t="str">
        <f t="shared" si="116"/>
        <v/>
      </c>
    </row>
    <row r="480" spans="2:15" x14ac:dyDescent="0.15">
      <c r="B480" s="3" t="str">
        <f t="shared" si="103"/>
        <v/>
      </c>
      <c r="C480" s="3" t="str">
        <f t="shared" si="104"/>
        <v>0/</v>
      </c>
      <c r="D480" s="3">
        <f t="shared" si="105"/>
        <v>0</v>
      </c>
      <c r="E480" s="3">
        <f t="shared" si="106"/>
        <v>0</v>
      </c>
      <c r="F480" s="3">
        <f t="shared" si="107"/>
        <v>0</v>
      </c>
      <c r="G480" s="3">
        <f t="shared" si="108"/>
        <v>0</v>
      </c>
      <c r="H480" s="3">
        <f t="shared" si="109"/>
        <v>0</v>
      </c>
      <c r="I480" s="3" t="str">
        <f t="shared" si="110"/>
        <v/>
      </c>
      <c r="J480" s="3" t="str">
        <f t="shared" si="111"/>
        <v/>
      </c>
      <c r="K480" s="3">
        <f t="shared" si="112"/>
        <v>0</v>
      </c>
      <c r="L480" s="26" t="str">
        <f t="shared" si="113"/>
        <v/>
      </c>
      <c r="M480" s="26" t="str">
        <f t="shared" si="114"/>
        <v/>
      </c>
      <c r="N480" s="2" t="str">
        <f t="shared" si="115"/>
        <v/>
      </c>
      <c r="O480" s="2" t="str">
        <f t="shared" si="116"/>
        <v/>
      </c>
    </row>
    <row r="481" spans="2:15" x14ac:dyDescent="0.15">
      <c r="B481" s="3" t="str">
        <f t="shared" si="103"/>
        <v/>
      </c>
      <c r="C481" s="3" t="str">
        <f t="shared" si="104"/>
        <v>0/</v>
      </c>
      <c r="D481" s="3">
        <f t="shared" si="105"/>
        <v>0</v>
      </c>
      <c r="E481" s="3">
        <f t="shared" si="106"/>
        <v>0</v>
      </c>
      <c r="F481" s="3">
        <f t="shared" si="107"/>
        <v>0</v>
      </c>
      <c r="G481" s="3">
        <f t="shared" si="108"/>
        <v>0</v>
      </c>
      <c r="H481" s="3">
        <f t="shared" si="109"/>
        <v>0</v>
      </c>
      <c r="I481" s="3" t="str">
        <f t="shared" si="110"/>
        <v/>
      </c>
      <c r="J481" s="3" t="str">
        <f t="shared" si="111"/>
        <v/>
      </c>
      <c r="K481" s="3">
        <f t="shared" si="112"/>
        <v>0</v>
      </c>
      <c r="L481" s="26" t="str">
        <f t="shared" si="113"/>
        <v/>
      </c>
      <c r="M481" s="26" t="str">
        <f t="shared" si="114"/>
        <v/>
      </c>
      <c r="N481" s="2" t="str">
        <f t="shared" si="115"/>
        <v/>
      </c>
      <c r="O481" s="2" t="str">
        <f t="shared" si="116"/>
        <v/>
      </c>
    </row>
    <row r="482" spans="2:15" x14ac:dyDescent="0.15">
      <c r="B482" s="3" t="str">
        <f t="shared" si="103"/>
        <v/>
      </c>
      <c r="C482" s="3" t="str">
        <f t="shared" si="104"/>
        <v>0/</v>
      </c>
      <c r="D482" s="3">
        <f t="shared" si="105"/>
        <v>0</v>
      </c>
      <c r="E482" s="3">
        <f t="shared" si="106"/>
        <v>0</v>
      </c>
      <c r="F482" s="3">
        <f t="shared" si="107"/>
        <v>0</v>
      </c>
      <c r="G482" s="3">
        <f t="shared" si="108"/>
        <v>0</v>
      </c>
      <c r="H482" s="3">
        <f t="shared" si="109"/>
        <v>0</v>
      </c>
      <c r="I482" s="3" t="str">
        <f t="shared" si="110"/>
        <v/>
      </c>
      <c r="J482" s="3" t="str">
        <f t="shared" si="111"/>
        <v/>
      </c>
      <c r="K482" s="3">
        <f t="shared" si="112"/>
        <v>0</v>
      </c>
      <c r="L482" s="26" t="str">
        <f t="shared" si="113"/>
        <v/>
      </c>
      <c r="M482" s="26" t="str">
        <f t="shared" si="114"/>
        <v/>
      </c>
      <c r="N482" s="2" t="str">
        <f t="shared" si="115"/>
        <v/>
      </c>
      <c r="O482" s="2" t="str">
        <f t="shared" si="116"/>
        <v/>
      </c>
    </row>
    <row r="483" spans="2:15" x14ac:dyDescent="0.15">
      <c r="B483" s="3" t="str">
        <f t="shared" si="103"/>
        <v/>
      </c>
      <c r="C483" s="3" t="str">
        <f t="shared" si="104"/>
        <v>0/</v>
      </c>
      <c r="D483" s="3">
        <f t="shared" si="105"/>
        <v>0</v>
      </c>
      <c r="E483" s="3">
        <f t="shared" si="106"/>
        <v>0</v>
      </c>
      <c r="F483" s="3">
        <f t="shared" si="107"/>
        <v>0</v>
      </c>
      <c r="G483" s="3">
        <f t="shared" si="108"/>
        <v>0</v>
      </c>
      <c r="H483" s="3">
        <f t="shared" si="109"/>
        <v>0</v>
      </c>
      <c r="I483" s="3" t="str">
        <f t="shared" si="110"/>
        <v/>
      </c>
      <c r="J483" s="3" t="str">
        <f t="shared" si="111"/>
        <v/>
      </c>
      <c r="K483" s="3">
        <f t="shared" si="112"/>
        <v>0</v>
      </c>
      <c r="L483" s="26" t="str">
        <f t="shared" si="113"/>
        <v/>
      </c>
      <c r="M483" s="26" t="str">
        <f t="shared" si="114"/>
        <v/>
      </c>
      <c r="N483" s="2" t="str">
        <f t="shared" si="115"/>
        <v/>
      </c>
      <c r="O483" s="2" t="str">
        <f t="shared" si="116"/>
        <v/>
      </c>
    </row>
    <row r="484" spans="2:15" x14ac:dyDescent="0.15">
      <c r="B484" s="3" t="str">
        <f t="shared" si="103"/>
        <v/>
      </c>
      <c r="C484" s="3" t="str">
        <f t="shared" si="104"/>
        <v>0/</v>
      </c>
      <c r="D484" s="3">
        <f t="shared" si="105"/>
        <v>0</v>
      </c>
      <c r="E484" s="3">
        <f t="shared" si="106"/>
        <v>0</v>
      </c>
      <c r="F484" s="3">
        <f t="shared" si="107"/>
        <v>0</v>
      </c>
      <c r="G484" s="3">
        <f t="shared" si="108"/>
        <v>0</v>
      </c>
      <c r="H484" s="3">
        <f t="shared" si="109"/>
        <v>0</v>
      </c>
      <c r="I484" s="3" t="str">
        <f t="shared" si="110"/>
        <v/>
      </c>
      <c r="J484" s="3" t="str">
        <f t="shared" si="111"/>
        <v/>
      </c>
      <c r="K484" s="3">
        <f t="shared" si="112"/>
        <v>0</v>
      </c>
      <c r="L484" s="26" t="str">
        <f t="shared" si="113"/>
        <v/>
      </c>
      <c r="M484" s="26" t="str">
        <f t="shared" si="114"/>
        <v/>
      </c>
      <c r="N484" s="2" t="str">
        <f t="shared" si="115"/>
        <v/>
      </c>
      <c r="O484" s="2" t="str">
        <f t="shared" si="116"/>
        <v/>
      </c>
    </row>
    <row r="485" spans="2:15" x14ac:dyDescent="0.15">
      <c r="B485" s="3" t="str">
        <f t="shared" si="103"/>
        <v/>
      </c>
      <c r="C485" s="3" t="str">
        <f t="shared" si="104"/>
        <v>0/</v>
      </c>
      <c r="D485" s="3">
        <f t="shared" si="105"/>
        <v>0</v>
      </c>
      <c r="E485" s="3">
        <f t="shared" si="106"/>
        <v>0</v>
      </c>
      <c r="F485" s="3">
        <f t="shared" si="107"/>
        <v>0</v>
      </c>
      <c r="G485" s="3">
        <f t="shared" si="108"/>
        <v>0</v>
      </c>
      <c r="H485" s="3">
        <f t="shared" si="109"/>
        <v>0</v>
      </c>
      <c r="I485" s="3" t="str">
        <f t="shared" si="110"/>
        <v/>
      </c>
      <c r="J485" s="3" t="str">
        <f t="shared" si="111"/>
        <v/>
      </c>
      <c r="K485" s="3">
        <f t="shared" si="112"/>
        <v>0</v>
      </c>
      <c r="L485" s="26" t="str">
        <f t="shared" si="113"/>
        <v/>
      </c>
      <c r="M485" s="26" t="str">
        <f t="shared" si="114"/>
        <v/>
      </c>
      <c r="N485" s="2" t="str">
        <f t="shared" si="115"/>
        <v/>
      </c>
      <c r="O485" s="2" t="str">
        <f t="shared" si="116"/>
        <v/>
      </c>
    </row>
    <row r="486" spans="2:15" x14ac:dyDescent="0.15">
      <c r="B486" s="3" t="str">
        <f t="shared" si="103"/>
        <v/>
      </c>
      <c r="C486" s="3" t="str">
        <f t="shared" si="104"/>
        <v>0/</v>
      </c>
      <c r="D486" s="3">
        <f t="shared" si="105"/>
        <v>0</v>
      </c>
      <c r="E486" s="3">
        <f t="shared" si="106"/>
        <v>0</v>
      </c>
      <c r="F486" s="3">
        <f t="shared" si="107"/>
        <v>0</v>
      </c>
      <c r="G486" s="3">
        <f t="shared" si="108"/>
        <v>0</v>
      </c>
      <c r="H486" s="3">
        <f t="shared" si="109"/>
        <v>0</v>
      </c>
      <c r="I486" s="3" t="str">
        <f t="shared" si="110"/>
        <v/>
      </c>
      <c r="J486" s="3" t="str">
        <f t="shared" si="111"/>
        <v/>
      </c>
      <c r="K486" s="3">
        <f t="shared" si="112"/>
        <v>0</v>
      </c>
      <c r="L486" s="26" t="str">
        <f t="shared" si="113"/>
        <v/>
      </c>
      <c r="M486" s="26" t="str">
        <f t="shared" si="114"/>
        <v/>
      </c>
      <c r="N486" s="2" t="str">
        <f t="shared" si="115"/>
        <v/>
      </c>
      <c r="O486" s="2" t="str">
        <f t="shared" si="116"/>
        <v/>
      </c>
    </row>
    <row r="487" spans="2:15" x14ac:dyDescent="0.15">
      <c r="B487" s="3" t="str">
        <f t="shared" si="103"/>
        <v/>
      </c>
      <c r="C487" s="3" t="str">
        <f t="shared" si="104"/>
        <v>0/</v>
      </c>
      <c r="D487" s="3">
        <f t="shared" si="105"/>
        <v>0</v>
      </c>
      <c r="E487" s="3">
        <f t="shared" si="106"/>
        <v>0</v>
      </c>
      <c r="F487" s="3">
        <f t="shared" si="107"/>
        <v>0</v>
      </c>
      <c r="G487" s="3">
        <f t="shared" si="108"/>
        <v>0</v>
      </c>
      <c r="H487" s="3">
        <f t="shared" si="109"/>
        <v>0</v>
      </c>
      <c r="I487" s="3" t="str">
        <f t="shared" si="110"/>
        <v/>
      </c>
      <c r="J487" s="3" t="str">
        <f t="shared" si="111"/>
        <v/>
      </c>
      <c r="K487" s="3">
        <f t="shared" si="112"/>
        <v>0</v>
      </c>
      <c r="L487" s="26" t="str">
        <f t="shared" si="113"/>
        <v/>
      </c>
      <c r="M487" s="26" t="str">
        <f t="shared" si="114"/>
        <v/>
      </c>
      <c r="N487" s="2" t="str">
        <f t="shared" si="115"/>
        <v/>
      </c>
      <c r="O487" s="2" t="str">
        <f t="shared" si="116"/>
        <v/>
      </c>
    </row>
    <row r="488" spans="2:15" x14ac:dyDescent="0.15">
      <c r="B488" s="3" t="str">
        <f t="shared" si="103"/>
        <v/>
      </c>
      <c r="C488" s="3" t="str">
        <f t="shared" si="104"/>
        <v>0/</v>
      </c>
      <c r="D488" s="3">
        <f t="shared" si="105"/>
        <v>0</v>
      </c>
      <c r="E488" s="3">
        <f t="shared" si="106"/>
        <v>0</v>
      </c>
      <c r="F488" s="3">
        <f t="shared" si="107"/>
        <v>0</v>
      </c>
      <c r="G488" s="3">
        <f t="shared" si="108"/>
        <v>0</v>
      </c>
      <c r="H488" s="3">
        <f t="shared" si="109"/>
        <v>0</v>
      </c>
      <c r="I488" s="3" t="str">
        <f t="shared" si="110"/>
        <v/>
      </c>
      <c r="J488" s="3" t="str">
        <f t="shared" si="111"/>
        <v/>
      </c>
      <c r="K488" s="3">
        <f t="shared" si="112"/>
        <v>0</v>
      </c>
      <c r="L488" s="26" t="str">
        <f t="shared" si="113"/>
        <v/>
      </c>
      <c r="M488" s="26" t="str">
        <f t="shared" si="114"/>
        <v/>
      </c>
      <c r="N488" s="2" t="str">
        <f t="shared" si="115"/>
        <v/>
      </c>
      <c r="O488" s="2" t="str">
        <f t="shared" si="116"/>
        <v/>
      </c>
    </row>
    <row r="489" spans="2:15" x14ac:dyDescent="0.15">
      <c r="B489" s="3" t="str">
        <f t="shared" si="103"/>
        <v/>
      </c>
      <c r="C489" s="3" t="str">
        <f t="shared" si="104"/>
        <v>0/</v>
      </c>
      <c r="D489" s="3">
        <f t="shared" si="105"/>
        <v>0</v>
      </c>
      <c r="E489" s="3">
        <f t="shared" si="106"/>
        <v>0</v>
      </c>
      <c r="F489" s="3">
        <f t="shared" si="107"/>
        <v>0</v>
      </c>
      <c r="G489" s="3">
        <f t="shared" si="108"/>
        <v>0</v>
      </c>
      <c r="H489" s="3">
        <f t="shared" si="109"/>
        <v>0</v>
      </c>
      <c r="I489" s="3" t="str">
        <f t="shared" si="110"/>
        <v/>
      </c>
      <c r="J489" s="3" t="str">
        <f t="shared" si="111"/>
        <v/>
      </c>
      <c r="K489" s="3">
        <f t="shared" si="112"/>
        <v>0</v>
      </c>
      <c r="L489" s="26" t="str">
        <f t="shared" si="113"/>
        <v/>
      </c>
      <c r="M489" s="26" t="str">
        <f t="shared" si="114"/>
        <v/>
      </c>
      <c r="N489" s="2" t="str">
        <f t="shared" si="115"/>
        <v/>
      </c>
      <c r="O489" s="2" t="str">
        <f t="shared" si="116"/>
        <v/>
      </c>
    </row>
    <row r="490" spans="2:15" x14ac:dyDescent="0.15">
      <c r="B490" s="3" t="str">
        <f t="shared" si="103"/>
        <v/>
      </c>
      <c r="C490" s="3" t="str">
        <f t="shared" si="104"/>
        <v>0/</v>
      </c>
      <c r="D490" s="3">
        <f t="shared" si="105"/>
        <v>0</v>
      </c>
      <c r="E490" s="3">
        <f t="shared" si="106"/>
        <v>0</v>
      </c>
      <c r="F490" s="3">
        <f t="shared" si="107"/>
        <v>0</v>
      </c>
      <c r="G490" s="3">
        <f t="shared" si="108"/>
        <v>0</v>
      </c>
      <c r="H490" s="3">
        <f t="shared" si="109"/>
        <v>0</v>
      </c>
      <c r="I490" s="3" t="str">
        <f t="shared" si="110"/>
        <v/>
      </c>
      <c r="J490" s="3" t="str">
        <f t="shared" si="111"/>
        <v/>
      </c>
      <c r="K490" s="3">
        <f t="shared" si="112"/>
        <v>0</v>
      </c>
      <c r="L490" s="26" t="str">
        <f t="shared" si="113"/>
        <v/>
      </c>
      <c r="M490" s="26" t="str">
        <f t="shared" si="114"/>
        <v/>
      </c>
      <c r="N490" s="2" t="str">
        <f t="shared" si="115"/>
        <v/>
      </c>
      <c r="O490" s="2" t="str">
        <f t="shared" si="116"/>
        <v/>
      </c>
    </row>
    <row r="491" spans="2:15" x14ac:dyDescent="0.15">
      <c r="B491" s="3" t="str">
        <f t="shared" si="103"/>
        <v/>
      </c>
      <c r="C491" s="3" t="str">
        <f t="shared" si="104"/>
        <v>0/</v>
      </c>
      <c r="D491" s="3">
        <f t="shared" si="105"/>
        <v>0</v>
      </c>
      <c r="E491" s="3">
        <f t="shared" si="106"/>
        <v>0</v>
      </c>
      <c r="F491" s="3">
        <f t="shared" si="107"/>
        <v>0</v>
      </c>
      <c r="G491" s="3">
        <f t="shared" si="108"/>
        <v>0</v>
      </c>
      <c r="H491" s="3">
        <f t="shared" si="109"/>
        <v>0</v>
      </c>
      <c r="I491" s="3" t="str">
        <f t="shared" si="110"/>
        <v/>
      </c>
      <c r="J491" s="3" t="str">
        <f t="shared" si="111"/>
        <v/>
      </c>
      <c r="K491" s="3">
        <f t="shared" si="112"/>
        <v>0</v>
      </c>
      <c r="L491" s="26" t="str">
        <f t="shared" si="113"/>
        <v/>
      </c>
      <c r="M491" s="26" t="str">
        <f t="shared" si="114"/>
        <v/>
      </c>
      <c r="N491" s="2" t="str">
        <f t="shared" si="115"/>
        <v/>
      </c>
      <c r="O491" s="2" t="str">
        <f t="shared" si="116"/>
        <v/>
      </c>
    </row>
    <row r="492" spans="2:15" x14ac:dyDescent="0.15">
      <c r="B492" s="3" t="str">
        <f t="shared" si="103"/>
        <v/>
      </c>
      <c r="C492" s="3" t="str">
        <f t="shared" si="104"/>
        <v>0/</v>
      </c>
      <c r="D492" s="3">
        <f t="shared" si="105"/>
        <v>0</v>
      </c>
      <c r="E492" s="3">
        <f t="shared" si="106"/>
        <v>0</v>
      </c>
      <c r="F492" s="3">
        <f t="shared" si="107"/>
        <v>0</v>
      </c>
      <c r="G492" s="3">
        <f t="shared" si="108"/>
        <v>0</v>
      </c>
      <c r="H492" s="3">
        <f t="shared" si="109"/>
        <v>0</v>
      </c>
      <c r="I492" s="3" t="str">
        <f t="shared" si="110"/>
        <v/>
      </c>
      <c r="J492" s="3" t="str">
        <f t="shared" si="111"/>
        <v/>
      </c>
      <c r="K492" s="3">
        <f t="shared" si="112"/>
        <v>0</v>
      </c>
      <c r="L492" s="26" t="str">
        <f t="shared" si="113"/>
        <v/>
      </c>
      <c r="M492" s="26" t="str">
        <f t="shared" si="114"/>
        <v/>
      </c>
      <c r="N492" s="2" t="str">
        <f t="shared" si="115"/>
        <v/>
      </c>
      <c r="O492" s="2" t="str">
        <f t="shared" si="116"/>
        <v/>
      </c>
    </row>
    <row r="493" spans="2:15" x14ac:dyDescent="0.15">
      <c r="B493" s="3" t="str">
        <f t="shared" si="103"/>
        <v/>
      </c>
      <c r="C493" s="3" t="str">
        <f t="shared" si="104"/>
        <v>0/</v>
      </c>
      <c r="D493" s="3">
        <f t="shared" si="105"/>
        <v>0</v>
      </c>
      <c r="E493" s="3">
        <f t="shared" si="106"/>
        <v>0</v>
      </c>
      <c r="F493" s="3">
        <f t="shared" si="107"/>
        <v>0</v>
      </c>
      <c r="G493" s="3">
        <f t="shared" si="108"/>
        <v>0</v>
      </c>
      <c r="H493" s="3">
        <f t="shared" si="109"/>
        <v>0</v>
      </c>
      <c r="I493" s="3" t="str">
        <f t="shared" si="110"/>
        <v/>
      </c>
      <c r="J493" s="3" t="str">
        <f t="shared" si="111"/>
        <v/>
      </c>
      <c r="K493" s="3">
        <f t="shared" si="112"/>
        <v>0</v>
      </c>
      <c r="L493" s="26" t="str">
        <f t="shared" si="113"/>
        <v/>
      </c>
      <c r="M493" s="26" t="str">
        <f t="shared" si="114"/>
        <v/>
      </c>
      <c r="N493" s="2" t="str">
        <f t="shared" si="115"/>
        <v/>
      </c>
      <c r="O493" s="2" t="str">
        <f t="shared" si="116"/>
        <v/>
      </c>
    </row>
    <row r="494" spans="2:15" x14ac:dyDescent="0.15">
      <c r="B494" s="3" t="str">
        <f t="shared" si="103"/>
        <v/>
      </c>
      <c r="C494" s="3" t="str">
        <f t="shared" si="104"/>
        <v>0/</v>
      </c>
      <c r="D494" s="3">
        <f t="shared" si="105"/>
        <v>0</v>
      </c>
      <c r="E494" s="3">
        <f t="shared" si="106"/>
        <v>0</v>
      </c>
      <c r="F494" s="3">
        <f t="shared" si="107"/>
        <v>0</v>
      </c>
      <c r="G494" s="3">
        <f t="shared" si="108"/>
        <v>0</v>
      </c>
      <c r="H494" s="3">
        <f t="shared" si="109"/>
        <v>0</v>
      </c>
      <c r="I494" s="3" t="str">
        <f t="shared" si="110"/>
        <v/>
      </c>
      <c r="J494" s="3" t="str">
        <f t="shared" si="111"/>
        <v/>
      </c>
      <c r="K494" s="3">
        <f t="shared" si="112"/>
        <v>0</v>
      </c>
      <c r="L494" s="26" t="str">
        <f t="shared" si="113"/>
        <v/>
      </c>
      <c r="M494" s="26" t="str">
        <f t="shared" si="114"/>
        <v/>
      </c>
      <c r="N494" s="2" t="str">
        <f t="shared" si="115"/>
        <v/>
      </c>
      <c r="O494" s="2" t="str">
        <f t="shared" si="116"/>
        <v/>
      </c>
    </row>
    <row r="495" spans="2:15" x14ac:dyDescent="0.15">
      <c r="B495" s="3" t="str">
        <f t="shared" si="103"/>
        <v/>
      </c>
      <c r="C495" s="3" t="str">
        <f t="shared" si="104"/>
        <v>0/</v>
      </c>
      <c r="D495" s="3">
        <f t="shared" si="105"/>
        <v>0</v>
      </c>
      <c r="E495" s="3">
        <f t="shared" si="106"/>
        <v>0</v>
      </c>
      <c r="F495" s="3">
        <f t="shared" si="107"/>
        <v>0</v>
      </c>
      <c r="G495" s="3">
        <f t="shared" si="108"/>
        <v>0</v>
      </c>
      <c r="H495" s="3">
        <f t="shared" si="109"/>
        <v>0</v>
      </c>
      <c r="I495" s="3" t="str">
        <f t="shared" si="110"/>
        <v/>
      </c>
      <c r="J495" s="3" t="str">
        <f t="shared" si="111"/>
        <v/>
      </c>
      <c r="K495" s="3">
        <f t="shared" si="112"/>
        <v>0</v>
      </c>
      <c r="L495" s="26" t="str">
        <f t="shared" si="113"/>
        <v/>
      </c>
      <c r="M495" s="26" t="str">
        <f t="shared" si="114"/>
        <v/>
      </c>
      <c r="N495" s="2" t="str">
        <f t="shared" si="115"/>
        <v/>
      </c>
      <c r="O495" s="2" t="str">
        <f t="shared" si="116"/>
        <v/>
      </c>
    </row>
    <row r="496" spans="2:15" x14ac:dyDescent="0.15">
      <c r="B496" s="3" t="str">
        <f t="shared" si="103"/>
        <v/>
      </c>
      <c r="C496" s="3" t="str">
        <f t="shared" si="104"/>
        <v>0/</v>
      </c>
      <c r="D496" s="3">
        <f t="shared" si="105"/>
        <v>0</v>
      </c>
      <c r="E496" s="3">
        <f t="shared" si="106"/>
        <v>0</v>
      </c>
      <c r="F496" s="3">
        <f t="shared" si="107"/>
        <v>0</v>
      </c>
      <c r="G496" s="3">
        <f t="shared" si="108"/>
        <v>0</v>
      </c>
      <c r="H496" s="3">
        <f t="shared" si="109"/>
        <v>0</v>
      </c>
      <c r="I496" s="3" t="str">
        <f t="shared" si="110"/>
        <v/>
      </c>
      <c r="J496" s="3" t="str">
        <f t="shared" si="111"/>
        <v/>
      </c>
      <c r="K496" s="3">
        <f t="shared" si="112"/>
        <v>0</v>
      </c>
      <c r="L496" s="26" t="str">
        <f t="shared" si="113"/>
        <v/>
      </c>
      <c r="M496" s="26" t="str">
        <f t="shared" si="114"/>
        <v/>
      </c>
      <c r="N496" s="2" t="str">
        <f t="shared" si="115"/>
        <v/>
      </c>
      <c r="O496" s="2" t="str">
        <f t="shared" si="116"/>
        <v/>
      </c>
    </row>
    <row r="497" spans="2:15" x14ac:dyDescent="0.15">
      <c r="B497" s="3" t="str">
        <f t="shared" si="103"/>
        <v/>
      </c>
      <c r="C497" s="3" t="str">
        <f t="shared" si="104"/>
        <v>0/</v>
      </c>
      <c r="D497" s="3">
        <f t="shared" si="105"/>
        <v>0</v>
      </c>
      <c r="E497" s="3">
        <f t="shared" si="106"/>
        <v>0</v>
      </c>
      <c r="F497" s="3">
        <f t="shared" si="107"/>
        <v>0</v>
      </c>
      <c r="G497" s="3">
        <f t="shared" si="108"/>
        <v>0</v>
      </c>
      <c r="H497" s="3">
        <f t="shared" si="109"/>
        <v>0</v>
      </c>
      <c r="I497" s="3" t="str">
        <f t="shared" si="110"/>
        <v/>
      </c>
      <c r="J497" s="3" t="str">
        <f t="shared" si="111"/>
        <v/>
      </c>
      <c r="K497" s="3">
        <f t="shared" si="112"/>
        <v>0</v>
      </c>
      <c r="L497" s="26" t="str">
        <f t="shared" si="113"/>
        <v/>
      </c>
      <c r="M497" s="26" t="str">
        <f t="shared" si="114"/>
        <v/>
      </c>
      <c r="N497" s="2" t="str">
        <f t="shared" si="115"/>
        <v/>
      </c>
      <c r="O497" s="2" t="str">
        <f t="shared" si="116"/>
        <v/>
      </c>
    </row>
    <row r="498" spans="2:15" x14ac:dyDescent="0.15">
      <c r="B498" s="3" t="str">
        <f t="shared" si="103"/>
        <v/>
      </c>
      <c r="C498" s="3" t="str">
        <f t="shared" si="104"/>
        <v>0/</v>
      </c>
      <c r="D498" s="3">
        <f t="shared" si="105"/>
        <v>0</v>
      </c>
      <c r="E498" s="3">
        <f t="shared" si="106"/>
        <v>0</v>
      </c>
      <c r="F498" s="3">
        <f t="shared" si="107"/>
        <v>0</v>
      </c>
      <c r="G498" s="3">
        <f t="shared" si="108"/>
        <v>0</v>
      </c>
      <c r="H498" s="3">
        <f t="shared" si="109"/>
        <v>0</v>
      </c>
      <c r="I498" s="3" t="str">
        <f t="shared" si="110"/>
        <v/>
      </c>
      <c r="J498" s="3" t="str">
        <f t="shared" si="111"/>
        <v/>
      </c>
      <c r="K498" s="3">
        <f t="shared" si="112"/>
        <v>0</v>
      </c>
      <c r="L498" s="26" t="str">
        <f t="shared" si="113"/>
        <v/>
      </c>
      <c r="M498" s="26" t="str">
        <f t="shared" si="114"/>
        <v/>
      </c>
      <c r="N498" s="2" t="str">
        <f t="shared" si="115"/>
        <v/>
      </c>
      <c r="O498" s="2" t="str">
        <f t="shared" si="116"/>
        <v/>
      </c>
    </row>
    <row r="499" spans="2:15" x14ac:dyDescent="0.15">
      <c r="B499" s="3" t="str">
        <f t="shared" si="103"/>
        <v/>
      </c>
      <c r="C499" s="3" t="str">
        <f t="shared" si="104"/>
        <v>0/</v>
      </c>
      <c r="D499" s="3">
        <f t="shared" si="105"/>
        <v>0</v>
      </c>
      <c r="E499" s="3">
        <f t="shared" si="106"/>
        <v>0</v>
      </c>
      <c r="F499" s="3">
        <f t="shared" si="107"/>
        <v>0</v>
      </c>
      <c r="G499" s="3">
        <f t="shared" si="108"/>
        <v>0</v>
      </c>
      <c r="H499" s="3">
        <f t="shared" si="109"/>
        <v>0</v>
      </c>
      <c r="I499" s="3" t="str">
        <f t="shared" si="110"/>
        <v/>
      </c>
      <c r="J499" s="3" t="str">
        <f t="shared" si="111"/>
        <v/>
      </c>
      <c r="K499" s="3">
        <f t="shared" si="112"/>
        <v>0</v>
      </c>
      <c r="L499" s="26" t="str">
        <f t="shared" si="113"/>
        <v/>
      </c>
      <c r="M499" s="26" t="str">
        <f t="shared" si="114"/>
        <v/>
      </c>
      <c r="N499" s="2" t="str">
        <f t="shared" si="115"/>
        <v/>
      </c>
      <c r="O499" s="2" t="str">
        <f t="shared" si="116"/>
        <v/>
      </c>
    </row>
    <row r="500" spans="2:15" x14ac:dyDescent="0.15">
      <c r="B500" s="3" t="str">
        <f t="shared" si="103"/>
        <v/>
      </c>
      <c r="C500" s="3" t="str">
        <f t="shared" si="104"/>
        <v>0/</v>
      </c>
      <c r="D500" s="3">
        <f t="shared" si="105"/>
        <v>0</v>
      </c>
      <c r="E500" s="3">
        <f t="shared" si="106"/>
        <v>0</v>
      </c>
      <c r="F500" s="3">
        <f t="shared" si="107"/>
        <v>0</v>
      </c>
      <c r="G500" s="3">
        <f t="shared" si="108"/>
        <v>0</v>
      </c>
      <c r="H500" s="3">
        <f t="shared" si="109"/>
        <v>0</v>
      </c>
      <c r="I500" s="3" t="str">
        <f t="shared" si="110"/>
        <v/>
      </c>
      <c r="J500" s="3" t="str">
        <f t="shared" si="111"/>
        <v/>
      </c>
      <c r="K500" s="3">
        <f t="shared" si="112"/>
        <v>0</v>
      </c>
      <c r="L500" s="26" t="str">
        <f t="shared" si="113"/>
        <v/>
      </c>
      <c r="M500" s="26" t="str">
        <f t="shared" si="114"/>
        <v/>
      </c>
      <c r="N500" s="2" t="str">
        <f t="shared" si="115"/>
        <v/>
      </c>
      <c r="O500" s="2" t="str">
        <f t="shared" si="116"/>
        <v/>
      </c>
    </row>
    <row r="501" spans="2:15" x14ac:dyDescent="0.15">
      <c r="B501" s="3" t="str">
        <f t="shared" si="103"/>
        <v/>
      </c>
      <c r="C501" s="3" t="str">
        <f t="shared" si="104"/>
        <v>0/</v>
      </c>
      <c r="D501" s="3">
        <f t="shared" si="105"/>
        <v>0</v>
      </c>
      <c r="E501" s="3">
        <f t="shared" si="106"/>
        <v>0</v>
      </c>
      <c r="F501" s="3">
        <f t="shared" si="107"/>
        <v>0</v>
      </c>
      <c r="G501" s="3">
        <f t="shared" si="108"/>
        <v>0</v>
      </c>
      <c r="H501" s="3">
        <f t="shared" si="109"/>
        <v>0</v>
      </c>
      <c r="I501" s="3" t="str">
        <f t="shared" si="110"/>
        <v/>
      </c>
      <c r="J501" s="3" t="str">
        <f t="shared" si="111"/>
        <v/>
      </c>
      <c r="K501" s="3">
        <f t="shared" si="112"/>
        <v>0</v>
      </c>
      <c r="L501" s="26" t="str">
        <f t="shared" si="113"/>
        <v/>
      </c>
      <c r="M501" s="26" t="str">
        <f t="shared" si="114"/>
        <v/>
      </c>
      <c r="N501" s="2" t="str">
        <f t="shared" si="115"/>
        <v/>
      </c>
      <c r="O501" s="2" t="str">
        <f t="shared" si="116"/>
        <v/>
      </c>
    </row>
    <row r="502" spans="2:15" x14ac:dyDescent="0.15">
      <c r="B502" s="3" t="str">
        <f t="shared" si="103"/>
        <v/>
      </c>
      <c r="C502" s="3" t="str">
        <f t="shared" si="104"/>
        <v>0/</v>
      </c>
      <c r="D502" s="3">
        <f t="shared" si="105"/>
        <v>0</v>
      </c>
      <c r="E502" s="3">
        <f t="shared" si="106"/>
        <v>0</v>
      </c>
      <c r="F502" s="3">
        <f t="shared" si="107"/>
        <v>0</v>
      </c>
      <c r="G502" s="3">
        <f t="shared" si="108"/>
        <v>0</v>
      </c>
      <c r="H502" s="3">
        <f t="shared" si="109"/>
        <v>0</v>
      </c>
      <c r="I502" s="3" t="str">
        <f t="shared" si="110"/>
        <v/>
      </c>
      <c r="J502" s="3" t="str">
        <f t="shared" si="111"/>
        <v/>
      </c>
      <c r="K502" s="3">
        <f t="shared" si="112"/>
        <v>0</v>
      </c>
      <c r="L502" s="26" t="str">
        <f t="shared" si="113"/>
        <v/>
      </c>
      <c r="M502" s="26" t="str">
        <f t="shared" si="114"/>
        <v/>
      </c>
      <c r="N502" s="2" t="str">
        <f t="shared" si="115"/>
        <v/>
      </c>
      <c r="O502" s="2" t="str">
        <f t="shared" si="116"/>
        <v/>
      </c>
    </row>
    <row r="503" spans="2:15" x14ac:dyDescent="0.15">
      <c r="B503" s="3" t="str">
        <f t="shared" si="103"/>
        <v/>
      </c>
      <c r="C503" s="3" t="str">
        <f t="shared" si="104"/>
        <v>0/</v>
      </c>
      <c r="D503" s="3">
        <f t="shared" si="105"/>
        <v>0</v>
      </c>
      <c r="E503" s="3">
        <f t="shared" si="106"/>
        <v>0</v>
      </c>
      <c r="F503" s="3">
        <f t="shared" si="107"/>
        <v>0</v>
      </c>
      <c r="G503" s="3">
        <f t="shared" si="108"/>
        <v>0</v>
      </c>
      <c r="H503" s="3">
        <f t="shared" si="109"/>
        <v>0</v>
      </c>
      <c r="I503" s="3" t="str">
        <f t="shared" si="110"/>
        <v/>
      </c>
      <c r="J503" s="3" t="str">
        <f t="shared" si="111"/>
        <v/>
      </c>
      <c r="K503" s="3">
        <f t="shared" si="112"/>
        <v>0</v>
      </c>
      <c r="L503" s="26" t="str">
        <f t="shared" si="113"/>
        <v/>
      </c>
      <c r="M503" s="26" t="str">
        <f t="shared" si="114"/>
        <v/>
      </c>
      <c r="N503" s="2" t="str">
        <f t="shared" si="115"/>
        <v/>
      </c>
      <c r="O503" s="2" t="str">
        <f t="shared" si="116"/>
        <v/>
      </c>
    </row>
    <row r="504" spans="2:15" x14ac:dyDescent="0.15">
      <c r="B504" s="3" t="str">
        <f t="shared" si="103"/>
        <v/>
      </c>
      <c r="C504" s="3" t="str">
        <f t="shared" si="104"/>
        <v>0/</v>
      </c>
      <c r="D504" s="3">
        <f t="shared" si="105"/>
        <v>0</v>
      </c>
      <c r="E504" s="3">
        <f t="shared" si="106"/>
        <v>0</v>
      </c>
      <c r="F504" s="3">
        <f t="shared" si="107"/>
        <v>0</v>
      </c>
      <c r="G504" s="3">
        <f t="shared" si="108"/>
        <v>0</v>
      </c>
      <c r="H504" s="3">
        <f t="shared" si="109"/>
        <v>0</v>
      </c>
      <c r="I504" s="3" t="str">
        <f t="shared" si="110"/>
        <v/>
      </c>
      <c r="J504" s="3" t="str">
        <f t="shared" si="111"/>
        <v/>
      </c>
      <c r="K504" s="3">
        <f t="shared" si="112"/>
        <v>0</v>
      </c>
      <c r="L504" s="26" t="str">
        <f t="shared" si="113"/>
        <v/>
      </c>
      <c r="M504" s="26" t="str">
        <f t="shared" si="114"/>
        <v/>
      </c>
      <c r="N504" s="2" t="str">
        <f t="shared" si="115"/>
        <v/>
      </c>
      <c r="O504" s="2" t="str">
        <f t="shared" si="116"/>
        <v/>
      </c>
    </row>
    <row r="505" spans="2:15" x14ac:dyDescent="0.15">
      <c r="B505" s="3" t="str">
        <f t="shared" si="103"/>
        <v/>
      </c>
      <c r="C505" s="3" t="str">
        <f t="shared" si="104"/>
        <v>0/</v>
      </c>
      <c r="D505" s="3">
        <f t="shared" si="105"/>
        <v>0</v>
      </c>
      <c r="E505" s="3">
        <f t="shared" si="106"/>
        <v>0</v>
      </c>
      <c r="F505" s="3">
        <f t="shared" si="107"/>
        <v>0</v>
      </c>
      <c r="G505" s="3">
        <f t="shared" si="108"/>
        <v>0</v>
      </c>
      <c r="H505" s="3">
        <f t="shared" si="109"/>
        <v>0</v>
      </c>
      <c r="I505" s="3" t="str">
        <f t="shared" si="110"/>
        <v/>
      </c>
      <c r="J505" s="3" t="str">
        <f t="shared" si="111"/>
        <v/>
      </c>
      <c r="K505" s="3">
        <f t="shared" si="112"/>
        <v>0</v>
      </c>
      <c r="L505" s="26" t="str">
        <f t="shared" si="113"/>
        <v/>
      </c>
      <c r="M505" s="26" t="str">
        <f t="shared" si="114"/>
        <v/>
      </c>
      <c r="N505" s="2" t="str">
        <f t="shared" si="115"/>
        <v/>
      </c>
      <c r="O505" s="2" t="str">
        <f t="shared" si="116"/>
        <v/>
      </c>
    </row>
    <row r="506" spans="2:15" x14ac:dyDescent="0.15">
      <c r="B506" s="3" t="str">
        <f t="shared" si="103"/>
        <v/>
      </c>
      <c r="C506" s="3" t="str">
        <f t="shared" si="104"/>
        <v>0/</v>
      </c>
      <c r="D506" s="3">
        <f t="shared" si="105"/>
        <v>0</v>
      </c>
      <c r="E506" s="3">
        <f t="shared" si="106"/>
        <v>0</v>
      </c>
      <c r="F506" s="3">
        <f t="shared" si="107"/>
        <v>0</v>
      </c>
      <c r="G506" s="3">
        <f t="shared" si="108"/>
        <v>0</v>
      </c>
      <c r="H506" s="3">
        <f t="shared" si="109"/>
        <v>0</v>
      </c>
      <c r="I506" s="3" t="str">
        <f t="shared" si="110"/>
        <v/>
      </c>
      <c r="J506" s="3" t="str">
        <f t="shared" si="111"/>
        <v/>
      </c>
      <c r="K506" s="3">
        <f t="shared" si="112"/>
        <v>0</v>
      </c>
      <c r="L506" s="26" t="str">
        <f t="shared" si="113"/>
        <v/>
      </c>
      <c r="M506" s="26" t="str">
        <f t="shared" si="114"/>
        <v/>
      </c>
      <c r="N506" s="2" t="str">
        <f t="shared" si="115"/>
        <v/>
      </c>
      <c r="O506" s="2" t="str">
        <f t="shared" si="116"/>
        <v/>
      </c>
    </row>
    <row r="507" spans="2:15" x14ac:dyDescent="0.15">
      <c r="B507" s="3" t="str">
        <f t="shared" si="103"/>
        <v/>
      </c>
      <c r="C507" s="3" t="str">
        <f t="shared" si="104"/>
        <v>0/</v>
      </c>
      <c r="D507" s="3">
        <f t="shared" si="105"/>
        <v>0</v>
      </c>
      <c r="E507" s="3">
        <f t="shared" si="106"/>
        <v>0</v>
      </c>
      <c r="F507" s="3">
        <f t="shared" si="107"/>
        <v>0</v>
      </c>
      <c r="G507" s="3">
        <f t="shared" si="108"/>
        <v>0</v>
      </c>
      <c r="H507" s="3">
        <f t="shared" si="109"/>
        <v>0</v>
      </c>
      <c r="I507" s="3" t="str">
        <f t="shared" si="110"/>
        <v/>
      </c>
      <c r="J507" s="3" t="str">
        <f t="shared" si="111"/>
        <v/>
      </c>
      <c r="K507" s="3">
        <f t="shared" si="112"/>
        <v>0</v>
      </c>
      <c r="L507" s="26" t="str">
        <f t="shared" si="113"/>
        <v/>
      </c>
      <c r="M507" s="26" t="str">
        <f t="shared" si="114"/>
        <v/>
      </c>
      <c r="N507" s="2" t="str">
        <f t="shared" si="115"/>
        <v/>
      </c>
      <c r="O507" s="2" t="str">
        <f t="shared" si="116"/>
        <v/>
      </c>
    </row>
    <row r="508" spans="2:15" x14ac:dyDescent="0.15">
      <c r="B508" s="3" t="str">
        <f t="shared" si="103"/>
        <v/>
      </c>
      <c r="C508" s="3" t="str">
        <f t="shared" si="104"/>
        <v>0/</v>
      </c>
      <c r="D508" s="3">
        <f t="shared" si="105"/>
        <v>0</v>
      </c>
      <c r="E508" s="3">
        <f t="shared" si="106"/>
        <v>0</v>
      </c>
      <c r="F508" s="3">
        <f t="shared" si="107"/>
        <v>0</v>
      </c>
      <c r="G508" s="3">
        <f t="shared" si="108"/>
        <v>0</v>
      </c>
      <c r="H508" s="3">
        <f t="shared" si="109"/>
        <v>0</v>
      </c>
      <c r="I508" s="3" t="str">
        <f t="shared" si="110"/>
        <v/>
      </c>
      <c r="J508" s="3" t="str">
        <f t="shared" si="111"/>
        <v/>
      </c>
      <c r="K508" s="3">
        <f t="shared" si="112"/>
        <v>0</v>
      </c>
      <c r="L508" s="26" t="str">
        <f t="shared" si="113"/>
        <v/>
      </c>
      <c r="M508" s="26" t="str">
        <f t="shared" si="114"/>
        <v/>
      </c>
      <c r="N508" s="2" t="str">
        <f t="shared" si="115"/>
        <v/>
      </c>
      <c r="O508" s="2" t="str">
        <f t="shared" si="116"/>
        <v/>
      </c>
    </row>
  </sheetData>
  <autoFilter ref="A1:O508"/>
  <phoneticPr fontId="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562"/>
  <sheetViews>
    <sheetView workbookViewId="0">
      <pane ySplit="1" topLeftCell="A150" activePane="bottomLeft" state="frozen"/>
      <selection pane="bottomLeft" activeCell="B150" sqref="B150:B187"/>
    </sheetView>
  </sheetViews>
  <sheetFormatPr baseColWidth="10" defaultColWidth="9" defaultRowHeight="14" x14ac:dyDescent="0.15"/>
  <cols>
    <col min="1" max="1" width="6.1640625" customWidth="1"/>
    <col min="2" max="2" width="83.83203125" customWidth="1"/>
  </cols>
  <sheetData>
    <row r="1" spans="1:10" x14ac:dyDescent="0.15">
      <c r="A1" s="1" t="s">
        <v>200</v>
      </c>
      <c r="B1" s="1" t="s">
        <v>189</v>
      </c>
    </row>
    <row r="2" spans="1:10" x14ac:dyDescent="0.15">
      <c r="A2" t="str">
        <f t="shared" ref="A2:A65" si="0">IF(MID(B2,31,1)="%","√","×")</f>
        <v>×</v>
      </c>
      <c r="B2" s="26" t="s">
        <v>201</v>
      </c>
      <c r="C2" s="26"/>
      <c r="D2" s="26"/>
      <c r="E2" s="26"/>
      <c r="F2" s="26"/>
      <c r="G2" s="26"/>
      <c r="H2" s="26"/>
      <c r="I2" s="26"/>
      <c r="J2" s="26"/>
    </row>
    <row r="3" spans="1:10" x14ac:dyDescent="0.15">
      <c r="A3" t="str">
        <f t="shared" si="0"/>
        <v>√</v>
      </c>
      <c r="B3" s="26" t="s">
        <v>202</v>
      </c>
      <c r="C3" s="26"/>
      <c r="D3" s="26"/>
      <c r="E3" s="26"/>
      <c r="F3" s="26"/>
      <c r="G3" s="26"/>
      <c r="H3" s="26"/>
      <c r="I3" s="26"/>
      <c r="J3" s="26"/>
    </row>
    <row r="4" spans="1:10" x14ac:dyDescent="0.15">
      <c r="A4" t="str">
        <f t="shared" si="0"/>
        <v>√</v>
      </c>
      <c r="B4" s="26" t="s">
        <v>203</v>
      </c>
      <c r="C4" s="26"/>
      <c r="D4" s="26"/>
      <c r="E4" s="26"/>
      <c r="F4" s="26"/>
      <c r="G4" s="26"/>
      <c r="H4" s="26"/>
      <c r="I4" s="26"/>
      <c r="J4" s="26"/>
    </row>
    <row r="5" spans="1:10" x14ac:dyDescent="0.15">
      <c r="A5" t="str">
        <f t="shared" si="0"/>
        <v>√</v>
      </c>
      <c r="B5" s="26" t="s">
        <v>204</v>
      </c>
      <c r="C5" s="26"/>
      <c r="D5" s="26"/>
      <c r="E5" s="26"/>
      <c r="F5" s="26"/>
      <c r="G5" s="26"/>
      <c r="H5" s="26"/>
      <c r="I5" s="26"/>
      <c r="J5" s="26"/>
    </row>
    <row r="6" spans="1:10" x14ac:dyDescent="0.15">
      <c r="A6" t="str">
        <f t="shared" si="0"/>
        <v>√</v>
      </c>
      <c r="B6" s="26" t="s">
        <v>205</v>
      </c>
      <c r="C6" s="26"/>
      <c r="D6" s="26"/>
      <c r="E6" s="26"/>
      <c r="F6" s="26"/>
      <c r="G6" s="26"/>
      <c r="H6" s="26"/>
      <c r="I6" s="26"/>
      <c r="J6" s="26"/>
    </row>
    <row r="7" spans="1:10" x14ac:dyDescent="0.15">
      <c r="A7" t="str">
        <f t="shared" si="0"/>
        <v>√</v>
      </c>
      <c r="B7" s="26" t="s">
        <v>206</v>
      </c>
      <c r="C7" s="26"/>
      <c r="D7" s="26"/>
      <c r="E7" s="26"/>
      <c r="F7" s="26"/>
      <c r="G7" s="26"/>
      <c r="H7" s="26"/>
      <c r="I7" s="26"/>
      <c r="J7" s="26"/>
    </row>
    <row r="8" spans="1:10" x14ac:dyDescent="0.15">
      <c r="A8" t="str">
        <f t="shared" si="0"/>
        <v>√</v>
      </c>
      <c r="B8" s="26" t="s">
        <v>207</v>
      </c>
      <c r="C8" s="26"/>
      <c r="D8" s="26"/>
      <c r="E8" s="26"/>
      <c r="F8" s="26"/>
      <c r="G8" s="26"/>
      <c r="H8" s="26"/>
      <c r="I8" s="26"/>
      <c r="J8" s="26"/>
    </row>
    <row r="9" spans="1:10" x14ac:dyDescent="0.15">
      <c r="A9" t="str">
        <f t="shared" si="0"/>
        <v>√</v>
      </c>
      <c r="B9" s="26" t="s">
        <v>208</v>
      </c>
      <c r="C9" s="26"/>
      <c r="D9" s="26"/>
      <c r="E9" s="26"/>
      <c r="F9" s="26"/>
      <c r="G9" s="26"/>
      <c r="H9" s="26"/>
      <c r="I9" s="26"/>
      <c r="J9" s="26"/>
    </row>
    <row r="10" spans="1:10" x14ac:dyDescent="0.15">
      <c r="A10" t="str">
        <f t="shared" si="0"/>
        <v>√</v>
      </c>
      <c r="B10" s="26" t="s">
        <v>209</v>
      </c>
      <c r="C10" s="26"/>
      <c r="D10" s="26"/>
      <c r="E10" s="26"/>
      <c r="F10" s="26"/>
      <c r="G10" s="26"/>
      <c r="H10" s="26"/>
      <c r="I10" s="26"/>
      <c r="J10" s="26"/>
    </row>
    <row r="11" spans="1:10" x14ac:dyDescent="0.15">
      <c r="A11" t="str">
        <f t="shared" si="0"/>
        <v>√</v>
      </c>
      <c r="B11" s="26" t="s">
        <v>210</v>
      </c>
      <c r="C11" s="26"/>
      <c r="D11" s="26"/>
      <c r="E11" s="26"/>
      <c r="F11" s="26"/>
      <c r="G11" s="26"/>
      <c r="H11" s="26"/>
      <c r="I11" s="26"/>
      <c r="J11" s="26"/>
    </row>
    <row r="12" spans="1:10" x14ac:dyDescent="0.15">
      <c r="A12" t="str">
        <f t="shared" si="0"/>
        <v>√</v>
      </c>
      <c r="B12" s="26" t="s">
        <v>211</v>
      </c>
      <c r="C12" s="26"/>
      <c r="D12" s="26"/>
      <c r="E12" s="26"/>
      <c r="F12" s="26"/>
      <c r="G12" s="26"/>
      <c r="H12" s="26"/>
      <c r="I12" s="26"/>
      <c r="J12" s="26"/>
    </row>
    <row r="13" spans="1:10" x14ac:dyDescent="0.15">
      <c r="A13" t="str">
        <f t="shared" si="0"/>
        <v>√</v>
      </c>
      <c r="B13" s="26" t="s">
        <v>212</v>
      </c>
      <c r="C13" s="26"/>
      <c r="D13" s="26"/>
      <c r="E13" s="26"/>
      <c r="F13" s="26"/>
      <c r="G13" s="26"/>
      <c r="H13" s="26"/>
      <c r="I13" s="26"/>
      <c r="J13" s="26"/>
    </row>
    <row r="14" spans="1:10" x14ac:dyDescent="0.15">
      <c r="A14" t="str">
        <f t="shared" si="0"/>
        <v>√</v>
      </c>
      <c r="B14" s="26" t="s">
        <v>213</v>
      </c>
      <c r="C14" s="26"/>
      <c r="D14" s="26"/>
      <c r="E14" s="26"/>
      <c r="F14" s="26"/>
      <c r="G14" s="26"/>
      <c r="H14" s="26"/>
      <c r="I14" s="26"/>
      <c r="J14" s="26"/>
    </row>
    <row r="15" spans="1:10" x14ac:dyDescent="0.15">
      <c r="A15" t="str">
        <f t="shared" si="0"/>
        <v>√</v>
      </c>
      <c r="B15" s="26" t="s">
        <v>214</v>
      </c>
      <c r="C15" s="26"/>
      <c r="D15" s="26"/>
      <c r="E15" s="26"/>
      <c r="F15" s="26"/>
      <c r="G15" s="26"/>
      <c r="H15" s="26"/>
      <c r="I15" s="26"/>
      <c r="J15" s="26"/>
    </row>
    <row r="16" spans="1:10" x14ac:dyDescent="0.15">
      <c r="A16" t="str">
        <f t="shared" si="0"/>
        <v>√</v>
      </c>
      <c r="B16" s="26" t="s">
        <v>215</v>
      </c>
      <c r="C16" s="26"/>
      <c r="D16" s="26"/>
      <c r="E16" s="26"/>
      <c r="F16" s="26"/>
      <c r="G16" s="26"/>
      <c r="H16" s="26"/>
      <c r="I16" s="26"/>
      <c r="J16" s="26"/>
    </row>
    <row r="17" spans="1:10" x14ac:dyDescent="0.15">
      <c r="A17" t="str">
        <f t="shared" si="0"/>
        <v>√</v>
      </c>
      <c r="B17" s="26" t="s">
        <v>216</v>
      </c>
      <c r="C17" s="26"/>
      <c r="D17" s="26"/>
      <c r="E17" s="26"/>
      <c r="F17" s="26"/>
      <c r="G17" s="26"/>
      <c r="H17" s="26"/>
      <c r="I17" s="26"/>
      <c r="J17" s="26"/>
    </row>
    <row r="18" spans="1:10" x14ac:dyDescent="0.15">
      <c r="A18" t="str">
        <f t="shared" si="0"/>
        <v>√</v>
      </c>
      <c r="B18" s="26" t="s">
        <v>217</v>
      </c>
      <c r="C18" s="26"/>
      <c r="D18" s="26"/>
      <c r="E18" s="26"/>
      <c r="F18" s="26"/>
      <c r="G18" s="26"/>
      <c r="H18" s="26"/>
      <c r="I18" s="26"/>
      <c r="J18" s="26"/>
    </row>
    <row r="19" spans="1:10" x14ac:dyDescent="0.15">
      <c r="A19" t="str">
        <f t="shared" si="0"/>
        <v>√</v>
      </c>
      <c r="B19" s="26" t="s">
        <v>218</v>
      </c>
      <c r="C19" s="26"/>
      <c r="D19" s="26"/>
      <c r="E19" s="26"/>
      <c r="F19" s="26"/>
      <c r="G19" s="26"/>
      <c r="H19" s="26"/>
      <c r="I19" s="26"/>
      <c r="J19" s="26"/>
    </row>
    <row r="20" spans="1:10" x14ac:dyDescent="0.15">
      <c r="A20" t="str">
        <f t="shared" si="0"/>
        <v>√</v>
      </c>
      <c r="B20" s="26" t="s">
        <v>219</v>
      </c>
      <c r="C20" s="26"/>
      <c r="D20" s="26"/>
      <c r="E20" s="26"/>
      <c r="F20" s="26"/>
      <c r="G20" s="26"/>
      <c r="H20" s="26"/>
      <c r="I20" s="26"/>
      <c r="J20" s="26"/>
    </row>
    <row r="21" spans="1:10" x14ac:dyDescent="0.15">
      <c r="A21" t="str">
        <f t="shared" si="0"/>
        <v>√</v>
      </c>
      <c r="B21" s="26" t="s">
        <v>220</v>
      </c>
      <c r="C21" s="26"/>
      <c r="D21" s="26"/>
      <c r="E21" s="26"/>
      <c r="F21" s="26"/>
      <c r="G21" s="26"/>
      <c r="H21" s="26"/>
      <c r="I21" s="26"/>
      <c r="J21" s="26"/>
    </row>
    <row r="22" spans="1:10" x14ac:dyDescent="0.15">
      <c r="A22" t="str">
        <f t="shared" si="0"/>
        <v>√</v>
      </c>
      <c r="B22" s="26" t="s">
        <v>221</v>
      </c>
      <c r="C22" s="26"/>
      <c r="D22" s="26"/>
      <c r="E22" s="26"/>
      <c r="F22" s="26"/>
      <c r="G22" s="26"/>
      <c r="H22" s="26"/>
      <c r="I22" s="26"/>
      <c r="J22" s="26"/>
    </row>
    <row r="23" spans="1:10" x14ac:dyDescent="0.15">
      <c r="A23" t="str">
        <f t="shared" si="0"/>
        <v>√</v>
      </c>
      <c r="B23" s="26" t="s">
        <v>222</v>
      </c>
      <c r="C23" s="26"/>
      <c r="D23" s="26"/>
      <c r="E23" s="26"/>
      <c r="F23" s="26"/>
      <c r="G23" s="26"/>
      <c r="H23" s="26"/>
      <c r="I23" s="26"/>
      <c r="J23" s="26"/>
    </row>
    <row r="24" spans="1:10" hidden="1" x14ac:dyDescent="0.15">
      <c r="A24" t="str">
        <f t="shared" si="0"/>
        <v>√</v>
      </c>
      <c r="B24" s="26" t="s">
        <v>223</v>
      </c>
      <c r="C24" s="26"/>
      <c r="D24" s="26"/>
      <c r="E24" s="26"/>
      <c r="F24" s="26"/>
      <c r="G24" s="26"/>
      <c r="H24" s="26"/>
      <c r="I24" s="26"/>
      <c r="J24" s="26"/>
    </row>
    <row r="25" spans="1:10" hidden="1" x14ac:dyDescent="0.15">
      <c r="A25" t="str">
        <f t="shared" si="0"/>
        <v>×</v>
      </c>
      <c r="B25" s="26" t="s">
        <v>224</v>
      </c>
      <c r="C25" s="26"/>
      <c r="D25" s="26"/>
      <c r="E25" s="26"/>
      <c r="F25" s="26"/>
      <c r="G25" s="26"/>
      <c r="H25" s="26"/>
      <c r="I25" s="26"/>
      <c r="J25" s="26"/>
    </row>
    <row r="26" spans="1:10" hidden="1" x14ac:dyDescent="0.15">
      <c r="A26" t="str">
        <f t="shared" si="0"/>
        <v>×</v>
      </c>
      <c r="B26" s="26" t="s">
        <v>225</v>
      </c>
      <c r="C26" s="26"/>
      <c r="D26" s="26"/>
      <c r="E26" s="26"/>
      <c r="F26" s="26"/>
      <c r="G26" s="26"/>
      <c r="H26" s="26"/>
      <c r="I26" s="26"/>
      <c r="J26" s="26"/>
    </row>
    <row r="27" spans="1:10" hidden="1" x14ac:dyDescent="0.15">
      <c r="A27" t="str">
        <f t="shared" si="0"/>
        <v>×</v>
      </c>
      <c r="B27" s="26" t="s">
        <v>225</v>
      </c>
      <c r="C27" s="26"/>
      <c r="D27" s="26"/>
      <c r="E27" s="26"/>
      <c r="F27" s="26"/>
      <c r="G27" s="26"/>
      <c r="H27" s="26"/>
      <c r="I27" s="26"/>
      <c r="J27" s="26"/>
    </row>
    <row r="28" spans="1:10" hidden="1" x14ac:dyDescent="0.15">
      <c r="A28" t="str">
        <f t="shared" si="0"/>
        <v>×</v>
      </c>
      <c r="B28" s="26" t="s">
        <v>226</v>
      </c>
      <c r="C28" s="26"/>
      <c r="D28" s="26"/>
      <c r="E28" s="26"/>
      <c r="F28" s="26"/>
      <c r="G28" s="26"/>
      <c r="H28" s="26"/>
      <c r="I28" s="26"/>
      <c r="J28" s="26"/>
    </row>
    <row r="29" spans="1:10" hidden="1" x14ac:dyDescent="0.15">
      <c r="A29" t="str">
        <f t="shared" si="0"/>
        <v>×</v>
      </c>
      <c r="B29" s="26" t="s">
        <v>224</v>
      </c>
      <c r="C29" s="26"/>
      <c r="D29" s="26"/>
      <c r="E29" s="26"/>
      <c r="F29" s="26"/>
      <c r="G29" s="26"/>
      <c r="H29" s="26"/>
      <c r="I29" s="26"/>
      <c r="J29" s="26"/>
    </row>
    <row r="30" spans="1:10" hidden="1" x14ac:dyDescent="0.15">
      <c r="A30" t="str">
        <f t="shared" si="0"/>
        <v>×</v>
      </c>
      <c r="B30" s="26" t="s">
        <v>227</v>
      </c>
      <c r="C30" s="26"/>
      <c r="D30" s="26"/>
      <c r="E30" s="26"/>
      <c r="F30" s="26"/>
      <c r="G30" s="26"/>
      <c r="H30" s="26"/>
      <c r="I30" s="26"/>
      <c r="J30" s="26"/>
    </row>
    <row r="31" spans="1:10" x14ac:dyDescent="0.15">
      <c r="A31" t="str">
        <f t="shared" si="0"/>
        <v>√</v>
      </c>
      <c r="B31" s="26" t="s">
        <v>228</v>
      </c>
      <c r="C31" s="26"/>
      <c r="D31" s="26"/>
      <c r="E31" s="26"/>
      <c r="F31" s="26"/>
      <c r="G31" s="26"/>
      <c r="H31" s="26"/>
      <c r="I31" s="26"/>
      <c r="J31" s="26"/>
    </row>
    <row r="32" spans="1:10" x14ac:dyDescent="0.15">
      <c r="A32" t="str">
        <f t="shared" si="0"/>
        <v>√</v>
      </c>
      <c r="B32" s="26" t="s">
        <v>229</v>
      </c>
      <c r="C32" s="26"/>
      <c r="D32" s="26"/>
      <c r="E32" s="26"/>
      <c r="F32" s="26"/>
      <c r="G32" s="26"/>
      <c r="H32" s="26"/>
      <c r="I32" s="26"/>
      <c r="J32" s="26"/>
    </row>
    <row r="33" spans="1:10" x14ac:dyDescent="0.15">
      <c r="A33" t="str">
        <f t="shared" si="0"/>
        <v>√</v>
      </c>
      <c r="B33" s="26" t="s">
        <v>230</v>
      </c>
      <c r="C33" s="26"/>
      <c r="D33" s="26"/>
      <c r="E33" s="26"/>
      <c r="F33" s="26"/>
      <c r="G33" s="26"/>
      <c r="H33" s="26"/>
      <c r="I33" s="26"/>
      <c r="J33" s="26"/>
    </row>
    <row r="34" spans="1:10" x14ac:dyDescent="0.15">
      <c r="A34" t="str">
        <f t="shared" si="0"/>
        <v>√</v>
      </c>
      <c r="B34" s="26" t="s">
        <v>231</v>
      </c>
      <c r="C34" s="26"/>
      <c r="D34" s="26"/>
      <c r="E34" s="26"/>
      <c r="F34" s="26"/>
      <c r="G34" s="26"/>
      <c r="H34" s="26"/>
      <c r="I34" s="26"/>
      <c r="J34" s="26"/>
    </row>
    <row r="35" spans="1:10" x14ac:dyDescent="0.15">
      <c r="A35" t="str">
        <f t="shared" si="0"/>
        <v>√</v>
      </c>
      <c r="B35" s="26" t="s">
        <v>232</v>
      </c>
      <c r="C35" s="26"/>
      <c r="D35" s="26"/>
      <c r="E35" s="26"/>
      <c r="F35" s="26"/>
      <c r="G35" s="26"/>
      <c r="H35" s="26"/>
      <c r="I35" s="26"/>
      <c r="J35" s="26"/>
    </row>
    <row r="36" spans="1:10" x14ac:dyDescent="0.15">
      <c r="A36" t="str">
        <f t="shared" si="0"/>
        <v>√</v>
      </c>
      <c r="B36" s="26" t="s">
        <v>233</v>
      </c>
      <c r="C36" s="26"/>
      <c r="D36" s="26"/>
      <c r="E36" s="26"/>
      <c r="F36" s="26"/>
      <c r="G36" s="26"/>
      <c r="H36" s="26"/>
      <c r="I36" s="26"/>
      <c r="J36" s="26"/>
    </row>
    <row r="37" spans="1:10" x14ac:dyDescent="0.15">
      <c r="A37" t="str">
        <f t="shared" si="0"/>
        <v>√</v>
      </c>
      <c r="B37" s="26" t="s">
        <v>234</v>
      </c>
      <c r="C37" s="26"/>
      <c r="D37" s="26"/>
      <c r="E37" s="26"/>
      <c r="F37" s="26"/>
      <c r="G37" s="26"/>
      <c r="H37" s="26"/>
      <c r="I37" s="26"/>
      <c r="J37" s="26"/>
    </row>
    <row r="38" spans="1:10" x14ac:dyDescent="0.15">
      <c r="A38" t="str">
        <f t="shared" si="0"/>
        <v>√</v>
      </c>
      <c r="B38" s="26" t="s">
        <v>235</v>
      </c>
      <c r="C38" s="26"/>
      <c r="D38" s="26"/>
      <c r="E38" s="26"/>
      <c r="F38" s="26"/>
      <c r="G38" s="26"/>
      <c r="H38" s="26"/>
      <c r="I38" s="26"/>
      <c r="J38" s="26"/>
    </row>
    <row r="39" spans="1:10" x14ac:dyDescent="0.15">
      <c r="A39" t="str">
        <f t="shared" si="0"/>
        <v>√</v>
      </c>
      <c r="B39" s="26" t="s">
        <v>236</v>
      </c>
      <c r="C39" s="26"/>
      <c r="D39" s="26"/>
      <c r="E39" s="26"/>
      <c r="F39" s="26"/>
      <c r="G39" s="26"/>
      <c r="H39" s="26"/>
      <c r="I39" s="26"/>
      <c r="J39" s="26"/>
    </row>
    <row r="40" spans="1:10" x14ac:dyDescent="0.15">
      <c r="A40" t="str">
        <f t="shared" si="0"/>
        <v>√</v>
      </c>
      <c r="B40" s="26" t="s">
        <v>237</v>
      </c>
      <c r="C40" s="26"/>
      <c r="D40" s="26"/>
      <c r="E40" s="26"/>
      <c r="F40" s="26"/>
      <c r="G40" s="26"/>
      <c r="H40" s="26"/>
      <c r="I40" s="26"/>
      <c r="J40" s="26"/>
    </row>
    <row r="41" spans="1:10" x14ac:dyDescent="0.15">
      <c r="A41" t="str">
        <f t="shared" si="0"/>
        <v>√</v>
      </c>
      <c r="B41" s="26" t="s">
        <v>238</v>
      </c>
      <c r="C41" s="26"/>
      <c r="D41" s="26"/>
      <c r="E41" s="26"/>
      <c r="F41" s="26"/>
      <c r="G41" s="26"/>
      <c r="H41" s="26"/>
      <c r="I41" s="26"/>
      <c r="J41" s="26"/>
    </row>
    <row r="42" spans="1:10" x14ac:dyDescent="0.15">
      <c r="A42" t="str">
        <f t="shared" si="0"/>
        <v>√</v>
      </c>
      <c r="B42" s="26" t="s">
        <v>239</v>
      </c>
      <c r="C42" s="26"/>
      <c r="D42" s="26"/>
      <c r="E42" s="26"/>
      <c r="F42" s="26"/>
      <c r="G42" s="26"/>
      <c r="H42" s="26"/>
      <c r="I42" s="26"/>
      <c r="J42" s="26"/>
    </row>
    <row r="43" spans="1:10" x14ac:dyDescent="0.15">
      <c r="A43" t="str">
        <f t="shared" si="0"/>
        <v>√</v>
      </c>
      <c r="B43" s="26" t="s">
        <v>240</v>
      </c>
      <c r="C43" s="26"/>
      <c r="D43" s="26"/>
      <c r="E43" s="26"/>
      <c r="F43" s="26"/>
      <c r="G43" s="26"/>
      <c r="H43" s="26"/>
      <c r="I43" s="26"/>
      <c r="J43" s="26"/>
    </row>
    <row r="44" spans="1:10" x14ac:dyDescent="0.15">
      <c r="A44" t="str">
        <f t="shared" si="0"/>
        <v>√</v>
      </c>
      <c r="B44" s="26" t="s">
        <v>241</v>
      </c>
      <c r="C44" s="26"/>
      <c r="D44" s="26"/>
      <c r="E44" s="26"/>
      <c r="F44" s="26"/>
      <c r="G44" s="26"/>
      <c r="H44" s="26"/>
      <c r="I44" s="26"/>
      <c r="J44" s="26"/>
    </row>
    <row r="45" spans="1:10" x14ac:dyDescent="0.15">
      <c r="A45" t="str">
        <f t="shared" si="0"/>
        <v>√</v>
      </c>
      <c r="B45" s="26" t="s">
        <v>242</v>
      </c>
      <c r="C45" s="26"/>
      <c r="D45" s="26"/>
      <c r="E45" s="26"/>
      <c r="F45" s="26"/>
      <c r="G45" s="26"/>
      <c r="H45" s="26"/>
      <c r="I45" s="26"/>
      <c r="J45" s="26"/>
    </row>
    <row r="46" spans="1:10" x14ac:dyDescent="0.15">
      <c r="A46" t="str">
        <f t="shared" si="0"/>
        <v>√</v>
      </c>
      <c r="B46" s="26" t="s">
        <v>243</v>
      </c>
      <c r="C46" s="26"/>
      <c r="D46" s="26"/>
      <c r="E46" s="26"/>
      <c r="F46" s="26"/>
      <c r="G46" s="26"/>
      <c r="H46" s="26"/>
      <c r="I46" s="26"/>
      <c r="J46" s="26"/>
    </row>
    <row r="47" spans="1:10" x14ac:dyDescent="0.15">
      <c r="A47" t="str">
        <f t="shared" si="0"/>
        <v>√</v>
      </c>
      <c r="B47" s="26" t="s">
        <v>244</v>
      </c>
      <c r="C47" s="26"/>
      <c r="D47" s="26"/>
      <c r="E47" s="26"/>
      <c r="F47" s="26"/>
      <c r="G47" s="26"/>
      <c r="H47" s="26"/>
      <c r="I47" s="26"/>
      <c r="J47" s="26"/>
    </row>
    <row r="48" spans="1:10" x14ac:dyDescent="0.15">
      <c r="A48" t="str">
        <f t="shared" si="0"/>
        <v>√</v>
      </c>
      <c r="B48" s="26" t="s">
        <v>245</v>
      </c>
      <c r="C48" s="26"/>
      <c r="D48" s="26"/>
      <c r="E48" s="26"/>
      <c r="F48" s="26"/>
      <c r="G48" s="26"/>
      <c r="H48" s="26"/>
      <c r="I48" s="26"/>
      <c r="J48" s="26"/>
    </row>
    <row r="49" spans="1:10" x14ac:dyDescent="0.15">
      <c r="A49" t="str">
        <f t="shared" si="0"/>
        <v>√</v>
      </c>
      <c r="B49" s="26" t="s">
        <v>246</v>
      </c>
      <c r="C49" s="26"/>
      <c r="D49" s="26"/>
      <c r="E49" s="26"/>
      <c r="F49" s="26"/>
      <c r="G49" s="26"/>
      <c r="H49" s="26"/>
      <c r="I49" s="26"/>
      <c r="J49" s="26"/>
    </row>
    <row r="50" spans="1:10" x14ac:dyDescent="0.15">
      <c r="A50" t="str">
        <f t="shared" si="0"/>
        <v>√</v>
      </c>
      <c r="B50" s="26" t="s">
        <v>247</v>
      </c>
      <c r="C50" s="26"/>
      <c r="D50" s="26"/>
      <c r="E50" s="26"/>
      <c r="F50" s="26"/>
      <c r="G50" s="26"/>
      <c r="H50" s="26"/>
      <c r="I50" s="26"/>
      <c r="J50" s="26"/>
    </row>
    <row r="51" spans="1:10" x14ac:dyDescent="0.15">
      <c r="A51" t="str">
        <f t="shared" si="0"/>
        <v>√</v>
      </c>
      <c r="B51" s="26" t="s">
        <v>248</v>
      </c>
      <c r="C51" s="26"/>
      <c r="D51" s="26"/>
      <c r="E51" s="26"/>
      <c r="F51" s="26"/>
      <c r="G51" s="26"/>
      <c r="H51" s="26"/>
      <c r="I51" s="26"/>
      <c r="J51" s="26"/>
    </row>
    <row r="52" spans="1:10" x14ac:dyDescent="0.15">
      <c r="A52" t="str">
        <f t="shared" si="0"/>
        <v>√</v>
      </c>
      <c r="B52" s="26" t="s">
        <v>249</v>
      </c>
      <c r="C52" s="26"/>
      <c r="D52" s="26"/>
      <c r="E52" s="26"/>
      <c r="F52" s="26"/>
      <c r="G52" s="26"/>
      <c r="H52" s="26"/>
      <c r="I52" s="26"/>
      <c r="J52" s="26"/>
    </row>
    <row r="53" spans="1:10" hidden="1" x14ac:dyDescent="0.15">
      <c r="A53" t="str">
        <f t="shared" si="0"/>
        <v>×</v>
      </c>
      <c r="B53" s="26" t="s">
        <v>224</v>
      </c>
      <c r="C53" s="26"/>
      <c r="D53" s="26"/>
      <c r="E53" s="26"/>
      <c r="F53" s="26"/>
      <c r="G53" s="26"/>
      <c r="H53" s="26"/>
      <c r="I53" s="26"/>
      <c r="J53" s="26"/>
    </row>
    <row r="54" spans="1:10" hidden="1" x14ac:dyDescent="0.15">
      <c r="A54" t="str">
        <f t="shared" si="0"/>
        <v>×</v>
      </c>
      <c r="B54" s="26" t="s">
        <v>225</v>
      </c>
      <c r="C54" s="26"/>
      <c r="D54" s="26"/>
      <c r="E54" s="26"/>
      <c r="F54" s="26"/>
      <c r="G54" s="26"/>
      <c r="H54" s="26"/>
      <c r="I54" s="26"/>
      <c r="J54" s="26"/>
    </row>
    <row r="55" spans="1:10" hidden="1" x14ac:dyDescent="0.15">
      <c r="A55" t="str">
        <f t="shared" si="0"/>
        <v>×</v>
      </c>
      <c r="B55" s="26" t="s">
        <v>225</v>
      </c>
      <c r="C55" s="26"/>
      <c r="D55" s="26"/>
      <c r="E55" s="26"/>
      <c r="F55" s="26"/>
      <c r="G55" s="26"/>
      <c r="H55" s="26"/>
      <c r="I55" s="26"/>
      <c r="J55" s="26"/>
    </row>
    <row r="56" spans="1:10" hidden="1" x14ac:dyDescent="0.15">
      <c r="A56" t="str">
        <f t="shared" si="0"/>
        <v>×</v>
      </c>
      <c r="B56" s="26" t="s">
        <v>226</v>
      </c>
      <c r="C56" s="26"/>
      <c r="D56" s="26"/>
      <c r="E56" s="26"/>
      <c r="F56" s="26"/>
      <c r="G56" s="26"/>
      <c r="H56" s="26"/>
      <c r="I56" s="26"/>
      <c r="J56" s="26"/>
    </row>
    <row r="57" spans="1:10" hidden="1" x14ac:dyDescent="0.15">
      <c r="A57" t="str">
        <f t="shared" si="0"/>
        <v>×</v>
      </c>
      <c r="B57" s="26" t="s">
        <v>224</v>
      </c>
      <c r="C57" s="26"/>
      <c r="D57" s="26"/>
      <c r="E57" s="26"/>
      <c r="F57" s="26"/>
      <c r="G57" s="26"/>
      <c r="H57" s="26"/>
      <c r="I57" s="26"/>
      <c r="J57" s="26"/>
    </row>
    <row r="58" spans="1:10" hidden="1" x14ac:dyDescent="0.15">
      <c r="A58" t="str">
        <f t="shared" si="0"/>
        <v>×</v>
      </c>
      <c r="B58" s="26" t="s">
        <v>227</v>
      </c>
      <c r="C58" s="26"/>
      <c r="D58" s="26"/>
      <c r="E58" s="26"/>
      <c r="F58" s="26"/>
      <c r="G58" s="26"/>
      <c r="H58" s="26"/>
      <c r="I58" s="26"/>
      <c r="J58" s="26"/>
    </row>
    <row r="59" spans="1:10" hidden="1" x14ac:dyDescent="0.15">
      <c r="A59" t="str">
        <f t="shared" si="0"/>
        <v>√</v>
      </c>
      <c r="B59" s="26" t="s">
        <v>250</v>
      </c>
      <c r="C59" s="26"/>
      <c r="D59" s="26"/>
      <c r="E59" s="26"/>
      <c r="F59" s="26"/>
      <c r="G59" s="26"/>
      <c r="H59" s="26"/>
      <c r="I59" s="26"/>
      <c r="J59" s="26"/>
    </row>
    <row r="60" spans="1:10" x14ac:dyDescent="0.15">
      <c r="A60" t="str">
        <f t="shared" si="0"/>
        <v>√</v>
      </c>
      <c r="B60" s="26" t="s">
        <v>251</v>
      </c>
      <c r="C60" s="26"/>
      <c r="D60" s="26"/>
      <c r="E60" s="26"/>
      <c r="F60" s="26"/>
      <c r="G60" s="26"/>
      <c r="H60" s="26"/>
      <c r="I60" s="26"/>
      <c r="J60" s="26"/>
    </row>
    <row r="61" spans="1:10" x14ac:dyDescent="0.15">
      <c r="A61" t="str">
        <f t="shared" si="0"/>
        <v>√</v>
      </c>
      <c r="B61" s="26" t="s">
        <v>252</v>
      </c>
      <c r="C61" s="26"/>
      <c r="D61" s="26"/>
      <c r="E61" s="26"/>
      <c r="F61" s="26"/>
      <c r="G61" s="26"/>
      <c r="H61" s="26"/>
      <c r="I61" s="26"/>
      <c r="J61" s="26"/>
    </row>
    <row r="62" spans="1:10" x14ac:dyDescent="0.15">
      <c r="A62" t="str">
        <f t="shared" si="0"/>
        <v>√</v>
      </c>
      <c r="B62" s="26" t="s">
        <v>253</v>
      </c>
      <c r="C62" s="26"/>
      <c r="D62" s="26"/>
      <c r="E62" s="26"/>
      <c r="F62" s="26"/>
      <c r="G62" s="26"/>
      <c r="H62" s="26"/>
      <c r="I62" s="26"/>
      <c r="J62" s="26"/>
    </row>
    <row r="63" spans="1:10" x14ac:dyDescent="0.15">
      <c r="A63" t="str">
        <f t="shared" si="0"/>
        <v>√</v>
      </c>
      <c r="B63" s="26" t="s">
        <v>254</v>
      </c>
      <c r="C63" s="26"/>
      <c r="D63" s="26"/>
      <c r="E63" s="26"/>
      <c r="F63" s="26"/>
      <c r="G63" s="26"/>
      <c r="H63" s="26"/>
      <c r="I63" s="26"/>
      <c r="J63" s="26"/>
    </row>
    <row r="64" spans="1:10" x14ac:dyDescent="0.15">
      <c r="A64" t="str">
        <f t="shared" si="0"/>
        <v>√</v>
      </c>
      <c r="B64" s="26" t="s">
        <v>255</v>
      </c>
      <c r="C64" s="26"/>
      <c r="D64" s="26"/>
      <c r="E64" s="26"/>
      <c r="F64" s="26"/>
      <c r="G64" s="26"/>
      <c r="H64" s="26"/>
      <c r="I64" s="26"/>
      <c r="J64" s="26"/>
    </row>
    <row r="65" spans="1:10" x14ac:dyDescent="0.15">
      <c r="A65" t="str">
        <f t="shared" si="0"/>
        <v>√</v>
      </c>
      <c r="B65" s="26" t="s">
        <v>256</v>
      </c>
      <c r="C65" s="26"/>
      <c r="D65" s="26"/>
      <c r="E65" s="26"/>
      <c r="F65" s="26"/>
      <c r="G65" s="26"/>
      <c r="H65" s="26"/>
      <c r="I65" s="26"/>
      <c r="J65" s="26"/>
    </row>
    <row r="66" spans="1:10" x14ac:dyDescent="0.15">
      <c r="A66" t="str">
        <f t="shared" ref="A66:A129" si="1">IF(MID(B66,31,1)="%","√","×")</f>
        <v>√</v>
      </c>
      <c r="B66" s="26" t="s">
        <v>257</v>
      </c>
      <c r="C66" s="26"/>
      <c r="D66" s="26"/>
      <c r="E66" s="26"/>
      <c r="F66" s="26"/>
      <c r="G66" s="26"/>
      <c r="H66" s="26"/>
      <c r="I66" s="26"/>
      <c r="J66" s="26"/>
    </row>
    <row r="67" spans="1:10" x14ac:dyDescent="0.15">
      <c r="A67" t="str">
        <f t="shared" si="1"/>
        <v>√</v>
      </c>
      <c r="B67" s="26" t="s">
        <v>258</v>
      </c>
      <c r="C67" s="26"/>
      <c r="D67" s="26"/>
      <c r="E67" s="26"/>
      <c r="F67" s="26"/>
      <c r="G67" s="26"/>
      <c r="H67" s="26"/>
      <c r="I67" s="26"/>
      <c r="J67" s="26"/>
    </row>
    <row r="68" spans="1:10" x14ac:dyDescent="0.15">
      <c r="A68" t="str">
        <f t="shared" si="1"/>
        <v>√</v>
      </c>
      <c r="B68" s="26" t="s">
        <v>259</v>
      </c>
      <c r="C68" s="26"/>
      <c r="D68" s="26"/>
      <c r="E68" s="26"/>
      <c r="F68" s="26"/>
      <c r="G68" s="26"/>
      <c r="H68" s="26"/>
      <c r="I68" s="26"/>
      <c r="J68" s="26"/>
    </row>
    <row r="69" spans="1:10" x14ac:dyDescent="0.15">
      <c r="A69" t="str">
        <f t="shared" si="1"/>
        <v>√</v>
      </c>
      <c r="B69" s="26" t="s">
        <v>260</v>
      </c>
      <c r="C69" s="26"/>
      <c r="D69" s="26"/>
      <c r="E69" s="26"/>
      <c r="F69" s="26"/>
      <c r="G69" s="26"/>
      <c r="H69" s="26"/>
      <c r="I69" s="26"/>
      <c r="J69" s="26"/>
    </row>
    <row r="70" spans="1:10" x14ac:dyDescent="0.15">
      <c r="A70" t="str">
        <f t="shared" si="1"/>
        <v>√</v>
      </c>
      <c r="B70" s="26" t="s">
        <v>261</v>
      </c>
      <c r="C70" s="26"/>
      <c r="D70" s="26"/>
      <c r="E70" s="26"/>
      <c r="F70" s="26"/>
      <c r="G70" s="26"/>
      <c r="H70" s="26"/>
      <c r="I70" s="26"/>
      <c r="J70" s="26"/>
    </row>
    <row r="71" spans="1:10" x14ac:dyDescent="0.15">
      <c r="A71" t="str">
        <f t="shared" si="1"/>
        <v>√</v>
      </c>
      <c r="B71" s="26" t="s">
        <v>262</v>
      </c>
      <c r="C71" s="26"/>
      <c r="D71" s="26"/>
      <c r="E71" s="26"/>
      <c r="F71" s="26"/>
      <c r="G71" s="26"/>
      <c r="H71" s="26"/>
      <c r="I71" s="26"/>
      <c r="J71" s="26"/>
    </row>
    <row r="72" spans="1:10" x14ac:dyDescent="0.15">
      <c r="A72" t="str">
        <f t="shared" si="1"/>
        <v>√</v>
      </c>
      <c r="B72" s="26" t="s">
        <v>263</v>
      </c>
      <c r="C72" s="26"/>
      <c r="D72" s="26"/>
      <c r="E72" s="26"/>
      <c r="F72" s="26"/>
      <c r="G72" s="26"/>
      <c r="H72" s="26"/>
      <c r="I72" s="26"/>
      <c r="J72" s="26"/>
    </row>
    <row r="73" spans="1:10" x14ac:dyDescent="0.15">
      <c r="A73" t="str">
        <f t="shared" si="1"/>
        <v>√</v>
      </c>
      <c r="B73" s="26" t="s">
        <v>264</v>
      </c>
      <c r="C73" s="26"/>
      <c r="D73" s="26"/>
      <c r="E73" s="26"/>
      <c r="F73" s="26"/>
      <c r="G73" s="26"/>
      <c r="H73" s="26"/>
      <c r="I73" s="26"/>
      <c r="J73" s="26"/>
    </row>
    <row r="74" spans="1:10" x14ac:dyDescent="0.15">
      <c r="A74" t="str">
        <f t="shared" si="1"/>
        <v>√</v>
      </c>
      <c r="B74" s="26" t="s">
        <v>265</v>
      </c>
      <c r="C74" s="26"/>
      <c r="D74" s="26"/>
      <c r="E74" s="26"/>
      <c r="F74" s="26"/>
      <c r="G74" s="26"/>
      <c r="H74" s="26"/>
      <c r="I74" s="26"/>
      <c r="J74" s="26"/>
    </row>
    <row r="75" spans="1:10" x14ac:dyDescent="0.15">
      <c r="A75" t="str">
        <f t="shared" si="1"/>
        <v>√</v>
      </c>
      <c r="B75" s="26" t="s">
        <v>266</v>
      </c>
      <c r="C75" s="26"/>
      <c r="D75" s="26"/>
      <c r="E75" s="26"/>
      <c r="F75" s="26"/>
      <c r="G75" s="26"/>
      <c r="H75" s="26"/>
      <c r="I75" s="26"/>
      <c r="J75" s="26"/>
    </row>
    <row r="76" spans="1:10" x14ac:dyDescent="0.15">
      <c r="A76" t="str">
        <f t="shared" si="1"/>
        <v>√</v>
      </c>
      <c r="B76" s="26" t="s">
        <v>267</v>
      </c>
      <c r="C76" s="26"/>
      <c r="D76" s="26"/>
      <c r="E76" s="26"/>
      <c r="F76" s="26"/>
      <c r="G76" s="26"/>
      <c r="H76" s="26"/>
      <c r="I76" s="26"/>
      <c r="J76" s="26"/>
    </row>
    <row r="77" spans="1:10" x14ac:dyDescent="0.15">
      <c r="A77" t="str">
        <f t="shared" si="1"/>
        <v>√</v>
      </c>
      <c r="B77" s="26" t="s">
        <v>268</v>
      </c>
      <c r="C77" s="26"/>
      <c r="D77" s="26"/>
      <c r="E77" s="26"/>
      <c r="F77" s="26"/>
      <c r="G77" s="26"/>
      <c r="H77" s="26"/>
      <c r="I77" s="26"/>
      <c r="J77" s="26"/>
    </row>
    <row r="78" spans="1:10" x14ac:dyDescent="0.15">
      <c r="A78" t="str">
        <f t="shared" si="1"/>
        <v>√</v>
      </c>
      <c r="B78" s="26" t="s">
        <v>269</v>
      </c>
      <c r="C78" s="26"/>
      <c r="D78" s="26"/>
      <c r="E78" s="26"/>
      <c r="F78" s="26"/>
      <c r="G78" s="26"/>
      <c r="H78" s="26"/>
      <c r="I78" s="26"/>
      <c r="J78" s="26"/>
    </row>
    <row r="79" spans="1:10" x14ac:dyDescent="0.15">
      <c r="A79" t="str">
        <f t="shared" si="1"/>
        <v>√</v>
      </c>
      <c r="B79" s="26" t="s">
        <v>270</v>
      </c>
      <c r="C79" s="26"/>
      <c r="D79" s="26"/>
      <c r="E79" s="26"/>
      <c r="F79" s="26"/>
      <c r="G79" s="26"/>
      <c r="H79" s="26"/>
      <c r="I79" s="26"/>
      <c r="J79" s="26"/>
    </row>
    <row r="80" spans="1:10" x14ac:dyDescent="0.15">
      <c r="A80" t="str">
        <f t="shared" si="1"/>
        <v>√</v>
      </c>
      <c r="B80" s="26" t="s">
        <v>271</v>
      </c>
      <c r="C80" s="26"/>
      <c r="D80" s="26"/>
      <c r="E80" s="26"/>
      <c r="F80" s="26"/>
      <c r="G80" s="26"/>
      <c r="H80" s="26"/>
      <c r="I80" s="26"/>
      <c r="J80" s="26"/>
    </row>
    <row r="81" spans="1:10" x14ac:dyDescent="0.15">
      <c r="A81" t="str">
        <f t="shared" si="1"/>
        <v>×</v>
      </c>
      <c r="B81" s="26" t="s">
        <v>224</v>
      </c>
      <c r="C81" s="26"/>
      <c r="D81" s="26"/>
      <c r="E81" s="26"/>
      <c r="F81" s="26"/>
      <c r="G81" s="26"/>
      <c r="H81" s="26"/>
      <c r="I81" s="26"/>
      <c r="J81" s="26"/>
    </row>
    <row r="82" spans="1:10" hidden="1" x14ac:dyDescent="0.15">
      <c r="A82" t="str">
        <f t="shared" si="1"/>
        <v>×</v>
      </c>
      <c r="B82" s="26" t="s">
        <v>225</v>
      </c>
      <c r="C82" s="26"/>
      <c r="D82" s="26"/>
      <c r="E82" s="26"/>
      <c r="F82" s="26"/>
      <c r="G82" s="26"/>
      <c r="H82" s="26"/>
      <c r="I82" s="26"/>
      <c r="J82" s="26"/>
    </row>
    <row r="83" spans="1:10" hidden="1" x14ac:dyDescent="0.15">
      <c r="A83" t="str">
        <f t="shared" si="1"/>
        <v>×</v>
      </c>
      <c r="B83" s="26" t="s">
        <v>225</v>
      </c>
      <c r="C83" s="26"/>
      <c r="D83" s="26"/>
      <c r="E83" s="26"/>
      <c r="F83" s="26"/>
      <c r="G83" s="26"/>
      <c r="H83" s="26"/>
      <c r="I83" s="26"/>
      <c r="J83" s="26"/>
    </row>
    <row r="84" spans="1:10" hidden="1" x14ac:dyDescent="0.15">
      <c r="A84" t="str">
        <f t="shared" si="1"/>
        <v>×</v>
      </c>
      <c r="B84" s="26" t="s">
        <v>226</v>
      </c>
      <c r="C84" s="26"/>
      <c r="D84" s="26"/>
      <c r="E84" s="26"/>
      <c r="F84" s="26"/>
      <c r="G84" s="26"/>
      <c r="H84" s="26"/>
      <c r="I84" s="26"/>
      <c r="J84" s="26"/>
    </row>
    <row r="85" spans="1:10" hidden="1" x14ac:dyDescent="0.15">
      <c r="A85" t="str">
        <f t="shared" si="1"/>
        <v>×</v>
      </c>
      <c r="B85" s="26" t="s">
        <v>224</v>
      </c>
      <c r="C85" s="26"/>
      <c r="D85" s="26"/>
      <c r="E85" s="26"/>
      <c r="F85" s="26"/>
      <c r="G85" s="26"/>
      <c r="H85" s="26"/>
      <c r="I85" s="26"/>
      <c r="J85" s="26"/>
    </row>
    <row r="86" spans="1:10" hidden="1" x14ac:dyDescent="0.15">
      <c r="A86" t="str">
        <f t="shared" si="1"/>
        <v>×</v>
      </c>
      <c r="B86" s="26" t="s">
        <v>227</v>
      </c>
      <c r="C86" s="26"/>
      <c r="D86" s="26"/>
      <c r="E86" s="26"/>
      <c r="F86" s="26"/>
      <c r="G86" s="26"/>
      <c r="H86" s="26"/>
      <c r="I86" s="26"/>
      <c r="J86" s="26"/>
    </row>
    <row r="87" spans="1:10" hidden="1" x14ac:dyDescent="0.15">
      <c r="A87" t="str">
        <f t="shared" si="1"/>
        <v>√</v>
      </c>
      <c r="B87" s="26" t="s">
        <v>272</v>
      </c>
      <c r="C87" s="26"/>
      <c r="D87" s="26"/>
      <c r="E87" s="26"/>
      <c r="F87" s="26"/>
      <c r="G87" s="26"/>
      <c r="H87" s="26"/>
      <c r="I87" s="26"/>
      <c r="J87" s="26"/>
    </row>
    <row r="88" spans="1:10" hidden="1" x14ac:dyDescent="0.15">
      <c r="A88" t="str">
        <f t="shared" si="1"/>
        <v>√</v>
      </c>
      <c r="B88" s="26" t="s">
        <v>273</v>
      </c>
      <c r="C88" s="26"/>
      <c r="D88" s="26"/>
      <c r="E88" s="26"/>
      <c r="F88" s="26"/>
      <c r="G88" s="26"/>
      <c r="H88" s="26"/>
      <c r="I88" s="26"/>
      <c r="J88" s="26"/>
    </row>
    <row r="89" spans="1:10" x14ac:dyDescent="0.15">
      <c r="A89" t="str">
        <f t="shared" si="1"/>
        <v>√</v>
      </c>
      <c r="B89" s="26" t="s">
        <v>274</v>
      </c>
      <c r="C89" s="26"/>
      <c r="D89" s="26"/>
      <c r="E89" s="26"/>
      <c r="F89" s="26"/>
      <c r="G89" s="26"/>
      <c r="H89" s="26"/>
      <c r="I89" s="26"/>
      <c r="J89" s="26"/>
    </row>
    <row r="90" spans="1:10" x14ac:dyDescent="0.15">
      <c r="A90" t="str">
        <f t="shared" si="1"/>
        <v>√</v>
      </c>
      <c r="B90" s="26" t="s">
        <v>275</v>
      </c>
      <c r="C90" s="26"/>
      <c r="D90" s="26"/>
      <c r="E90" s="26"/>
      <c r="F90" s="26"/>
      <c r="G90" s="26"/>
      <c r="H90" s="26"/>
      <c r="I90" s="26"/>
      <c r="J90" s="26"/>
    </row>
    <row r="91" spans="1:10" x14ac:dyDescent="0.15">
      <c r="A91" t="str">
        <f t="shared" si="1"/>
        <v>√</v>
      </c>
      <c r="B91" s="26" t="s">
        <v>276</v>
      </c>
      <c r="C91" s="26"/>
      <c r="D91" s="26"/>
      <c r="E91" s="26"/>
      <c r="F91" s="26"/>
      <c r="G91" s="26"/>
      <c r="H91" s="26"/>
      <c r="I91" s="26"/>
      <c r="J91" s="26"/>
    </row>
    <row r="92" spans="1:10" x14ac:dyDescent="0.15">
      <c r="A92" t="str">
        <f t="shared" si="1"/>
        <v>√</v>
      </c>
      <c r="B92" s="26" t="s">
        <v>277</v>
      </c>
      <c r="C92" s="26"/>
      <c r="D92" s="26"/>
      <c r="E92" s="26"/>
      <c r="F92" s="26"/>
      <c r="G92" s="26"/>
      <c r="H92" s="26"/>
      <c r="I92" s="26"/>
      <c r="J92" s="26"/>
    </row>
    <row r="93" spans="1:10" x14ac:dyDescent="0.15">
      <c r="A93" t="str">
        <f t="shared" si="1"/>
        <v>√</v>
      </c>
      <c r="B93" s="26" t="s">
        <v>278</v>
      </c>
      <c r="C93" s="26"/>
      <c r="D93" s="26"/>
      <c r="E93" s="26"/>
      <c r="F93" s="26"/>
      <c r="G93" s="26"/>
      <c r="H93" s="26"/>
      <c r="I93" s="26"/>
      <c r="J93" s="26"/>
    </row>
    <row r="94" spans="1:10" x14ac:dyDescent="0.15">
      <c r="A94" t="str">
        <f t="shared" si="1"/>
        <v>√</v>
      </c>
      <c r="B94" s="26" t="s">
        <v>279</v>
      </c>
      <c r="C94" s="26"/>
      <c r="D94" s="26"/>
      <c r="E94" s="26"/>
      <c r="F94" s="26"/>
      <c r="G94" s="26"/>
      <c r="H94" s="26"/>
      <c r="I94" s="26"/>
      <c r="J94" s="26"/>
    </row>
    <row r="95" spans="1:10" x14ac:dyDescent="0.15">
      <c r="A95" t="str">
        <f t="shared" si="1"/>
        <v>√</v>
      </c>
      <c r="B95" s="26" t="s">
        <v>280</v>
      </c>
      <c r="C95" s="26"/>
      <c r="D95" s="26"/>
      <c r="E95" s="26"/>
      <c r="F95" s="26"/>
      <c r="G95" s="26"/>
      <c r="H95" s="26"/>
      <c r="I95" s="26"/>
      <c r="J95" s="26"/>
    </row>
    <row r="96" spans="1:10" x14ac:dyDescent="0.15">
      <c r="A96" t="str">
        <f t="shared" si="1"/>
        <v>√</v>
      </c>
      <c r="B96" s="26" t="s">
        <v>281</v>
      </c>
      <c r="C96" s="26"/>
      <c r="D96" s="26"/>
      <c r="E96" s="26"/>
      <c r="F96" s="26"/>
      <c r="G96" s="26"/>
      <c r="H96" s="26"/>
      <c r="I96" s="26"/>
      <c r="J96" s="26"/>
    </row>
    <row r="97" spans="1:10" x14ac:dyDescent="0.15">
      <c r="A97" t="str">
        <f t="shared" si="1"/>
        <v>√</v>
      </c>
      <c r="B97" s="26" t="s">
        <v>282</v>
      </c>
      <c r="C97" s="26"/>
      <c r="D97" s="26"/>
      <c r="E97" s="26"/>
      <c r="F97" s="26"/>
      <c r="G97" s="26"/>
      <c r="H97" s="26"/>
      <c r="I97" s="26"/>
      <c r="J97" s="26"/>
    </row>
    <row r="98" spans="1:10" x14ac:dyDescent="0.15">
      <c r="A98" t="str">
        <f t="shared" si="1"/>
        <v>√</v>
      </c>
      <c r="B98" s="26" t="s">
        <v>283</v>
      </c>
      <c r="C98" s="26"/>
      <c r="D98" s="26"/>
      <c r="E98" s="26"/>
      <c r="F98" s="26"/>
      <c r="G98" s="26"/>
      <c r="H98" s="26"/>
      <c r="I98" s="26"/>
      <c r="J98" s="26"/>
    </row>
    <row r="99" spans="1:10" x14ac:dyDescent="0.15">
      <c r="A99" t="str">
        <f t="shared" si="1"/>
        <v>√</v>
      </c>
      <c r="B99" s="26" t="s">
        <v>284</v>
      </c>
      <c r="C99" s="26"/>
      <c r="D99" s="26"/>
      <c r="E99" s="26"/>
      <c r="F99" s="26"/>
      <c r="G99" s="26"/>
      <c r="H99" s="26"/>
      <c r="I99" s="26"/>
      <c r="J99" s="26"/>
    </row>
    <row r="100" spans="1:10" x14ac:dyDescent="0.15">
      <c r="A100" t="str">
        <f t="shared" si="1"/>
        <v>√</v>
      </c>
      <c r="B100" s="26" t="s">
        <v>285</v>
      </c>
      <c r="C100" s="26"/>
      <c r="D100" s="26"/>
      <c r="E100" s="26"/>
      <c r="F100" s="26"/>
      <c r="G100" s="26"/>
      <c r="H100" s="26"/>
      <c r="I100" s="26"/>
      <c r="J100" s="26"/>
    </row>
    <row r="101" spans="1:10" x14ac:dyDescent="0.15">
      <c r="A101" t="str">
        <f t="shared" si="1"/>
        <v>√</v>
      </c>
      <c r="B101" s="26" t="s">
        <v>286</v>
      </c>
      <c r="C101" s="26"/>
      <c r="D101" s="26"/>
      <c r="E101" s="26"/>
      <c r="F101" s="26"/>
      <c r="G101" s="26"/>
      <c r="H101" s="26"/>
      <c r="I101" s="26"/>
      <c r="J101" s="26"/>
    </row>
    <row r="102" spans="1:10" x14ac:dyDescent="0.15">
      <c r="A102" t="str">
        <f t="shared" si="1"/>
        <v>√</v>
      </c>
      <c r="B102" s="26" t="s">
        <v>287</v>
      </c>
      <c r="C102" s="26"/>
      <c r="D102" s="26"/>
      <c r="E102" s="26"/>
      <c r="F102" s="26"/>
      <c r="G102" s="26"/>
      <c r="H102" s="26"/>
      <c r="I102" s="26"/>
      <c r="J102" s="26"/>
    </row>
    <row r="103" spans="1:10" x14ac:dyDescent="0.15">
      <c r="A103" t="str">
        <f t="shared" si="1"/>
        <v>√</v>
      </c>
      <c r="B103" s="26" t="s">
        <v>288</v>
      </c>
      <c r="C103" s="26"/>
      <c r="D103" s="26"/>
      <c r="E103" s="26"/>
      <c r="F103" s="26"/>
      <c r="G103" s="26"/>
      <c r="H103" s="26"/>
      <c r="I103" s="26"/>
      <c r="J103" s="26"/>
    </row>
    <row r="104" spans="1:10" x14ac:dyDescent="0.15">
      <c r="A104" t="str">
        <f t="shared" si="1"/>
        <v>√</v>
      </c>
      <c r="B104" s="26" t="s">
        <v>289</v>
      </c>
      <c r="C104" s="26"/>
      <c r="D104" s="26"/>
      <c r="E104" s="26"/>
      <c r="F104" s="26"/>
      <c r="G104" s="26"/>
      <c r="H104" s="26"/>
      <c r="I104" s="26"/>
      <c r="J104" s="26"/>
    </row>
    <row r="105" spans="1:10" x14ac:dyDescent="0.15">
      <c r="A105" t="str">
        <f t="shared" si="1"/>
        <v>√</v>
      </c>
      <c r="B105" s="26" t="s">
        <v>290</v>
      </c>
      <c r="C105" s="26"/>
      <c r="D105" s="26"/>
      <c r="E105" s="26"/>
      <c r="F105" s="26"/>
      <c r="G105" s="26"/>
      <c r="H105" s="26"/>
      <c r="I105" s="26"/>
      <c r="J105" s="26"/>
    </row>
    <row r="106" spans="1:10" x14ac:dyDescent="0.15">
      <c r="A106" t="str">
        <f t="shared" si="1"/>
        <v>√</v>
      </c>
      <c r="B106" s="26" t="s">
        <v>291</v>
      </c>
      <c r="C106" s="26"/>
      <c r="D106" s="26"/>
      <c r="E106" s="26"/>
      <c r="F106" s="26"/>
      <c r="G106" s="26"/>
      <c r="H106" s="26"/>
      <c r="I106" s="26"/>
      <c r="J106" s="26"/>
    </row>
    <row r="107" spans="1:10" x14ac:dyDescent="0.15">
      <c r="A107" t="str">
        <f t="shared" si="1"/>
        <v>√</v>
      </c>
      <c r="B107" s="26" t="s">
        <v>292</v>
      </c>
      <c r="C107" s="26"/>
      <c r="D107" s="26"/>
      <c r="E107" s="26"/>
      <c r="F107" s="26"/>
      <c r="G107" s="26"/>
      <c r="H107" s="26"/>
      <c r="I107" s="26"/>
      <c r="J107" s="26"/>
    </row>
    <row r="108" spans="1:10" x14ac:dyDescent="0.15">
      <c r="A108" t="str">
        <f t="shared" si="1"/>
        <v>√</v>
      </c>
      <c r="B108" s="26" t="s">
        <v>293</v>
      </c>
      <c r="C108" s="26"/>
      <c r="D108" s="26"/>
      <c r="E108" s="26"/>
      <c r="F108" s="26"/>
      <c r="G108" s="26"/>
      <c r="H108" s="26"/>
      <c r="I108" s="26"/>
      <c r="J108" s="26"/>
    </row>
    <row r="109" spans="1:10" x14ac:dyDescent="0.15">
      <c r="A109" t="str">
        <f t="shared" si="1"/>
        <v>×</v>
      </c>
      <c r="B109" s="26" t="s">
        <v>224</v>
      </c>
      <c r="C109" s="26"/>
      <c r="D109" s="26"/>
      <c r="E109" s="26"/>
      <c r="F109" s="26"/>
      <c r="G109" s="26"/>
      <c r="H109" s="26"/>
      <c r="I109" s="26"/>
      <c r="J109" s="26"/>
    </row>
    <row r="110" spans="1:10" x14ac:dyDescent="0.15">
      <c r="A110" t="str">
        <f t="shared" si="1"/>
        <v>×</v>
      </c>
      <c r="B110" s="26" t="s">
        <v>225</v>
      </c>
      <c r="C110" s="26"/>
      <c r="D110" s="26"/>
      <c r="E110" s="26"/>
      <c r="F110" s="26"/>
      <c r="G110" s="26"/>
      <c r="H110" s="26"/>
      <c r="I110" s="26"/>
      <c r="J110" s="26"/>
    </row>
    <row r="111" spans="1:10" hidden="1" x14ac:dyDescent="0.15">
      <c r="A111" t="str">
        <f t="shared" si="1"/>
        <v>×</v>
      </c>
      <c r="B111" s="26" t="s">
        <v>225</v>
      </c>
      <c r="C111" s="26"/>
      <c r="D111" s="26"/>
      <c r="E111" s="26"/>
      <c r="F111" s="26"/>
      <c r="G111" s="26"/>
      <c r="H111" s="26"/>
      <c r="I111" s="26"/>
      <c r="J111" s="26"/>
    </row>
    <row r="112" spans="1:10" hidden="1" x14ac:dyDescent="0.15">
      <c r="A112" t="str">
        <f t="shared" si="1"/>
        <v>×</v>
      </c>
      <c r="B112" s="26" t="s">
        <v>226</v>
      </c>
      <c r="C112" s="26"/>
      <c r="D112" s="26"/>
      <c r="E112" s="26"/>
      <c r="F112" s="26"/>
      <c r="G112" s="26"/>
      <c r="H112" s="26"/>
      <c r="I112" s="26"/>
      <c r="J112" s="26"/>
    </row>
    <row r="113" spans="1:10" hidden="1" x14ac:dyDescent="0.15">
      <c r="A113" t="str">
        <f t="shared" si="1"/>
        <v>×</v>
      </c>
      <c r="B113" s="26" t="s">
        <v>224</v>
      </c>
      <c r="C113" s="26"/>
      <c r="D113" s="26"/>
      <c r="E113" s="26"/>
      <c r="F113" s="26"/>
      <c r="G113" s="26"/>
      <c r="H113" s="26"/>
      <c r="I113" s="26"/>
      <c r="J113" s="26"/>
    </row>
    <row r="114" spans="1:10" hidden="1" x14ac:dyDescent="0.15">
      <c r="A114" t="str">
        <f t="shared" si="1"/>
        <v>×</v>
      </c>
      <c r="B114" s="26" t="s">
        <v>227</v>
      </c>
      <c r="C114" s="26"/>
      <c r="D114" s="26"/>
      <c r="E114" s="26"/>
      <c r="F114" s="26"/>
      <c r="G114" s="26"/>
      <c r="H114" s="26"/>
      <c r="I114" s="26"/>
      <c r="J114" s="26"/>
    </row>
    <row r="115" spans="1:10" hidden="1" x14ac:dyDescent="0.15">
      <c r="A115" t="str">
        <f t="shared" si="1"/>
        <v>√</v>
      </c>
      <c r="B115" s="26" t="s">
        <v>294</v>
      </c>
      <c r="C115" s="26"/>
      <c r="D115" s="26"/>
      <c r="E115" s="26"/>
      <c r="F115" s="26"/>
      <c r="G115" s="26"/>
      <c r="H115" s="26"/>
      <c r="I115" s="26"/>
      <c r="J115" s="26"/>
    </row>
    <row r="116" spans="1:10" hidden="1" x14ac:dyDescent="0.15">
      <c r="A116" t="str">
        <f t="shared" si="1"/>
        <v>√</v>
      </c>
      <c r="B116" s="26" t="s">
        <v>295</v>
      </c>
      <c r="C116" s="26"/>
      <c r="D116" s="26"/>
      <c r="E116" s="26"/>
      <c r="F116" s="26"/>
      <c r="G116" s="26"/>
      <c r="H116" s="26"/>
      <c r="I116" s="26"/>
      <c r="J116" s="26"/>
    </row>
    <row r="117" spans="1:10" hidden="1" x14ac:dyDescent="0.15">
      <c r="A117" t="str">
        <f t="shared" si="1"/>
        <v>√</v>
      </c>
      <c r="B117" s="26" t="s">
        <v>296</v>
      </c>
      <c r="C117" s="26"/>
      <c r="D117" s="26"/>
      <c r="E117" s="26"/>
      <c r="F117" s="26"/>
      <c r="G117" s="26"/>
      <c r="H117" s="26"/>
      <c r="I117" s="26"/>
      <c r="J117" s="26"/>
    </row>
    <row r="118" spans="1:10" x14ac:dyDescent="0.15">
      <c r="A118" t="str">
        <f t="shared" si="1"/>
        <v>√</v>
      </c>
      <c r="B118" s="26" t="s">
        <v>297</v>
      </c>
      <c r="C118" s="26"/>
      <c r="D118" s="26"/>
      <c r="E118" s="26"/>
      <c r="F118" s="26"/>
      <c r="G118" s="26"/>
      <c r="H118" s="26"/>
      <c r="I118" s="26"/>
      <c r="J118" s="26"/>
    </row>
    <row r="119" spans="1:10" x14ac:dyDescent="0.15">
      <c r="A119" t="str">
        <f t="shared" si="1"/>
        <v>√</v>
      </c>
      <c r="B119" s="26" t="s">
        <v>298</v>
      </c>
      <c r="C119" s="26"/>
      <c r="D119" s="26"/>
      <c r="E119" s="26"/>
      <c r="F119" s="26"/>
      <c r="G119" s="26"/>
      <c r="H119" s="26"/>
      <c r="I119" s="26"/>
      <c r="J119" s="26"/>
    </row>
    <row r="120" spans="1:10" x14ac:dyDescent="0.15">
      <c r="A120" t="str">
        <f t="shared" si="1"/>
        <v>√</v>
      </c>
      <c r="B120" s="26" t="s">
        <v>299</v>
      </c>
      <c r="C120" s="26"/>
      <c r="D120" s="26"/>
      <c r="E120" s="26"/>
      <c r="F120" s="26"/>
      <c r="G120" s="26"/>
      <c r="H120" s="26"/>
      <c r="I120" s="26"/>
      <c r="J120" s="26"/>
    </row>
    <row r="121" spans="1:10" x14ac:dyDescent="0.15">
      <c r="A121" t="str">
        <f t="shared" si="1"/>
        <v>√</v>
      </c>
      <c r="B121" s="26" t="s">
        <v>300</v>
      </c>
      <c r="C121" s="26"/>
      <c r="D121" s="26"/>
      <c r="E121" s="26"/>
      <c r="F121" s="26"/>
      <c r="G121" s="26"/>
      <c r="H121" s="26"/>
      <c r="I121" s="26"/>
      <c r="J121" s="26"/>
    </row>
    <row r="122" spans="1:10" x14ac:dyDescent="0.15">
      <c r="A122" t="str">
        <f t="shared" si="1"/>
        <v>√</v>
      </c>
      <c r="B122" s="26" t="s">
        <v>301</v>
      </c>
      <c r="C122" s="26"/>
      <c r="D122" s="26"/>
      <c r="E122" s="26"/>
      <c r="F122" s="26"/>
      <c r="G122" s="26"/>
      <c r="H122" s="26"/>
      <c r="I122" s="26"/>
      <c r="J122" s="26"/>
    </row>
    <row r="123" spans="1:10" x14ac:dyDescent="0.15">
      <c r="A123" t="str">
        <f t="shared" si="1"/>
        <v>√</v>
      </c>
      <c r="B123" s="26" t="s">
        <v>302</v>
      </c>
      <c r="C123" s="26"/>
      <c r="D123" s="26"/>
      <c r="E123" s="26"/>
      <c r="F123" s="26"/>
      <c r="G123" s="26"/>
      <c r="H123" s="26"/>
      <c r="I123" s="26"/>
      <c r="J123" s="26"/>
    </row>
    <row r="124" spans="1:10" x14ac:dyDescent="0.15">
      <c r="A124" t="str">
        <f t="shared" si="1"/>
        <v>√</v>
      </c>
      <c r="B124" s="26" t="s">
        <v>303</v>
      </c>
      <c r="C124" s="26"/>
      <c r="D124" s="26"/>
      <c r="E124" s="26"/>
      <c r="F124" s="26"/>
      <c r="G124" s="26"/>
      <c r="H124" s="26"/>
      <c r="I124" s="26"/>
      <c r="J124" s="26"/>
    </row>
    <row r="125" spans="1:10" x14ac:dyDescent="0.15">
      <c r="A125" t="str">
        <f t="shared" si="1"/>
        <v>√</v>
      </c>
      <c r="B125" s="26" t="s">
        <v>304</v>
      </c>
      <c r="C125" s="26"/>
      <c r="D125" s="26"/>
      <c r="E125" s="26"/>
      <c r="F125" s="26"/>
      <c r="G125" s="26"/>
      <c r="H125" s="26"/>
      <c r="I125" s="26"/>
      <c r="J125" s="26"/>
    </row>
    <row r="126" spans="1:10" x14ac:dyDescent="0.15">
      <c r="A126" t="str">
        <f t="shared" si="1"/>
        <v>√</v>
      </c>
      <c r="B126" s="26" t="s">
        <v>305</v>
      </c>
      <c r="C126" s="26"/>
      <c r="D126" s="26"/>
      <c r="E126" s="26"/>
      <c r="F126" s="26"/>
      <c r="G126" s="26"/>
      <c r="H126" s="26"/>
      <c r="I126" s="26"/>
      <c r="J126" s="26"/>
    </row>
    <row r="127" spans="1:10" x14ac:dyDescent="0.15">
      <c r="A127" t="str">
        <f t="shared" si="1"/>
        <v>√</v>
      </c>
      <c r="B127" s="26" t="s">
        <v>306</v>
      </c>
      <c r="C127" s="26"/>
      <c r="D127" s="26"/>
      <c r="E127" s="26"/>
      <c r="F127" s="26"/>
      <c r="G127" s="26"/>
      <c r="H127" s="26"/>
      <c r="I127" s="26"/>
      <c r="J127" s="26"/>
    </row>
    <row r="128" spans="1:10" x14ac:dyDescent="0.15">
      <c r="A128" t="str">
        <f t="shared" si="1"/>
        <v>√</v>
      </c>
      <c r="B128" s="26" t="s">
        <v>307</v>
      </c>
      <c r="C128" s="26"/>
      <c r="D128" s="26"/>
      <c r="E128" s="26"/>
      <c r="F128" s="26"/>
      <c r="G128" s="26"/>
      <c r="H128" s="26"/>
      <c r="I128" s="26"/>
      <c r="J128" s="26"/>
    </row>
    <row r="129" spans="1:10" x14ac:dyDescent="0.15">
      <c r="A129" t="str">
        <f t="shared" si="1"/>
        <v>√</v>
      </c>
      <c r="B129" s="26" t="s">
        <v>308</v>
      </c>
      <c r="C129" s="26"/>
      <c r="D129" s="26"/>
      <c r="E129" s="26"/>
      <c r="F129" s="26"/>
      <c r="G129" s="26"/>
      <c r="H129" s="26"/>
      <c r="I129" s="26"/>
      <c r="J129" s="26"/>
    </row>
    <row r="130" spans="1:10" x14ac:dyDescent="0.15">
      <c r="A130" t="str">
        <f t="shared" ref="A130:A193" si="2">IF(MID(B130,31,1)="%","√","×")</f>
        <v>√</v>
      </c>
      <c r="B130" s="26" t="s">
        <v>309</v>
      </c>
      <c r="C130" s="26"/>
      <c r="D130" s="26"/>
      <c r="E130" s="26"/>
      <c r="F130" s="26"/>
      <c r="G130" s="26"/>
      <c r="H130" s="26"/>
      <c r="I130" s="26"/>
      <c r="J130" s="26"/>
    </row>
    <row r="131" spans="1:10" x14ac:dyDescent="0.15">
      <c r="A131" t="str">
        <f t="shared" si="2"/>
        <v>√</v>
      </c>
      <c r="B131" s="26" t="s">
        <v>310</v>
      </c>
      <c r="C131" s="26"/>
      <c r="D131" s="26"/>
      <c r="E131" s="26"/>
      <c r="F131" s="26"/>
      <c r="G131" s="26"/>
      <c r="H131" s="26"/>
      <c r="I131" s="26"/>
      <c r="J131" s="26"/>
    </row>
    <row r="132" spans="1:10" x14ac:dyDescent="0.15">
      <c r="A132" t="str">
        <f t="shared" si="2"/>
        <v>√</v>
      </c>
      <c r="B132" s="26" t="s">
        <v>311</v>
      </c>
      <c r="C132" s="26"/>
      <c r="D132" s="26"/>
      <c r="E132" s="26"/>
      <c r="F132" s="26"/>
      <c r="G132" s="26"/>
      <c r="H132" s="26"/>
      <c r="I132" s="26"/>
      <c r="J132" s="26"/>
    </row>
    <row r="133" spans="1:10" x14ac:dyDescent="0.15">
      <c r="A133" t="str">
        <f t="shared" si="2"/>
        <v>√</v>
      </c>
      <c r="B133" s="26" t="s">
        <v>312</v>
      </c>
      <c r="C133" s="26"/>
      <c r="D133" s="26"/>
      <c r="E133" s="26"/>
      <c r="F133" s="26"/>
      <c r="G133" s="26"/>
      <c r="H133" s="26"/>
      <c r="I133" s="26"/>
      <c r="J133" s="26"/>
    </row>
    <row r="134" spans="1:10" x14ac:dyDescent="0.15">
      <c r="A134" t="str">
        <f t="shared" si="2"/>
        <v>√</v>
      </c>
      <c r="B134" s="26" t="s">
        <v>313</v>
      </c>
      <c r="C134" s="26"/>
      <c r="D134" s="26"/>
      <c r="E134" s="26"/>
      <c r="F134" s="26"/>
      <c r="G134" s="26"/>
      <c r="H134" s="26"/>
      <c r="I134" s="26"/>
      <c r="J134" s="26"/>
    </row>
    <row r="135" spans="1:10" x14ac:dyDescent="0.15">
      <c r="A135" t="str">
        <f t="shared" si="2"/>
        <v>√</v>
      </c>
      <c r="B135" s="26" t="s">
        <v>314</v>
      </c>
      <c r="C135" s="26"/>
      <c r="D135" s="26"/>
      <c r="E135" s="26"/>
      <c r="F135" s="26"/>
      <c r="G135" s="26"/>
      <c r="H135" s="26"/>
      <c r="I135" s="26"/>
      <c r="J135" s="26"/>
    </row>
    <row r="136" spans="1:10" x14ac:dyDescent="0.15">
      <c r="A136" t="str">
        <f t="shared" si="2"/>
        <v>√</v>
      </c>
      <c r="B136" s="26" t="s">
        <v>315</v>
      </c>
      <c r="C136" s="26"/>
      <c r="D136" s="26"/>
      <c r="E136" s="26"/>
      <c r="F136" s="26"/>
      <c r="G136" s="26"/>
      <c r="H136" s="26"/>
      <c r="I136" s="26"/>
      <c r="J136" s="26"/>
    </row>
    <row r="137" spans="1:10" x14ac:dyDescent="0.15">
      <c r="A137" t="str">
        <f t="shared" si="2"/>
        <v>×</v>
      </c>
      <c r="B137" s="26" t="s">
        <v>224</v>
      </c>
      <c r="C137" s="26"/>
      <c r="D137" s="26"/>
      <c r="E137" s="26"/>
      <c r="F137" s="26"/>
      <c r="G137" s="26"/>
      <c r="H137" s="26"/>
      <c r="I137" s="26"/>
      <c r="J137" s="26"/>
    </row>
    <row r="138" spans="1:10" x14ac:dyDescent="0.15">
      <c r="A138" t="str">
        <f t="shared" si="2"/>
        <v>×</v>
      </c>
      <c r="B138" s="26" t="s">
        <v>225</v>
      </c>
      <c r="C138" s="26"/>
      <c r="D138" s="26"/>
      <c r="E138" s="26"/>
      <c r="F138" s="26"/>
      <c r="G138" s="26"/>
      <c r="H138" s="26"/>
      <c r="I138" s="26"/>
      <c r="J138" s="26"/>
    </row>
    <row r="139" spans="1:10" x14ac:dyDescent="0.15">
      <c r="A139" t="str">
        <f t="shared" si="2"/>
        <v>×</v>
      </c>
      <c r="B139" s="26" t="s">
        <v>225</v>
      </c>
      <c r="C139" s="26"/>
      <c r="D139" s="26"/>
      <c r="E139" s="26"/>
      <c r="F139" s="26"/>
      <c r="G139" s="26"/>
      <c r="H139" s="26"/>
      <c r="I139" s="26"/>
      <c r="J139" s="26"/>
    </row>
    <row r="140" spans="1:10" hidden="1" x14ac:dyDescent="0.15">
      <c r="A140" t="str">
        <f t="shared" si="2"/>
        <v>×</v>
      </c>
      <c r="B140" s="26" t="s">
        <v>226</v>
      </c>
      <c r="C140" s="26"/>
      <c r="D140" s="26"/>
      <c r="E140" s="26"/>
      <c r="F140" s="26"/>
      <c r="G140" s="26"/>
      <c r="H140" s="26"/>
      <c r="I140" s="26"/>
      <c r="J140" s="26"/>
    </row>
    <row r="141" spans="1:10" hidden="1" x14ac:dyDescent="0.15">
      <c r="A141" t="str">
        <f t="shared" si="2"/>
        <v>×</v>
      </c>
      <c r="B141" s="26" t="s">
        <v>224</v>
      </c>
      <c r="C141" s="26"/>
      <c r="D141" s="26"/>
      <c r="E141" s="26"/>
      <c r="F141" s="26"/>
      <c r="G141" s="26"/>
      <c r="H141" s="26"/>
      <c r="I141" s="26"/>
      <c r="J141" s="26"/>
    </row>
    <row r="142" spans="1:10" hidden="1" x14ac:dyDescent="0.15">
      <c r="A142" t="str">
        <f t="shared" si="2"/>
        <v>×</v>
      </c>
      <c r="B142" s="26" t="s">
        <v>227</v>
      </c>
      <c r="C142" s="26"/>
      <c r="D142" s="26"/>
      <c r="E142" s="26"/>
      <c r="F142" s="26"/>
      <c r="G142" s="26"/>
      <c r="H142" s="26"/>
      <c r="I142" s="26"/>
      <c r="J142" s="26"/>
    </row>
    <row r="143" spans="1:10" hidden="1" x14ac:dyDescent="0.15">
      <c r="A143" t="str">
        <f t="shared" si="2"/>
        <v>√</v>
      </c>
      <c r="B143" s="26" t="s">
        <v>316</v>
      </c>
      <c r="C143" s="26"/>
      <c r="D143" s="26"/>
      <c r="E143" s="26"/>
      <c r="F143" s="26"/>
      <c r="G143" s="26"/>
      <c r="H143" s="26"/>
      <c r="I143" s="26"/>
      <c r="J143" s="26"/>
    </row>
    <row r="144" spans="1:10" hidden="1" x14ac:dyDescent="0.15">
      <c r="A144" t="str">
        <f t="shared" si="2"/>
        <v>√</v>
      </c>
      <c r="B144" s="26" t="s">
        <v>317</v>
      </c>
      <c r="C144" s="26"/>
      <c r="D144" s="26"/>
      <c r="E144" s="26"/>
      <c r="F144" s="26"/>
      <c r="G144" s="26"/>
      <c r="H144" s="26"/>
      <c r="I144" s="26"/>
      <c r="J144" s="26"/>
    </row>
    <row r="145" spans="1:10" hidden="1" x14ac:dyDescent="0.15">
      <c r="A145" t="str">
        <f t="shared" si="2"/>
        <v>√</v>
      </c>
      <c r="B145" s="26" t="s">
        <v>318</v>
      </c>
      <c r="C145" s="26"/>
      <c r="D145" s="26"/>
      <c r="E145" s="26"/>
      <c r="F145" s="26"/>
      <c r="G145" s="26"/>
      <c r="H145" s="26"/>
      <c r="I145" s="26"/>
      <c r="J145" s="26"/>
    </row>
    <row r="146" spans="1:10" hidden="1" x14ac:dyDescent="0.15">
      <c r="A146" t="str">
        <f t="shared" si="2"/>
        <v>√</v>
      </c>
      <c r="B146" s="26" t="s">
        <v>319</v>
      </c>
      <c r="C146" s="26"/>
      <c r="D146" s="26"/>
      <c r="E146" s="26"/>
      <c r="F146" s="26"/>
      <c r="G146" s="26"/>
      <c r="H146" s="26"/>
      <c r="I146" s="26"/>
      <c r="J146" s="26"/>
    </row>
    <row r="147" spans="1:10" x14ac:dyDescent="0.15">
      <c r="A147" t="str">
        <f t="shared" si="2"/>
        <v>√</v>
      </c>
      <c r="B147" s="26" t="s">
        <v>320</v>
      </c>
      <c r="C147" s="26"/>
      <c r="D147" s="26"/>
      <c r="E147" s="26"/>
      <c r="F147" s="26"/>
      <c r="G147" s="26"/>
      <c r="H147" s="26"/>
      <c r="I147" s="26"/>
      <c r="J147" s="26"/>
    </row>
    <row r="148" spans="1:10" x14ac:dyDescent="0.15">
      <c r="A148" t="str">
        <f t="shared" si="2"/>
        <v>√</v>
      </c>
      <c r="B148" s="26" t="s">
        <v>321</v>
      </c>
      <c r="C148" s="26"/>
      <c r="D148" s="26"/>
      <c r="E148" s="26"/>
      <c r="F148" s="26"/>
      <c r="G148" s="26"/>
      <c r="H148" s="26"/>
      <c r="I148" s="26"/>
      <c r="J148" s="26"/>
    </row>
    <row r="149" spans="1:10" x14ac:dyDescent="0.15">
      <c r="A149" t="str">
        <f t="shared" si="2"/>
        <v>√</v>
      </c>
      <c r="B149" s="26" t="s">
        <v>322</v>
      </c>
      <c r="C149" s="26"/>
      <c r="D149" s="26"/>
      <c r="E149" s="26"/>
      <c r="F149" s="26"/>
      <c r="G149" s="26"/>
      <c r="H149" s="26"/>
      <c r="I149" s="26"/>
      <c r="J149" s="26"/>
    </row>
    <row r="150" spans="1:10" x14ac:dyDescent="0.15">
      <c r="A150" t="str">
        <f t="shared" si="2"/>
        <v>×</v>
      </c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x14ac:dyDescent="0.15">
      <c r="A151" t="str">
        <f t="shared" si="2"/>
        <v>×</v>
      </c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x14ac:dyDescent="0.15">
      <c r="A152" t="str">
        <f t="shared" si="2"/>
        <v>×</v>
      </c>
      <c r="B152" s="26"/>
      <c r="C152" s="26"/>
      <c r="D152" s="26"/>
      <c r="E152" s="26"/>
      <c r="F152" s="26"/>
      <c r="G152" s="26"/>
      <c r="H152" s="26"/>
      <c r="I152" s="26"/>
      <c r="J152" s="26"/>
    </row>
    <row r="153" spans="1:10" x14ac:dyDescent="0.15">
      <c r="A153" t="str">
        <f t="shared" si="2"/>
        <v>×</v>
      </c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0" x14ac:dyDescent="0.15">
      <c r="A154" t="str">
        <f t="shared" si="2"/>
        <v>×</v>
      </c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 x14ac:dyDescent="0.15">
      <c r="A155" t="str">
        <f t="shared" si="2"/>
        <v>×</v>
      </c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 x14ac:dyDescent="0.15">
      <c r="A156" t="str">
        <f t="shared" si="2"/>
        <v>×</v>
      </c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10" x14ac:dyDescent="0.15">
      <c r="A157" t="str">
        <f t="shared" si="2"/>
        <v>×</v>
      </c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10" x14ac:dyDescent="0.15">
      <c r="A158" t="str">
        <f t="shared" si="2"/>
        <v>×</v>
      </c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10" x14ac:dyDescent="0.15">
      <c r="A159" t="str">
        <f t="shared" si="2"/>
        <v>×</v>
      </c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10" x14ac:dyDescent="0.15">
      <c r="A160" t="str">
        <f t="shared" si="2"/>
        <v>×</v>
      </c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 x14ac:dyDescent="0.15">
      <c r="A161" t="str">
        <f t="shared" si="2"/>
        <v>×</v>
      </c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 x14ac:dyDescent="0.15">
      <c r="A162" t="str">
        <f t="shared" si="2"/>
        <v>×</v>
      </c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 x14ac:dyDescent="0.15">
      <c r="A163" t="str">
        <f t="shared" si="2"/>
        <v>×</v>
      </c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 x14ac:dyDescent="0.15">
      <c r="A164" t="str">
        <f t="shared" si="2"/>
        <v>×</v>
      </c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 x14ac:dyDescent="0.15">
      <c r="A165" t="str">
        <f t="shared" si="2"/>
        <v>×</v>
      </c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 x14ac:dyDescent="0.15">
      <c r="A166" t="str">
        <f t="shared" si="2"/>
        <v>×</v>
      </c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 x14ac:dyDescent="0.15">
      <c r="A167" t="str">
        <f t="shared" si="2"/>
        <v>×</v>
      </c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 x14ac:dyDescent="0.15">
      <c r="A168" t="str">
        <f t="shared" si="2"/>
        <v>×</v>
      </c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 hidden="1" x14ac:dyDescent="0.15">
      <c r="A169" t="str">
        <f t="shared" si="2"/>
        <v>×</v>
      </c>
      <c r="B169" s="26" t="s">
        <v>224</v>
      </c>
      <c r="C169" s="26"/>
      <c r="D169" s="26"/>
      <c r="E169" s="26"/>
      <c r="F169" s="26"/>
      <c r="G169" s="26"/>
      <c r="H169" s="26"/>
      <c r="I169" s="26"/>
      <c r="J169" s="26"/>
    </row>
    <row r="170" spans="1:10" hidden="1" x14ac:dyDescent="0.15">
      <c r="A170" t="str">
        <f t="shared" si="2"/>
        <v>×</v>
      </c>
      <c r="B170" s="26" t="s">
        <v>227</v>
      </c>
      <c r="C170" s="26"/>
      <c r="D170" s="26"/>
      <c r="E170" s="26"/>
      <c r="F170" s="26"/>
      <c r="G170" s="26"/>
      <c r="H170" s="26"/>
      <c r="I170" s="26"/>
      <c r="J170" s="26"/>
    </row>
    <row r="171" spans="1:10" hidden="1" x14ac:dyDescent="0.15">
      <c r="A171" t="str">
        <f t="shared" si="2"/>
        <v>√</v>
      </c>
      <c r="B171" s="26" t="s">
        <v>323</v>
      </c>
      <c r="C171" s="26"/>
      <c r="D171" s="26"/>
      <c r="E171" s="26"/>
      <c r="F171" s="26"/>
      <c r="G171" s="26"/>
      <c r="H171" s="26"/>
      <c r="I171" s="26"/>
      <c r="J171" s="26"/>
    </row>
    <row r="172" spans="1:10" hidden="1" x14ac:dyDescent="0.15">
      <c r="A172" t="str">
        <f t="shared" si="2"/>
        <v>√</v>
      </c>
      <c r="B172" s="26" t="s">
        <v>324</v>
      </c>
      <c r="C172" s="26"/>
      <c r="D172" s="26"/>
      <c r="E172" s="26"/>
      <c r="F172" s="26"/>
      <c r="G172" s="26"/>
      <c r="H172" s="26"/>
      <c r="I172" s="26"/>
      <c r="J172" s="26"/>
    </row>
    <row r="173" spans="1:10" hidden="1" x14ac:dyDescent="0.15">
      <c r="A173" t="str">
        <f t="shared" si="2"/>
        <v>√</v>
      </c>
      <c r="B173" s="26" t="s">
        <v>325</v>
      </c>
      <c r="C173" s="26"/>
      <c r="D173" s="26"/>
      <c r="E173" s="26"/>
      <c r="F173" s="26"/>
      <c r="G173" s="26"/>
      <c r="H173" s="26"/>
      <c r="I173" s="26"/>
      <c r="J173" s="26"/>
    </row>
    <row r="174" spans="1:10" hidden="1" x14ac:dyDescent="0.15">
      <c r="A174" t="str">
        <f t="shared" si="2"/>
        <v>√</v>
      </c>
      <c r="B174" s="26" t="s">
        <v>326</v>
      </c>
      <c r="C174" s="26"/>
      <c r="D174" s="26"/>
      <c r="E174" s="26"/>
      <c r="F174" s="26"/>
      <c r="G174" s="26"/>
      <c r="H174" s="26"/>
      <c r="I174" s="26"/>
      <c r="J174" s="26"/>
    </row>
    <row r="175" spans="1:10" x14ac:dyDescent="0.15">
      <c r="A175" t="str">
        <f t="shared" si="2"/>
        <v>×</v>
      </c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 x14ac:dyDescent="0.15">
      <c r="A176" t="str">
        <f t="shared" si="2"/>
        <v>×</v>
      </c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 x14ac:dyDescent="0.15">
      <c r="A177" t="str">
        <f t="shared" si="2"/>
        <v>×</v>
      </c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 x14ac:dyDescent="0.15">
      <c r="A178" t="str">
        <f t="shared" si="2"/>
        <v>×</v>
      </c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 x14ac:dyDescent="0.15">
      <c r="A179" t="str">
        <f t="shared" si="2"/>
        <v>×</v>
      </c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 x14ac:dyDescent="0.15">
      <c r="A180" t="str">
        <f t="shared" si="2"/>
        <v>×</v>
      </c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 x14ac:dyDescent="0.15">
      <c r="A181" t="str">
        <f t="shared" si="2"/>
        <v>×</v>
      </c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 x14ac:dyDescent="0.15">
      <c r="A182" t="str">
        <f t="shared" si="2"/>
        <v>×</v>
      </c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 x14ac:dyDescent="0.15">
      <c r="A183" t="str">
        <f t="shared" si="2"/>
        <v>×</v>
      </c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 x14ac:dyDescent="0.15">
      <c r="A184" t="str">
        <f t="shared" si="2"/>
        <v>×</v>
      </c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 x14ac:dyDescent="0.15">
      <c r="A185" t="str">
        <f t="shared" si="2"/>
        <v>×</v>
      </c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 x14ac:dyDescent="0.15">
      <c r="A186" t="str">
        <f t="shared" si="2"/>
        <v>×</v>
      </c>
      <c r="B186" s="26"/>
      <c r="C186" s="26"/>
      <c r="D186" s="26"/>
      <c r="E186" s="26"/>
      <c r="F186" s="26"/>
      <c r="G186" s="26"/>
      <c r="H186" s="26"/>
      <c r="I186" s="26"/>
      <c r="J186" s="26"/>
    </row>
    <row r="187" spans="1:10" x14ac:dyDescent="0.15">
      <c r="A187" t="str">
        <f t="shared" si="2"/>
        <v>×</v>
      </c>
      <c r="B187" s="26"/>
      <c r="C187" s="26"/>
      <c r="D187" s="26"/>
      <c r="E187" s="26"/>
      <c r="F187" s="26"/>
      <c r="G187" s="26"/>
      <c r="H187" s="26"/>
      <c r="I187" s="26"/>
      <c r="J187" s="26"/>
    </row>
    <row r="188" spans="1:10" x14ac:dyDescent="0.15">
      <c r="A188" t="str">
        <f t="shared" si="2"/>
        <v>×</v>
      </c>
      <c r="B188" s="26" t="s">
        <v>225</v>
      </c>
      <c r="C188" s="26"/>
      <c r="D188" s="26"/>
      <c r="E188" s="26"/>
      <c r="F188" s="26"/>
      <c r="G188" s="26"/>
      <c r="H188" s="26"/>
      <c r="I188" s="26"/>
      <c r="J188" s="26"/>
    </row>
    <row r="189" spans="1:10" hidden="1" x14ac:dyDescent="0.15">
      <c r="A189" t="str">
        <f t="shared" si="2"/>
        <v>×</v>
      </c>
      <c r="B189" s="26" t="s">
        <v>327</v>
      </c>
      <c r="C189" s="26"/>
      <c r="D189" s="26"/>
      <c r="E189" s="26"/>
      <c r="F189" s="26"/>
      <c r="G189" s="26"/>
      <c r="H189" s="26"/>
      <c r="I189" s="26"/>
      <c r="J189" s="26"/>
    </row>
    <row r="190" spans="1:10" hidden="1" x14ac:dyDescent="0.15">
      <c r="A190" t="str">
        <f t="shared" si="2"/>
        <v>×</v>
      </c>
      <c r="B190" s="26" t="s">
        <v>328</v>
      </c>
      <c r="C190" s="26"/>
      <c r="D190" s="26"/>
      <c r="E190" s="26"/>
      <c r="F190" s="26"/>
      <c r="G190" s="26"/>
      <c r="H190" s="26"/>
      <c r="I190" s="26"/>
      <c r="J190" s="26"/>
    </row>
    <row r="191" spans="1:10" hidden="1" x14ac:dyDescent="0.15">
      <c r="A191" t="str">
        <f t="shared" si="2"/>
        <v>×</v>
      </c>
      <c r="B191" s="26" t="s">
        <v>329</v>
      </c>
      <c r="C191" s="26"/>
      <c r="D191" s="26"/>
      <c r="E191" s="26"/>
      <c r="F191" s="26"/>
      <c r="G191" s="26"/>
      <c r="H191" s="26"/>
      <c r="I191" s="26"/>
      <c r="J191" s="26"/>
    </row>
    <row r="192" spans="1:10" hidden="1" x14ac:dyDescent="0.15">
      <c r="A192" t="str">
        <f t="shared" si="2"/>
        <v>×</v>
      </c>
      <c r="B192" s="26" t="s">
        <v>330</v>
      </c>
      <c r="C192" s="26"/>
      <c r="D192" s="26"/>
      <c r="E192" s="26"/>
      <c r="F192" s="26"/>
      <c r="G192" s="26"/>
      <c r="H192" s="26"/>
      <c r="I192" s="26"/>
      <c r="J192" s="26"/>
    </row>
    <row r="193" spans="1:10" hidden="1" x14ac:dyDescent="0.15">
      <c r="A193" t="str">
        <f t="shared" si="2"/>
        <v>×</v>
      </c>
      <c r="B193" s="26" t="s">
        <v>331</v>
      </c>
      <c r="C193" s="26"/>
      <c r="D193" s="26"/>
      <c r="E193" s="26"/>
      <c r="F193" s="26"/>
      <c r="G193" s="26"/>
      <c r="H193" s="26"/>
      <c r="I193" s="26"/>
      <c r="J193" s="26"/>
    </row>
    <row r="194" spans="1:10" hidden="1" x14ac:dyDescent="0.15">
      <c r="A194" t="str">
        <f t="shared" ref="A194:A257" si="3">IF(MID(B194,31,1)="%","√","×")</f>
        <v>×</v>
      </c>
    </row>
    <row r="195" spans="1:10" hidden="1" x14ac:dyDescent="0.15">
      <c r="A195" t="str">
        <f t="shared" si="3"/>
        <v>×</v>
      </c>
    </row>
    <row r="196" spans="1:10" hidden="1" x14ac:dyDescent="0.15">
      <c r="A196" t="str">
        <f t="shared" si="3"/>
        <v>×</v>
      </c>
    </row>
    <row r="197" spans="1:10" hidden="1" x14ac:dyDescent="0.15">
      <c r="A197" t="str">
        <f t="shared" si="3"/>
        <v>×</v>
      </c>
    </row>
    <row r="198" spans="1:10" hidden="1" x14ac:dyDescent="0.15">
      <c r="A198" t="str">
        <f t="shared" si="3"/>
        <v>×</v>
      </c>
    </row>
    <row r="199" spans="1:10" hidden="1" x14ac:dyDescent="0.15">
      <c r="A199" t="str">
        <f t="shared" si="3"/>
        <v>×</v>
      </c>
    </row>
    <row r="200" spans="1:10" hidden="1" x14ac:dyDescent="0.15">
      <c r="A200" t="str">
        <f t="shared" si="3"/>
        <v>×</v>
      </c>
    </row>
    <row r="201" spans="1:10" hidden="1" x14ac:dyDescent="0.15">
      <c r="A201" t="str">
        <f t="shared" si="3"/>
        <v>×</v>
      </c>
    </row>
    <row r="202" spans="1:10" hidden="1" x14ac:dyDescent="0.15">
      <c r="A202" t="str">
        <f t="shared" si="3"/>
        <v>×</v>
      </c>
    </row>
    <row r="203" spans="1:10" hidden="1" x14ac:dyDescent="0.15">
      <c r="A203" t="str">
        <f t="shared" si="3"/>
        <v>×</v>
      </c>
    </row>
    <row r="204" spans="1:10" hidden="1" x14ac:dyDescent="0.15">
      <c r="A204" t="str">
        <f t="shared" si="3"/>
        <v>×</v>
      </c>
    </row>
    <row r="205" spans="1:10" hidden="1" x14ac:dyDescent="0.15">
      <c r="A205" t="str">
        <f t="shared" si="3"/>
        <v>×</v>
      </c>
    </row>
    <row r="206" spans="1:10" hidden="1" x14ac:dyDescent="0.15">
      <c r="A206" t="str">
        <f t="shared" si="3"/>
        <v>×</v>
      </c>
    </row>
    <row r="207" spans="1:10" hidden="1" x14ac:dyDescent="0.15">
      <c r="A207" t="str">
        <f t="shared" si="3"/>
        <v>×</v>
      </c>
    </row>
    <row r="208" spans="1:10" hidden="1" x14ac:dyDescent="0.15">
      <c r="A208" t="str">
        <f t="shared" si="3"/>
        <v>×</v>
      </c>
    </row>
    <row r="209" spans="1:1" hidden="1" x14ac:dyDescent="0.15">
      <c r="A209" t="str">
        <f t="shared" si="3"/>
        <v>×</v>
      </c>
    </row>
    <row r="210" spans="1:1" hidden="1" x14ac:dyDescent="0.15">
      <c r="A210" t="str">
        <f t="shared" si="3"/>
        <v>×</v>
      </c>
    </row>
    <row r="211" spans="1:1" hidden="1" x14ac:dyDescent="0.15">
      <c r="A211" t="str">
        <f t="shared" si="3"/>
        <v>×</v>
      </c>
    </row>
    <row r="212" spans="1:1" hidden="1" x14ac:dyDescent="0.15">
      <c r="A212" t="str">
        <f t="shared" si="3"/>
        <v>×</v>
      </c>
    </row>
    <row r="213" spans="1:1" hidden="1" x14ac:dyDescent="0.15">
      <c r="A213" t="str">
        <f t="shared" si="3"/>
        <v>×</v>
      </c>
    </row>
    <row r="214" spans="1:1" hidden="1" x14ac:dyDescent="0.15">
      <c r="A214" t="str">
        <f t="shared" si="3"/>
        <v>×</v>
      </c>
    </row>
    <row r="215" spans="1:1" hidden="1" x14ac:dyDescent="0.15">
      <c r="A215" t="str">
        <f t="shared" si="3"/>
        <v>×</v>
      </c>
    </row>
    <row r="216" spans="1:1" hidden="1" x14ac:dyDescent="0.15">
      <c r="A216" t="str">
        <f t="shared" si="3"/>
        <v>×</v>
      </c>
    </row>
    <row r="217" spans="1:1" hidden="1" x14ac:dyDescent="0.15">
      <c r="A217" t="str">
        <f t="shared" si="3"/>
        <v>×</v>
      </c>
    </row>
    <row r="218" spans="1:1" hidden="1" x14ac:dyDescent="0.15">
      <c r="A218" t="str">
        <f t="shared" si="3"/>
        <v>×</v>
      </c>
    </row>
    <row r="219" spans="1:1" hidden="1" x14ac:dyDescent="0.15">
      <c r="A219" t="str">
        <f t="shared" si="3"/>
        <v>×</v>
      </c>
    </row>
    <row r="220" spans="1:1" hidden="1" x14ac:dyDescent="0.15">
      <c r="A220" t="str">
        <f t="shared" si="3"/>
        <v>×</v>
      </c>
    </row>
    <row r="221" spans="1:1" hidden="1" x14ac:dyDescent="0.15"/>
    <row r="222" spans="1:1" hidden="1" x14ac:dyDescent="0.15"/>
    <row r="223" spans="1:1" hidden="1" x14ac:dyDescent="0.15"/>
    <row r="224" spans="1:1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  <row r="322" hidden="1" x14ac:dyDescent="0.15"/>
    <row r="323" hidden="1" x14ac:dyDescent="0.15"/>
    <row r="324" hidden="1" x14ac:dyDescent="0.15"/>
    <row r="325" hidden="1" x14ac:dyDescent="0.15"/>
    <row r="326" hidden="1" x14ac:dyDescent="0.15"/>
    <row r="327" hidden="1" x14ac:dyDescent="0.15"/>
    <row r="328" hidden="1" x14ac:dyDescent="0.15"/>
    <row r="329" hidden="1" x14ac:dyDescent="0.15"/>
    <row r="330" hidden="1" x14ac:dyDescent="0.15"/>
    <row r="331" hidden="1" x14ac:dyDescent="0.15"/>
    <row r="332" hidden="1" x14ac:dyDescent="0.15"/>
    <row r="333" hidden="1" x14ac:dyDescent="0.15"/>
    <row r="334" hidden="1" x14ac:dyDescent="0.15"/>
    <row r="335" hidden="1" x14ac:dyDescent="0.15"/>
    <row r="336" hidden="1" x14ac:dyDescent="0.15"/>
    <row r="337" hidden="1" x14ac:dyDescent="0.15"/>
    <row r="338" hidden="1" x14ac:dyDescent="0.15"/>
    <row r="339" hidden="1" x14ac:dyDescent="0.15"/>
    <row r="340" hidden="1" x14ac:dyDescent="0.15"/>
    <row r="341" hidden="1" x14ac:dyDescent="0.15"/>
    <row r="342" hidden="1" x14ac:dyDescent="0.15"/>
    <row r="343" hidden="1" x14ac:dyDescent="0.15"/>
    <row r="344" hidden="1" x14ac:dyDescent="0.15"/>
    <row r="345" hidden="1" x14ac:dyDescent="0.15"/>
    <row r="346" hidden="1" x14ac:dyDescent="0.15"/>
    <row r="347" hidden="1" x14ac:dyDescent="0.15"/>
    <row r="348" hidden="1" x14ac:dyDescent="0.15"/>
    <row r="349" hidden="1" x14ac:dyDescent="0.15"/>
    <row r="350" hidden="1" x14ac:dyDescent="0.15"/>
    <row r="351" hidden="1" x14ac:dyDescent="0.15"/>
    <row r="352" hidden="1" x14ac:dyDescent="0.15"/>
    <row r="353" hidden="1" x14ac:dyDescent="0.15"/>
    <row r="354" hidden="1" x14ac:dyDescent="0.15"/>
    <row r="355" hidden="1" x14ac:dyDescent="0.15"/>
    <row r="356" hidden="1" x14ac:dyDescent="0.15"/>
    <row r="357" hidden="1" x14ac:dyDescent="0.15"/>
    <row r="358" hidden="1" x14ac:dyDescent="0.15"/>
    <row r="359" hidden="1" x14ac:dyDescent="0.15"/>
    <row r="360" hidden="1" x14ac:dyDescent="0.15"/>
    <row r="361" hidden="1" x14ac:dyDescent="0.15"/>
    <row r="362" hidden="1" x14ac:dyDescent="0.15"/>
    <row r="363" hidden="1" x14ac:dyDescent="0.15"/>
    <row r="364" hidden="1" x14ac:dyDescent="0.15"/>
    <row r="365" hidden="1" x14ac:dyDescent="0.15"/>
    <row r="366" hidden="1" x14ac:dyDescent="0.15"/>
    <row r="367" hidden="1" x14ac:dyDescent="0.15"/>
    <row r="368" hidden="1" x14ac:dyDescent="0.15"/>
    <row r="369" hidden="1" x14ac:dyDescent="0.15"/>
    <row r="370" hidden="1" x14ac:dyDescent="0.15"/>
    <row r="371" hidden="1" x14ac:dyDescent="0.15"/>
    <row r="372" hidden="1" x14ac:dyDescent="0.15"/>
    <row r="373" hidden="1" x14ac:dyDescent="0.15"/>
    <row r="374" hidden="1" x14ac:dyDescent="0.15"/>
    <row r="375" hidden="1" x14ac:dyDescent="0.15"/>
    <row r="376" hidden="1" x14ac:dyDescent="0.15"/>
    <row r="377" hidden="1" x14ac:dyDescent="0.15"/>
    <row r="378" hidden="1" x14ac:dyDescent="0.15"/>
    <row r="379" hidden="1" x14ac:dyDescent="0.15"/>
    <row r="380" hidden="1" x14ac:dyDescent="0.15"/>
    <row r="381" hidden="1" x14ac:dyDescent="0.15"/>
    <row r="382" hidden="1" x14ac:dyDescent="0.15"/>
    <row r="383" hidden="1" x14ac:dyDescent="0.15"/>
    <row r="384" hidden="1" x14ac:dyDescent="0.15"/>
    <row r="385" hidden="1" x14ac:dyDescent="0.15"/>
    <row r="386" hidden="1" x14ac:dyDescent="0.15"/>
    <row r="387" hidden="1" x14ac:dyDescent="0.15"/>
    <row r="388" hidden="1" x14ac:dyDescent="0.15"/>
    <row r="389" hidden="1" x14ac:dyDescent="0.15"/>
    <row r="390" hidden="1" x14ac:dyDescent="0.15"/>
    <row r="391" hidden="1" x14ac:dyDescent="0.15"/>
    <row r="392" hidden="1" x14ac:dyDescent="0.15"/>
    <row r="393" hidden="1" x14ac:dyDescent="0.15"/>
    <row r="394" hidden="1" x14ac:dyDescent="0.15"/>
    <row r="395" hidden="1" x14ac:dyDescent="0.15"/>
    <row r="396" hidden="1" x14ac:dyDescent="0.15"/>
    <row r="397" hidden="1" x14ac:dyDescent="0.15"/>
    <row r="398" hidden="1" x14ac:dyDescent="0.15"/>
    <row r="399" hidden="1" x14ac:dyDescent="0.15"/>
    <row r="400" hidden="1" x14ac:dyDescent="0.15"/>
    <row r="401" hidden="1" x14ac:dyDescent="0.15"/>
    <row r="402" hidden="1" x14ac:dyDescent="0.15"/>
    <row r="403" hidden="1" x14ac:dyDescent="0.15"/>
    <row r="404" hidden="1" x14ac:dyDescent="0.15"/>
    <row r="405" hidden="1" x14ac:dyDescent="0.15"/>
    <row r="406" hidden="1" x14ac:dyDescent="0.15"/>
    <row r="407" hidden="1" x14ac:dyDescent="0.15"/>
    <row r="408" hidden="1" x14ac:dyDescent="0.15"/>
    <row r="409" hidden="1" x14ac:dyDescent="0.15"/>
    <row r="410" hidden="1" x14ac:dyDescent="0.15"/>
    <row r="411" hidden="1" x14ac:dyDescent="0.15"/>
    <row r="412" hidden="1" x14ac:dyDescent="0.15"/>
    <row r="413" hidden="1" x14ac:dyDescent="0.15"/>
    <row r="414" hidden="1" x14ac:dyDescent="0.15"/>
    <row r="415" hidden="1" x14ac:dyDescent="0.15"/>
    <row r="416" hidden="1" x14ac:dyDescent="0.15"/>
    <row r="417" hidden="1" x14ac:dyDescent="0.15"/>
    <row r="418" hidden="1" x14ac:dyDescent="0.15"/>
    <row r="419" hidden="1" x14ac:dyDescent="0.15"/>
    <row r="420" hidden="1" x14ac:dyDescent="0.15"/>
    <row r="421" hidden="1" x14ac:dyDescent="0.15"/>
    <row r="422" hidden="1" x14ac:dyDescent="0.15"/>
    <row r="423" hidden="1" x14ac:dyDescent="0.15"/>
    <row r="424" hidden="1" x14ac:dyDescent="0.15"/>
    <row r="425" hidden="1" x14ac:dyDescent="0.15"/>
    <row r="426" hidden="1" x14ac:dyDescent="0.15"/>
    <row r="427" hidden="1" x14ac:dyDescent="0.15"/>
    <row r="428" hidden="1" x14ac:dyDescent="0.15"/>
    <row r="429" hidden="1" x14ac:dyDescent="0.15"/>
    <row r="430" hidden="1" x14ac:dyDescent="0.15"/>
    <row r="431" hidden="1" x14ac:dyDescent="0.15"/>
    <row r="432" hidden="1" x14ac:dyDescent="0.15"/>
    <row r="433" hidden="1" x14ac:dyDescent="0.15"/>
    <row r="434" hidden="1" x14ac:dyDescent="0.15"/>
    <row r="435" hidden="1" x14ac:dyDescent="0.15"/>
    <row r="436" hidden="1" x14ac:dyDescent="0.15"/>
    <row r="437" hidden="1" x14ac:dyDescent="0.15"/>
    <row r="438" hidden="1" x14ac:dyDescent="0.15"/>
    <row r="439" hidden="1" x14ac:dyDescent="0.15"/>
    <row r="440" hidden="1" x14ac:dyDescent="0.15"/>
    <row r="441" hidden="1" x14ac:dyDescent="0.15"/>
    <row r="442" hidden="1" x14ac:dyDescent="0.15"/>
    <row r="443" hidden="1" x14ac:dyDescent="0.15"/>
    <row r="444" hidden="1" x14ac:dyDescent="0.15"/>
    <row r="445" hidden="1" x14ac:dyDescent="0.15"/>
    <row r="446" hidden="1" x14ac:dyDescent="0.15"/>
    <row r="447" hidden="1" x14ac:dyDescent="0.15"/>
    <row r="448" hidden="1" x14ac:dyDescent="0.15"/>
    <row r="449" hidden="1" x14ac:dyDescent="0.15"/>
    <row r="450" hidden="1" x14ac:dyDescent="0.15"/>
    <row r="451" hidden="1" x14ac:dyDescent="0.15"/>
    <row r="452" hidden="1" x14ac:dyDescent="0.15"/>
    <row r="453" hidden="1" x14ac:dyDescent="0.15"/>
    <row r="454" hidden="1" x14ac:dyDescent="0.15"/>
    <row r="455" hidden="1" x14ac:dyDescent="0.15"/>
    <row r="456" hidden="1" x14ac:dyDescent="0.15"/>
    <row r="457" hidden="1" x14ac:dyDescent="0.15"/>
    <row r="458" hidden="1" x14ac:dyDescent="0.15"/>
    <row r="459" hidden="1" x14ac:dyDescent="0.15"/>
    <row r="460" hidden="1" x14ac:dyDescent="0.15"/>
    <row r="461" hidden="1" x14ac:dyDescent="0.15"/>
    <row r="462" hidden="1" x14ac:dyDescent="0.15"/>
    <row r="463" hidden="1" x14ac:dyDescent="0.15"/>
    <row r="464" hidden="1" x14ac:dyDescent="0.15"/>
    <row r="465" hidden="1" x14ac:dyDescent="0.15"/>
    <row r="466" hidden="1" x14ac:dyDescent="0.15"/>
    <row r="467" hidden="1" x14ac:dyDescent="0.15"/>
    <row r="468" hidden="1" x14ac:dyDescent="0.15"/>
    <row r="469" hidden="1" x14ac:dyDescent="0.15"/>
    <row r="470" hidden="1" x14ac:dyDescent="0.15"/>
    <row r="471" hidden="1" x14ac:dyDescent="0.15"/>
    <row r="472" hidden="1" x14ac:dyDescent="0.15"/>
    <row r="473" hidden="1" x14ac:dyDescent="0.15"/>
    <row r="474" hidden="1" x14ac:dyDescent="0.15"/>
    <row r="475" hidden="1" x14ac:dyDescent="0.15"/>
    <row r="476" hidden="1" x14ac:dyDescent="0.15"/>
    <row r="477" hidden="1" x14ac:dyDescent="0.15"/>
    <row r="478" hidden="1" x14ac:dyDescent="0.15"/>
    <row r="479" hidden="1" x14ac:dyDescent="0.15"/>
    <row r="480" hidden="1" x14ac:dyDescent="0.15"/>
    <row r="481" hidden="1" x14ac:dyDescent="0.15"/>
    <row r="482" hidden="1" x14ac:dyDescent="0.15"/>
    <row r="483" hidden="1" x14ac:dyDescent="0.15"/>
    <row r="484" hidden="1" x14ac:dyDescent="0.15"/>
    <row r="485" hidden="1" x14ac:dyDescent="0.15"/>
    <row r="486" hidden="1" x14ac:dyDescent="0.15"/>
    <row r="487" hidden="1" x14ac:dyDescent="0.15"/>
    <row r="488" hidden="1" x14ac:dyDescent="0.15"/>
    <row r="489" hidden="1" x14ac:dyDescent="0.15"/>
    <row r="490" hidden="1" x14ac:dyDescent="0.15"/>
    <row r="491" hidden="1" x14ac:dyDescent="0.15"/>
    <row r="492" hidden="1" x14ac:dyDescent="0.15"/>
    <row r="493" hidden="1" x14ac:dyDescent="0.15"/>
    <row r="494" hidden="1" x14ac:dyDescent="0.15"/>
    <row r="495" hidden="1" x14ac:dyDescent="0.15"/>
    <row r="496" hidden="1" x14ac:dyDescent="0.15"/>
    <row r="497" hidden="1" x14ac:dyDescent="0.15"/>
    <row r="498" hidden="1" x14ac:dyDescent="0.15"/>
    <row r="499" hidden="1" x14ac:dyDescent="0.15"/>
    <row r="500" hidden="1" x14ac:dyDescent="0.15"/>
    <row r="501" hidden="1" x14ac:dyDescent="0.15"/>
    <row r="502" hidden="1" x14ac:dyDescent="0.15"/>
    <row r="503" hidden="1" x14ac:dyDescent="0.15"/>
    <row r="504" hidden="1" x14ac:dyDescent="0.15"/>
    <row r="505" hidden="1" x14ac:dyDescent="0.15"/>
    <row r="506" hidden="1" x14ac:dyDescent="0.15"/>
    <row r="507" hidden="1" x14ac:dyDescent="0.15"/>
    <row r="508" hidden="1" x14ac:dyDescent="0.15"/>
    <row r="509" hidden="1" x14ac:dyDescent="0.15"/>
    <row r="510" hidden="1" x14ac:dyDescent="0.15"/>
    <row r="511" hidden="1" x14ac:dyDescent="0.15"/>
    <row r="512" hidden="1" x14ac:dyDescent="0.15"/>
    <row r="513" hidden="1" x14ac:dyDescent="0.15"/>
    <row r="514" hidden="1" x14ac:dyDescent="0.15"/>
    <row r="515" hidden="1" x14ac:dyDescent="0.15"/>
    <row r="516" hidden="1" x14ac:dyDescent="0.15"/>
    <row r="517" hidden="1" x14ac:dyDescent="0.15"/>
    <row r="518" hidden="1" x14ac:dyDescent="0.15"/>
    <row r="519" hidden="1" x14ac:dyDescent="0.15"/>
    <row r="520" hidden="1" x14ac:dyDescent="0.15"/>
    <row r="521" hidden="1" x14ac:dyDescent="0.15"/>
    <row r="522" hidden="1" x14ac:dyDescent="0.15"/>
    <row r="523" hidden="1" x14ac:dyDescent="0.15"/>
    <row r="524" hidden="1" x14ac:dyDescent="0.15"/>
    <row r="525" hidden="1" x14ac:dyDescent="0.15"/>
    <row r="526" hidden="1" x14ac:dyDescent="0.15"/>
    <row r="527" hidden="1" x14ac:dyDescent="0.15"/>
    <row r="528" hidden="1" x14ac:dyDescent="0.15"/>
    <row r="529" hidden="1" x14ac:dyDescent="0.15"/>
    <row r="530" hidden="1" x14ac:dyDescent="0.15"/>
    <row r="531" hidden="1" x14ac:dyDescent="0.15"/>
    <row r="532" hidden="1" x14ac:dyDescent="0.15"/>
    <row r="533" hidden="1" x14ac:dyDescent="0.15"/>
    <row r="534" hidden="1" x14ac:dyDescent="0.15"/>
    <row r="535" hidden="1" x14ac:dyDescent="0.15"/>
    <row r="536" hidden="1" x14ac:dyDescent="0.15"/>
    <row r="537" hidden="1" x14ac:dyDescent="0.15"/>
    <row r="538" hidden="1" x14ac:dyDescent="0.15"/>
    <row r="539" hidden="1" x14ac:dyDescent="0.15"/>
    <row r="540" hidden="1" x14ac:dyDescent="0.15"/>
    <row r="541" hidden="1" x14ac:dyDescent="0.15"/>
    <row r="542" hidden="1" x14ac:dyDescent="0.15"/>
    <row r="543" hidden="1" x14ac:dyDescent="0.15"/>
    <row r="544" hidden="1" x14ac:dyDescent="0.15"/>
    <row r="545" hidden="1" x14ac:dyDescent="0.15"/>
    <row r="546" hidden="1" x14ac:dyDescent="0.15"/>
    <row r="547" hidden="1" x14ac:dyDescent="0.15"/>
    <row r="548" hidden="1" x14ac:dyDescent="0.15"/>
    <row r="549" hidden="1" x14ac:dyDescent="0.15"/>
    <row r="550" hidden="1" x14ac:dyDescent="0.15"/>
    <row r="551" hidden="1" x14ac:dyDescent="0.15"/>
    <row r="552" hidden="1" x14ac:dyDescent="0.15"/>
    <row r="553" hidden="1" x14ac:dyDescent="0.15"/>
    <row r="554" hidden="1" x14ac:dyDescent="0.15"/>
    <row r="555" hidden="1" x14ac:dyDescent="0.15"/>
    <row r="556" hidden="1" x14ac:dyDescent="0.15"/>
    <row r="557" hidden="1" x14ac:dyDescent="0.15"/>
    <row r="558" hidden="1" x14ac:dyDescent="0.15"/>
    <row r="559" hidden="1" x14ac:dyDescent="0.15"/>
    <row r="560" hidden="1" x14ac:dyDescent="0.15"/>
    <row r="561" hidden="1" x14ac:dyDescent="0.15"/>
    <row r="562" hidden="1" x14ac:dyDescent="0.15"/>
  </sheetData>
  <autoFilter ref="A1:B562">
    <filterColumn colId="0">
      <filters>
        <filter val="√"/>
      </filters>
    </filterColumn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opLeftCell="C37" workbookViewId="0">
      <selection activeCell="G6" sqref="G6"/>
    </sheetView>
  </sheetViews>
  <sheetFormatPr baseColWidth="10" defaultColWidth="9" defaultRowHeight="14" x14ac:dyDescent="0.15"/>
  <cols>
    <col min="1" max="1" width="12.6640625" style="24" customWidth="1"/>
    <col min="2" max="2" width="12.6640625" style="24" hidden="1" customWidth="1"/>
    <col min="3" max="5" width="12.6640625" style="24" customWidth="1"/>
    <col min="6" max="8" width="9" style="24" customWidth="1"/>
    <col min="11" max="12" width="9" style="26" customWidth="1"/>
    <col min="13" max="18" width="11" style="26" customWidth="1"/>
    <col min="19" max="22" width="9" style="26" customWidth="1"/>
  </cols>
  <sheetData>
    <row r="1" spans="1:22" ht="14.25" customHeight="1" x14ac:dyDescent="0.15">
      <c r="A1" s="53" t="s">
        <v>177</v>
      </c>
      <c r="B1" s="47"/>
      <c r="C1" s="47"/>
      <c r="D1" s="47"/>
      <c r="E1" s="47"/>
      <c r="K1" s="26" t="s">
        <v>0</v>
      </c>
      <c r="M1" s="26" t="s">
        <v>178</v>
      </c>
      <c r="N1" s="26" t="s">
        <v>179</v>
      </c>
      <c r="O1" s="26" t="s">
        <v>180</v>
      </c>
      <c r="P1" s="26" t="s">
        <v>181</v>
      </c>
      <c r="Q1" s="26" t="s">
        <v>182</v>
      </c>
      <c r="R1" s="26" t="s">
        <v>183</v>
      </c>
      <c r="S1" s="26" t="s">
        <v>1</v>
      </c>
      <c r="T1" s="26" t="s">
        <v>0</v>
      </c>
      <c r="U1" s="26" t="s">
        <v>184</v>
      </c>
      <c r="V1" s="26" t="s">
        <v>0</v>
      </c>
    </row>
    <row r="2" spans="1:22" ht="14.25" customHeight="1" x14ac:dyDescent="0.15">
      <c r="A2" s="4" t="s">
        <v>0</v>
      </c>
      <c r="B2" s="4"/>
      <c r="C2" s="4" t="s">
        <v>1</v>
      </c>
      <c r="D2" s="4" t="s">
        <v>180</v>
      </c>
      <c r="E2" s="4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4.25" customHeight="1" x14ac:dyDescent="0.15">
      <c r="A3" s="4" t="e">
        <f t="shared" ref="A3:A35" si="0">VLOOKUP($C3,$S$3:$T$35,2,FALSE)</f>
        <v>#NUM!</v>
      </c>
      <c r="B3" s="4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6" t="s">
        <v>4</v>
      </c>
      <c r="L3" s="26" t="s">
        <v>4</v>
      </c>
      <c r="M3" s="26">
        <f>SUMIF(D2CZ!$J$2:$J$155,'D2'!$K3,D2CZ!$L$2:$L$155)</f>
        <v>0</v>
      </c>
      <c r="N3" s="26">
        <f>SUMIF(D2CZ!$J$2:$J$155,'D2'!$K3,D2CZ!$M$2:$M$155)</f>
        <v>0</v>
      </c>
      <c r="O3" s="8" t="str">
        <f t="shared" ref="O3:O35" si="5">IF(ISERROR(M3/N3),"",M3/N3)</f>
        <v/>
      </c>
      <c r="P3" s="26">
        <f>SUMIF(D2ZH!$J$2:$J$165,'D2'!$K3,D2ZH!$L$2:$L$165)</f>
        <v>0</v>
      </c>
      <c r="Q3" s="26">
        <f>SUMIF(D2ZH!$J$2:$J$165,'D2'!$K3,D2ZH!$M$2:$M$165)</f>
        <v>0</v>
      </c>
      <c r="R3" s="8" t="str">
        <f t="shared" ref="R3:R35" si="6">IF(ISERROR(P3/Q3),"",P3/Q3)</f>
        <v/>
      </c>
      <c r="S3" s="11" t="str">
        <f t="shared" ref="S3:S35" si="7">IF(R3="","",IF(O3="","",O3-R3))</f>
        <v/>
      </c>
      <c r="T3" s="26" t="str">
        <f t="shared" ref="T3:T35" si="8">K3</f>
        <v>SZX-SHA</v>
      </c>
      <c r="U3" s="12" t="e">
        <f t="shared" ref="U3:U35" si="9">LARGE($S$3:$S$35,ROW()-2)</f>
        <v>#NUM!</v>
      </c>
      <c r="V3" s="26" t="e">
        <f t="shared" ref="V3:V35" si="10">VLOOKUP(U3,$S$3:$T$35,2,FALSE)</f>
        <v>#NUM!</v>
      </c>
    </row>
    <row r="4" spans="1:22" ht="14.25" customHeight="1" x14ac:dyDescent="0.15">
      <c r="A4" s="4" t="e">
        <f t="shared" si="0"/>
        <v>#NUM!</v>
      </c>
      <c r="B4" s="4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6" t="s">
        <v>6</v>
      </c>
      <c r="L4" s="26" t="s">
        <v>6</v>
      </c>
      <c r="M4" s="26">
        <f>SUMIF(D2CZ!$J$2:$J$155,'D2'!$K4,D2CZ!$L$2:$L$155)</f>
        <v>0</v>
      </c>
      <c r="N4" s="26">
        <f>SUMIF(D2CZ!$J$2:$J$155,'D2'!$K4,D2CZ!$M$2:$M$155)</f>
        <v>0</v>
      </c>
      <c r="O4" s="8" t="str">
        <f t="shared" si="5"/>
        <v/>
      </c>
      <c r="P4" s="26">
        <f>SUMIF(D2ZH!$J$2:$J$165,'D2'!$K4,D2ZH!$L$2:$L$165)</f>
        <v>0</v>
      </c>
      <c r="Q4" s="26">
        <f>SUMIF(D2ZH!$J$2:$J$165,'D2'!$K4,D2ZH!$M$2:$M$165)</f>
        <v>0</v>
      </c>
      <c r="R4" s="8" t="str">
        <f t="shared" si="6"/>
        <v/>
      </c>
      <c r="S4" s="11" t="str">
        <f t="shared" si="7"/>
        <v/>
      </c>
      <c r="T4" s="26" t="str">
        <f t="shared" si="8"/>
        <v>SZX-PEK</v>
      </c>
      <c r="U4" s="12" t="e">
        <f t="shared" si="9"/>
        <v>#NUM!</v>
      </c>
      <c r="V4" s="26" t="e">
        <f t="shared" si="10"/>
        <v>#NUM!</v>
      </c>
    </row>
    <row r="5" spans="1:22" ht="14.25" customHeight="1" x14ac:dyDescent="0.15">
      <c r="A5" s="4" t="e">
        <f t="shared" si="0"/>
        <v>#NUM!</v>
      </c>
      <c r="B5" s="4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6" t="s">
        <v>8</v>
      </c>
      <c r="L5" s="26" t="s">
        <v>8</v>
      </c>
      <c r="M5" s="26">
        <f>SUMIF(D2CZ!$J$2:$J$155,'D2'!$K5,D2CZ!$L$2:$L$155)</f>
        <v>0</v>
      </c>
      <c r="N5" s="26">
        <f>SUMIF(D2CZ!$J$2:$J$155,'D2'!$K5,D2CZ!$M$2:$M$155)</f>
        <v>0</v>
      </c>
      <c r="O5" s="8" t="str">
        <f t="shared" si="5"/>
        <v/>
      </c>
      <c r="P5" s="26">
        <f>SUMIF(D2ZH!$J$2:$J$165,'D2'!$K5,D2ZH!$L$2:$L$165)</f>
        <v>0</v>
      </c>
      <c r="Q5" s="26">
        <f>SUMIF(D2ZH!$J$2:$J$165,'D2'!$K5,D2ZH!$M$2:$M$165)</f>
        <v>0</v>
      </c>
      <c r="R5" s="8" t="str">
        <f t="shared" si="6"/>
        <v/>
      </c>
      <c r="S5" s="11" t="str">
        <f t="shared" si="7"/>
        <v/>
      </c>
      <c r="T5" s="26" t="str">
        <f t="shared" si="8"/>
        <v>SZX-HGH</v>
      </c>
      <c r="U5" s="12" t="e">
        <f t="shared" si="9"/>
        <v>#NUM!</v>
      </c>
      <c r="V5" s="26" t="e">
        <f t="shared" si="10"/>
        <v>#NUM!</v>
      </c>
    </row>
    <row r="6" spans="1:22" ht="14.25" customHeight="1" x14ac:dyDescent="0.15">
      <c r="A6" s="4" t="e">
        <f t="shared" si="0"/>
        <v>#NUM!</v>
      </c>
      <c r="B6" s="4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6" t="s">
        <v>10</v>
      </c>
      <c r="L6" s="26" t="s">
        <v>10</v>
      </c>
      <c r="M6" s="26">
        <f>SUMIF(D2CZ!$J$2:$J$155,'D2'!$K6,D2CZ!$L$2:$L$155)</f>
        <v>0</v>
      </c>
      <c r="N6" s="26">
        <f>SUMIF(D2CZ!$J$2:$J$155,'D2'!$K6,D2CZ!$M$2:$M$155)</f>
        <v>0</v>
      </c>
      <c r="O6" s="8" t="str">
        <f t="shared" si="5"/>
        <v/>
      </c>
      <c r="P6" s="26">
        <f>SUMIF(D2ZH!$J$2:$J$165,'D2'!$K6,D2ZH!$L$2:$L$165)</f>
        <v>0</v>
      </c>
      <c r="Q6" s="26">
        <f>SUMIF(D2ZH!$J$2:$J$165,'D2'!$K6,D2ZH!$M$2:$M$165)</f>
        <v>0</v>
      </c>
      <c r="R6" s="8" t="str">
        <f t="shared" si="6"/>
        <v/>
      </c>
      <c r="S6" s="11" t="str">
        <f t="shared" si="7"/>
        <v/>
      </c>
      <c r="T6" s="26" t="str">
        <f t="shared" si="8"/>
        <v>SZX-XIY</v>
      </c>
      <c r="U6" s="12" t="e">
        <f t="shared" si="9"/>
        <v>#NUM!</v>
      </c>
      <c r="V6" s="26" t="e">
        <f t="shared" si="10"/>
        <v>#NUM!</v>
      </c>
    </row>
    <row r="7" spans="1:22" ht="14.25" customHeight="1" x14ac:dyDescent="0.15">
      <c r="A7" s="4" t="e">
        <f t="shared" si="0"/>
        <v>#NUM!</v>
      </c>
      <c r="B7" s="4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6" t="s">
        <v>12</v>
      </c>
      <c r="L7" s="26" t="s">
        <v>12</v>
      </c>
      <c r="M7" s="26">
        <f>SUMIF(D2CZ!$J$2:$J$155,'D2'!$K7,D2CZ!$L$2:$L$155)</f>
        <v>0</v>
      </c>
      <c r="N7" s="26">
        <f>SUMIF(D2CZ!$J$2:$J$155,'D2'!$K7,D2CZ!$M$2:$M$155)</f>
        <v>0</v>
      </c>
      <c r="O7" s="8" t="str">
        <f t="shared" si="5"/>
        <v/>
      </c>
      <c r="P7" s="26">
        <f>SUMIF(D2ZH!$J$2:$J$165,'D2'!$K7,D2ZH!$L$2:$L$165)</f>
        <v>0</v>
      </c>
      <c r="Q7" s="26">
        <f>SUMIF(D2ZH!$J$2:$J$165,'D2'!$K7,D2ZH!$M$2:$M$165)</f>
        <v>0</v>
      </c>
      <c r="R7" s="8" t="str">
        <f t="shared" si="6"/>
        <v/>
      </c>
      <c r="S7" s="11" t="str">
        <f t="shared" si="7"/>
        <v/>
      </c>
      <c r="T7" s="26" t="str">
        <f t="shared" si="8"/>
        <v>SZX-CGO</v>
      </c>
      <c r="U7" s="12" t="e">
        <f t="shared" si="9"/>
        <v>#NUM!</v>
      </c>
      <c r="V7" s="26" t="e">
        <f t="shared" si="10"/>
        <v>#NUM!</v>
      </c>
    </row>
    <row r="8" spans="1:22" ht="14.25" customHeight="1" x14ac:dyDescent="0.15">
      <c r="A8" s="4" t="e">
        <f t="shared" si="0"/>
        <v>#NUM!</v>
      </c>
      <c r="B8" s="4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6" t="s">
        <v>14</v>
      </c>
      <c r="L8" s="26" t="s">
        <v>14</v>
      </c>
      <c r="M8" s="26">
        <f>SUMIF(D2CZ!$J$2:$J$155,'D2'!$K8,D2CZ!$L$2:$L$155)</f>
        <v>0</v>
      </c>
      <c r="N8" s="26">
        <f>SUMIF(D2CZ!$J$2:$J$155,'D2'!$K8,D2CZ!$M$2:$M$155)</f>
        <v>0</v>
      </c>
      <c r="O8" s="8" t="str">
        <f t="shared" si="5"/>
        <v/>
      </c>
      <c r="P8" s="26">
        <f>SUMIF(D2ZH!$J$2:$J$165,'D2'!$K8,D2ZH!$L$2:$L$165)</f>
        <v>0</v>
      </c>
      <c r="Q8" s="26">
        <f>SUMIF(D2ZH!$J$2:$J$165,'D2'!$K8,D2ZH!$M$2:$M$165)</f>
        <v>0</v>
      </c>
      <c r="R8" s="8" t="str">
        <f t="shared" si="6"/>
        <v/>
      </c>
      <c r="S8" s="11" t="str">
        <f t="shared" si="7"/>
        <v/>
      </c>
      <c r="T8" s="26" t="str">
        <f t="shared" si="8"/>
        <v>SZX-SHE</v>
      </c>
      <c r="U8" s="12" t="e">
        <f t="shared" si="9"/>
        <v>#NUM!</v>
      </c>
      <c r="V8" s="26" t="e">
        <f t="shared" si="10"/>
        <v>#NUM!</v>
      </c>
    </row>
    <row r="9" spans="1:22" ht="14.25" customHeight="1" x14ac:dyDescent="0.15">
      <c r="A9" s="4" t="e">
        <f t="shared" si="0"/>
        <v>#NUM!</v>
      </c>
      <c r="B9" s="4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6" t="s">
        <v>16</v>
      </c>
      <c r="L9" s="26" t="s">
        <v>16</v>
      </c>
      <c r="M9" s="26">
        <f>SUMIF(D2CZ!$J$2:$J$155,'D2'!$K9,D2CZ!$L$2:$L$155)</f>
        <v>0</v>
      </c>
      <c r="N9" s="26">
        <f>SUMIF(D2CZ!$J$2:$J$155,'D2'!$K9,D2CZ!$M$2:$M$155)</f>
        <v>0</v>
      </c>
      <c r="O9" s="8" t="str">
        <f t="shared" si="5"/>
        <v/>
      </c>
      <c r="P9" s="26">
        <f>SUMIF(D2ZH!$J$2:$J$165,'D2'!$K9,D2ZH!$L$2:$L$165)</f>
        <v>0</v>
      </c>
      <c r="Q9" s="26">
        <f>SUMIF(D2ZH!$J$2:$J$165,'D2'!$K9,D2ZH!$M$2:$M$165)</f>
        <v>0</v>
      </c>
      <c r="R9" s="8" t="str">
        <f t="shared" si="6"/>
        <v/>
      </c>
      <c r="S9" s="11" t="str">
        <f t="shared" si="7"/>
        <v/>
      </c>
      <c r="T9" s="26" t="str">
        <f t="shared" si="8"/>
        <v>SZX-WUH</v>
      </c>
      <c r="U9" s="12" t="e">
        <f t="shared" si="9"/>
        <v>#NUM!</v>
      </c>
      <c r="V9" s="26" t="e">
        <f t="shared" si="10"/>
        <v>#NUM!</v>
      </c>
    </row>
    <row r="10" spans="1:22" ht="14.25" customHeight="1" x14ac:dyDescent="0.15">
      <c r="A10" s="4" t="e">
        <f t="shared" si="0"/>
        <v>#NUM!</v>
      </c>
      <c r="B10" s="4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6" t="s">
        <v>18</v>
      </c>
      <c r="L10" s="26" t="s">
        <v>18</v>
      </c>
      <c r="M10" s="26">
        <f>SUMIF(D2CZ!$J$2:$J$155,'D2'!$K10,D2CZ!$L$2:$L$155)</f>
        <v>0</v>
      </c>
      <c r="N10" s="26">
        <f>SUMIF(D2CZ!$J$2:$J$155,'D2'!$K10,D2CZ!$M$2:$M$155)</f>
        <v>0</v>
      </c>
      <c r="O10" s="8" t="str">
        <f t="shared" si="5"/>
        <v/>
      </c>
      <c r="P10" s="26">
        <f>SUMIF(D2ZH!$J$2:$J$165,'D2'!$K10,D2ZH!$L$2:$L$165)</f>
        <v>0</v>
      </c>
      <c r="Q10" s="26">
        <f>SUMIF(D2ZH!$J$2:$J$165,'D2'!$K10,D2ZH!$M$2:$M$165)</f>
        <v>0</v>
      </c>
      <c r="R10" s="8" t="str">
        <f t="shared" si="6"/>
        <v/>
      </c>
      <c r="S10" s="11" t="str">
        <f t="shared" si="7"/>
        <v/>
      </c>
      <c r="T10" s="26" t="str">
        <f t="shared" si="8"/>
        <v>SZX-CGQ</v>
      </c>
      <c r="U10" s="12" t="e">
        <f t="shared" si="9"/>
        <v>#NUM!</v>
      </c>
      <c r="V10" s="26" t="e">
        <f t="shared" si="10"/>
        <v>#NUM!</v>
      </c>
    </row>
    <row r="11" spans="1:22" ht="14.25" customHeight="1" x14ac:dyDescent="0.15">
      <c r="A11" s="4" t="e">
        <f t="shared" si="0"/>
        <v>#NUM!</v>
      </c>
      <c r="B11" s="4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6" t="s">
        <v>20</v>
      </c>
      <c r="L11" s="26" t="s">
        <v>20</v>
      </c>
      <c r="M11" s="26">
        <f>SUMIF(D2CZ!$J$2:$J$155,'D2'!$K11,D2CZ!$L$2:$L$155)</f>
        <v>0</v>
      </c>
      <c r="N11" s="26">
        <f>SUMIF(D2CZ!$J$2:$J$155,'D2'!$K11,D2CZ!$M$2:$M$155)</f>
        <v>0</v>
      </c>
      <c r="O11" s="8" t="str">
        <f t="shared" si="5"/>
        <v/>
      </c>
      <c r="P11" s="26">
        <f>SUMIF(D2ZH!$J$2:$J$165,'D2'!$K11,D2ZH!$L$2:$L$165)</f>
        <v>0</v>
      </c>
      <c r="Q11" s="26">
        <f>SUMIF(D2ZH!$J$2:$J$165,'D2'!$K11,D2ZH!$M$2:$M$165)</f>
        <v>0</v>
      </c>
      <c r="R11" s="8" t="str">
        <f t="shared" si="6"/>
        <v/>
      </c>
      <c r="S11" s="11" t="str">
        <f t="shared" si="7"/>
        <v/>
      </c>
      <c r="T11" s="26" t="str">
        <f t="shared" si="8"/>
        <v>SZX-CKG</v>
      </c>
      <c r="U11" s="12" t="e">
        <f t="shared" si="9"/>
        <v>#NUM!</v>
      </c>
      <c r="V11" s="26" t="e">
        <f t="shared" si="10"/>
        <v>#NUM!</v>
      </c>
    </row>
    <row r="12" spans="1:22" ht="14.25" customHeight="1" x14ac:dyDescent="0.15">
      <c r="A12" s="4" t="e">
        <f t="shared" si="0"/>
        <v>#NUM!</v>
      </c>
      <c r="B12" s="4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6" t="s">
        <v>22</v>
      </c>
      <c r="L12" s="26" t="s">
        <v>22</v>
      </c>
      <c r="M12" s="26">
        <f>SUMIF(D2CZ!$J$2:$J$155,'D2'!$K12,D2CZ!$L$2:$L$155)</f>
        <v>0</v>
      </c>
      <c r="N12" s="26">
        <f>SUMIF(D2CZ!$J$2:$J$155,'D2'!$K12,D2CZ!$M$2:$M$155)</f>
        <v>0</v>
      </c>
      <c r="O12" s="8" t="str">
        <f t="shared" si="5"/>
        <v/>
      </c>
      <c r="P12" s="26">
        <f>SUMIF(D2ZH!$J$2:$J$165,'D2'!$K12,D2ZH!$L$2:$L$165)</f>
        <v>0</v>
      </c>
      <c r="Q12" s="26">
        <f>SUMIF(D2ZH!$J$2:$J$165,'D2'!$K12,D2ZH!$M$2:$M$165)</f>
        <v>0</v>
      </c>
      <c r="R12" s="8" t="str">
        <f t="shared" si="6"/>
        <v/>
      </c>
      <c r="S12" s="11" t="str">
        <f t="shared" si="7"/>
        <v/>
      </c>
      <c r="T12" s="26" t="str">
        <f t="shared" si="8"/>
        <v>SZX-DLC</v>
      </c>
      <c r="U12" s="12" t="e">
        <f t="shared" si="9"/>
        <v>#NUM!</v>
      </c>
      <c r="V12" s="26" t="e">
        <f t="shared" si="10"/>
        <v>#NUM!</v>
      </c>
    </row>
    <row r="13" spans="1:22" ht="14.25" customHeight="1" x14ac:dyDescent="0.15">
      <c r="A13" s="4" t="e">
        <f t="shared" si="0"/>
        <v>#NUM!</v>
      </c>
      <c r="B13" s="4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6" t="s">
        <v>24</v>
      </c>
      <c r="L13" s="26" t="s">
        <v>24</v>
      </c>
      <c r="M13" s="26">
        <f>SUMIF(D2CZ!$J$2:$J$155,'D2'!$K13,D2CZ!$L$2:$L$155)</f>
        <v>0</v>
      </c>
      <c r="N13" s="26">
        <f>SUMIF(D2CZ!$J$2:$J$155,'D2'!$K13,D2CZ!$M$2:$M$155)</f>
        <v>0</v>
      </c>
      <c r="O13" s="8" t="str">
        <f t="shared" si="5"/>
        <v/>
      </c>
      <c r="P13" s="26">
        <f>SUMIF(D2ZH!$J$2:$J$165,'D2'!$K13,D2ZH!$L$2:$L$165)</f>
        <v>0</v>
      </c>
      <c r="Q13" s="26">
        <f>SUMIF(D2ZH!$J$2:$J$165,'D2'!$K13,D2ZH!$M$2:$M$165)</f>
        <v>0</v>
      </c>
      <c r="R13" s="8" t="str">
        <f t="shared" si="6"/>
        <v/>
      </c>
      <c r="S13" s="11" t="str">
        <f t="shared" si="7"/>
        <v/>
      </c>
      <c r="T13" s="26" t="str">
        <f t="shared" si="8"/>
        <v>SZX-HRB</v>
      </c>
      <c r="U13" s="12" t="e">
        <f t="shared" si="9"/>
        <v>#NUM!</v>
      </c>
      <c r="V13" s="26" t="e">
        <f t="shared" si="10"/>
        <v>#NUM!</v>
      </c>
    </row>
    <row r="14" spans="1:22" ht="14.25" customHeight="1" x14ac:dyDescent="0.15">
      <c r="A14" s="4" t="e">
        <f t="shared" si="0"/>
        <v>#NUM!</v>
      </c>
      <c r="B14" s="4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6" t="s">
        <v>26</v>
      </c>
      <c r="L14" s="26" t="s">
        <v>26</v>
      </c>
      <c r="M14" s="26">
        <f>SUMIF(D2CZ!$J$2:$J$155,'D2'!$K14,D2CZ!$L$2:$L$155)</f>
        <v>0</v>
      </c>
      <c r="N14" s="26">
        <f>SUMIF(D2CZ!$J$2:$J$155,'D2'!$K14,D2CZ!$M$2:$M$155)</f>
        <v>0</v>
      </c>
      <c r="O14" s="8" t="str">
        <f t="shared" si="5"/>
        <v/>
      </c>
      <c r="P14" s="26">
        <f>SUMIF(D2ZH!$J$2:$J$165,'D2'!$K14,D2ZH!$L$2:$L$165)</f>
        <v>0</v>
      </c>
      <c r="Q14" s="26">
        <f>SUMIF(D2ZH!$J$2:$J$165,'D2'!$K14,D2ZH!$M$2:$M$165)</f>
        <v>0</v>
      </c>
      <c r="R14" s="8" t="str">
        <f t="shared" si="6"/>
        <v/>
      </c>
      <c r="S14" s="11" t="str">
        <f t="shared" si="7"/>
        <v/>
      </c>
      <c r="T14" s="26" t="str">
        <f t="shared" si="8"/>
        <v>SZX-URC</v>
      </c>
      <c r="U14" s="12" t="e">
        <f t="shared" si="9"/>
        <v>#NUM!</v>
      </c>
      <c r="V14" s="26" t="e">
        <f t="shared" si="10"/>
        <v>#NUM!</v>
      </c>
    </row>
    <row r="15" spans="1:22" ht="14.25" customHeight="1" x14ac:dyDescent="0.15">
      <c r="A15" s="4" t="e">
        <f t="shared" si="0"/>
        <v>#NUM!</v>
      </c>
      <c r="B15" s="4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6" t="s">
        <v>28</v>
      </c>
      <c r="L15" s="26" t="s">
        <v>28</v>
      </c>
      <c r="M15" s="26">
        <f>SUMIF(D2CZ!$J$2:$J$155,'D2'!$K15,D2CZ!$L$2:$L$155)</f>
        <v>0</v>
      </c>
      <c r="N15" s="26">
        <f>SUMIF(D2CZ!$J$2:$J$155,'D2'!$K15,D2CZ!$M$2:$M$155)</f>
        <v>0</v>
      </c>
      <c r="O15" s="8" t="str">
        <f t="shared" si="5"/>
        <v/>
      </c>
      <c r="P15" s="26">
        <f>SUMIF(D2ZH!$J$2:$J$165,'D2'!$K15,D2ZH!$L$2:$L$165)</f>
        <v>0</v>
      </c>
      <c r="Q15" s="26">
        <f>SUMIF(D2ZH!$J$2:$J$165,'D2'!$K15,D2ZH!$M$2:$M$165)</f>
        <v>0</v>
      </c>
      <c r="R15" s="8" t="str">
        <f t="shared" si="6"/>
        <v/>
      </c>
      <c r="S15" s="11" t="str">
        <f t="shared" si="7"/>
        <v/>
      </c>
      <c r="T15" s="26" t="str">
        <f t="shared" si="8"/>
        <v>SZX-CTU</v>
      </c>
      <c r="U15" s="12" t="e">
        <f t="shared" si="9"/>
        <v>#NUM!</v>
      </c>
      <c r="V15" s="26" t="e">
        <f t="shared" si="10"/>
        <v>#NUM!</v>
      </c>
    </row>
    <row r="16" spans="1:22" ht="14.25" customHeight="1" x14ac:dyDescent="0.15">
      <c r="A16" s="4" t="e">
        <f t="shared" si="0"/>
        <v>#NUM!</v>
      </c>
      <c r="B16" s="4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6" t="s">
        <v>30</v>
      </c>
      <c r="L16" s="26" t="s">
        <v>30</v>
      </c>
      <c r="M16" s="26">
        <f>SUMIF(D2CZ!$J$2:$J$155,'D2'!$K16,D2CZ!$L$2:$L$155)</f>
        <v>0</v>
      </c>
      <c r="N16" s="26">
        <f>SUMIF(D2CZ!$J$2:$J$155,'D2'!$K16,D2CZ!$M$2:$M$155)</f>
        <v>0</v>
      </c>
      <c r="O16" s="8" t="str">
        <f t="shared" si="5"/>
        <v/>
      </c>
      <c r="P16" s="26">
        <f>SUMIF(D2ZH!$J$2:$J$165,'D2'!$K16,D2ZH!$L$2:$L$165)</f>
        <v>0</v>
      </c>
      <c r="Q16" s="26">
        <f>SUMIF(D2ZH!$J$2:$J$165,'D2'!$K16,D2ZH!$M$2:$M$165)</f>
        <v>0</v>
      </c>
      <c r="R16" s="8" t="str">
        <f t="shared" si="6"/>
        <v/>
      </c>
      <c r="S16" s="11" t="str">
        <f t="shared" si="7"/>
        <v/>
      </c>
      <c r="T16" s="26" t="str">
        <f t="shared" si="8"/>
        <v>SZX-NKG</v>
      </c>
      <c r="U16" s="12" t="e">
        <f t="shared" si="9"/>
        <v>#NUM!</v>
      </c>
      <c r="V16" s="26" t="e">
        <f t="shared" si="10"/>
        <v>#NUM!</v>
      </c>
    </row>
    <row r="17" spans="1:22" ht="14.25" customHeight="1" x14ac:dyDescent="0.15">
      <c r="A17" s="4" t="e">
        <f t="shared" si="0"/>
        <v>#NUM!</v>
      </c>
      <c r="B17" s="4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6" t="s">
        <v>32</v>
      </c>
      <c r="L17" s="26" t="s">
        <v>32</v>
      </c>
      <c r="M17" s="26">
        <f>SUMIF(D2CZ!$J$2:$J$155,'D2'!$K17,D2CZ!$L$2:$L$155)</f>
        <v>0</v>
      </c>
      <c r="N17" s="26">
        <f>SUMIF(D2CZ!$J$2:$J$155,'D2'!$K17,D2CZ!$M$2:$M$155)</f>
        <v>0</v>
      </c>
      <c r="O17" s="8" t="str">
        <f t="shared" si="5"/>
        <v/>
      </c>
      <c r="P17" s="26">
        <f>SUMIF(D2ZH!$J$2:$J$165,'D2'!$K17,D2ZH!$L$2:$L$165)</f>
        <v>0</v>
      </c>
      <c r="Q17" s="26">
        <f>SUMIF(D2ZH!$J$2:$J$165,'D2'!$K17,D2ZH!$M$2:$M$165)</f>
        <v>0</v>
      </c>
      <c r="R17" s="8" t="str">
        <f t="shared" si="6"/>
        <v/>
      </c>
      <c r="S17" s="11" t="str">
        <f t="shared" si="7"/>
        <v/>
      </c>
      <c r="T17" s="26" t="str">
        <f t="shared" si="8"/>
        <v>SZX-HAK</v>
      </c>
      <c r="U17" s="12" t="e">
        <f t="shared" si="9"/>
        <v>#NUM!</v>
      </c>
      <c r="V17" s="26" t="e">
        <f t="shared" si="10"/>
        <v>#NUM!</v>
      </c>
    </row>
    <row r="18" spans="1:22" ht="14.25" customHeight="1" x14ac:dyDescent="0.15">
      <c r="A18" s="4" t="e">
        <f t="shared" si="0"/>
        <v>#NUM!</v>
      </c>
      <c r="B18" s="4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6" t="s">
        <v>34</v>
      </c>
      <c r="L18" s="26" t="s">
        <v>34</v>
      </c>
      <c r="M18" s="26">
        <f>SUMIF(D2CZ!$J$2:$J$155,'D2'!$K18,D2CZ!$L$2:$L$155)</f>
        <v>0</v>
      </c>
      <c r="N18" s="26">
        <f>SUMIF(D2CZ!$J$2:$J$155,'D2'!$K18,D2CZ!$M$2:$M$155)</f>
        <v>0</v>
      </c>
      <c r="O18" s="8" t="str">
        <f t="shared" si="5"/>
        <v/>
      </c>
      <c r="P18" s="26">
        <f>SUMIF(D2ZH!$J$2:$J$165,'D2'!$K18,D2ZH!$L$2:$L$165)</f>
        <v>0</v>
      </c>
      <c r="Q18" s="26">
        <f>SUMIF(D2ZH!$J$2:$J$165,'D2'!$K18,D2ZH!$M$2:$M$165)</f>
        <v>0</v>
      </c>
      <c r="R18" s="8" t="str">
        <f t="shared" si="6"/>
        <v/>
      </c>
      <c r="S18" s="11" t="str">
        <f t="shared" si="7"/>
        <v/>
      </c>
      <c r="T18" s="26" t="str">
        <f t="shared" si="8"/>
        <v>SZX-KMG</v>
      </c>
      <c r="U18" s="12" t="e">
        <f t="shared" si="9"/>
        <v>#NUM!</v>
      </c>
      <c r="V18" s="26" t="e">
        <f t="shared" si="10"/>
        <v>#NUM!</v>
      </c>
    </row>
    <row r="19" spans="1:22" ht="14.25" customHeight="1" x14ac:dyDescent="0.15">
      <c r="A19" s="4" t="e">
        <f t="shared" si="0"/>
        <v>#NUM!</v>
      </c>
      <c r="B19" s="4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6" t="s">
        <v>36</v>
      </c>
      <c r="L19" s="26" t="s">
        <v>36</v>
      </c>
      <c r="M19" s="26">
        <f>SUMIF(D2CZ!$J$2:$J$155,'D2'!$K19,D2CZ!$L$2:$L$155)</f>
        <v>0</v>
      </c>
      <c r="N19" s="26">
        <f>SUMIF(D2CZ!$J$2:$J$155,'D2'!$K19,D2CZ!$M$2:$M$155)</f>
        <v>0</v>
      </c>
      <c r="O19" s="8" t="str">
        <f t="shared" si="5"/>
        <v/>
      </c>
      <c r="P19" s="26">
        <f>SUMIF(D2ZH!$J$2:$J$165,'D2'!$K19,D2ZH!$L$2:$L$165)</f>
        <v>0</v>
      </c>
      <c r="Q19" s="26">
        <f>SUMIF(D2ZH!$J$2:$J$165,'D2'!$K19,D2ZH!$M$2:$M$165)</f>
        <v>0</v>
      </c>
      <c r="R19" s="8" t="str">
        <f t="shared" si="6"/>
        <v/>
      </c>
      <c r="S19" s="11" t="str">
        <f t="shared" si="7"/>
        <v/>
      </c>
      <c r="T19" s="26" t="str">
        <f t="shared" si="8"/>
        <v>SZX-SYX</v>
      </c>
      <c r="U19" s="12" t="e">
        <f t="shared" si="9"/>
        <v>#NUM!</v>
      </c>
      <c r="V19" s="26" t="e">
        <f t="shared" si="10"/>
        <v>#NUM!</v>
      </c>
    </row>
    <row r="20" spans="1:22" ht="14.25" customHeight="1" x14ac:dyDescent="0.15">
      <c r="A20" s="4" t="e">
        <f t="shared" si="0"/>
        <v>#NUM!</v>
      </c>
      <c r="B20" s="4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6" t="s">
        <v>38</v>
      </c>
      <c r="L20" s="26" t="s">
        <v>38</v>
      </c>
      <c r="M20" s="26">
        <f>SUMIF(D2CZ!$J$2:$J$155,'D2'!$K20,D2CZ!$L$2:$L$155)</f>
        <v>0</v>
      </c>
      <c r="N20" s="26">
        <f>SUMIF(D2CZ!$J$2:$J$155,'D2'!$K20,D2CZ!$M$2:$M$155)</f>
        <v>0</v>
      </c>
      <c r="O20" s="8" t="str">
        <f t="shared" si="5"/>
        <v/>
      </c>
      <c r="P20" s="26">
        <f>SUMIF(D2ZH!$J$2:$J$165,'D2'!$K20,D2ZH!$L$2:$L$165)</f>
        <v>0</v>
      </c>
      <c r="Q20" s="26">
        <f>SUMIF(D2ZH!$J$2:$J$165,'D2'!$K20,D2ZH!$M$2:$M$165)</f>
        <v>0</v>
      </c>
      <c r="R20" s="8" t="str">
        <f t="shared" si="6"/>
        <v/>
      </c>
      <c r="S20" s="11" t="str">
        <f t="shared" si="7"/>
        <v/>
      </c>
      <c r="T20" s="26" t="str">
        <f t="shared" si="8"/>
        <v>SZX-TAO</v>
      </c>
      <c r="U20" s="12" t="e">
        <f t="shared" si="9"/>
        <v>#NUM!</v>
      </c>
      <c r="V20" s="26" t="e">
        <f t="shared" si="10"/>
        <v>#NUM!</v>
      </c>
    </row>
    <row r="21" spans="1:22" ht="14.25" customHeight="1" x14ac:dyDescent="0.15">
      <c r="A21" s="4" t="e">
        <f t="shared" si="0"/>
        <v>#NUM!</v>
      </c>
      <c r="B21" s="4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6" t="s">
        <v>40</v>
      </c>
      <c r="L21" s="26" t="s">
        <v>40</v>
      </c>
      <c r="M21" s="26">
        <f>SUMIF(D2CZ!$J$2:$J$155,'D2'!$K21,D2CZ!$L$2:$L$155)</f>
        <v>0</v>
      </c>
      <c r="N21" s="26">
        <f>SUMIF(D2CZ!$J$2:$J$155,'D2'!$K21,D2CZ!$M$2:$M$155)</f>
        <v>0</v>
      </c>
      <c r="O21" s="8" t="str">
        <f t="shared" si="5"/>
        <v/>
      </c>
      <c r="P21" s="26">
        <f>SUMIF(D2ZH!$J$2:$J$165,'D2'!$K21,D2ZH!$L$2:$L$165)</f>
        <v>0</v>
      </c>
      <c r="Q21" s="26">
        <f>SUMIF(D2ZH!$J$2:$J$165,'D2'!$K21,D2ZH!$M$2:$M$165)</f>
        <v>0</v>
      </c>
      <c r="R21" s="8" t="str">
        <f t="shared" si="6"/>
        <v/>
      </c>
      <c r="S21" s="11" t="str">
        <f t="shared" si="7"/>
        <v/>
      </c>
      <c r="T21" s="26" t="str">
        <f t="shared" si="8"/>
        <v>SZX-LJG</v>
      </c>
      <c r="U21" s="12" t="e">
        <f t="shared" si="9"/>
        <v>#NUM!</v>
      </c>
      <c r="V21" s="26" t="e">
        <f t="shared" si="10"/>
        <v>#NUM!</v>
      </c>
    </row>
    <row r="22" spans="1:22" ht="14.25" customHeight="1" x14ac:dyDescent="0.15">
      <c r="A22" s="4" t="e">
        <f t="shared" si="0"/>
        <v>#NUM!</v>
      </c>
      <c r="B22" s="4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6" t="s">
        <v>42</v>
      </c>
      <c r="L22" s="26" t="s">
        <v>42</v>
      </c>
      <c r="M22" s="26">
        <f>SUMIF(D2CZ!$J$2:$J$155,'D2'!$K22,D2CZ!$L$2:$L$155)</f>
        <v>0</v>
      </c>
      <c r="N22" s="26">
        <f>SUMIF(D2CZ!$J$2:$J$155,'D2'!$K22,D2CZ!$M$2:$M$155)</f>
        <v>0</v>
      </c>
      <c r="O22" s="8" t="str">
        <f t="shared" si="5"/>
        <v/>
      </c>
      <c r="P22" s="26">
        <f>SUMIF(D2ZH!$J$2:$J$165,'D2'!$K22,D2ZH!$L$2:$L$165)</f>
        <v>0</v>
      </c>
      <c r="Q22" s="26">
        <f>SUMIF(D2ZH!$J$2:$J$165,'D2'!$K22,D2ZH!$M$2:$M$165)</f>
        <v>0</v>
      </c>
      <c r="R22" s="8" t="str">
        <f t="shared" si="6"/>
        <v/>
      </c>
      <c r="S22" s="11" t="str">
        <f t="shared" si="7"/>
        <v/>
      </c>
      <c r="T22" s="26" t="str">
        <f t="shared" si="8"/>
        <v>SZX-XNN</v>
      </c>
      <c r="U22" s="12" t="e">
        <f t="shared" si="9"/>
        <v>#NUM!</v>
      </c>
      <c r="V22" s="26" t="e">
        <f t="shared" si="10"/>
        <v>#NUM!</v>
      </c>
    </row>
    <row r="23" spans="1:22" ht="14.25" customHeight="1" x14ac:dyDescent="0.15">
      <c r="A23" s="4" t="e">
        <f t="shared" si="0"/>
        <v>#NUM!</v>
      </c>
      <c r="B23" s="4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6" t="s">
        <v>44</v>
      </c>
      <c r="L23" s="26" t="s">
        <v>44</v>
      </c>
      <c r="M23" s="26">
        <f>SUMIF(D2CZ!$J$2:$J$155,'D2'!$K23,D2CZ!$L$2:$L$155)</f>
        <v>0</v>
      </c>
      <c r="N23" s="26">
        <f>SUMIF(D2CZ!$J$2:$J$155,'D2'!$K23,D2CZ!$M$2:$M$155)</f>
        <v>0</v>
      </c>
      <c r="O23" s="8" t="str">
        <f t="shared" si="5"/>
        <v/>
      </c>
      <c r="P23" s="26">
        <f>SUMIF(D2ZH!$J$2:$J$165,'D2'!$K23,D2ZH!$L$2:$L$165)</f>
        <v>0</v>
      </c>
      <c r="Q23" s="26">
        <f>SUMIF(D2ZH!$J$2:$J$165,'D2'!$K23,D2ZH!$M$2:$M$165)</f>
        <v>0</v>
      </c>
      <c r="R23" s="8" t="str">
        <f t="shared" si="6"/>
        <v/>
      </c>
      <c r="S23" s="11" t="str">
        <f t="shared" si="7"/>
        <v/>
      </c>
      <c r="T23" s="26" t="str">
        <f t="shared" si="8"/>
        <v>SZX-HFE</v>
      </c>
      <c r="U23" s="12" t="e">
        <f t="shared" si="9"/>
        <v>#NUM!</v>
      </c>
      <c r="V23" s="26" t="e">
        <f t="shared" si="10"/>
        <v>#NUM!</v>
      </c>
    </row>
    <row r="24" spans="1:22" ht="14.25" customHeight="1" x14ac:dyDescent="0.15">
      <c r="A24" s="4" t="e">
        <f t="shared" si="0"/>
        <v>#NUM!</v>
      </c>
      <c r="B24" s="4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6" t="s">
        <v>46</v>
      </c>
      <c r="L24" s="26" t="s">
        <v>46</v>
      </c>
      <c r="M24" s="26">
        <f>SUMIF(D2CZ!$J$2:$J$155,'D2'!$K24,D2CZ!$L$2:$L$155)</f>
        <v>0</v>
      </c>
      <c r="N24" s="26">
        <f>SUMIF(D2CZ!$J$2:$J$155,'D2'!$K24,D2CZ!$M$2:$M$155)</f>
        <v>0</v>
      </c>
      <c r="O24" s="8" t="str">
        <f t="shared" si="5"/>
        <v/>
      </c>
      <c r="P24" s="26">
        <f>SUMIF(D2ZH!$J$2:$J$165,'D2'!$K24,D2ZH!$L$2:$L$165)</f>
        <v>0</v>
      </c>
      <c r="Q24" s="26">
        <f>SUMIF(D2ZH!$J$2:$J$165,'D2'!$K24,D2ZH!$M$2:$M$165)</f>
        <v>0</v>
      </c>
      <c r="R24" s="8" t="str">
        <f t="shared" si="6"/>
        <v/>
      </c>
      <c r="S24" s="11" t="str">
        <f t="shared" si="7"/>
        <v/>
      </c>
      <c r="T24" s="26" t="str">
        <f t="shared" si="8"/>
        <v>SZX-LHW</v>
      </c>
      <c r="U24" s="12" t="e">
        <f t="shared" si="9"/>
        <v>#NUM!</v>
      </c>
      <c r="V24" s="26" t="e">
        <f t="shared" si="10"/>
        <v>#NUM!</v>
      </c>
    </row>
    <row r="25" spans="1:22" ht="14.25" customHeight="1" x14ac:dyDescent="0.15">
      <c r="A25" s="4" t="e">
        <f t="shared" si="0"/>
        <v>#NUM!</v>
      </c>
      <c r="B25" s="4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6" t="s">
        <v>48</v>
      </c>
      <c r="L25" s="26" t="s">
        <v>48</v>
      </c>
      <c r="M25" s="26">
        <f>SUMIF(D2CZ!$J$2:$J$155,'D2'!$K25,D2CZ!$L$2:$L$155)</f>
        <v>0</v>
      </c>
      <c r="N25" s="26">
        <f>SUMIF(D2CZ!$J$2:$J$155,'D2'!$K25,D2CZ!$M$2:$M$155)</f>
        <v>0</v>
      </c>
      <c r="O25" s="8" t="str">
        <f t="shared" si="5"/>
        <v/>
      </c>
      <c r="P25" s="26">
        <f>SUMIF(D2ZH!$J$2:$J$165,'D2'!$K25,D2ZH!$L$2:$L$165)</f>
        <v>0</v>
      </c>
      <c r="Q25" s="26">
        <f>SUMIF(D2ZH!$J$2:$J$165,'D2'!$K25,D2ZH!$M$2:$M$165)</f>
        <v>0</v>
      </c>
      <c r="R25" s="8" t="str">
        <f t="shared" si="6"/>
        <v/>
      </c>
      <c r="S25" s="11" t="str">
        <f t="shared" si="7"/>
        <v/>
      </c>
      <c r="T25" s="26" t="str">
        <f t="shared" si="8"/>
        <v>SZX-KHN</v>
      </c>
      <c r="U25" s="12" t="e">
        <f t="shared" si="9"/>
        <v>#NUM!</v>
      </c>
      <c r="V25" s="26" t="e">
        <f t="shared" si="10"/>
        <v>#NUM!</v>
      </c>
    </row>
    <row r="26" spans="1:22" ht="14.25" customHeight="1" x14ac:dyDescent="0.15">
      <c r="A26" s="4" t="e">
        <f t="shared" si="0"/>
        <v>#NUM!</v>
      </c>
      <c r="B26" s="4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6" t="s">
        <v>50</v>
      </c>
      <c r="L26" s="26" t="s">
        <v>50</v>
      </c>
      <c r="M26" s="26">
        <f>SUMIF(D2CZ!$J$2:$J$155,'D2'!$K26,D2CZ!$L$2:$L$155)</f>
        <v>0</v>
      </c>
      <c r="N26" s="26">
        <f>SUMIF(D2CZ!$J$2:$J$155,'D2'!$K26,D2CZ!$M$2:$M$155)</f>
        <v>0</v>
      </c>
      <c r="O26" s="8" t="str">
        <f t="shared" si="5"/>
        <v/>
      </c>
      <c r="P26" s="26">
        <f>SUMIF(D2ZH!$J$2:$J$165,'D2'!$K26,D2ZH!$L$2:$L$165)</f>
        <v>0</v>
      </c>
      <c r="Q26" s="26">
        <f>SUMIF(D2ZH!$J$2:$J$165,'D2'!$K26,D2ZH!$M$2:$M$165)</f>
        <v>0</v>
      </c>
      <c r="R26" s="8" t="str">
        <f t="shared" si="6"/>
        <v/>
      </c>
      <c r="S26" s="11" t="str">
        <f t="shared" si="7"/>
        <v/>
      </c>
      <c r="T26" s="26" t="str">
        <f t="shared" si="8"/>
        <v>SZX-NNG</v>
      </c>
      <c r="U26" s="12" t="e">
        <f t="shared" si="9"/>
        <v>#NUM!</v>
      </c>
      <c r="V26" s="26" t="e">
        <f t="shared" si="10"/>
        <v>#NUM!</v>
      </c>
    </row>
    <row r="27" spans="1:22" ht="14.25" customHeight="1" x14ac:dyDescent="0.15">
      <c r="A27" s="4" t="e">
        <f t="shared" si="0"/>
        <v>#NUM!</v>
      </c>
      <c r="B27" s="4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6" t="s">
        <v>52</v>
      </c>
      <c r="L27" s="26" t="s">
        <v>52</v>
      </c>
      <c r="M27" s="26">
        <f>SUMIF(D2CZ!$J$2:$J$155,'D2'!$K27,D2CZ!$L$2:$L$155)</f>
        <v>0</v>
      </c>
      <c r="N27" s="26">
        <f>SUMIF(D2CZ!$J$2:$J$155,'D2'!$K27,D2CZ!$M$2:$M$155)</f>
        <v>0</v>
      </c>
      <c r="O27" s="8" t="str">
        <f t="shared" si="5"/>
        <v/>
      </c>
      <c r="P27" s="26">
        <f>SUMIF(D2ZH!$J$2:$J$165,'D2'!$K27,D2ZH!$L$2:$L$165)</f>
        <v>0</v>
      </c>
      <c r="Q27" s="26">
        <f>SUMIF(D2ZH!$J$2:$J$165,'D2'!$K27,D2ZH!$M$2:$M$165)</f>
        <v>0</v>
      </c>
      <c r="R27" s="8" t="str">
        <f t="shared" si="6"/>
        <v/>
      </c>
      <c r="S27" s="11" t="str">
        <f t="shared" si="7"/>
        <v/>
      </c>
      <c r="T27" s="26" t="str">
        <f t="shared" si="8"/>
        <v>SZX-HET</v>
      </c>
      <c r="U27" s="12" t="e">
        <f t="shared" si="9"/>
        <v>#NUM!</v>
      </c>
      <c r="V27" s="26" t="e">
        <f t="shared" si="10"/>
        <v>#NUM!</v>
      </c>
    </row>
    <row r="28" spans="1:22" ht="14.25" customHeight="1" x14ac:dyDescent="0.15">
      <c r="A28" s="4" t="e">
        <f t="shared" si="0"/>
        <v>#NUM!</v>
      </c>
      <c r="B28" s="4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6" t="s">
        <v>54</v>
      </c>
      <c r="L28" s="26" t="s">
        <v>54</v>
      </c>
      <c r="M28" s="26">
        <f>SUMIF(D2CZ!$J$2:$J$155,'D2'!$K28,D2CZ!$L$2:$L$155)</f>
        <v>0</v>
      </c>
      <c r="N28" s="26">
        <f>SUMIF(D2CZ!$J$2:$J$155,'D2'!$K28,D2CZ!$M$2:$M$155)</f>
        <v>0</v>
      </c>
      <c r="O28" s="8" t="str">
        <f t="shared" si="5"/>
        <v/>
      </c>
      <c r="P28" s="26">
        <f>SUMIF(D2ZH!$J$2:$J$165,'D2'!$K28,D2ZH!$L$2:$L$165)</f>
        <v>0</v>
      </c>
      <c r="Q28" s="26">
        <f>SUMIF(D2ZH!$J$2:$J$165,'D2'!$K28,D2ZH!$M$2:$M$165)</f>
        <v>0</v>
      </c>
      <c r="R28" s="8" t="str">
        <f t="shared" si="6"/>
        <v/>
      </c>
      <c r="S28" s="11" t="str">
        <f t="shared" si="7"/>
        <v/>
      </c>
      <c r="T28" s="26" t="str">
        <f t="shared" si="8"/>
        <v>SZX-TYN</v>
      </c>
      <c r="U28" s="12" t="e">
        <f t="shared" si="9"/>
        <v>#NUM!</v>
      </c>
      <c r="V28" s="26" t="e">
        <f t="shared" si="10"/>
        <v>#NUM!</v>
      </c>
    </row>
    <row r="29" spans="1:22" ht="14.25" customHeight="1" x14ac:dyDescent="0.15">
      <c r="A29" s="4" t="e">
        <f t="shared" si="0"/>
        <v>#NUM!</v>
      </c>
      <c r="B29" s="4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6" t="s">
        <v>56</v>
      </c>
      <c r="L29" s="26" t="s">
        <v>56</v>
      </c>
      <c r="M29" s="26">
        <f>SUMIF(D2CZ!$J$2:$J$155,'D2'!$K29,D2CZ!$L$2:$L$155)</f>
        <v>0</v>
      </c>
      <c r="N29" s="26">
        <f>SUMIF(D2CZ!$J$2:$J$155,'D2'!$K29,D2CZ!$M$2:$M$155)</f>
        <v>0</v>
      </c>
      <c r="O29" s="8" t="str">
        <f t="shared" si="5"/>
        <v/>
      </c>
      <c r="P29" s="26">
        <f>SUMIF(D2ZH!$J$2:$J$165,'D2'!$K29,D2ZH!$L$2:$L$165)</f>
        <v>0</v>
      </c>
      <c r="Q29" s="26">
        <f>SUMIF(D2ZH!$J$2:$J$165,'D2'!$K29,D2ZH!$M$2:$M$165)</f>
        <v>0</v>
      </c>
      <c r="R29" s="8" t="str">
        <f t="shared" si="6"/>
        <v/>
      </c>
      <c r="S29" s="11" t="str">
        <f t="shared" si="7"/>
        <v/>
      </c>
      <c r="T29" s="26" t="str">
        <f t="shared" si="8"/>
        <v>SZX-INC</v>
      </c>
      <c r="U29" s="12" t="e">
        <f t="shared" si="9"/>
        <v>#NUM!</v>
      </c>
      <c r="V29" s="26" t="e">
        <f t="shared" si="10"/>
        <v>#NUM!</v>
      </c>
    </row>
    <row r="30" spans="1:22" ht="14.25" customHeight="1" x14ac:dyDescent="0.15">
      <c r="A30" s="4" t="e">
        <f t="shared" si="0"/>
        <v>#NUM!</v>
      </c>
      <c r="B30" s="4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6" t="s">
        <v>58</v>
      </c>
      <c r="L30" s="26" t="s">
        <v>58</v>
      </c>
      <c r="M30" s="26">
        <f>SUMIF(D2CZ!$J$2:$J$155,'D2'!$K30,D2CZ!$L$2:$L$155)</f>
        <v>0</v>
      </c>
      <c r="N30" s="26">
        <f>SUMIF(D2CZ!$J$2:$J$155,'D2'!$K30,D2CZ!$M$2:$M$155)</f>
        <v>0</v>
      </c>
      <c r="O30" s="8" t="str">
        <f t="shared" si="5"/>
        <v/>
      </c>
      <c r="P30" s="26">
        <f>SUMIF(D2ZH!$J$2:$J$165,'D2'!$K30,D2ZH!$L$2:$L$165)</f>
        <v>0</v>
      </c>
      <c r="Q30" s="26">
        <f>SUMIF(D2ZH!$J$2:$J$165,'D2'!$K30,D2ZH!$M$2:$M$165)</f>
        <v>0</v>
      </c>
      <c r="R30" s="8" t="str">
        <f t="shared" si="6"/>
        <v/>
      </c>
      <c r="S30" s="11" t="str">
        <f t="shared" si="7"/>
        <v/>
      </c>
      <c r="T30" s="26" t="str">
        <f t="shared" si="8"/>
        <v>SZX-ZHA</v>
      </c>
      <c r="U30" s="12" t="e">
        <f t="shared" si="9"/>
        <v>#NUM!</v>
      </c>
      <c r="V30" s="26" t="e">
        <f t="shared" si="10"/>
        <v>#NUM!</v>
      </c>
    </row>
    <row r="31" spans="1:22" ht="14.25" customHeight="1" x14ac:dyDescent="0.15">
      <c r="A31" s="4" t="e">
        <f t="shared" si="0"/>
        <v>#NUM!</v>
      </c>
      <c r="B31" s="4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6" t="s">
        <v>60</v>
      </c>
      <c r="L31" s="26" t="s">
        <v>60</v>
      </c>
      <c r="M31" s="26">
        <f>SUMIF(D2CZ!$J$2:$J$155,'D2'!$K31,D2CZ!$L$2:$L$155)</f>
        <v>0</v>
      </c>
      <c r="N31" s="26">
        <f>SUMIF(D2CZ!$J$2:$J$155,'D2'!$K31,D2CZ!$M$2:$M$155)</f>
        <v>0</v>
      </c>
      <c r="O31" s="8" t="str">
        <f t="shared" si="5"/>
        <v/>
      </c>
      <c r="P31" s="26">
        <f>SUMIF(D2ZH!$J$2:$J$165,'D2'!$K31,D2ZH!$L$2:$L$165)</f>
        <v>0</v>
      </c>
      <c r="Q31" s="26">
        <f>SUMIF(D2ZH!$J$2:$J$165,'D2'!$K31,D2ZH!$M$2:$M$165)</f>
        <v>0</v>
      </c>
      <c r="R31" s="8" t="str">
        <f t="shared" si="6"/>
        <v/>
      </c>
      <c r="S31" s="11" t="str">
        <f t="shared" si="7"/>
        <v/>
      </c>
      <c r="T31" s="26" t="str">
        <f t="shared" si="8"/>
        <v>SZX-WNZ</v>
      </c>
      <c r="U31" s="12" t="e">
        <f t="shared" si="9"/>
        <v>#NUM!</v>
      </c>
      <c r="V31" s="26" t="e">
        <f t="shared" si="10"/>
        <v>#NUM!</v>
      </c>
    </row>
    <row r="32" spans="1:22" ht="14.25" customHeight="1" x14ac:dyDescent="0.15">
      <c r="A32" s="4" t="e">
        <f t="shared" si="0"/>
        <v>#NUM!</v>
      </c>
      <c r="B32" s="4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6" t="s">
        <v>62</v>
      </c>
      <c r="L32" s="26" t="s">
        <v>62</v>
      </c>
      <c r="M32" s="26">
        <f>SUMIF(D2CZ!$J$2:$J$155,'D2'!$K32,D2CZ!$L$2:$L$155)</f>
        <v>0</v>
      </c>
      <c r="N32" s="26">
        <f>SUMIF(D2CZ!$J$2:$J$155,'D2'!$K32,D2CZ!$M$2:$M$155)</f>
        <v>0</v>
      </c>
      <c r="O32" s="8" t="str">
        <f t="shared" si="5"/>
        <v/>
      </c>
      <c r="P32" s="26">
        <f>SUMIF(D2ZH!$J$2:$J$165,'D2'!$K32,D2ZH!$L$2:$L$165)</f>
        <v>0</v>
      </c>
      <c r="Q32" s="26">
        <f>SUMIF(D2ZH!$J$2:$J$165,'D2'!$K32,D2ZH!$M$2:$M$165)</f>
        <v>0</v>
      </c>
      <c r="R32" s="8" t="str">
        <f t="shared" si="6"/>
        <v/>
      </c>
      <c r="S32" s="11" t="str">
        <f t="shared" si="7"/>
        <v/>
      </c>
      <c r="T32" s="26" t="str">
        <f t="shared" si="8"/>
        <v>SZX-WUX</v>
      </c>
      <c r="U32" s="12" t="e">
        <f t="shared" si="9"/>
        <v>#NUM!</v>
      </c>
      <c r="V32" s="26" t="e">
        <f t="shared" si="10"/>
        <v>#NUM!</v>
      </c>
    </row>
    <row r="33" spans="1:22" ht="14.25" customHeight="1" x14ac:dyDescent="0.15">
      <c r="A33" s="4" t="e">
        <f t="shared" si="0"/>
        <v>#NUM!</v>
      </c>
      <c r="B33" s="4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6" t="s">
        <v>64</v>
      </c>
      <c r="L33" s="26" t="s">
        <v>64</v>
      </c>
      <c r="M33" s="26">
        <f>SUMIF(D2CZ!$J$2:$J$155,'D2'!$K33,D2CZ!$L$2:$L$155)</f>
        <v>0</v>
      </c>
      <c r="N33" s="26">
        <f>SUMIF(D2CZ!$J$2:$J$155,'D2'!$K33,D2CZ!$M$2:$M$155)</f>
        <v>0</v>
      </c>
      <c r="O33" s="8" t="str">
        <f t="shared" si="5"/>
        <v/>
      </c>
      <c r="P33" s="26">
        <f>SUMIF(D2ZH!$J$2:$J$165,'D2'!$K33,D2ZH!$L$2:$L$165)</f>
        <v>0</v>
      </c>
      <c r="Q33" s="26">
        <f>SUMIF(D2ZH!$J$2:$J$165,'D2'!$K33,D2ZH!$M$2:$M$165)</f>
        <v>0</v>
      </c>
      <c r="R33" s="8" t="str">
        <f t="shared" si="6"/>
        <v/>
      </c>
      <c r="S33" s="11" t="str">
        <f t="shared" si="7"/>
        <v/>
      </c>
      <c r="T33" s="26" t="str">
        <f t="shared" si="8"/>
        <v>SZX-CZX</v>
      </c>
      <c r="U33" s="12" t="e">
        <f t="shared" si="9"/>
        <v>#NUM!</v>
      </c>
      <c r="V33" s="26" t="e">
        <f t="shared" si="10"/>
        <v>#NUM!</v>
      </c>
    </row>
    <row r="34" spans="1:22" ht="14.25" customHeight="1" x14ac:dyDescent="0.15">
      <c r="A34" s="4" t="e">
        <f t="shared" si="0"/>
        <v>#NUM!</v>
      </c>
      <c r="B34" s="4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6" t="s">
        <v>66</v>
      </c>
      <c r="L34" s="26" t="s">
        <v>185</v>
      </c>
      <c r="M34" s="26">
        <f>SUMIF(D2CZ!$J$2:$J$155,'D2'!$K34,D2CZ!$L$2:$L$155)</f>
        <v>0</v>
      </c>
      <c r="N34" s="26">
        <f>SUMIF(D2CZ!$J$2:$J$155,'D2'!$K34,D2CZ!$M$2:$M$155)</f>
        <v>0</v>
      </c>
      <c r="O34" s="8" t="str">
        <f t="shared" si="5"/>
        <v/>
      </c>
      <c r="P34" s="26">
        <f>SUMIF(D2ZH!$J$2:$J$165,'D2'!$K34,D2ZH!$L$2:$L$165)</f>
        <v>0</v>
      </c>
      <c r="Q34" s="26">
        <f>SUMIF(D2ZH!$J$2:$J$165,'D2'!$K34,D2ZH!$M$2:$M$165)</f>
        <v>0</v>
      </c>
      <c r="R34" s="8" t="str">
        <f t="shared" si="6"/>
        <v/>
      </c>
      <c r="S34" s="11" t="str">
        <f t="shared" si="7"/>
        <v/>
      </c>
      <c r="T34" s="26" t="str">
        <f t="shared" si="8"/>
        <v>SZX-ZYI</v>
      </c>
      <c r="U34" s="12" t="e">
        <f t="shared" si="9"/>
        <v>#NUM!</v>
      </c>
      <c r="V34" s="26" t="e">
        <f t="shared" si="10"/>
        <v>#NUM!</v>
      </c>
    </row>
    <row r="35" spans="1:22" ht="14.25" customHeight="1" x14ac:dyDescent="0.15">
      <c r="A35" s="4" t="e">
        <f t="shared" si="0"/>
        <v>#NUM!</v>
      </c>
      <c r="B35" s="4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6" t="s">
        <v>68</v>
      </c>
      <c r="L35" s="26" t="s">
        <v>68</v>
      </c>
      <c r="M35" s="26">
        <f>SUMIF(D2CZ!$J$2:$J$155,'D2'!$K35,D2CZ!$L$2:$L$155)</f>
        <v>0</v>
      </c>
      <c r="N35" s="26">
        <f>SUMIF(D2CZ!$J$2:$J$155,'D2'!$K35,D2CZ!$M$2:$M$155)</f>
        <v>0</v>
      </c>
      <c r="O35" s="8" t="str">
        <f t="shared" si="5"/>
        <v/>
      </c>
      <c r="P35" s="26">
        <f>SUMIF(D2ZH!$J$2:$J$165,'D2'!$K35,D2ZH!$L$2:$L$165)</f>
        <v>0</v>
      </c>
      <c r="Q35" s="26">
        <f>SUMIF(D2ZH!$J$2:$J$165,'D2'!$K35,D2ZH!$M$2:$M$165)</f>
        <v>0</v>
      </c>
      <c r="R35" s="8" t="str">
        <f t="shared" si="6"/>
        <v/>
      </c>
      <c r="S35" s="11" t="str">
        <f t="shared" si="7"/>
        <v/>
      </c>
      <c r="T35" s="26" t="str">
        <f t="shared" si="8"/>
        <v>SZX-HLD</v>
      </c>
      <c r="U35" s="12" t="e">
        <f t="shared" si="9"/>
        <v>#NUM!</v>
      </c>
      <c r="V35" s="26" t="e">
        <f t="shared" si="10"/>
        <v>#NUM!</v>
      </c>
    </row>
    <row r="36" spans="1:22" ht="14.25" customHeight="1" x14ac:dyDescent="0.15">
      <c r="A36" s="5" t="s">
        <v>70</v>
      </c>
      <c r="B36" s="5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4" t="e">
        <f t="shared" ref="A37:A57" si="11">V51</f>
        <v>#NUM!</v>
      </c>
      <c r="D37" s="6" t="e">
        <f t="shared" ref="D37:D57" si="12">U51</f>
        <v>#NUM!</v>
      </c>
      <c r="O37" s="8"/>
      <c r="R37" s="8"/>
    </row>
    <row r="38" spans="1:22" x14ac:dyDescent="0.15">
      <c r="A38" s="24" t="e">
        <f t="shared" si="11"/>
        <v>#NUM!</v>
      </c>
      <c r="D38" s="6" t="e">
        <f t="shared" si="12"/>
        <v>#NUM!</v>
      </c>
      <c r="O38" s="8"/>
      <c r="R38" s="8"/>
    </row>
    <row r="39" spans="1:22" x14ac:dyDescent="0.15">
      <c r="A39" s="24" t="e">
        <f t="shared" si="11"/>
        <v>#NUM!</v>
      </c>
      <c r="D39" s="6" t="e">
        <f t="shared" si="12"/>
        <v>#NUM!</v>
      </c>
      <c r="O39" s="8"/>
      <c r="R39" s="8"/>
    </row>
    <row r="40" spans="1:22" x14ac:dyDescent="0.15">
      <c r="A40" s="24" t="e">
        <f t="shared" si="11"/>
        <v>#NUM!</v>
      </c>
      <c r="D40" s="6" t="e">
        <f t="shared" si="12"/>
        <v>#NUM!</v>
      </c>
      <c r="O40" s="8"/>
      <c r="R40" s="8"/>
    </row>
    <row r="41" spans="1:22" x14ac:dyDescent="0.15">
      <c r="A41" s="24" t="e">
        <f t="shared" si="11"/>
        <v>#NUM!</v>
      </c>
      <c r="D41" s="6" t="e">
        <f t="shared" si="12"/>
        <v>#NUM!</v>
      </c>
      <c r="O41" s="8"/>
      <c r="R41" s="8"/>
    </row>
    <row r="42" spans="1:22" x14ac:dyDescent="0.15">
      <c r="A42" s="24" t="e">
        <f t="shared" si="11"/>
        <v>#NUM!</v>
      </c>
      <c r="D42" s="6" t="e">
        <f t="shared" si="12"/>
        <v>#NUM!</v>
      </c>
      <c r="O42" s="8"/>
      <c r="R42" s="8"/>
    </row>
    <row r="43" spans="1:22" x14ac:dyDescent="0.15">
      <c r="A43" s="24" t="e">
        <f t="shared" si="11"/>
        <v>#NUM!</v>
      </c>
      <c r="D43" s="6" t="e">
        <f t="shared" si="12"/>
        <v>#NUM!</v>
      </c>
      <c r="O43" s="8"/>
      <c r="R43" s="8"/>
    </row>
    <row r="44" spans="1:22" x14ac:dyDescent="0.15">
      <c r="A44" s="24" t="e">
        <f t="shared" si="11"/>
        <v>#NUM!</v>
      </c>
      <c r="D44" s="6" t="e">
        <f t="shared" si="12"/>
        <v>#NUM!</v>
      </c>
      <c r="O44" s="8"/>
      <c r="R44" s="8"/>
    </row>
    <row r="45" spans="1:22" x14ac:dyDescent="0.15">
      <c r="A45" s="24" t="e">
        <f t="shared" si="11"/>
        <v>#NUM!</v>
      </c>
      <c r="D45" s="6" t="e">
        <f t="shared" si="12"/>
        <v>#NUM!</v>
      </c>
      <c r="K45" s="26" t="s">
        <v>70</v>
      </c>
      <c r="M45" s="26">
        <f>SUM($M$3:$M$44)</f>
        <v>0</v>
      </c>
      <c r="N45" s="26">
        <f>SUM($N$3:$N$44)</f>
        <v>0</v>
      </c>
      <c r="O45" s="8" t="str">
        <f>IF(ISERROR(M45/N45),"",M45/N45)</f>
        <v/>
      </c>
      <c r="P45" s="26">
        <f>SUM($P$3:$P$44)</f>
        <v>0</v>
      </c>
      <c r="Q45" s="26">
        <f>SUM($Q$3:$Q$44)</f>
        <v>0</v>
      </c>
      <c r="R45" s="8" t="str">
        <f>IF(ISERROR(P45/Q45),"",P45/Q45)</f>
        <v/>
      </c>
      <c r="U45" s="12"/>
    </row>
    <row r="46" spans="1:22" x14ac:dyDescent="0.15">
      <c r="A46" s="24" t="e">
        <f t="shared" si="11"/>
        <v>#NUM!</v>
      </c>
      <c r="D46" s="6" t="e">
        <f t="shared" si="12"/>
        <v>#NUM!</v>
      </c>
      <c r="O46" s="8"/>
      <c r="R46" s="8"/>
    </row>
    <row r="47" spans="1:22" x14ac:dyDescent="0.15">
      <c r="A47" s="24" t="e">
        <f t="shared" si="11"/>
        <v>#NUM!</v>
      </c>
      <c r="D47" s="6" t="e">
        <f t="shared" si="12"/>
        <v>#NUM!</v>
      </c>
      <c r="O47" s="8"/>
      <c r="R47" s="8"/>
    </row>
    <row r="48" spans="1:22" x14ac:dyDescent="0.15">
      <c r="A48" s="24" t="e">
        <f t="shared" si="11"/>
        <v>#NUM!</v>
      </c>
      <c r="D48" s="6" t="e">
        <f t="shared" si="12"/>
        <v>#NUM!</v>
      </c>
      <c r="O48" s="8"/>
      <c r="R48" s="8"/>
    </row>
    <row r="49" spans="1:22" x14ac:dyDescent="0.15">
      <c r="A49" s="24" t="e">
        <f t="shared" si="11"/>
        <v>#NUM!</v>
      </c>
      <c r="D49" s="6" t="e">
        <f t="shared" si="12"/>
        <v>#NUM!</v>
      </c>
      <c r="O49" s="8"/>
      <c r="R49" s="8"/>
    </row>
    <row r="50" spans="1:22" x14ac:dyDescent="0.15">
      <c r="A50" s="24" t="e">
        <f t="shared" si="11"/>
        <v>#NUM!</v>
      </c>
      <c r="D50" s="6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4" t="e">
        <f t="shared" si="11"/>
        <v>#NUM!</v>
      </c>
      <c r="D51" s="6" t="e">
        <f t="shared" si="12"/>
        <v>#NUM!</v>
      </c>
      <c r="K51" s="9" t="s">
        <v>72</v>
      </c>
      <c r="L51" s="9"/>
      <c r="M51" s="26">
        <f>SUMIF(D2CZ!$J$2:$J$155,'D2'!$K51,D2CZ!$L$2:$L$155)</f>
        <v>0</v>
      </c>
      <c r="N51" s="26">
        <f>SUMIF(D2CZ!$J$2:$J$155,'D2'!$K51,D2CZ!$M$2:$M$155)</f>
        <v>0</v>
      </c>
      <c r="O51" s="8" t="str">
        <f t="shared" ref="O51:O76" si="13">IF(ISERROR(M51/N51),"",M51/N51)</f>
        <v/>
      </c>
      <c r="P51" s="10" t="str">
        <f t="shared" ref="P51:P76" si="14">IF(O51="","",O51+Q51)</f>
        <v/>
      </c>
      <c r="Q51" s="7">
        <v>1.0000000000000001E-9</v>
      </c>
      <c r="T51" s="26" t="str">
        <f t="shared" ref="T51:T76" si="15">K51</f>
        <v>SZX-KWE</v>
      </c>
      <c r="U51" s="10" t="e">
        <f t="shared" ref="U51:U76" si="16">LARGE($P$51:$P$84,ROW()-50)</f>
        <v>#NUM!</v>
      </c>
      <c r="V51" s="26" t="e">
        <f t="shared" ref="V51:V76" si="17">VLOOKUP(U51,$P$51:$T$89,5,FALSE)</f>
        <v>#NUM!</v>
      </c>
    </row>
    <row r="52" spans="1:22" x14ac:dyDescent="0.15">
      <c r="A52" s="24" t="e">
        <f t="shared" si="11"/>
        <v>#NUM!</v>
      </c>
      <c r="D52" s="6" t="e">
        <f t="shared" si="12"/>
        <v>#NUM!</v>
      </c>
      <c r="K52" s="9" t="s">
        <v>74</v>
      </c>
      <c r="L52" s="9"/>
      <c r="M52" s="26">
        <f>SUMIF(D2CZ!$J$2:$J$155,'D2'!$K52,D2CZ!$L$2:$L$155)</f>
        <v>0</v>
      </c>
      <c r="N52" s="26">
        <f>SUMIF(D2CZ!$J$2:$J$155,'D2'!$K52,D2CZ!$M$2:$M$155)</f>
        <v>0</v>
      </c>
      <c r="O52" s="8" t="str">
        <f t="shared" si="13"/>
        <v/>
      </c>
      <c r="P52" s="10" t="str">
        <f t="shared" si="14"/>
        <v/>
      </c>
      <c r="Q52" s="7">
        <v>2.0000000000000001E-9</v>
      </c>
      <c r="T52" s="26" t="str">
        <f t="shared" si="15"/>
        <v>SZX-NGB</v>
      </c>
      <c r="U52" s="10" t="e">
        <f t="shared" si="16"/>
        <v>#NUM!</v>
      </c>
      <c r="V52" s="26" t="e">
        <f t="shared" si="17"/>
        <v>#NUM!</v>
      </c>
    </row>
    <row r="53" spans="1:22" x14ac:dyDescent="0.15">
      <c r="A53" s="24" t="e">
        <f t="shared" si="11"/>
        <v>#NUM!</v>
      </c>
      <c r="D53" s="6" t="e">
        <f t="shared" si="12"/>
        <v>#NUM!</v>
      </c>
      <c r="K53" s="9" t="s">
        <v>76</v>
      </c>
      <c r="L53" s="9"/>
      <c r="M53" s="26">
        <f>SUMIF(D2CZ!$J$2:$J$155,'D2'!$K53,D2CZ!$L$2:$L$155)</f>
        <v>0</v>
      </c>
      <c r="N53" s="26">
        <f>SUMIF(D2CZ!$J$2:$J$155,'D2'!$K53,D2CZ!$M$2:$M$155)</f>
        <v>0</v>
      </c>
      <c r="O53" s="8" t="str">
        <f t="shared" si="13"/>
        <v/>
      </c>
      <c r="P53" s="10" t="str">
        <f t="shared" si="14"/>
        <v/>
      </c>
      <c r="Q53" s="7">
        <v>3E-9</v>
      </c>
      <c r="T53" s="26" t="str">
        <f t="shared" si="15"/>
        <v>SZX-NAO</v>
      </c>
      <c r="U53" s="10" t="e">
        <f t="shared" si="16"/>
        <v>#NUM!</v>
      </c>
      <c r="V53" s="26" t="e">
        <f t="shared" si="17"/>
        <v>#NUM!</v>
      </c>
    </row>
    <row r="54" spans="1:22" x14ac:dyDescent="0.15">
      <c r="A54" s="24" t="e">
        <f t="shared" si="11"/>
        <v>#NUM!</v>
      </c>
      <c r="D54" s="6" t="e">
        <f t="shared" si="12"/>
        <v>#NUM!</v>
      </c>
      <c r="K54" s="9" t="s">
        <v>78</v>
      </c>
      <c r="L54" s="9"/>
      <c r="M54" s="26">
        <f>SUMIF(D2CZ!$J$2:$J$155,'D2'!$K54,D2CZ!$L$2:$L$155)</f>
        <v>0</v>
      </c>
      <c r="N54" s="26">
        <f>SUMIF(D2CZ!$J$2:$J$155,'D2'!$K54,D2CZ!$M$2:$M$155)</f>
        <v>0</v>
      </c>
      <c r="O54" s="8" t="str">
        <f t="shared" si="13"/>
        <v/>
      </c>
      <c r="P54" s="10" t="str">
        <f t="shared" si="14"/>
        <v/>
      </c>
      <c r="Q54" s="7">
        <v>4.0000000000000002E-9</v>
      </c>
      <c r="T54" s="26" t="str">
        <f t="shared" si="15"/>
        <v>SZX-CGD</v>
      </c>
      <c r="U54" s="10" t="e">
        <f t="shared" si="16"/>
        <v>#NUM!</v>
      </c>
      <c r="V54" s="26" t="e">
        <f t="shared" si="17"/>
        <v>#NUM!</v>
      </c>
    </row>
    <row r="55" spans="1:22" x14ac:dyDescent="0.15">
      <c r="A55" s="24" t="e">
        <f t="shared" si="11"/>
        <v>#NUM!</v>
      </c>
      <c r="D55" s="6" t="e">
        <f t="shared" si="12"/>
        <v>#NUM!</v>
      </c>
      <c r="K55" s="9" t="s">
        <v>80</v>
      </c>
      <c r="L55" s="9"/>
      <c r="M55" s="26">
        <f>SUMIF(D2CZ!$J$2:$J$155,'D2'!$K55,D2CZ!$L$2:$L$155)</f>
        <v>0</v>
      </c>
      <c r="N55" s="26">
        <f>SUMIF(D2CZ!$J$2:$J$155,'D2'!$K55,D2CZ!$M$2:$M$155)</f>
        <v>0</v>
      </c>
      <c r="O55" s="8" t="str">
        <f t="shared" si="13"/>
        <v/>
      </c>
      <c r="P55" s="10" t="str">
        <f t="shared" si="14"/>
        <v/>
      </c>
      <c r="Q55" s="7">
        <v>5.0000000000000001E-9</v>
      </c>
      <c r="T55" s="26" t="str">
        <f t="shared" si="15"/>
        <v>SZX-DYG</v>
      </c>
      <c r="U55" s="10" t="e">
        <f t="shared" si="16"/>
        <v>#NUM!</v>
      </c>
      <c r="V55" s="26" t="e">
        <f t="shared" si="17"/>
        <v>#NUM!</v>
      </c>
    </row>
    <row r="56" spans="1:22" x14ac:dyDescent="0.15">
      <c r="A56" s="24" t="e">
        <f t="shared" si="11"/>
        <v>#NUM!</v>
      </c>
      <c r="D56" s="6" t="e">
        <f t="shared" si="12"/>
        <v>#NUM!</v>
      </c>
      <c r="K56" s="9" t="s">
        <v>82</v>
      </c>
      <c r="L56" s="9"/>
      <c r="M56" s="26">
        <f>SUMIF(D2CZ!$J$2:$J$155,'D2'!$K56,D2CZ!$L$2:$L$155)</f>
        <v>0</v>
      </c>
      <c r="N56" s="26">
        <f>SUMIF(D2CZ!$J$2:$J$155,'D2'!$K56,D2CZ!$M$2:$M$155)</f>
        <v>0</v>
      </c>
      <c r="O56" s="8" t="str">
        <f t="shared" si="13"/>
        <v/>
      </c>
      <c r="P56" s="10" t="str">
        <f t="shared" si="14"/>
        <v/>
      </c>
      <c r="Q56" s="7">
        <v>6E-9</v>
      </c>
      <c r="T56" s="26" t="str">
        <f t="shared" si="15"/>
        <v>SZX-KOW</v>
      </c>
      <c r="U56" s="10" t="e">
        <f t="shared" si="16"/>
        <v>#NUM!</v>
      </c>
      <c r="V56" s="26" t="e">
        <f t="shared" si="17"/>
        <v>#NUM!</v>
      </c>
    </row>
    <row r="57" spans="1:22" x14ac:dyDescent="0.15">
      <c r="A57" s="24" t="e">
        <f t="shared" si="11"/>
        <v>#NUM!</v>
      </c>
      <c r="D57" s="6" t="e">
        <f t="shared" si="12"/>
        <v>#NUM!</v>
      </c>
      <c r="K57" s="9" t="s">
        <v>84</v>
      </c>
      <c r="L57" s="9"/>
      <c r="M57" s="26">
        <f>SUMIF(D2CZ!$J$2:$J$155,'D2'!$K57,D2CZ!$L$2:$L$155)</f>
        <v>0</v>
      </c>
      <c r="N57" s="26">
        <f>SUMIF(D2CZ!$J$2:$J$155,'D2'!$K57,D2CZ!$M$2:$M$155)</f>
        <v>0</v>
      </c>
      <c r="O57" s="8" t="str">
        <f t="shared" si="13"/>
        <v/>
      </c>
      <c r="P57" s="10" t="str">
        <f t="shared" si="14"/>
        <v/>
      </c>
      <c r="Q57" s="7">
        <v>6.9999999999999998E-9</v>
      </c>
      <c r="R57" s="8"/>
      <c r="T57" s="26" t="str">
        <f t="shared" si="15"/>
        <v>SZX-TXN</v>
      </c>
      <c r="U57" s="10" t="e">
        <f t="shared" si="16"/>
        <v>#NUM!</v>
      </c>
      <c r="V57" s="26" t="e">
        <f t="shared" si="17"/>
        <v>#NUM!</v>
      </c>
    </row>
    <row r="58" spans="1:22" x14ac:dyDescent="0.15">
      <c r="A58" s="24" t="s">
        <v>70</v>
      </c>
      <c r="D58" s="7" t="str">
        <f>O85</f>
        <v/>
      </c>
      <c r="K58" s="9" t="s">
        <v>86</v>
      </c>
      <c r="L58" s="9"/>
      <c r="M58" s="26">
        <f>SUMIF(D2CZ!$J$2:$J$155,'D2'!$K58,D2CZ!$L$2:$L$155)</f>
        <v>0</v>
      </c>
      <c r="N58" s="26">
        <f>SUMIF(D2CZ!$J$2:$J$155,'D2'!$K58,D2CZ!$M$2:$M$155)</f>
        <v>0</v>
      </c>
      <c r="O58" s="8" t="str">
        <f t="shared" si="13"/>
        <v/>
      </c>
      <c r="P58" s="10" t="str">
        <f t="shared" si="14"/>
        <v/>
      </c>
      <c r="Q58" s="7">
        <v>8.0000000000000005E-9</v>
      </c>
      <c r="T58" s="26" t="str">
        <f t="shared" si="15"/>
        <v>SZX-NNY</v>
      </c>
      <c r="U58" s="10" t="e">
        <f t="shared" si="16"/>
        <v>#NUM!</v>
      </c>
      <c r="V58" s="26" t="e">
        <f t="shared" si="17"/>
        <v>#NUM!</v>
      </c>
    </row>
    <row r="59" spans="1:22" x14ac:dyDescent="0.15">
      <c r="A59" s="24" t="e">
        <f t="shared" ref="A59:A83" si="18">V91</f>
        <v>#NUM!</v>
      </c>
      <c r="E59" s="6" t="e">
        <f t="shared" ref="E59:E83" si="19">U91</f>
        <v>#NUM!</v>
      </c>
      <c r="K59" s="9" t="s">
        <v>88</v>
      </c>
      <c r="L59" s="9"/>
      <c r="M59" s="26">
        <f>SUMIF(D2CZ!$J$2:$J$155,'D2'!$K59,D2CZ!$L$2:$L$155)</f>
        <v>0</v>
      </c>
      <c r="N59" s="26">
        <f>SUMIF(D2CZ!$J$2:$J$155,'D2'!$K59,D2CZ!$M$2:$M$155)</f>
        <v>0</v>
      </c>
      <c r="O59" s="8" t="str">
        <f t="shared" si="13"/>
        <v/>
      </c>
      <c r="P59" s="10" t="str">
        <f t="shared" si="14"/>
        <v/>
      </c>
      <c r="Q59" s="7">
        <v>8.9999999999999995E-9</v>
      </c>
      <c r="T59" s="26" t="str">
        <f t="shared" si="15"/>
        <v>SZX-YIW</v>
      </c>
      <c r="U59" s="10" t="e">
        <f t="shared" si="16"/>
        <v>#NUM!</v>
      </c>
      <c r="V59" s="26" t="e">
        <f t="shared" si="17"/>
        <v>#NUM!</v>
      </c>
    </row>
    <row r="60" spans="1:22" x14ac:dyDescent="0.15">
      <c r="A60" s="24" t="e">
        <f t="shared" si="18"/>
        <v>#NUM!</v>
      </c>
      <c r="E60" s="6" t="e">
        <f t="shared" si="19"/>
        <v>#NUM!</v>
      </c>
      <c r="K60" s="9" t="s">
        <v>90</v>
      </c>
      <c r="L60" s="9"/>
      <c r="M60" s="26">
        <f>SUMIF(D2CZ!$J$2:$J$155,'D2'!$K60,D2CZ!$L$2:$L$155)</f>
        <v>0</v>
      </c>
      <c r="N60" s="26">
        <f>SUMIF(D2CZ!$J$2:$J$155,'D2'!$K60,D2CZ!$M$2:$M$155)</f>
        <v>0</v>
      </c>
      <c r="O60" s="8" t="str">
        <f t="shared" si="13"/>
        <v/>
      </c>
      <c r="P60" s="10" t="str">
        <f t="shared" si="14"/>
        <v/>
      </c>
      <c r="Q60" s="7">
        <v>1E-8</v>
      </c>
      <c r="T60" s="26" t="str">
        <f t="shared" si="15"/>
        <v>SZX-YNZ</v>
      </c>
      <c r="U60" s="10" t="e">
        <f t="shared" si="16"/>
        <v>#NUM!</v>
      </c>
      <c r="V60" s="26" t="e">
        <f t="shared" si="17"/>
        <v>#NUM!</v>
      </c>
    </row>
    <row r="61" spans="1:22" x14ac:dyDescent="0.15">
      <c r="A61" s="24" t="e">
        <f t="shared" si="18"/>
        <v>#NUM!</v>
      </c>
      <c r="E61" s="6" t="e">
        <f t="shared" si="19"/>
        <v>#NUM!</v>
      </c>
      <c r="K61" s="9" t="s">
        <v>92</v>
      </c>
      <c r="L61" s="9"/>
      <c r="M61" s="26">
        <f>SUMIF(D2CZ!$J$2:$J$155,'D2'!$K61,D2CZ!$L$2:$L$155)</f>
        <v>0</v>
      </c>
      <c r="N61" s="26">
        <f>SUMIF(D2CZ!$J$2:$J$155,'D2'!$K61,D2CZ!$M$2:$M$155)</f>
        <v>0</v>
      </c>
      <c r="O61" s="8" t="str">
        <f t="shared" si="13"/>
        <v/>
      </c>
      <c r="P61" s="10" t="str">
        <f t="shared" si="14"/>
        <v/>
      </c>
      <c r="Q61" s="7">
        <v>1.0999999999999999E-8</v>
      </c>
      <c r="T61" s="26" t="str">
        <f t="shared" si="15"/>
        <v>SZX-BFJ</v>
      </c>
      <c r="U61" s="10" t="e">
        <f t="shared" si="16"/>
        <v>#NUM!</v>
      </c>
      <c r="V61" s="26" t="e">
        <f t="shared" si="17"/>
        <v>#NUM!</v>
      </c>
    </row>
    <row r="62" spans="1:22" x14ac:dyDescent="0.15">
      <c r="A62" s="24" t="e">
        <f t="shared" si="18"/>
        <v>#NUM!</v>
      </c>
      <c r="E62" s="6" t="e">
        <f t="shared" si="19"/>
        <v>#NUM!</v>
      </c>
      <c r="K62" s="9" t="s">
        <v>94</v>
      </c>
      <c r="L62" s="9"/>
      <c r="M62" s="26">
        <f>SUMIF(D2CZ!$J$2:$J$155,'D2'!$K62,D2CZ!$L$2:$L$155)</f>
        <v>0</v>
      </c>
      <c r="N62" s="26">
        <f>SUMIF(D2CZ!$J$2:$J$155,'D2'!$K62,D2CZ!$M$2:$M$155)</f>
        <v>0</v>
      </c>
      <c r="O62" s="8" t="str">
        <f t="shared" si="13"/>
        <v/>
      </c>
      <c r="P62" s="10" t="str">
        <f t="shared" si="14"/>
        <v/>
      </c>
      <c r="Q62" s="7">
        <v>1.2E-8</v>
      </c>
      <c r="T62" s="26" t="str">
        <f t="shared" si="15"/>
        <v>SZX-DSN</v>
      </c>
      <c r="U62" s="10" t="e">
        <f t="shared" si="16"/>
        <v>#NUM!</v>
      </c>
      <c r="V62" s="26" t="e">
        <f t="shared" si="17"/>
        <v>#NUM!</v>
      </c>
    </row>
    <row r="63" spans="1:22" x14ac:dyDescent="0.15">
      <c r="A63" s="24" t="e">
        <f t="shared" si="18"/>
        <v>#NUM!</v>
      </c>
      <c r="E63" s="6" t="e">
        <f t="shared" si="19"/>
        <v>#NUM!</v>
      </c>
      <c r="K63" s="9" t="s">
        <v>96</v>
      </c>
      <c r="L63" s="9"/>
      <c r="M63" s="26">
        <f>SUMIF(D2CZ!$J$2:$J$155,'D2'!$K63,D2CZ!$L$2:$L$155)</f>
        <v>0</v>
      </c>
      <c r="N63" s="26">
        <f>SUMIF(D2CZ!$J$2:$J$155,'D2'!$K63,D2CZ!$M$2:$M$155)</f>
        <v>0</v>
      </c>
      <c r="O63" s="8" t="str">
        <f t="shared" si="13"/>
        <v/>
      </c>
      <c r="P63" s="10" t="str">
        <f t="shared" si="14"/>
        <v/>
      </c>
      <c r="Q63" s="7">
        <v>1.3000000000000001E-8</v>
      </c>
      <c r="T63" s="26" t="str">
        <f t="shared" si="15"/>
        <v>SZX-HZG</v>
      </c>
      <c r="U63" s="10" t="e">
        <f t="shared" si="16"/>
        <v>#NUM!</v>
      </c>
      <c r="V63" s="26" t="e">
        <f t="shared" si="17"/>
        <v>#NUM!</v>
      </c>
    </row>
    <row r="64" spans="1:22" x14ac:dyDescent="0.15">
      <c r="A64" s="24" t="e">
        <f t="shared" si="18"/>
        <v>#NUM!</v>
      </c>
      <c r="E64" s="6" t="e">
        <f t="shared" si="19"/>
        <v>#NUM!</v>
      </c>
      <c r="K64" s="9" t="s">
        <v>98</v>
      </c>
      <c r="L64" s="9"/>
      <c r="M64" s="26">
        <f>SUMIF(D2CZ!$J$2:$J$155,'D2'!$K64,D2CZ!$L$2:$L$155)</f>
        <v>0</v>
      </c>
      <c r="N64" s="26">
        <f>SUMIF(D2CZ!$J$2:$J$155,'D2'!$K64,D2CZ!$M$2:$M$155)</f>
        <v>0</v>
      </c>
      <c r="O64" s="8" t="str">
        <f t="shared" si="13"/>
        <v/>
      </c>
      <c r="P64" s="10" t="str">
        <f t="shared" si="14"/>
        <v/>
      </c>
      <c r="Q64" s="7">
        <v>1.4E-8</v>
      </c>
      <c r="T64" s="26" t="str">
        <f t="shared" si="15"/>
        <v>SZX-GYS</v>
      </c>
      <c r="U64" s="10" t="e">
        <f t="shared" si="16"/>
        <v>#NUM!</v>
      </c>
      <c r="V64" s="26" t="e">
        <f t="shared" si="17"/>
        <v>#NUM!</v>
      </c>
    </row>
    <row r="65" spans="1:22" x14ac:dyDescent="0.15">
      <c r="A65" s="24" t="e">
        <f t="shared" si="18"/>
        <v>#NUM!</v>
      </c>
      <c r="E65" s="6" t="e">
        <f t="shared" si="19"/>
        <v>#NUM!</v>
      </c>
      <c r="K65" s="9" t="s">
        <v>100</v>
      </c>
      <c r="L65" s="9"/>
      <c r="M65" s="26">
        <f>SUMIF(D2CZ!$J$2:$J$155,'D2'!$K65,D2CZ!$L$2:$L$155)</f>
        <v>0</v>
      </c>
      <c r="N65" s="26">
        <f>SUMIF(D2CZ!$J$2:$J$155,'D2'!$K65,D2CZ!$M$2:$M$155)</f>
        <v>0</v>
      </c>
      <c r="O65" s="8" t="str">
        <f t="shared" si="13"/>
        <v/>
      </c>
      <c r="P65" s="10" t="str">
        <f t="shared" si="14"/>
        <v/>
      </c>
      <c r="Q65" s="7">
        <v>1.4999999999999999E-8</v>
      </c>
      <c r="T65" s="26" t="str">
        <f t="shared" si="15"/>
        <v>SZX-LPF</v>
      </c>
      <c r="U65" s="10" t="e">
        <f t="shared" si="16"/>
        <v>#NUM!</v>
      </c>
      <c r="V65" s="26" t="e">
        <f t="shared" si="17"/>
        <v>#NUM!</v>
      </c>
    </row>
    <row r="66" spans="1:22" x14ac:dyDescent="0.15">
      <c r="A66" s="24" t="e">
        <f t="shared" si="18"/>
        <v>#NUM!</v>
      </c>
      <c r="E66" s="6" t="e">
        <f t="shared" si="19"/>
        <v>#NUM!</v>
      </c>
      <c r="K66" s="9" t="s">
        <v>102</v>
      </c>
      <c r="L66" s="9"/>
      <c r="M66" s="26">
        <f>SUMIF(D2CZ!$J$2:$J$155,'D2'!$K66,D2CZ!$L$2:$L$155)</f>
        <v>0</v>
      </c>
      <c r="N66" s="26">
        <f>SUMIF(D2CZ!$J$2:$J$155,'D2'!$K66,D2CZ!$M$2:$M$155)</f>
        <v>0</v>
      </c>
      <c r="O66" s="8" t="str">
        <f t="shared" si="13"/>
        <v/>
      </c>
      <c r="P66" s="10" t="str">
        <f t="shared" si="14"/>
        <v/>
      </c>
      <c r="Q66" s="7">
        <v>1.6000000000000001E-8</v>
      </c>
      <c r="T66" s="26" t="str">
        <f t="shared" si="15"/>
        <v>SZX-MDG</v>
      </c>
      <c r="U66" s="10" t="e">
        <f t="shared" si="16"/>
        <v>#NUM!</v>
      </c>
      <c r="V66" s="26" t="e">
        <f t="shared" si="17"/>
        <v>#NUM!</v>
      </c>
    </row>
    <row r="67" spans="1:22" x14ac:dyDescent="0.15">
      <c r="A67" s="24" t="e">
        <f t="shared" si="18"/>
        <v>#NUM!</v>
      </c>
      <c r="E67" s="6" t="e">
        <f t="shared" si="19"/>
        <v>#NUM!</v>
      </c>
      <c r="K67" s="9" t="s">
        <v>104</v>
      </c>
      <c r="L67" s="9"/>
      <c r="M67" s="26">
        <f>SUMIF(D2CZ!$J$2:$J$155,'D2'!$K67,D2CZ!$L$2:$L$155)</f>
        <v>0</v>
      </c>
      <c r="N67" s="26">
        <f>SUMIF(D2CZ!$J$2:$J$155,'D2'!$K67,D2CZ!$M$2:$M$155)</f>
        <v>0</v>
      </c>
      <c r="O67" s="8" t="str">
        <f t="shared" si="13"/>
        <v/>
      </c>
      <c r="P67" s="10" t="str">
        <f t="shared" si="14"/>
        <v/>
      </c>
      <c r="Q67" s="7">
        <v>1.7E-8</v>
      </c>
      <c r="T67" s="26" t="str">
        <f t="shared" si="15"/>
        <v>SZX-LYG</v>
      </c>
      <c r="U67" s="10" t="e">
        <f t="shared" si="16"/>
        <v>#NUM!</v>
      </c>
      <c r="V67" s="26" t="e">
        <f t="shared" si="17"/>
        <v>#NUM!</v>
      </c>
    </row>
    <row r="68" spans="1:22" x14ac:dyDescent="0.15">
      <c r="A68" s="24" t="e">
        <f t="shared" si="18"/>
        <v>#NUM!</v>
      </c>
      <c r="E68" s="6" t="e">
        <f t="shared" si="19"/>
        <v>#NUM!</v>
      </c>
      <c r="K68" s="9" t="s">
        <v>106</v>
      </c>
      <c r="L68" s="9"/>
      <c r="M68" s="26">
        <f>SUMIF(D2CZ!$J$2:$J$155,'D2'!$K68,D2CZ!$L$2:$L$155)</f>
        <v>0</v>
      </c>
      <c r="N68" s="26">
        <f>SUMIF(D2CZ!$J$2:$J$155,'D2'!$K68,D2CZ!$M$2:$M$155)</f>
        <v>0</v>
      </c>
      <c r="O68" s="8" t="str">
        <f t="shared" si="13"/>
        <v/>
      </c>
      <c r="P68" s="10" t="str">
        <f t="shared" si="14"/>
        <v/>
      </c>
      <c r="Q68" s="7">
        <v>1.7999999999999999E-8</v>
      </c>
      <c r="T68" s="26" t="str">
        <f t="shared" si="15"/>
        <v>SZX-LYA</v>
      </c>
      <c r="U68" s="10" t="e">
        <f t="shared" si="16"/>
        <v>#NUM!</v>
      </c>
      <c r="V68" s="26" t="e">
        <f t="shared" si="17"/>
        <v>#NUM!</v>
      </c>
    </row>
    <row r="69" spans="1:22" x14ac:dyDescent="0.15">
      <c r="A69" s="24" t="e">
        <f t="shared" si="18"/>
        <v>#NUM!</v>
      </c>
      <c r="E69" s="6" t="e">
        <f t="shared" si="19"/>
        <v>#NUM!</v>
      </c>
      <c r="K69" s="9" t="s">
        <v>108</v>
      </c>
      <c r="L69" s="9"/>
      <c r="M69" s="26">
        <f>SUMIF(D2CZ!$J$2:$J$155,'D2'!$K69,D2CZ!$L$2:$L$155)</f>
        <v>0</v>
      </c>
      <c r="N69" s="26">
        <f>SUMIF(D2CZ!$J$2:$J$155,'D2'!$K69,D2CZ!$M$2:$M$155)</f>
        <v>0</v>
      </c>
      <c r="O69" s="8" t="str">
        <f t="shared" si="13"/>
        <v/>
      </c>
      <c r="P69" s="10" t="str">
        <f t="shared" si="14"/>
        <v/>
      </c>
      <c r="Q69" s="7">
        <v>1.9000000000000001E-8</v>
      </c>
      <c r="T69" s="26" t="str">
        <f t="shared" si="15"/>
        <v>SZX-OHE</v>
      </c>
      <c r="U69" s="10" t="e">
        <f t="shared" si="16"/>
        <v>#NUM!</v>
      </c>
      <c r="V69" s="26" t="e">
        <f t="shared" si="17"/>
        <v>#NUM!</v>
      </c>
    </row>
    <row r="70" spans="1:22" x14ac:dyDescent="0.15">
      <c r="A70" s="24" t="e">
        <f t="shared" si="18"/>
        <v>#NUM!</v>
      </c>
      <c r="E70" s="6" t="e">
        <f t="shared" si="19"/>
        <v>#NUM!</v>
      </c>
      <c r="K70" s="9" t="s">
        <v>110</v>
      </c>
      <c r="L70" s="9"/>
      <c r="M70" s="26">
        <f>SUMIF(D2CZ!$J$2:$J$155,'D2'!$K70,D2CZ!$L$2:$L$155)</f>
        <v>0</v>
      </c>
      <c r="N70" s="26">
        <f>SUMIF(D2CZ!$J$2:$J$155,'D2'!$K70,D2CZ!$M$2:$M$155)</f>
        <v>0</v>
      </c>
      <c r="O70" s="8" t="str">
        <f t="shared" si="13"/>
        <v/>
      </c>
      <c r="P70" s="10" t="str">
        <f t="shared" si="14"/>
        <v/>
      </c>
      <c r="Q70" s="7">
        <v>2E-8</v>
      </c>
      <c r="T70" s="26" t="str">
        <f t="shared" si="15"/>
        <v>SZX-BPE</v>
      </c>
      <c r="U70" s="10" t="e">
        <f t="shared" si="16"/>
        <v>#NUM!</v>
      </c>
      <c r="V70" s="26" t="e">
        <f t="shared" si="17"/>
        <v>#NUM!</v>
      </c>
    </row>
    <row r="71" spans="1:22" x14ac:dyDescent="0.15">
      <c r="A71" s="24" t="e">
        <f t="shared" si="18"/>
        <v>#NUM!</v>
      </c>
      <c r="E71" s="6" t="e">
        <f t="shared" si="19"/>
        <v>#NUM!</v>
      </c>
      <c r="K71" s="9" t="s">
        <v>112</v>
      </c>
      <c r="L71" s="9"/>
      <c r="M71" s="26">
        <f>SUMIF(D2CZ!$J$2:$J$155,'D2'!$K71,D2CZ!$L$2:$L$155)</f>
        <v>0</v>
      </c>
      <c r="N71" s="26">
        <f>SUMIF(D2CZ!$J$2:$J$155,'D2'!$K71,D2CZ!$M$2:$M$155)</f>
        <v>0</v>
      </c>
      <c r="O71" s="8" t="str">
        <f t="shared" si="13"/>
        <v/>
      </c>
      <c r="P71" s="10" t="str">
        <f t="shared" si="14"/>
        <v/>
      </c>
      <c r="Q71" s="7">
        <v>2.0999999999999999E-8</v>
      </c>
      <c r="T71" s="26" t="str">
        <f t="shared" si="15"/>
        <v>SZX-WNH</v>
      </c>
      <c r="U71" s="10" t="e">
        <f t="shared" si="16"/>
        <v>#NUM!</v>
      </c>
      <c r="V71" s="26" t="e">
        <f t="shared" si="17"/>
        <v>#NUM!</v>
      </c>
    </row>
    <row r="72" spans="1:22" x14ac:dyDescent="0.15">
      <c r="A72" s="24" t="e">
        <f t="shared" si="18"/>
        <v>#NUM!</v>
      </c>
      <c r="E72" s="6" t="e">
        <f t="shared" si="19"/>
        <v>#NUM!</v>
      </c>
      <c r="K72" s="9" t="s">
        <v>114</v>
      </c>
      <c r="L72" s="9"/>
      <c r="M72" s="26">
        <f>SUMIF(D2CZ!$J$2:$J$155,'D2'!$K72,D2CZ!$L$2:$L$155)</f>
        <v>0</v>
      </c>
      <c r="N72" s="26">
        <f>SUMIF(D2CZ!$J$2:$J$155,'D2'!$K72,D2CZ!$M$2:$M$155)</f>
        <v>0</v>
      </c>
      <c r="O72" s="8" t="str">
        <f t="shared" si="13"/>
        <v/>
      </c>
      <c r="P72" s="10" t="str">
        <f t="shared" si="14"/>
        <v/>
      </c>
      <c r="Q72" s="7">
        <v>2.1999999999999998E-8</v>
      </c>
      <c r="T72" s="26" t="str">
        <f t="shared" si="15"/>
        <v>SZX-HSN</v>
      </c>
      <c r="U72" s="10" t="e">
        <f t="shared" si="16"/>
        <v>#NUM!</v>
      </c>
      <c r="V72" s="26" t="e">
        <f t="shared" si="17"/>
        <v>#NUM!</v>
      </c>
    </row>
    <row r="73" spans="1:22" x14ac:dyDescent="0.15">
      <c r="A73" s="24" t="e">
        <f t="shared" si="18"/>
        <v>#NUM!</v>
      </c>
      <c r="E73" s="6" t="e">
        <f t="shared" si="19"/>
        <v>#NUM!</v>
      </c>
      <c r="K73" s="9" t="s">
        <v>116</v>
      </c>
      <c r="L73" s="9"/>
      <c r="M73" s="26">
        <f>SUMIF(D2CZ!$J$2:$J$155,'D2'!$K73,D2CZ!$L$2:$L$155)</f>
        <v>0</v>
      </c>
      <c r="N73" s="26">
        <f>SUMIF(D2CZ!$J$2:$J$155,'D2'!$K73,D2CZ!$M$2:$M$155)</f>
        <v>0</v>
      </c>
      <c r="O73" s="8" t="str">
        <f t="shared" si="13"/>
        <v/>
      </c>
      <c r="P73" s="10" t="str">
        <f t="shared" si="14"/>
        <v/>
      </c>
      <c r="Q73" s="7">
        <v>2.3000000000000001E-8</v>
      </c>
      <c r="T73" s="26" t="str">
        <f t="shared" si="15"/>
        <v>SZX-NDG</v>
      </c>
      <c r="U73" s="10" t="e">
        <f t="shared" si="16"/>
        <v>#NUM!</v>
      </c>
      <c r="V73" s="26" t="e">
        <f t="shared" si="17"/>
        <v>#NUM!</v>
      </c>
    </row>
    <row r="74" spans="1:22" x14ac:dyDescent="0.15">
      <c r="A74" s="24" t="e">
        <f t="shared" si="18"/>
        <v>#NUM!</v>
      </c>
      <c r="E74" s="6" t="e">
        <f t="shared" si="19"/>
        <v>#NUM!</v>
      </c>
      <c r="K74" s="9" t="s">
        <v>118</v>
      </c>
      <c r="L74" s="9"/>
      <c r="M74" s="26">
        <f>SUMIF(D2CZ!$J$2:$J$155,'D2'!$K74,D2CZ!$L$2:$L$155)</f>
        <v>0</v>
      </c>
      <c r="N74" s="26">
        <f>SUMIF(D2CZ!$J$2:$J$155,'D2'!$K74,D2CZ!$M$2:$M$155)</f>
        <v>0</v>
      </c>
      <c r="O74" s="8" t="str">
        <f t="shared" si="13"/>
        <v/>
      </c>
      <c r="P74" s="10" t="str">
        <f t="shared" si="14"/>
        <v/>
      </c>
      <c r="Q74" s="7">
        <v>2.4E-8</v>
      </c>
      <c r="T74" s="26" t="str">
        <f t="shared" si="15"/>
        <v>SZX-YSQ</v>
      </c>
      <c r="U74" s="10" t="e">
        <f t="shared" si="16"/>
        <v>#NUM!</v>
      </c>
      <c r="V74" s="26" t="e">
        <f t="shared" si="17"/>
        <v>#NUM!</v>
      </c>
    </row>
    <row r="75" spans="1:22" x14ac:dyDescent="0.15">
      <c r="A75" s="24" t="e">
        <f t="shared" si="18"/>
        <v>#NUM!</v>
      </c>
      <c r="E75" s="6" t="e">
        <f t="shared" si="19"/>
        <v>#NUM!</v>
      </c>
      <c r="K75" s="9" t="s">
        <v>120</v>
      </c>
      <c r="L75" s="9"/>
      <c r="M75" s="26">
        <f>SUMIF(D2CZ!$J$2:$J$155,'D2'!$K75,D2CZ!$L$2:$L$155)</f>
        <v>0</v>
      </c>
      <c r="N75" s="26">
        <f>SUMIF(D2CZ!$J$2:$J$155,'D2'!$K75,D2CZ!$M$2:$M$155)</f>
        <v>0</v>
      </c>
      <c r="O75" s="8" t="str">
        <f t="shared" si="13"/>
        <v/>
      </c>
      <c r="P75" s="10" t="str">
        <f t="shared" si="14"/>
        <v/>
      </c>
      <c r="Q75" s="7">
        <v>2.4999999999999999E-8</v>
      </c>
      <c r="T75" s="26" t="str">
        <f t="shared" si="15"/>
        <v>SZX-CSX</v>
      </c>
      <c r="U75" s="10" t="e">
        <f t="shared" si="16"/>
        <v>#NUM!</v>
      </c>
      <c r="V75" s="26" t="e">
        <f t="shared" si="17"/>
        <v>#NUM!</v>
      </c>
    </row>
    <row r="76" spans="1:22" x14ac:dyDescent="0.15">
      <c r="A76" s="24" t="e">
        <f t="shared" si="18"/>
        <v>#NUM!</v>
      </c>
      <c r="E76" s="6" t="e">
        <f t="shared" si="19"/>
        <v>#NUM!</v>
      </c>
      <c r="K76" s="26" t="s">
        <v>122</v>
      </c>
      <c r="M76" s="26">
        <f>SUMIF(D2CZ!$J$2:$J$155,'D2'!$K76,D2CZ!$L$2:$L$155)</f>
        <v>0</v>
      </c>
      <c r="N76" s="26">
        <f>SUMIF(D2CZ!$J$2:$J$155,'D2'!$K76,D2CZ!$M$2:$M$155)</f>
        <v>0</v>
      </c>
      <c r="O76" s="8" t="str">
        <f t="shared" si="13"/>
        <v/>
      </c>
      <c r="P76" s="10" t="str">
        <f t="shared" si="14"/>
        <v/>
      </c>
      <c r="Q76" s="7">
        <v>2.6000000000000001E-8</v>
      </c>
      <c r="T76" s="26" t="str">
        <f t="shared" si="15"/>
        <v>SZX-LZO</v>
      </c>
      <c r="U76" s="10" t="e">
        <f t="shared" si="16"/>
        <v>#NUM!</v>
      </c>
      <c r="V76" s="26" t="e">
        <f t="shared" si="17"/>
        <v>#NUM!</v>
      </c>
    </row>
    <row r="77" spans="1:22" x14ac:dyDescent="0.15">
      <c r="A77" s="24" t="e">
        <f t="shared" si="18"/>
        <v>#NUM!</v>
      </c>
      <c r="E77" s="6" t="e">
        <f t="shared" si="19"/>
        <v>#NUM!</v>
      </c>
      <c r="K77" s="9"/>
      <c r="L77" s="9"/>
      <c r="O77" s="8"/>
      <c r="V77" s="11"/>
    </row>
    <row r="78" spans="1:22" x14ac:dyDescent="0.15">
      <c r="A78" s="24" t="e">
        <f t="shared" si="18"/>
        <v>#NUM!</v>
      </c>
      <c r="E78" s="6" t="e">
        <f t="shared" si="19"/>
        <v>#NUM!</v>
      </c>
      <c r="K78" s="9"/>
      <c r="L78" s="9"/>
      <c r="O78" s="8"/>
      <c r="V78" s="11"/>
    </row>
    <row r="79" spans="1:22" x14ac:dyDescent="0.15">
      <c r="A79" s="24" t="e">
        <f t="shared" si="18"/>
        <v>#NUM!</v>
      </c>
      <c r="E79" s="6" t="e">
        <f t="shared" si="19"/>
        <v>#NUM!</v>
      </c>
      <c r="K79" s="9"/>
      <c r="L79" s="9"/>
      <c r="O79" s="8"/>
      <c r="V79" s="11"/>
    </row>
    <row r="80" spans="1:22" x14ac:dyDescent="0.15">
      <c r="A80" s="24" t="e">
        <f t="shared" si="18"/>
        <v>#NUM!</v>
      </c>
      <c r="E80" s="6" t="e">
        <f t="shared" si="19"/>
        <v>#NUM!</v>
      </c>
      <c r="K80" s="9"/>
      <c r="L80" s="9"/>
      <c r="O80" s="8"/>
      <c r="V80" s="11"/>
    </row>
    <row r="81" spans="1:24" x14ac:dyDescent="0.15">
      <c r="A81" s="24" t="e">
        <f t="shared" si="18"/>
        <v>#NUM!</v>
      </c>
      <c r="E81" s="6" t="e">
        <f t="shared" si="19"/>
        <v>#NUM!</v>
      </c>
      <c r="K81" s="9"/>
      <c r="L81" s="9"/>
      <c r="O81" s="8"/>
      <c r="V81" s="11"/>
    </row>
    <row r="82" spans="1:24" x14ac:dyDescent="0.15">
      <c r="A82" s="24" t="e">
        <f t="shared" si="18"/>
        <v>#NUM!</v>
      </c>
      <c r="E82" s="6" t="e">
        <f t="shared" si="19"/>
        <v>#NUM!</v>
      </c>
      <c r="K82" s="9"/>
      <c r="L82" s="9"/>
      <c r="O82" s="8"/>
      <c r="V82" s="11"/>
    </row>
    <row r="83" spans="1:24" x14ac:dyDescent="0.15">
      <c r="A83" s="24" t="e">
        <f t="shared" si="18"/>
        <v>#NUM!</v>
      </c>
      <c r="E83" s="6" t="e">
        <f t="shared" si="19"/>
        <v>#NUM!</v>
      </c>
      <c r="K83" s="9"/>
      <c r="L83" s="9"/>
      <c r="O83" s="8"/>
      <c r="V83" s="11"/>
    </row>
    <row r="84" spans="1:24" x14ac:dyDescent="0.15">
      <c r="A84" s="24" t="s">
        <v>70</v>
      </c>
      <c r="E84" s="6" t="str">
        <f>R125</f>
        <v/>
      </c>
      <c r="K84" s="9"/>
      <c r="L84" s="9"/>
      <c r="O84" s="8"/>
      <c r="V84" s="11"/>
    </row>
    <row r="85" spans="1:24" x14ac:dyDescent="0.15">
      <c r="K85" s="9" t="s">
        <v>70</v>
      </c>
      <c r="L85" s="9"/>
      <c r="M85" s="26">
        <f>SUM($M$51:$M$84)</f>
        <v>0</v>
      </c>
      <c r="N85" s="26">
        <f>SUM($N$51:$N$84)</f>
        <v>0</v>
      </c>
      <c r="O85" s="8" t="str">
        <f>IF(ISERROR(M85/N85),"",M85/N85)</f>
        <v/>
      </c>
      <c r="V85" s="11"/>
    </row>
    <row r="86" spans="1:24" x14ac:dyDescent="0.15">
      <c r="K86" s="9"/>
      <c r="L86" s="9"/>
      <c r="O86" s="8"/>
      <c r="V86" s="11"/>
    </row>
    <row r="87" spans="1:24" x14ac:dyDescent="0.15">
      <c r="K87" s="9"/>
      <c r="L87" s="9"/>
      <c r="O87" s="8"/>
      <c r="V87" s="11"/>
    </row>
    <row r="88" spans="1:24" x14ac:dyDescent="0.15">
      <c r="K88" s="9"/>
      <c r="L88" s="9"/>
      <c r="O88" s="8"/>
      <c r="V88" s="11"/>
    </row>
    <row r="89" spans="1:24" x14ac:dyDescent="0.15">
      <c r="K89" s="9"/>
      <c r="L89" s="9"/>
      <c r="O89" s="8"/>
      <c r="V89" s="11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9" t="s">
        <v>125</v>
      </c>
      <c r="L91" s="9"/>
      <c r="P91" s="26">
        <f>SUMIF(D2ZH!$J$2:$J$200,'D2'!$K91,D2ZH!$L$2:$L$200)</f>
        <v>0</v>
      </c>
      <c r="Q91" s="26">
        <f>SUMIF(D2ZH!$J$2:$J$200,'D2'!$K91,D2ZH!$M$2:$M$200)</f>
        <v>0</v>
      </c>
      <c r="R91" s="8" t="str">
        <f t="shared" ref="R91:R115" si="20">IF(ISERROR(P91/Q91),"",P91/Q91)</f>
        <v/>
      </c>
      <c r="S91" s="10" t="str">
        <f t="shared" ref="S91:S115" si="21">IF(R91="","",R91+X91)</f>
        <v/>
      </c>
      <c r="T91" s="26" t="str">
        <f t="shared" ref="T91:T115" si="22">K91</f>
        <v>SZX-AAT</v>
      </c>
      <c r="U91" s="12" t="e">
        <f t="shared" ref="U91:U115" si="23">LARGE($S$91:$S$124,ROW()-90)</f>
        <v>#NUM!</v>
      </c>
      <c r="V91" s="26" t="e">
        <f t="shared" ref="V91:V115" si="24">VLOOKUP(U91,$S$91:$T$115,2,FALSE)</f>
        <v>#NUM!</v>
      </c>
      <c r="X91" s="7">
        <v>1.0000000000000001E-9</v>
      </c>
    </row>
    <row r="92" spans="1:24" x14ac:dyDescent="0.15">
      <c r="K92" s="9" t="s">
        <v>127</v>
      </c>
      <c r="L92" s="9"/>
      <c r="P92" s="26">
        <f>SUMIF(D2ZH!$J$2:$J$200,'D2'!$K92,D2ZH!$L$2:$L$200)</f>
        <v>0</v>
      </c>
      <c r="Q92" s="26">
        <f>SUMIF(D2ZH!$J$2:$J$200,'D2'!$K92,D2ZH!$M$2:$M$200)</f>
        <v>0</v>
      </c>
      <c r="R92" s="8" t="str">
        <f t="shared" si="20"/>
        <v/>
      </c>
      <c r="S92" s="10" t="str">
        <f t="shared" si="21"/>
        <v/>
      </c>
      <c r="T92" s="26" t="str">
        <f t="shared" si="22"/>
        <v>SZX-BAV</v>
      </c>
      <c r="U92" s="12" t="e">
        <f t="shared" si="23"/>
        <v>#NUM!</v>
      </c>
      <c r="V92" s="26" t="e">
        <f t="shared" si="24"/>
        <v>#NUM!</v>
      </c>
      <c r="X92" s="7">
        <v>2.0000000000000001E-9</v>
      </c>
    </row>
    <row r="93" spans="1:24" x14ac:dyDescent="0.15">
      <c r="K93" s="9" t="s">
        <v>129</v>
      </c>
      <c r="L93" s="9"/>
      <c r="P93" s="26">
        <f>SUMIF(D2ZH!$J$2:$J$200,'D2'!$K93,D2ZH!$L$2:$L$200)</f>
        <v>0</v>
      </c>
      <c r="Q93" s="26">
        <f>SUMIF(D2ZH!$J$2:$J$200,'D2'!$K93,D2ZH!$M$2:$M$200)</f>
        <v>0</v>
      </c>
      <c r="R93" s="8" t="str">
        <f t="shared" si="20"/>
        <v/>
      </c>
      <c r="S93" s="10" t="str">
        <f t="shared" si="21"/>
        <v/>
      </c>
      <c r="T93" s="26" t="str">
        <f t="shared" si="22"/>
        <v>SZX-DAT</v>
      </c>
      <c r="U93" s="12" t="e">
        <f t="shared" si="23"/>
        <v>#NUM!</v>
      </c>
      <c r="V93" s="26" t="e">
        <f t="shared" si="24"/>
        <v>#NUM!</v>
      </c>
      <c r="X93" s="7">
        <v>3E-9</v>
      </c>
    </row>
    <row r="94" spans="1:24" x14ac:dyDescent="0.15">
      <c r="K94" s="9" t="s">
        <v>131</v>
      </c>
      <c r="L94" s="9"/>
      <c r="P94" s="26">
        <f>SUMIF(D2ZH!$J$2:$J$200,'D2'!$K94,D2ZH!$L$2:$L$200)</f>
        <v>0</v>
      </c>
      <c r="Q94" s="26">
        <f>SUMIF(D2ZH!$J$2:$J$200,'D2'!$K94,D2ZH!$M$2:$M$200)</f>
        <v>0</v>
      </c>
      <c r="R94" s="8" t="str">
        <f t="shared" si="20"/>
        <v/>
      </c>
      <c r="S94" s="10" t="str">
        <f t="shared" si="21"/>
        <v/>
      </c>
      <c r="T94" s="26" t="str">
        <f t="shared" si="22"/>
        <v>SZX-HYN</v>
      </c>
      <c r="U94" s="12" t="e">
        <f t="shared" si="23"/>
        <v>#NUM!</v>
      </c>
      <c r="V94" s="26" t="e">
        <f t="shared" si="24"/>
        <v>#NUM!</v>
      </c>
      <c r="X94" s="7">
        <v>4.0000000000000002E-9</v>
      </c>
    </row>
    <row r="95" spans="1:24" x14ac:dyDescent="0.15">
      <c r="K95" s="9" t="s">
        <v>133</v>
      </c>
      <c r="L95" s="9"/>
      <c r="P95" s="26">
        <f>SUMIF(D2ZH!$J$2:$J$200,'D2'!$K95,D2ZH!$L$2:$L$200)</f>
        <v>0</v>
      </c>
      <c r="Q95" s="26">
        <f>SUMIF(D2ZH!$J$2:$J$200,'D2'!$K95,D2ZH!$M$2:$M$200)</f>
        <v>0</v>
      </c>
      <c r="R95" s="8" t="str">
        <f t="shared" si="20"/>
        <v/>
      </c>
      <c r="S95" s="10" t="str">
        <f t="shared" si="21"/>
        <v/>
      </c>
      <c r="T95" s="26" t="str">
        <f t="shared" si="22"/>
        <v>SZX-TNA</v>
      </c>
      <c r="U95" s="12" t="e">
        <f t="shared" si="23"/>
        <v>#NUM!</v>
      </c>
      <c r="V95" s="26" t="e">
        <f t="shared" si="24"/>
        <v>#NUM!</v>
      </c>
      <c r="X95" s="7">
        <v>5.0000000000000001E-9</v>
      </c>
    </row>
    <row r="96" spans="1:24" x14ac:dyDescent="0.15">
      <c r="K96" s="9" t="s">
        <v>135</v>
      </c>
      <c r="L96" s="9"/>
      <c r="P96" s="26">
        <f>SUMIF(D2ZH!$J$2:$J$200,'D2'!$K96,D2ZH!$L$2:$L$200)</f>
        <v>0</v>
      </c>
      <c r="Q96" s="26">
        <f>SUMIF(D2ZH!$J$2:$J$200,'D2'!$K96,D2ZH!$M$2:$M$200)</f>
        <v>0</v>
      </c>
      <c r="R96" s="8" t="str">
        <f t="shared" si="20"/>
        <v/>
      </c>
      <c r="S96" s="10" t="str">
        <f t="shared" si="21"/>
        <v/>
      </c>
      <c r="T96" s="26" t="str">
        <f t="shared" si="22"/>
        <v>SZX-JJN</v>
      </c>
      <c r="U96" s="12" t="e">
        <f t="shared" si="23"/>
        <v>#NUM!</v>
      </c>
      <c r="V96" s="26" t="e">
        <f t="shared" si="24"/>
        <v>#NUM!</v>
      </c>
      <c r="X96" s="7">
        <v>6E-9</v>
      </c>
    </row>
    <row r="97" spans="11:24" x14ac:dyDescent="0.15">
      <c r="K97" s="9" t="s">
        <v>137</v>
      </c>
      <c r="L97" s="9"/>
      <c r="P97" s="26">
        <f>SUMIF(D2ZH!$J$2:$J$200,'D2'!$K97,D2ZH!$L$2:$L$200)</f>
        <v>0</v>
      </c>
      <c r="Q97" s="26">
        <f>SUMIF(D2ZH!$J$2:$J$200,'D2'!$K97,D2ZH!$M$2:$M$200)</f>
        <v>0</v>
      </c>
      <c r="R97" s="8" t="str">
        <f t="shared" si="20"/>
        <v/>
      </c>
      <c r="S97" s="10" t="str">
        <f t="shared" si="21"/>
        <v/>
      </c>
      <c r="T97" s="26" t="str">
        <f t="shared" si="22"/>
        <v>SZX-JDZ</v>
      </c>
      <c r="U97" s="12" t="e">
        <f t="shared" si="23"/>
        <v>#NUM!</v>
      </c>
      <c r="V97" s="26" t="e">
        <f t="shared" si="24"/>
        <v>#NUM!</v>
      </c>
      <c r="X97" s="7">
        <v>6.9999999999999998E-9</v>
      </c>
    </row>
    <row r="98" spans="11:24" x14ac:dyDescent="0.15">
      <c r="K98" s="9" t="s">
        <v>139</v>
      </c>
      <c r="L98" s="9"/>
      <c r="P98" s="26">
        <f>SUMIF(D2ZH!$J$2:$J$200,'D2'!$K98,D2ZH!$L$2:$L$200)</f>
        <v>0</v>
      </c>
      <c r="Q98" s="26">
        <f>SUMIF(D2ZH!$J$2:$J$200,'D2'!$K98,D2ZH!$M$2:$M$200)</f>
        <v>0</v>
      </c>
      <c r="R98" s="8" t="str">
        <f t="shared" si="20"/>
        <v/>
      </c>
      <c r="S98" s="10" t="str">
        <f t="shared" si="21"/>
        <v/>
      </c>
      <c r="T98" s="26" t="str">
        <f t="shared" si="22"/>
        <v>SZX-JUH</v>
      </c>
      <c r="U98" s="12" t="e">
        <f t="shared" si="23"/>
        <v>#NUM!</v>
      </c>
      <c r="V98" s="26" t="e">
        <f t="shared" si="24"/>
        <v>#NUM!</v>
      </c>
      <c r="X98" s="7">
        <v>8.0000000000000005E-9</v>
      </c>
    </row>
    <row r="99" spans="11:24" x14ac:dyDescent="0.15">
      <c r="K99" s="9" t="s">
        <v>141</v>
      </c>
      <c r="L99" s="9"/>
      <c r="P99" s="26">
        <f>SUMIF(D2ZH!$J$2:$J$200,'D2'!$K99,D2ZH!$L$2:$L$200)</f>
        <v>0</v>
      </c>
      <c r="Q99" s="26">
        <f>SUMIF(D2ZH!$J$2:$J$200,'D2'!$K99,D2ZH!$M$2:$M$200)</f>
        <v>0</v>
      </c>
      <c r="R99" s="8" t="str">
        <f t="shared" si="20"/>
        <v/>
      </c>
      <c r="S99" s="10" t="str">
        <f t="shared" si="21"/>
        <v/>
      </c>
      <c r="T99" s="26" t="str">
        <f t="shared" si="22"/>
        <v>SZX-KRY</v>
      </c>
      <c r="U99" s="12" t="e">
        <f t="shared" si="23"/>
        <v>#NUM!</v>
      </c>
      <c r="V99" s="26" t="e">
        <f t="shared" si="24"/>
        <v>#NUM!</v>
      </c>
      <c r="X99" s="7">
        <v>8.9999999999999995E-9</v>
      </c>
    </row>
    <row r="100" spans="11:24" x14ac:dyDescent="0.15">
      <c r="K100" s="9" t="s">
        <v>143</v>
      </c>
      <c r="L100" s="9"/>
      <c r="P100" s="26">
        <f>SUMIF(D2ZH!$J$2:$J$200,'D2'!$K100,D2ZH!$L$2:$L$200)</f>
        <v>0</v>
      </c>
      <c r="Q100" s="26">
        <f>SUMIF(D2ZH!$J$2:$J$200,'D2'!$K100,D2ZH!$M$2:$M$200)</f>
        <v>0</v>
      </c>
      <c r="R100" s="8" t="str">
        <f t="shared" si="20"/>
        <v/>
      </c>
      <c r="S100" s="10" t="str">
        <f t="shared" si="21"/>
        <v/>
      </c>
      <c r="T100" s="26" t="str">
        <f t="shared" si="22"/>
        <v>SZX-LYI</v>
      </c>
      <c r="U100" s="12" t="e">
        <f t="shared" si="23"/>
        <v>#NUM!</v>
      </c>
      <c r="V100" s="26" t="e">
        <f t="shared" si="24"/>
        <v>#NUM!</v>
      </c>
      <c r="X100" s="7">
        <v>1E-8</v>
      </c>
    </row>
    <row r="101" spans="11:24" x14ac:dyDescent="0.15">
      <c r="K101" s="9" t="s">
        <v>145</v>
      </c>
      <c r="L101" s="9"/>
      <c r="P101" s="26">
        <f>SUMIF(D2ZH!$J$2:$J$200,'D2'!$K101,D2ZH!$L$2:$L$200)</f>
        <v>0</v>
      </c>
      <c r="Q101" s="26">
        <f>SUMIF(D2ZH!$J$2:$J$200,'D2'!$K101,D2ZH!$M$2:$M$200)</f>
        <v>0</v>
      </c>
      <c r="R101" s="8" t="str">
        <f t="shared" si="20"/>
        <v/>
      </c>
      <c r="S101" s="10" t="str">
        <f t="shared" si="21"/>
        <v/>
      </c>
      <c r="T101" s="26" t="str">
        <f t="shared" si="22"/>
        <v>SZX-MIG</v>
      </c>
      <c r="U101" s="12" t="e">
        <f t="shared" si="23"/>
        <v>#NUM!</v>
      </c>
      <c r="V101" s="26" t="e">
        <f t="shared" si="24"/>
        <v>#NUM!</v>
      </c>
      <c r="X101" s="7">
        <v>1.0999999999999999E-8</v>
      </c>
    </row>
    <row r="102" spans="11:24" x14ac:dyDescent="0.15">
      <c r="K102" s="9" t="s">
        <v>147</v>
      </c>
      <c r="L102" s="9"/>
      <c r="P102" s="26">
        <f>SUMIF(D2ZH!$J$2:$J$200,'D2'!$K102,D2ZH!$L$2:$L$200)</f>
        <v>0</v>
      </c>
      <c r="Q102" s="26">
        <f>SUMIF(D2ZH!$J$2:$J$200,'D2'!$K102,D2ZH!$M$2:$M$200)</f>
        <v>0</v>
      </c>
      <c r="R102" s="8" t="str">
        <f t="shared" si="20"/>
        <v/>
      </c>
      <c r="S102" s="10" t="str">
        <f t="shared" si="21"/>
        <v/>
      </c>
      <c r="T102" s="26" t="str">
        <f t="shared" si="22"/>
        <v>SZX-NTG</v>
      </c>
      <c r="U102" s="12" t="e">
        <f t="shared" si="23"/>
        <v>#NUM!</v>
      </c>
      <c r="V102" s="26" t="e">
        <f t="shared" si="24"/>
        <v>#NUM!</v>
      </c>
      <c r="X102" s="7">
        <v>1.2E-8</v>
      </c>
    </row>
    <row r="103" spans="11:24" x14ac:dyDescent="0.15">
      <c r="K103" s="9" t="s">
        <v>149</v>
      </c>
      <c r="L103" s="9"/>
      <c r="P103" s="26">
        <f>SUMIF(D2ZH!$J$2:$J$200,'D2'!$K103,D2ZH!$L$2:$L$200)</f>
        <v>0</v>
      </c>
      <c r="Q103" s="26">
        <f>SUMIF(D2ZH!$J$2:$J$200,'D2'!$K103,D2ZH!$M$2:$M$200)</f>
        <v>0</v>
      </c>
      <c r="R103" s="8" t="str">
        <f t="shared" si="20"/>
        <v/>
      </c>
      <c r="S103" s="10" t="str">
        <f t="shared" si="21"/>
        <v/>
      </c>
      <c r="T103" s="26" t="str">
        <f t="shared" si="22"/>
        <v>SZX-PZI</v>
      </c>
      <c r="U103" s="12" t="e">
        <f t="shared" si="23"/>
        <v>#NUM!</v>
      </c>
      <c r="V103" s="26" t="e">
        <f t="shared" si="24"/>
        <v>#NUM!</v>
      </c>
      <c r="X103" s="7">
        <v>1.3000000000000001E-8</v>
      </c>
    </row>
    <row r="104" spans="11:24" x14ac:dyDescent="0.15">
      <c r="K104" s="9" t="s">
        <v>151</v>
      </c>
      <c r="L104" s="9"/>
      <c r="P104" s="26">
        <f>SUMIF(D2ZH!$J$2:$J$200,'D2'!$K104,D2ZH!$L$2:$L$200)</f>
        <v>0</v>
      </c>
      <c r="Q104" s="26">
        <f>SUMIF(D2ZH!$J$2:$J$200,'D2'!$K104,D2ZH!$M$2:$M$200)</f>
        <v>0</v>
      </c>
      <c r="R104" s="8" t="str">
        <f t="shared" si="20"/>
        <v/>
      </c>
      <c r="S104" s="10" t="str">
        <f t="shared" si="21"/>
        <v/>
      </c>
      <c r="T104" s="26" t="str">
        <f t="shared" si="22"/>
        <v>SZX-JUZ</v>
      </c>
      <c r="U104" s="12" t="e">
        <f t="shared" si="23"/>
        <v>#NUM!</v>
      </c>
      <c r="V104" s="26" t="e">
        <f t="shared" si="24"/>
        <v>#NUM!</v>
      </c>
      <c r="X104" s="7">
        <v>1.4E-8</v>
      </c>
    </row>
    <row r="105" spans="11:24" x14ac:dyDescent="0.15">
      <c r="K105" s="9" t="s">
        <v>153</v>
      </c>
      <c r="L105" s="9"/>
      <c r="P105" s="26">
        <f>SUMIF(D2ZH!$J$2:$J$200,'D2'!$K105,D2ZH!$L$2:$L$200)</f>
        <v>0</v>
      </c>
      <c r="Q105" s="26">
        <f>SUMIF(D2ZH!$J$2:$J$200,'D2'!$K105,D2ZH!$M$2:$M$200)</f>
        <v>0</v>
      </c>
      <c r="R105" s="8" t="str">
        <f t="shared" si="20"/>
        <v/>
      </c>
      <c r="S105" s="10" t="str">
        <f t="shared" si="21"/>
        <v/>
      </c>
      <c r="T105" s="26" t="str">
        <f t="shared" si="22"/>
        <v>SZX-SJW</v>
      </c>
      <c r="U105" s="12" t="e">
        <f t="shared" si="23"/>
        <v>#NUM!</v>
      </c>
      <c r="V105" s="26" t="e">
        <f t="shared" si="24"/>
        <v>#NUM!</v>
      </c>
      <c r="X105" s="7">
        <v>1.4999999999999999E-8</v>
      </c>
    </row>
    <row r="106" spans="11:24" x14ac:dyDescent="0.15">
      <c r="K106" s="9" t="s">
        <v>155</v>
      </c>
      <c r="L106" s="9"/>
      <c r="P106" s="26">
        <f>SUMIF(D2ZH!$J$2:$J$200,'D2'!$K106,D2ZH!$L$2:$L$200)</f>
        <v>0</v>
      </c>
      <c r="Q106" s="26">
        <f>SUMIF(D2ZH!$J$2:$J$200,'D2'!$K106,D2ZH!$M$2:$M$200)</f>
        <v>0</v>
      </c>
      <c r="R106" s="8" t="str">
        <f t="shared" si="20"/>
        <v/>
      </c>
      <c r="S106" s="10" t="str">
        <f t="shared" si="21"/>
        <v/>
      </c>
      <c r="T106" s="26" t="str">
        <f t="shared" si="22"/>
        <v>SZX-TSN</v>
      </c>
      <c r="U106" s="12" t="e">
        <f t="shared" si="23"/>
        <v>#NUM!</v>
      </c>
      <c r="V106" s="26" t="e">
        <f t="shared" si="24"/>
        <v>#NUM!</v>
      </c>
      <c r="X106" s="7">
        <v>1.6000000000000001E-8</v>
      </c>
    </row>
    <row r="107" spans="11:24" x14ac:dyDescent="0.15">
      <c r="K107" s="9" t="s">
        <v>157</v>
      </c>
      <c r="L107" s="9"/>
      <c r="P107" s="26">
        <f>SUMIF(D2ZH!$J$2:$J$200,'D2'!$K107,D2ZH!$L$2:$L$200)</f>
        <v>0</v>
      </c>
      <c r="Q107" s="26">
        <f>SUMIF(D2ZH!$J$2:$J$200,'D2'!$K107,D2ZH!$M$2:$M$200)</f>
        <v>0</v>
      </c>
      <c r="R107" s="8" t="str">
        <f t="shared" si="20"/>
        <v/>
      </c>
      <c r="S107" s="10" t="str">
        <f t="shared" si="21"/>
        <v/>
      </c>
      <c r="T107" s="26" t="str">
        <f t="shared" si="22"/>
        <v>SZX-WXN</v>
      </c>
      <c r="U107" s="12" t="e">
        <f t="shared" si="23"/>
        <v>#NUM!</v>
      </c>
      <c r="V107" s="26" t="e">
        <f t="shared" si="24"/>
        <v>#NUM!</v>
      </c>
      <c r="X107" s="7">
        <v>1.7E-8</v>
      </c>
    </row>
    <row r="108" spans="11:24" x14ac:dyDescent="0.15">
      <c r="K108" s="9" t="s">
        <v>159</v>
      </c>
      <c r="L108" s="9"/>
      <c r="P108" s="26">
        <f>SUMIF(D2ZH!$J$2:$J$200,'D2'!$K108,D2ZH!$L$2:$L$200)</f>
        <v>0</v>
      </c>
      <c r="Q108" s="26">
        <f>SUMIF(D2ZH!$J$2:$J$200,'D2'!$K108,D2ZH!$M$2:$M$200)</f>
        <v>0</v>
      </c>
      <c r="R108" s="8" t="str">
        <f t="shared" si="20"/>
        <v/>
      </c>
      <c r="S108" s="10" t="str">
        <f t="shared" si="21"/>
        <v/>
      </c>
      <c r="T108" s="26" t="str">
        <f t="shared" si="22"/>
        <v>SZX-XFN</v>
      </c>
      <c r="U108" s="12" t="e">
        <f t="shared" si="23"/>
        <v>#NUM!</v>
      </c>
      <c r="V108" s="26" t="e">
        <f t="shared" si="24"/>
        <v>#NUM!</v>
      </c>
      <c r="X108" s="7">
        <v>1.7999999999999999E-8</v>
      </c>
    </row>
    <row r="109" spans="11:24" x14ac:dyDescent="0.15">
      <c r="K109" s="9" t="s">
        <v>161</v>
      </c>
      <c r="L109" s="9"/>
      <c r="P109" s="26">
        <f>SUMIF(D2ZH!$J$2:$J$200,'D2'!$K109,D2ZH!$L$2:$L$200)</f>
        <v>0</v>
      </c>
      <c r="Q109" s="26">
        <f>SUMIF(D2ZH!$J$2:$J$200,'D2'!$K109,D2ZH!$M$2:$M$200)</f>
        <v>0</v>
      </c>
      <c r="R109" s="8" t="str">
        <f t="shared" si="20"/>
        <v/>
      </c>
      <c r="S109" s="10" t="str">
        <f t="shared" si="21"/>
        <v/>
      </c>
      <c r="T109" s="26" t="str">
        <f t="shared" si="22"/>
        <v>SZX-YNT</v>
      </c>
      <c r="U109" s="12" t="e">
        <f t="shared" si="23"/>
        <v>#NUM!</v>
      </c>
      <c r="V109" s="26" t="e">
        <f t="shared" si="24"/>
        <v>#NUM!</v>
      </c>
      <c r="X109" s="7">
        <v>1.9000000000000001E-8</v>
      </c>
    </row>
    <row r="110" spans="11:24" x14ac:dyDescent="0.15">
      <c r="K110" s="9" t="s">
        <v>163</v>
      </c>
      <c r="L110" s="9"/>
      <c r="P110" s="26">
        <f>SUMIF(D2ZH!$J$2:$J$200,'D2'!$K110,D2ZH!$L$2:$L$200)</f>
        <v>0</v>
      </c>
      <c r="Q110" s="26">
        <f>SUMIF(D2ZH!$J$2:$J$200,'D2'!$K110,D2ZH!$M$2:$M$200)</f>
        <v>0</v>
      </c>
      <c r="R110" s="8" t="str">
        <f t="shared" si="20"/>
        <v/>
      </c>
      <c r="S110" s="10" t="str">
        <f t="shared" si="21"/>
        <v/>
      </c>
      <c r="T110" s="26" t="str">
        <f t="shared" si="22"/>
        <v>SZX-YTY</v>
      </c>
      <c r="U110" s="12" t="e">
        <f t="shared" si="23"/>
        <v>#NUM!</v>
      </c>
      <c r="V110" s="26" t="e">
        <f t="shared" si="24"/>
        <v>#NUM!</v>
      </c>
      <c r="X110" s="7">
        <v>2E-8</v>
      </c>
    </row>
    <row r="111" spans="11:24" x14ac:dyDescent="0.15">
      <c r="K111" s="9" t="s">
        <v>165</v>
      </c>
      <c r="L111" s="9"/>
      <c r="P111" s="26">
        <f>SUMIF(D2ZH!$J$2:$J$200,'D2'!$K111,D2ZH!$L$2:$L$200)</f>
        <v>0</v>
      </c>
      <c r="Q111" s="26">
        <f>SUMIF(D2ZH!$J$2:$J$200,'D2'!$K111,D2ZH!$M$2:$M$200)</f>
        <v>0</v>
      </c>
      <c r="R111" s="8" t="str">
        <f t="shared" si="20"/>
        <v/>
      </c>
      <c r="S111" s="10" t="str">
        <f t="shared" si="21"/>
        <v/>
      </c>
      <c r="T111" s="26" t="str">
        <f t="shared" si="22"/>
        <v>SZX-YBP</v>
      </c>
      <c r="U111" s="12" t="e">
        <f t="shared" si="23"/>
        <v>#NUM!</v>
      </c>
      <c r="V111" s="26" t="e">
        <f t="shared" si="24"/>
        <v>#NUM!</v>
      </c>
      <c r="X111" s="7">
        <v>2.0999999999999999E-8</v>
      </c>
    </row>
    <row r="112" spans="11:24" x14ac:dyDescent="0.15">
      <c r="K112" s="9" t="s">
        <v>167</v>
      </c>
      <c r="L112" s="9"/>
      <c r="P112" s="26">
        <f>SUMIF(D2ZH!$J$2:$J$200,'D2'!$K112,D2ZH!$L$2:$L$200)</f>
        <v>0</v>
      </c>
      <c r="Q112" s="26">
        <f>SUMIF(D2ZH!$J$2:$J$200,'D2'!$K112,D2ZH!$M$2:$M$200)</f>
        <v>0</v>
      </c>
      <c r="R112" s="8" t="str">
        <f t="shared" si="20"/>
        <v/>
      </c>
      <c r="S112" s="10" t="str">
        <f t="shared" si="21"/>
        <v/>
      </c>
      <c r="T112" s="26" t="str">
        <f t="shared" si="22"/>
        <v>SZX-YIH</v>
      </c>
      <c r="U112" s="12" t="e">
        <f t="shared" si="23"/>
        <v>#NUM!</v>
      </c>
      <c r="V112" s="26" t="e">
        <f t="shared" si="24"/>
        <v>#NUM!</v>
      </c>
      <c r="X112" s="7">
        <v>2.1999999999999998E-8</v>
      </c>
    </row>
    <row r="113" spans="11:24" x14ac:dyDescent="0.15">
      <c r="K113" s="26" t="s">
        <v>169</v>
      </c>
      <c r="P113" s="26">
        <f>SUMIF(D2ZH!$J$2:$J$200,'D2'!$K113,D2ZH!$L$2:$L$200)</f>
        <v>0</v>
      </c>
      <c r="Q113" s="26">
        <f>SUMIF(D2ZH!$J$2:$J$200,'D2'!$K113,D2ZH!$M$2:$M$200)</f>
        <v>0</v>
      </c>
      <c r="R113" s="8" t="str">
        <f t="shared" si="20"/>
        <v/>
      </c>
      <c r="S113" s="10" t="str">
        <f t="shared" si="21"/>
        <v/>
      </c>
      <c r="T113" s="26" t="str">
        <f t="shared" si="22"/>
        <v>SZX-YIC</v>
      </c>
      <c r="U113" s="12" t="e">
        <f t="shared" si="23"/>
        <v>#NUM!</v>
      </c>
      <c r="V113" s="26" t="e">
        <f t="shared" si="24"/>
        <v>#NUM!</v>
      </c>
      <c r="X113" s="7">
        <v>2.3000000000000001E-8</v>
      </c>
    </row>
    <row r="114" spans="11:24" x14ac:dyDescent="0.15">
      <c r="K114" s="26" t="s">
        <v>171</v>
      </c>
      <c r="P114" s="26">
        <f>SUMIF(D2ZH!$J$2:$J$200,'D2'!$K114,D2ZH!$L$2:$L$200)</f>
        <v>0</v>
      </c>
      <c r="Q114" s="26">
        <f>SUMIF(D2ZH!$J$2:$J$200,'D2'!$K114,D2ZH!$M$2:$M$200)</f>
        <v>0</v>
      </c>
      <c r="R114" s="8" t="str">
        <f t="shared" si="20"/>
        <v/>
      </c>
      <c r="S114" s="10" t="str">
        <f t="shared" si="21"/>
        <v/>
      </c>
      <c r="T114" s="26" t="str">
        <f t="shared" si="22"/>
        <v>SZX-YCU</v>
      </c>
      <c r="U114" s="12" t="e">
        <f t="shared" si="23"/>
        <v>#NUM!</v>
      </c>
      <c r="V114" s="26" t="e">
        <f t="shared" si="24"/>
        <v>#NUM!</v>
      </c>
      <c r="X114" s="7">
        <v>2.4E-8</v>
      </c>
    </row>
    <row r="115" spans="11:24" x14ac:dyDescent="0.15">
      <c r="K115" s="26" t="s">
        <v>173</v>
      </c>
      <c r="P115" s="26">
        <f>SUMIF(D2ZH!$J$2:$J$200,'D2'!$K115,D2ZH!$L$2:$L$200)</f>
        <v>0</v>
      </c>
      <c r="Q115" s="26">
        <f>SUMIF(D2ZH!$J$2:$J$200,'D2'!$K115,D2ZH!$M$2:$M$200)</f>
        <v>0</v>
      </c>
      <c r="R115" s="8" t="str">
        <f t="shared" si="20"/>
        <v/>
      </c>
      <c r="S115" s="10" t="str">
        <f t="shared" si="21"/>
        <v/>
      </c>
      <c r="T115" s="26" t="str">
        <f t="shared" si="22"/>
        <v>SZX-ZAT</v>
      </c>
      <c r="U115" s="12" t="e">
        <f t="shared" si="23"/>
        <v>#NUM!</v>
      </c>
      <c r="V115" s="26" t="e">
        <f t="shared" si="24"/>
        <v>#NUM!</v>
      </c>
      <c r="X115" s="7">
        <v>2.4999999999999999E-8</v>
      </c>
    </row>
    <row r="125" spans="11:24" x14ac:dyDescent="0.15">
      <c r="K125" s="26" t="s">
        <v>70</v>
      </c>
      <c r="P125" s="26">
        <f>SUM($P$91:$P$124)</f>
        <v>0</v>
      </c>
      <c r="Q125" s="26">
        <f>SUM($Q$91:$Q$124)</f>
        <v>0</v>
      </c>
      <c r="R125" s="8" t="str">
        <f>IF(ISERROR(P125/Q125),"",P125/Q125)</f>
        <v/>
      </c>
      <c r="U125" s="11"/>
    </row>
    <row r="129" spans="11:18" x14ac:dyDescent="0.15">
      <c r="K129" s="26" t="s">
        <v>188</v>
      </c>
      <c r="M129" s="24">
        <f>SUM($M$3:$M$44)+SUM($M$51:$M$84)</f>
        <v>0</v>
      </c>
      <c r="N129" s="24">
        <f>SUM($N$3:$N$44)+SUM($N$51:$N$84)</f>
        <v>0</v>
      </c>
      <c r="O129" s="10" t="e">
        <f>M129/N129</f>
        <v>#DIV/0!</v>
      </c>
      <c r="P129" s="24">
        <f>SUM($P$3:$P$44)+SUM($P$91:$P$124)</f>
        <v>0</v>
      </c>
      <c r="Q129" s="24">
        <f>SUM($Q$3:$Q$44)+SUM($Q$91:$Q$124)</f>
        <v>0</v>
      </c>
      <c r="R129" s="10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66"/>
  <sheetViews>
    <sheetView workbookViewId="0">
      <pane ySplit="1" topLeftCell="A2" activePane="bottomLeft" state="frozen"/>
      <selection pane="bottomLeft" activeCell="A2" sqref="A2:A151"/>
    </sheetView>
  </sheetViews>
  <sheetFormatPr baseColWidth="10" defaultColWidth="9" defaultRowHeight="14" x14ac:dyDescent="0.15"/>
  <cols>
    <col min="1" max="1" width="40.6640625" customWidth="1"/>
    <col min="3" max="3" width="8.6640625" customWidth="1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E1" s="26"/>
      <c r="F1" s="26"/>
      <c r="G1" s="26"/>
      <c r="H1" s="26"/>
      <c r="I1" s="26"/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COUNTIF($Q$2:$Q$300,"CZ")</f>
        <v>0</v>
      </c>
    </row>
    <row r="2" spans="1:18" x14ac:dyDescent="0.15">
      <c r="B2" s="3" t="str">
        <f t="shared" ref="B2:B33" si="0">SUBSTITUTE(LEFT(A2,6)," ","")</f>
        <v/>
      </c>
      <c r="C2" s="3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33" si="2">LEFT(C2,SEARCH("/",C2,1)-1)*1</f>
        <v>0</v>
      </c>
      <c r="E2" s="3">
        <f t="shared" ref="E2:E33" si="3">IF(ISERROR(MID(C2,SEARCH("/",C2)+1,SEARCH("/",C2,SEARCH("/",C2,1)+1)-SEARCH("/",C2)-1)),0,MID(C2,SEARCH("/",C2)+1,SEARCH("/",C2,SEARCH("/",C2,1)+1)-SEARCH("/",C2)-1))*1</f>
        <v>0</v>
      </c>
      <c r="F2" s="3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33" si="7">IF(LEFT(B2,2)="CZ",SUM(D2:H2),"")</f>
        <v/>
      </c>
      <c r="J2" s="3" t="str">
        <f t="shared" ref="J2:J33" si="8">SUBSTITUTE(IF(B2="",IF(B1="","","SZX-"&amp;MID(A2,18,3)),MID(A2,14,3)&amp;"-"&amp;MID(A2,18,3)),"SZX-PVG","SZX-SHA",1)</f>
        <v>SZX-</v>
      </c>
      <c r="K2" s="3">
        <f t="shared" ref="K2:K33" si="9">IF(ISERROR(MID(A2,SEARCH("%",A2,1)-3,3)*1),0,MID(A2,SEARCH("%",A2,1)-3,3)*1)</f>
        <v>0</v>
      </c>
      <c r="L2" s="26" t="str">
        <f t="shared" ref="L2:L33" si="10">IF(I2="",IF(I1="","",ROUND(I1*K2/100,0)),ROUND(I2*K2/100,0))</f>
        <v/>
      </c>
      <c r="M2" s="26" t="str">
        <f t="shared" ref="M2:M33" si="11">IF(I2="",IF(I1="","",ROUND(I1*K2/(K2+K1),0)),IF(I3="",ROUND(I2*K2/(K2+K3),0),I2))</f>
        <v/>
      </c>
      <c r="N2" s="2" t="str">
        <f t="shared" ref="N2:N33" si="12">MID(A2,28,3)</f>
        <v/>
      </c>
      <c r="O2" s="2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2:17" x14ac:dyDescent="0.15"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2:17" x14ac:dyDescent="0.15"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2:17" x14ac:dyDescent="0.15"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2:17" x14ac:dyDescent="0.15"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2:17" x14ac:dyDescent="0.15"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2:17" x14ac:dyDescent="0.15"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2:17" x14ac:dyDescent="0.15"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2:17" x14ac:dyDescent="0.15"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2:17" x14ac:dyDescent="0.15"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2:17" x14ac:dyDescent="0.15"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2:17" x14ac:dyDescent="0.15"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2:17" x14ac:dyDescent="0.15"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2:17" x14ac:dyDescent="0.15"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2:17" x14ac:dyDescent="0.15"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2:17" x14ac:dyDescent="0.15"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2:17" x14ac:dyDescent="0.15"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2:17" x14ac:dyDescent="0.15"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2:17" x14ac:dyDescent="0.15">
      <c r="B34" s="3" t="str">
        <f t="shared" ref="B34:B65" si="15">SUBSTITUTE(LEFT(A34,6)," ","")</f>
        <v/>
      </c>
      <c r="C34" s="3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3">
        <f t="shared" ref="D34:D65" si="17">LEFT(C34,SEARCH("/",C34,1)-1)*1</f>
        <v>0</v>
      </c>
      <c r="E34" s="3">
        <f t="shared" ref="E34:E65" si="18">IF(ISERROR(MID(C34,SEARCH("/",C34)+1,SEARCH("/",C34,SEARCH("/",C34,1)+1)-SEARCH("/",C34)-1)),0,MID(C34,SEARCH("/",C34)+1,SEARCH("/",C34,SEARCH("/",C34,1)+1)-SEARCH("/",C34)-1))*1</f>
        <v>0</v>
      </c>
      <c r="F34" s="3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3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3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3" t="str">
        <f t="shared" ref="I34:I65" si="22">IF(LEFT(B34,2)="CZ",SUM(D34:H34),"")</f>
        <v/>
      </c>
      <c r="J34" s="3" t="str">
        <f t="shared" ref="J34:J65" si="23">SUBSTITUTE(IF(B34="",IF(B33="","","SZX-"&amp;MID(A34,18,3)),MID(A34,14,3)&amp;"-"&amp;MID(A34,18,3)),"SZX-PVG","SZX-SHA",1)</f>
        <v/>
      </c>
      <c r="K34" s="3">
        <f t="shared" ref="K34:K65" si="24">IF(ISERROR(MID(A34,SEARCH("%",A34,1)-3,3)*1),0,MID(A34,SEARCH("%",A34,1)-3,3)*1)</f>
        <v>0</v>
      </c>
      <c r="L34" s="26" t="str">
        <f t="shared" ref="L34:L65" si="25">IF(I34="",IF(I33="","",ROUND(I33*K34/100,0)),ROUND(I34*K34/100,0))</f>
        <v/>
      </c>
      <c r="M34" s="26" t="str">
        <f t="shared" ref="M34:M65" si="26">IF(I34="",IF(I33="","",ROUND(I33*K34/(K34+K33),0)),IF(I35="",ROUND(I34*K34/(K34+K35),0),I34))</f>
        <v/>
      </c>
      <c r="N34" s="2" t="str">
        <f t="shared" ref="N34:N65" si="27">MID(A34,28,3)</f>
        <v/>
      </c>
      <c r="O34" s="2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3" t="str">
        <f t="shared" si="15"/>
        <v/>
      </c>
      <c r="C35" s="3" t="str">
        <f t="shared" si="16"/>
        <v>0/</v>
      </c>
      <c r="D35" s="3">
        <f t="shared" si="17"/>
        <v>0</v>
      </c>
      <c r="E35" s="3">
        <f t="shared" si="18"/>
        <v>0</v>
      </c>
      <c r="F35" s="3">
        <f t="shared" si="19"/>
        <v>0</v>
      </c>
      <c r="G35" s="3">
        <f t="shared" si="20"/>
        <v>0</v>
      </c>
      <c r="H35" s="3">
        <f t="shared" si="21"/>
        <v>0</v>
      </c>
      <c r="I35" s="3" t="str">
        <f t="shared" si="22"/>
        <v/>
      </c>
      <c r="J35" s="3" t="str">
        <f t="shared" si="23"/>
        <v/>
      </c>
      <c r="K35" s="3">
        <f t="shared" si="24"/>
        <v>0</v>
      </c>
      <c r="L35" s="26" t="str">
        <f t="shared" si="25"/>
        <v/>
      </c>
      <c r="M35" s="26" t="str">
        <f t="shared" si="26"/>
        <v/>
      </c>
      <c r="N35" s="2" t="str">
        <f t="shared" si="27"/>
        <v/>
      </c>
      <c r="O35" s="2" t="str">
        <f t="shared" si="28"/>
        <v/>
      </c>
      <c r="Q35" t="str">
        <f t="shared" si="29"/>
        <v/>
      </c>
    </row>
    <row r="36" spans="2:17" x14ac:dyDescent="0.15">
      <c r="B36" s="3" t="str">
        <f t="shared" si="15"/>
        <v/>
      </c>
      <c r="C36" s="3" t="str">
        <f t="shared" si="16"/>
        <v>0/</v>
      </c>
      <c r="D36" s="3">
        <f t="shared" si="17"/>
        <v>0</v>
      </c>
      <c r="E36" s="3">
        <f t="shared" si="18"/>
        <v>0</v>
      </c>
      <c r="F36" s="3">
        <f t="shared" si="19"/>
        <v>0</v>
      </c>
      <c r="G36" s="3">
        <f t="shared" si="20"/>
        <v>0</v>
      </c>
      <c r="H36" s="3">
        <f t="shared" si="21"/>
        <v>0</v>
      </c>
      <c r="I36" s="3" t="str">
        <f t="shared" si="22"/>
        <v/>
      </c>
      <c r="J36" s="3" t="str">
        <f t="shared" si="23"/>
        <v/>
      </c>
      <c r="K36" s="3">
        <f t="shared" si="24"/>
        <v>0</v>
      </c>
      <c r="L36" s="26" t="str">
        <f t="shared" si="25"/>
        <v/>
      </c>
      <c r="M36" s="26" t="str">
        <f t="shared" si="26"/>
        <v/>
      </c>
      <c r="N36" s="2" t="str">
        <f t="shared" si="27"/>
        <v/>
      </c>
      <c r="O36" s="2" t="str">
        <f t="shared" si="28"/>
        <v/>
      </c>
      <c r="Q36" t="str">
        <f t="shared" si="29"/>
        <v/>
      </c>
    </row>
    <row r="37" spans="2:17" x14ac:dyDescent="0.15">
      <c r="B37" s="3" t="str">
        <f t="shared" si="15"/>
        <v/>
      </c>
      <c r="C37" s="3" t="str">
        <f t="shared" si="16"/>
        <v>0/</v>
      </c>
      <c r="D37" s="3">
        <f t="shared" si="17"/>
        <v>0</v>
      </c>
      <c r="E37" s="3">
        <f t="shared" si="18"/>
        <v>0</v>
      </c>
      <c r="F37" s="3">
        <f t="shared" si="19"/>
        <v>0</v>
      </c>
      <c r="G37" s="3">
        <f t="shared" si="20"/>
        <v>0</v>
      </c>
      <c r="H37" s="3">
        <f t="shared" si="21"/>
        <v>0</v>
      </c>
      <c r="I37" s="3" t="str">
        <f t="shared" si="22"/>
        <v/>
      </c>
      <c r="J37" s="3" t="str">
        <f t="shared" si="23"/>
        <v/>
      </c>
      <c r="K37" s="3">
        <f t="shared" si="24"/>
        <v>0</v>
      </c>
      <c r="L37" s="26" t="str">
        <f t="shared" si="25"/>
        <v/>
      </c>
      <c r="M37" s="26" t="str">
        <f t="shared" si="26"/>
        <v/>
      </c>
      <c r="N37" s="2" t="str">
        <f t="shared" si="27"/>
        <v/>
      </c>
      <c r="O37" s="2" t="str">
        <f t="shared" si="28"/>
        <v/>
      </c>
      <c r="Q37" t="str">
        <f t="shared" si="29"/>
        <v/>
      </c>
    </row>
    <row r="38" spans="2:17" x14ac:dyDescent="0.15">
      <c r="B38" s="3" t="str">
        <f t="shared" si="15"/>
        <v/>
      </c>
      <c r="C38" s="3" t="str">
        <f t="shared" si="16"/>
        <v>0/</v>
      </c>
      <c r="D38" s="3">
        <f t="shared" si="17"/>
        <v>0</v>
      </c>
      <c r="E38" s="3">
        <f t="shared" si="18"/>
        <v>0</v>
      </c>
      <c r="F38" s="3">
        <f t="shared" si="19"/>
        <v>0</v>
      </c>
      <c r="G38" s="3">
        <f t="shared" si="20"/>
        <v>0</v>
      </c>
      <c r="H38" s="3">
        <f t="shared" si="21"/>
        <v>0</v>
      </c>
      <c r="I38" s="3" t="str">
        <f t="shared" si="22"/>
        <v/>
      </c>
      <c r="J38" s="3" t="str">
        <f t="shared" si="23"/>
        <v/>
      </c>
      <c r="K38" s="3">
        <f t="shared" si="24"/>
        <v>0</v>
      </c>
      <c r="L38" s="26" t="str">
        <f t="shared" si="25"/>
        <v/>
      </c>
      <c r="M38" s="26" t="str">
        <f t="shared" si="26"/>
        <v/>
      </c>
      <c r="N38" s="2" t="str">
        <f t="shared" si="27"/>
        <v/>
      </c>
      <c r="O38" s="2" t="str">
        <f t="shared" si="28"/>
        <v/>
      </c>
      <c r="Q38" t="str">
        <f t="shared" si="29"/>
        <v/>
      </c>
    </row>
    <row r="39" spans="2:17" x14ac:dyDescent="0.15">
      <c r="B39" s="3" t="str">
        <f t="shared" si="15"/>
        <v/>
      </c>
      <c r="C39" s="3" t="str">
        <f t="shared" si="16"/>
        <v>0/</v>
      </c>
      <c r="D39" s="3">
        <f t="shared" si="17"/>
        <v>0</v>
      </c>
      <c r="E39" s="3">
        <f t="shared" si="18"/>
        <v>0</v>
      </c>
      <c r="F39" s="3">
        <f t="shared" si="19"/>
        <v>0</v>
      </c>
      <c r="G39" s="3">
        <f t="shared" si="20"/>
        <v>0</v>
      </c>
      <c r="H39" s="3">
        <f t="shared" si="21"/>
        <v>0</v>
      </c>
      <c r="I39" s="3" t="str">
        <f t="shared" si="22"/>
        <v/>
      </c>
      <c r="J39" s="3" t="str">
        <f t="shared" si="23"/>
        <v/>
      </c>
      <c r="K39" s="3">
        <f t="shared" si="24"/>
        <v>0</v>
      </c>
      <c r="L39" s="26" t="str">
        <f t="shared" si="25"/>
        <v/>
      </c>
      <c r="M39" s="26" t="str">
        <f t="shared" si="26"/>
        <v/>
      </c>
      <c r="N39" s="2" t="str">
        <f t="shared" si="27"/>
        <v/>
      </c>
      <c r="O39" s="2" t="str">
        <f t="shared" si="28"/>
        <v/>
      </c>
      <c r="Q39" t="str">
        <f t="shared" si="29"/>
        <v/>
      </c>
    </row>
    <row r="40" spans="2:17" x14ac:dyDescent="0.15">
      <c r="B40" s="3" t="str">
        <f t="shared" si="15"/>
        <v/>
      </c>
      <c r="C40" s="3" t="str">
        <f t="shared" si="16"/>
        <v>0/</v>
      </c>
      <c r="D40" s="3">
        <f t="shared" si="17"/>
        <v>0</v>
      </c>
      <c r="E40" s="3">
        <f t="shared" si="18"/>
        <v>0</v>
      </c>
      <c r="F40" s="3">
        <f t="shared" si="19"/>
        <v>0</v>
      </c>
      <c r="G40" s="3">
        <f t="shared" si="20"/>
        <v>0</v>
      </c>
      <c r="H40" s="3">
        <f t="shared" si="21"/>
        <v>0</v>
      </c>
      <c r="I40" s="3" t="str">
        <f t="shared" si="22"/>
        <v/>
      </c>
      <c r="J40" s="3" t="str">
        <f t="shared" si="23"/>
        <v/>
      </c>
      <c r="K40" s="3">
        <f t="shared" si="24"/>
        <v>0</v>
      </c>
      <c r="L40" s="26" t="str">
        <f t="shared" si="25"/>
        <v/>
      </c>
      <c r="M40" s="26" t="str">
        <f t="shared" si="26"/>
        <v/>
      </c>
      <c r="N40" s="2" t="str">
        <f t="shared" si="27"/>
        <v/>
      </c>
      <c r="O40" s="2" t="str">
        <f t="shared" si="28"/>
        <v/>
      </c>
      <c r="Q40" t="str">
        <f t="shared" si="29"/>
        <v/>
      </c>
    </row>
    <row r="41" spans="2:17" x14ac:dyDescent="0.15">
      <c r="B41" s="3" t="str">
        <f t="shared" si="15"/>
        <v/>
      </c>
      <c r="C41" s="3" t="str">
        <f t="shared" si="16"/>
        <v>0/</v>
      </c>
      <c r="D41" s="3">
        <f t="shared" si="17"/>
        <v>0</v>
      </c>
      <c r="E41" s="3">
        <f t="shared" si="18"/>
        <v>0</v>
      </c>
      <c r="F41" s="3">
        <f t="shared" si="19"/>
        <v>0</v>
      </c>
      <c r="G41" s="3">
        <f t="shared" si="20"/>
        <v>0</v>
      </c>
      <c r="H41" s="3">
        <f t="shared" si="21"/>
        <v>0</v>
      </c>
      <c r="I41" s="3" t="str">
        <f t="shared" si="22"/>
        <v/>
      </c>
      <c r="J41" s="3" t="str">
        <f t="shared" si="23"/>
        <v/>
      </c>
      <c r="K41" s="3">
        <f t="shared" si="24"/>
        <v>0</v>
      </c>
      <c r="L41" s="26" t="str">
        <f t="shared" si="25"/>
        <v/>
      </c>
      <c r="M41" s="26" t="str">
        <f t="shared" si="26"/>
        <v/>
      </c>
      <c r="N41" s="2" t="str">
        <f t="shared" si="27"/>
        <v/>
      </c>
      <c r="O41" s="2" t="str">
        <f t="shared" si="28"/>
        <v/>
      </c>
      <c r="Q41" t="str">
        <f t="shared" si="29"/>
        <v/>
      </c>
    </row>
    <row r="42" spans="2:17" x14ac:dyDescent="0.15">
      <c r="B42" s="3" t="str">
        <f t="shared" si="15"/>
        <v/>
      </c>
      <c r="C42" s="3" t="str">
        <f t="shared" si="16"/>
        <v>0/</v>
      </c>
      <c r="D42" s="3">
        <f t="shared" si="17"/>
        <v>0</v>
      </c>
      <c r="E42" s="3">
        <f t="shared" si="18"/>
        <v>0</v>
      </c>
      <c r="F42" s="3">
        <f t="shared" si="19"/>
        <v>0</v>
      </c>
      <c r="G42" s="3">
        <f t="shared" si="20"/>
        <v>0</v>
      </c>
      <c r="H42" s="3">
        <f t="shared" si="21"/>
        <v>0</v>
      </c>
      <c r="I42" s="3" t="str">
        <f t="shared" si="22"/>
        <v/>
      </c>
      <c r="J42" s="3" t="str">
        <f t="shared" si="23"/>
        <v/>
      </c>
      <c r="K42" s="3">
        <f t="shared" si="24"/>
        <v>0</v>
      </c>
      <c r="L42" s="26" t="str">
        <f t="shared" si="25"/>
        <v/>
      </c>
      <c r="M42" s="26" t="str">
        <f t="shared" si="26"/>
        <v/>
      </c>
      <c r="N42" s="2" t="str">
        <f t="shared" si="27"/>
        <v/>
      </c>
      <c r="O42" s="2" t="str">
        <f t="shared" si="28"/>
        <v/>
      </c>
      <c r="Q42" t="str">
        <f t="shared" si="29"/>
        <v/>
      </c>
    </row>
    <row r="43" spans="2:17" x14ac:dyDescent="0.15">
      <c r="B43" s="3" t="str">
        <f t="shared" si="15"/>
        <v/>
      </c>
      <c r="C43" s="3" t="str">
        <f t="shared" si="16"/>
        <v>0/</v>
      </c>
      <c r="D43" s="3">
        <f t="shared" si="17"/>
        <v>0</v>
      </c>
      <c r="E43" s="3">
        <f t="shared" si="18"/>
        <v>0</v>
      </c>
      <c r="F43" s="3">
        <f t="shared" si="19"/>
        <v>0</v>
      </c>
      <c r="G43" s="3">
        <f t="shared" si="20"/>
        <v>0</v>
      </c>
      <c r="H43" s="3">
        <f t="shared" si="21"/>
        <v>0</v>
      </c>
      <c r="I43" s="3" t="str">
        <f t="shared" si="22"/>
        <v/>
      </c>
      <c r="J43" s="3" t="str">
        <f t="shared" si="23"/>
        <v/>
      </c>
      <c r="K43" s="3">
        <f t="shared" si="24"/>
        <v>0</v>
      </c>
      <c r="L43" s="26" t="str">
        <f t="shared" si="25"/>
        <v/>
      </c>
      <c r="M43" s="26" t="str">
        <f t="shared" si="26"/>
        <v/>
      </c>
      <c r="N43" s="2" t="str">
        <f t="shared" si="27"/>
        <v/>
      </c>
      <c r="O43" s="2" t="str">
        <f t="shared" si="28"/>
        <v/>
      </c>
      <c r="Q43" t="str">
        <f t="shared" si="29"/>
        <v/>
      </c>
    </row>
    <row r="44" spans="2:17" x14ac:dyDescent="0.15">
      <c r="B44" s="3" t="str">
        <f t="shared" si="15"/>
        <v/>
      </c>
      <c r="C44" s="3" t="str">
        <f t="shared" si="16"/>
        <v>0/</v>
      </c>
      <c r="D44" s="3">
        <f t="shared" si="17"/>
        <v>0</v>
      </c>
      <c r="E44" s="3">
        <f t="shared" si="18"/>
        <v>0</v>
      </c>
      <c r="F44" s="3">
        <f t="shared" si="19"/>
        <v>0</v>
      </c>
      <c r="G44" s="3">
        <f t="shared" si="20"/>
        <v>0</v>
      </c>
      <c r="H44" s="3">
        <f t="shared" si="21"/>
        <v>0</v>
      </c>
      <c r="I44" s="3" t="str">
        <f t="shared" si="22"/>
        <v/>
      </c>
      <c r="J44" s="3" t="str">
        <f t="shared" si="23"/>
        <v/>
      </c>
      <c r="K44" s="3">
        <f t="shared" si="24"/>
        <v>0</v>
      </c>
      <c r="L44" s="26" t="str">
        <f t="shared" si="25"/>
        <v/>
      </c>
      <c r="M44" s="26" t="str">
        <f t="shared" si="26"/>
        <v/>
      </c>
      <c r="N44" s="2" t="str">
        <f t="shared" si="27"/>
        <v/>
      </c>
      <c r="O44" s="2" t="str">
        <f t="shared" si="28"/>
        <v/>
      </c>
      <c r="Q44" t="str">
        <f t="shared" si="29"/>
        <v/>
      </c>
    </row>
    <row r="45" spans="2:17" x14ac:dyDescent="0.15">
      <c r="B45" s="3" t="str">
        <f t="shared" si="15"/>
        <v/>
      </c>
      <c r="C45" s="3" t="str">
        <f t="shared" si="16"/>
        <v>0/</v>
      </c>
      <c r="D45" s="3">
        <f t="shared" si="17"/>
        <v>0</v>
      </c>
      <c r="E45" s="3">
        <f t="shared" si="18"/>
        <v>0</v>
      </c>
      <c r="F45" s="3">
        <f t="shared" si="19"/>
        <v>0</v>
      </c>
      <c r="G45" s="3">
        <f t="shared" si="20"/>
        <v>0</v>
      </c>
      <c r="H45" s="3">
        <f t="shared" si="21"/>
        <v>0</v>
      </c>
      <c r="I45" s="3" t="str">
        <f t="shared" si="22"/>
        <v/>
      </c>
      <c r="J45" s="3" t="str">
        <f t="shared" si="23"/>
        <v/>
      </c>
      <c r="K45" s="3">
        <f t="shared" si="24"/>
        <v>0</v>
      </c>
      <c r="L45" s="26" t="str">
        <f t="shared" si="25"/>
        <v/>
      </c>
      <c r="M45" s="26" t="str">
        <f t="shared" si="26"/>
        <v/>
      </c>
      <c r="N45" s="2" t="str">
        <f t="shared" si="27"/>
        <v/>
      </c>
      <c r="O45" s="2" t="str">
        <f t="shared" si="28"/>
        <v/>
      </c>
      <c r="Q45" t="str">
        <f t="shared" si="29"/>
        <v/>
      </c>
    </row>
    <row r="46" spans="2:17" x14ac:dyDescent="0.15">
      <c r="B46" s="3" t="str">
        <f t="shared" si="15"/>
        <v/>
      </c>
      <c r="C46" s="3" t="str">
        <f t="shared" si="16"/>
        <v>0/</v>
      </c>
      <c r="D46" s="3">
        <f t="shared" si="17"/>
        <v>0</v>
      </c>
      <c r="E46" s="3">
        <f t="shared" si="18"/>
        <v>0</v>
      </c>
      <c r="F46" s="3">
        <f t="shared" si="19"/>
        <v>0</v>
      </c>
      <c r="G46" s="3">
        <f t="shared" si="20"/>
        <v>0</v>
      </c>
      <c r="H46" s="3">
        <f t="shared" si="21"/>
        <v>0</v>
      </c>
      <c r="I46" s="3" t="str">
        <f t="shared" si="22"/>
        <v/>
      </c>
      <c r="J46" s="3" t="str">
        <f t="shared" si="23"/>
        <v/>
      </c>
      <c r="K46" s="3">
        <f t="shared" si="24"/>
        <v>0</v>
      </c>
      <c r="L46" s="26" t="str">
        <f t="shared" si="25"/>
        <v/>
      </c>
      <c r="M46" s="26" t="str">
        <f t="shared" si="26"/>
        <v/>
      </c>
      <c r="N46" s="2" t="str">
        <f t="shared" si="27"/>
        <v/>
      </c>
      <c r="O46" s="2" t="str">
        <f t="shared" si="28"/>
        <v/>
      </c>
      <c r="Q46" t="str">
        <f t="shared" si="29"/>
        <v/>
      </c>
    </row>
    <row r="47" spans="2:17" x14ac:dyDescent="0.15">
      <c r="B47" s="3" t="str">
        <f t="shared" si="15"/>
        <v/>
      </c>
      <c r="C47" s="3" t="str">
        <f t="shared" si="16"/>
        <v>0/</v>
      </c>
      <c r="D47" s="3">
        <f t="shared" si="17"/>
        <v>0</v>
      </c>
      <c r="E47" s="3">
        <f t="shared" si="18"/>
        <v>0</v>
      </c>
      <c r="F47" s="3">
        <f t="shared" si="19"/>
        <v>0</v>
      </c>
      <c r="G47" s="3">
        <f t="shared" si="20"/>
        <v>0</v>
      </c>
      <c r="H47" s="3">
        <f t="shared" si="21"/>
        <v>0</v>
      </c>
      <c r="I47" s="3" t="str">
        <f t="shared" si="22"/>
        <v/>
      </c>
      <c r="J47" s="3" t="str">
        <f t="shared" si="23"/>
        <v/>
      </c>
      <c r="K47" s="3">
        <f t="shared" si="24"/>
        <v>0</v>
      </c>
      <c r="L47" s="26" t="str">
        <f t="shared" si="25"/>
        <v/>
      </c>
      <c r="M47" s="26" t="str">
        <f t="shared" si="26"/>
        <v/>
      </c>
      <c r="N47" s="2" t="str">
        <f t="shared" si="27"/>
        <v/>
      </c>
      <c r="O47" s="2" t="str">
        <f t="shared" si="28"/>
        <v/>
      </c>
      <c r="Q47" t="str">
        <f t="shared" si="29"/>
        <v/>
      </c>
    </row>
    <row r="48" spans="2:17" x14ac:dyDescent="0.15">
      <c r="B48" s="3" t="str">
        <f t="shared" si="15"/>
        <v/>
      </c>
      <c r="C48" s="3" t="str">
        <f t="shared" si="16"/>
        <v>0/</v>
      </c>
      <c r="D48" s="3">
        <f t="shared" si="17"/>
        <v>0</v>
      </c>
      <c r="E48" s="3">
        <f t="shared" si="18"/>
        <v>0</v>
      </c>
      <c r="F48" s="3">
        <f t="shared" si="19"/>
        <v>0</v>
      </c>
      <c r="G48" s="3">
        <f t="shared" si="20"/>
        <v>0</v>
      </c>
      <c r="H48" s="3">
        <f t="shared" si="21"/>
        <v>0</v>
      </c>
      <c r="I48" s="3" t="str">
        <f t="shared" si="22"/>
        <v/>
      </c>
      <c r="J48" s="3" t="str">
        <f t="shared" si="23"/>
        <v/>
      </c>
      <c r="K48" s="3">
        <f t="shared" si="24"/>
        <v>0</v>
      </c>
      <c r="L48" s="26" t="str">
        <f t="shared" si="25"/>
        <v/>
      </c>
      <c r="M48" s="26" t="str">
        <f t="shared" si="26"/>
        <v/>
      </c>
      <c r="N48" s="2" t="str">
        <f t="shared" si="27"/>
        <v/>
      </c>
      <c r="O48" s="2" t="str">
        <f t="shared" si="28"/>
        <v/>
      </c>
      <c r="Q48" t="str">
        <f t="shared" si="29"/>
        <v/>
      </c>
    </row>
    <row r="49" spans="2:17" x14ac:dyDescent="0.15">
      <c r="B49" s="3" t="str">
        <f t="shared" si="15"/>
        <v/>
      </c>
      <c r="C49" s="3" t="str">
        <f t="shared" si="16"/>
        <v>0/</v>
      </c>
      <c r="D49" s="3">
        <f t="shared" si="17"/>
        <v>0</v>
      </c>
      <c r="E49" s="3">
        <f t="shared" si="18"/>
        <v>0</v>
      </c>
      <c r="F49" s="3">
        <f t="shared" si="19"/>
        <v>0</v>
      </c>
      <c r="G49" s="3">
        <f t="shared" si="20"/>
        <v>0</v>
      </c>
      <c r="H49" s="3">
        <f t="shared" si="21"/>
        <v>0</v>
      </c>
      <c r="I49" s="3" t="str">
        <f t="shared" si="22"/>
        <v/>
      </c>
      <c r="J49" s="3" t="str">
        <f t="shared" si="23"/>
        <v/>
      </c>
      <c r="K49" s="3">
        <f t="shared" si="24"/>
        <v>0</v>
      </c>
      <c r="L49" s="26" t="str">
        <f t="shared" si="25"/>
        <v/>
      </c>
      <c r="M49" s="26" t="str">
        <f t="shared" si="26"/>
        <v/>
      </c>
      <c r="N49" s="2" t="str">
        <f t="shared" si="27"/>
        <v/>
      </c>
      <c r="O49" s="2" t="str">
        <f t="shared" si="28"/>
        <v/>
      </c>
      <c r="Q49" t="str">
        <f t="shared" si="29"/>
        <v/>
      </c>
    </row>
    <row r="50" spans="2:17" x14ac:dyDescent="0.15">
      <c r="B50" s="3" t="str">
        <f t="shared" si="15"/>
        <v/>
      </c>
      <c r="C50" s="3" t="str">
        <f t="shared" si="16"/>
        <v>0/</v>
      </c>
      <c r="D50" s="3">
        <f t="shared" si="17"/>
        <v>0</v>
      </c>
      <c r="E50" s="3">
        <f t="shared" si="18"/>
        <v>0</v>
      </c>
      <c r="F50" s="3">
        <f t="shared" si="19"/>
        <v>0</v>
      </c>
      <c r="G50" s="3">
        <f t="shared" si="20"/>
        <v>0</v>
      </c>
      <c r="H50" s="3">
        <f t="shared" si="21"/>
        <v>0</v>
      </c>
      <c r="I50" s="3" t="str">
        <f t="shared" si="22"/>
        <v/>
      </c>
      <c r="J50" s="3" t="str">
        <f t="shared" si="23"/>
        <v/>
      </c>
      <c r="K50" s="3">
        <f t="shared" si="24"/>
        <v>0</v>
      </c>
      <c r="L50" s="26" t="str">
        <f t="shared" si="25"/>
        <v/>
      </c>
      <c r="M50" s="26" t="str">
        <f t="shared" si="26"/>
        <v/>
      </c>
      <c r="N50" s="2" t="str">
        <f t="shared" si="27"/>
        <v/>
      </c>
      <c r="O50" s="2" t="str">
        <f t="shared" si="28"/>
        <v/>
      </c>
      <c r="Q50" t="str">
        <f t="shared" si="29"/>
        <v/>
      </c>
    </row>
    <row r="51" spans="2:17" x14ac:dyDescent="0.15">
      <c r="B51" s="3" t="str">
        <f t="shared" si="15"/>
        <v/>
      </c>
      <c r="C51" s="3" t="str">
        <f t="shared" si="16"/>
        <v>0/</v>
      </c>
      <c r="D51" s="3">
        <f t="shared" si="17"/>
        <v>0</v>
      </c>
      <c r="E51" s="3">
        <f t="shared" si="18"/>
        <v>0</v>
      </c>
      <c r="F51" s="3">
        <f t="shared" si="19"/>
        <v>0</v>
      </c>
      <c r="G51" s="3">
        <f t="shared" si="20"/>
        <v>0</v>
      </c>
      <c r="H51" s="3">
        <f t="shared" si="21"/>
        <v>0</v>
      </c>
      <c r="I51" s="3" t="str">
        <f t="shared" si="22"/>
        <v/>
      </c>
      <c r="J51" s="3" t="str">
        <f t="shared" si="23"/>
        <v/>
      </c>
      <c r="K51" s="3">
        <f t="shared" si="24"/>
        <v>0</v>
      </c>
      <c r="L51" s="26" t="str">
        <f t="shared" si="25"/>
        <v/>
      </c>
      <c r="M51" s="26" t="str">
        <f t="shared" si="26"/>
        <v/>
      </c>
      <c r="N51" s="2" t="str">
        <f t="shared" si="27"/>
        <v/>
      </c>
      <c r="O51" s="2" t="str">
        <f t="shared" si="28"/>
        <v/>
      </c>
      <c r="Q51" t="str">
        <f t="shared" si="29"/>
        <v/>
      </c>
    </row>
    <row r="52" spans="2:17" x14ac:dyDescent="0.15">
      <c r="B52" s="3" t="str">
        <f t="shared" si="15"/>
        <v/>
      </c>
      <c r="C52" s="3" t="str">
        <f t="shared" si="16"/>
        <v>0/</v>
      </c>
      <c r="D52" s="3">
        <f t="shared" si="17"/>
        <v>0</v>
      </c>
      <c r="E52" s="3">
        <f t="shared" si="18"/>
        <v>0</v>
      </c>
      <c r="F52" s="3">
        <f t="shared" si="19"/>
        <v>0</v>
      </c>
      <c r="G52" s="3">
        <f t="shared" si="20"/>
        <v>0</v>
      </c>
      <c r="H52" s="3">
        <f t="shared" si="21"/>
        <v>0</v>
      </c>
      <c r="I52" s="3" t="str">
        <f t="shared" si="22"/>
        <v/>
      </c>
      <c r="J52" s="3" t="str">
        <f t="shared" si="23"/>
        <v/>
      </c>
      <c r="K52" s="3">
        <f t="shared" si="24"/>
        <v>0</v>
      </c>
      <c r="L52" s="26" t="str">
        <f t="shared" si="25"/>
        <v/>
      </c>
      <c r="M52" s="26" t="str">
        <f t="shared" si="26"/>
        <v/>
      </c>
      <c r="N52" s="2" t="str">
        <f t="shared" si="27"/>
        <v/>
      </c>
      <c r="O52" s="2" t="str">
        <f t="shared" si="28"/>
        <v/>
      </c>
      <c r="Q52" t="str">
        <f t="shared" si="29"/>
        <v/>
      </c>
    </row>
    <row r="53" spans="2:17" x14ac:dyDescent="0.15">
      <c r="B53" s="3" t="str">
        <f t="shared" si="15"/>
        <v/>
      </c>
      <c r="C53" s="3" t="str">
        <f t="shared" si="16"/>
        <v>0/</v>
      </c>
      <c r="D53" s="3">
        <f t="shared" si="17"/>
        <v>0</v>
      </c>
      <c r="E53" s="3">
        <f t="shared" si="18"/>
        <v>0</v>
      </c>
      <c r="F53" s="3">
        <f t="shared" si="19"/>
        <v>0</v>
      </c>
      <c r="G53" s="3">
        <f t="shared" si="20"/>
        <v>0</v>
      </c>
      <c r="H53" s="3">
        <f t="shared" si="21"/>
        <v>0</v>
      </c>
      <c r="I53" s="3" t="str">
        <f t="shared" si="22"/>
        <v/>
      </c>
      <c r="J53" s="3" t="str">
        <f t="shared" si="23"/>
        <v/>
      </c>
      <c r="K53" s="3">
        <f t="shared" si="24"/>
        <v>0</v>
      </c>
      <c r="L53" s="26" t="str">
        <f t="shared" si="25"/>
        <v/>
      </c>
      <c r="M53" s="26" t="str">
        <f t="shared" si="26"/>
        <v/>
      </c>
      <c r="N53" s="2" t="str">
        <f t="shared" si="27"/>
        <v/>
      </c>
      <c r="O53" s="2" t="str">
        <f t="shared" si="28"/>
        <v/>
      </c>
      <c r="Q53" t="str">
        <f t="shared" si="29"/>
        <v/>
      </c>
    </row>
    <row r="54" spans="2:17" x14ac:dyDescent="0.15">
      <c r="B54" s="3" t="str">
        <f t="shared" si="15"/>
        <v/>
      </c>
      <c r="C54" s="3" t="str">
        <f t="shared" si="16"/>
        <v>0/</v>
      </c>
      <c r="D54" s="3">
        <f t="shared" si="17"/>
        <v>0</v>
      </c>
      <c r="E54" s="3">
        <f t="shared" si="18"/>
        <v>0</v>
      </c>
      <c r="F54" s="3">
        <f t="shared" si="19"/>
        <v>0</v>
      </c>
      <c r="G54" s="3">
        <f t="shared" si="20"/>
        <v>0</v>
      </c>
      <c r="H54" s="3">
        <f t="shared" si="21"/>
        <v>0</v>
      </c>
      <c r="I54" s="3" t="str">
        <f t="shared" si="22"/>
        <v/>
      </c>
      <c r="J54" s="3" t="str">
        <f t="shared" si="23"/>
        <v/>
      </c>
      <c r="K54" s="3">
        <f t="shared" si="24"/>
        <v>0</v>
      </c>
      <c r="L54" s="26" t="str">
        <f t="shared" si="25"/>
        <v/>
      </c>
      <c r="M54" s="26" t="str">
        <f t="shared" si="26"/>
        <v/>
      </c>
      <c r="N54" s="2" t="str">
        <f t="shared" si="27"/>
        <v/>
      </c>
      <c r="O54" s="2" t="str">
        <f t="shared" si="28"/>
        <v/>
      </c>
      <c r="Q54" t="str">
        <f t="shared" si="29"/>
        <v/>
      </c>
    </row>
    <row r="55" spans="2:17" x14ac:dyDescent="0.15">
      <c r="B55" s="3" t="str">
        <f t="shared" si="15"/>
        <v/>
      </c>
      <c r="C55" s="3" t="str">
        <f t="shared" si="16"/>
        <v>0/</v>
      </c>
      <c r="D55" s="3">
        <f t="shared" si="17"/>
        <v>0</v>
      </c>
      <c r="E55" s="3">
        <f t="shared" si="18"/>
        <v>0</v>
      </c>
      <c r="F55" s="3">
        <f t="shared" si="19"/>
        <v>0</v>
      </c>
      <c r="G55" s="3">
        <f t="shared" si="20"/>
        <v>0</v>
      </c>
      <c r="H55" s="3">
        <f t="shared" si="21"/>
        <v>0</v>
      </c>
      <c r="I55" s="3" t="str">
        <f t="shared" si="22"/>
        <v/>
      </c>
      <c r="J55" s="3" t="str">
        <f t="shared" si="23"/>
        <v/>
      </c>
      <c r="K55" s="3">
        <f t="shared" si="24"/>
        <v>0</v>
      </c>
      <c r="L55" s="26" t="str">
        <f t="shared" si="25"/>
        <v/>
      </c>
      <c r="M55" s="26" t="str">
        <f t="shared" si="26"/>
        <v/>
      </c>
      <c r="N55" s="2" t="str">
        <f t="shared" si="27"/>
        <v/>
      </c>
      <c r="O55" s="2" t="str">
        <f t="shared" si="28"/>
        <v/>
      </c>
      <c r="Q55" t="str">
        <f t="shared" si="29"/>
        <v/>
      </c>
    </row>
    <row r="56" spans="2:17" x14ac:dyDescent="0.15">
      <c r="B56" s="3" t="str">
        <f t="shared" si="15"/>
        <v/>
      </c>
      <c r="C56" s="3" t="str">
        <f t="shared" si="16"/>
        <v>0/</v>
      </c>
      <c r="D56" s="3">
        <f t="shared" si="17"/>
        <v>0</v>
      </c>
      <c r="E56" s="3">
        <f t="shared" si="18"/>
        <v>0</v>
      </c>
      <c r="F56" s="3">
        <f t="shared" si="19"/>
        <v>0</v>
      </c>
      <c r="G56" s="3">
        <f t="shared" si="20"/>
        <v>0</v>
      </c>
      <c r="H56" s="3">
        <f t="shared" si="21"/>
        <v>0</v>
      </c>
      <c r="I56" s="3" t="str">
        <f t="shared" si="22"/>
        <v/>
      </c>
      <c r="J56" s="3" t="str">
        <f t="shared" si="23"/>
        <v/>
      </c>
      <c r="K56" s="3">
        <f t="shared" si="24"/>
        <v>0</v>
      </c>
      <c r="L56" s="26" t="str">
        <f t="shared" si="25"/>
        <v/>
      </c>
      <c r="M56" s="26" t="str">
        <f t="shared" si="26"/>
        <v/>
      </c>
      <c r="N56" s="2" t="str">
        <f t="shared" si="27"/>
        <v/>
      </c>
      <c r="O56" s="2" t="str">
        <f t="shared" si="28"/>
        <v/>
      </c>
      <c r="Q56" t="str">
        <f t="shared" si="29"/>
        <v/>
      </c>
    </row>
    <row r="57" spans="2:17" x14ac:dyDescent="0.15">
      <c r="B57" s="3" t="str">
        <f t="shared" si="15"/>
        <v/>
      </c>
      <c r="C57" s="3" t="str">
        <f t="shared" si="16"/>
        <v>0/</v>
      </c>
      <c r="D57" s="3">
        <f t="shared" si="17"/>
        <v>0</v>
      </c>
      <c r="E57" s="3">
        <f t="shared" si="18"/>
        <v>0</v>
      </c>
      <c r="F57" s="3">
        <f t="shared" si="19"/>
        <v>0</v>
      </c>
      <c r="G57" s="3">
        <f t="shared" si="20"/>
        <v>0</v>
      </c>
      <c r="H57" s="3">
        <f t="shared" si="21"/>
        <v>0</v>
      </c>
      <c r="I57" s="3" t="str">
        <f t="shared" si="22"/>
        <v/>
      </c>
      <c r="J57" s="3" t="str">
        <f t="shared" si="23"/>
        <v/>
      </c>
      <c r="K57" s="3">
        <f t="shared" si="24"/>
        <v>0</v>
      </c>
      <c r="L57" s="26" t="str">
        <f t="shared" si="25"/>
        <v/>
      </c>
      <c r="M57" s="26" t="str">
        <f t="shared" si="26"/>
        <v/>
      </c>
      <c r="N57" s="2" t="str">
        <f t="shared" si="27"/>
        <v/>
      </c>
      <c r="O57" s="2" t="str">
        <f t="shared" si="28"/>
        <v/>
      </c>
      <c r="Q57" t="str">
        <f t="shared" si="29"/>
        <v/>
      </c>
    </row>
    <row r="58" spans="2:17" x14ac:dyDescent="0.15">
      <c r="B58" s="3" t="str">
        <f t="shared" si="15"/>
        <v/>
      </c>
      <c r="C58" s="3" t="str">
        <f t="shared" si="16"/>
        <v>0/</v>
      </c>
      <c r="D58" s="3">
        <f t="shared" si="17"/>
        <v>0</v>
      </c>
      <c r="E58" s="3">
        <f t="shared" si="18"/>
        <v>0</v>
      </c>
      <c r="F58" s="3">
        <f t="shared" si="19"/>
        <v>0</v>
      </c>
      <c r="G58" s="3">
        <f t="shared" si="20"/>
        <v>0</v>
      </c>
      <c r="H58" s="3">
        <f t="shared" si="21"/>
        <v>0</v>
      </c>
      <c r="I58" s="3" t="str">
        <f t="shared" si="22"/>
        <v/>
      </c>
      <c r="J58" s="3" t="str">
        <f t="shared" si="23"/>
        <v/>
      </c>
      <c r="K58" s="3">
        <f t="shared" si="24"/>
        <v>0</v>
      </c>
      <c r="L58" s="26" t="str">
        <f t="shared" si="25"/>
        <v/>
      </c>
      <c r="M58" s="26" t="str">
        <f t="shared" si="26"/>
        <v/>
      </c>
      <c r="N58" s="2" t="str">
        <f t="shared" si="27"/>
        <v/>
      </c>
      <c r="O58" s="2" t="str">
        <f t="shared" si="28"/>
        <v/>
      </c>
      <c r="Q58" t="str">
        <f t="shared" si="29"/>
        <v/>
      </c>
    </row>
    <row r="59" spans="2:17" x14ac:dyDescent="0.15">
      <c r="B59" s="3" t="str">
        <f t="shared" si="15"/>
        <v/>
      </c>
      <c r="C59" s="3" t="str">
        <f t="shared" si="16"/>
        <v>0/</v>
      </c>
      <c r="D59" s="3">
        <f t="shared" si="17"/>
        <v>0</v>
      </c>
      <c r="E59" s="3">
        <f t="shared" si="18"/>
        <v>0</v>
      </c>
      <c r="F59" s="3">
        <f t="shared" si="19"/>
        <v>0</v>
      </c>
      <c r="G59" s="3">
        <f t="shared" si="20"/>
        <v>0</v>
      </c>
      <c r="H59" s="3">
        <f t="shared" si="21"/>
        <v>0</v>
      </c>
      <c r="I59" s="3" t="str">
        <f t="shared" si="22"/>
        <v/>
      </c>
      <c r="J59" s="3" t="str">
        <f t="shared" si="23"/>
        <v/>
      </c>
      <c r="K59" s="3">
        <f t="shared" si="24"/>
        <v>0</v>
      </c>
      <c r="L59" s="26" t="str">
        <f t="shared" si="25"/>
        <v/>
      </c>
      <c r="M59" s="26" t="str">
        <f t="shared" si="26"/>
        <v/>
      </c>
      <c r="N59" s="2" t="str">
        <f t="shared" si="27"/>
        <v/>
      </c>
      <c r="O59" s="2" t="str">
        <f t="shared" si="28"/>
        <v/>
      </c>
      <c r="Q59" t="str">
        <f t="shared" si="29"/>
        <v/>
      </c>
    </row>
    <row r="60" spans="2:17" x14ac:dyDescent="0.15">
      <c r="B60" s="3" t="str">
        <f t="shared" si="15"/>
        <v/>
      </c>
      <c r="C60" s="3" t="str">
        <f t="shared" si="16"/>
        <v>0/</v>
      </c>
      <c r="D60" s="3">
        <f t="shared" si="17"/>
        <v>0</v>
      </c>
      <c r="E60" s="3">
        <f t="shared" si="18"/>
        <v>0</v>
      </c>
      <c r="F60" s="3">
        <f t="shared" si="19"/>
        <v>0</v>
      </c>
      <c r="G60" s="3">
        <f t="shared" si="20"/>
        <v>0</v>
      </c>
      <c r="H60" s="3">
        <f t="shared" si="21"/>
        <v>0</v>
      </c>
      <c r="I60" s="3" t="str">
        <f t="shared" si="22"/>
        <v/>
      </c>
      <c r="J60" s="3" t="str">
        <f t="shared" si="23"/>
        <v/>
      </c>
      <c r="K60" s="3">
        <f t="shared" si="24"/>
        <v>0</v>
      </c>
      <c r="L60" s="26" t="str">
        <f t="shared" si="25"/>
        <v/>
      </c>
      <c r="M60" s="26" t="str">
        <f t="shared" si="26"/>
        <v/>
      </c>
      <c r="N60" s="2" t="str">
        <f t="shared" si="27"/>
        <v/>
      </c>
      <c r="O60" s="2" t="str">
        <f t="shared" si="28"/>
        <v/>
      </c>
      <c r="Q60" t="str">
        <f t="shared" si="29"/>
        <v/>
      </c>
    </row>
    <row r="61" spans="2:17" x14ac:dyDescent="0.15">
      <c r="B61" s="3" t="str">
        <f t="shared" si="15"/>
        <v/>
      </c>
      <c r="C61" s="3" t="str">
        <f t="shared" si="16"/>
        <v>0/</v>
      </c>
      <c r="D61" s="3">
        <f t="shared" si="17"/>
        <v>0</v>
      </c>
      <c r="E61" s="3">
        <f t="shared" si="18"/>
        <v>0</v>
      </c>
      <c r="F61" s="3">
        <f t="shared" si="19"/>
        <v>0</v>
      </c>
      <c r="G61" s="3">
        <f t="shared" si="20"/>
        <v>0</v>
      </c>
      <c r="H61" s="3">
        <f t="shared" si="21"/>
        <v>0</v>
      </c>
      <c r="I61" s="3" t="str">
        <f t="shared" si="22"/>
        <v/>
      </c>
      <c r="J61" s="3" t="str">
        <f t="shared" si="23"/>
        <v/>
      </c>
      <c r="K61" s="3">
        <f t="shared" si="24"/>
        <v>0</v>
      </c>
      <c r="L61" s="26" t="str">
        <f t="shared" si="25"/>
        <v/>
      </c>
      <c r="M61" s="26" t="str">
        <f t="shared" si="26"/>
        <v/>
      </c>
      <c r="N61" s="2" t="str">
        <f t="shared" si="27"/>
        <v/>
      </c>
      <c r="O61" s="2" t="str">
        <f t="shared" si="28"/>
        <v/>
      </c>
      <c r="Q61" t="str">
        <f t="shared" si="29"/>
        <v/>
      </c>
    </row>
    <row r="62" spans="2:17" x14ac:dyDescent="0.15">
      <c r="B62" s="3" t="str">
        <f t="shared" si="15"/>
        <v/>
      </c>
      <c r="C62" s="3" t="str">
        <f t="shared" si="16"/>
        <v>0/</v>
      </c>
      <c r="D62" s="3">
        <f t="shared" si="17"/>
        <v>0</v>
      </c>
      <c r="E62" s="3">
        <f t="shared" si="18"/>
        <v>0</v>
      </c>
      <c r="F62" s="3">
        <f t="shared" si="19"/>
        <v>0</v>
      </c>
      <c r="G62" s="3">
        <f t="shared" si="20"/>
        <v>0</v>
      </c>
      <c r="H62" s="3">
        <f t="shared" si="21"/>
        <v>0</v>
      </c>
      <c r="I62" s="3" t="str">
        <f t="shared" si="22"/>
        <v/>
      </c>
      <c r="J62" s="3" t="str">
        <f t="shared" si="23"/>
        <v/>
      </c>
      <c r="K62" s="3">
        <f t="shared" si="24"/>
        <v>0</v>
      </c>
      <c r="L62" s="26" t="str">
        <f t="shared" si="25"/>
        <v/>
      </c>
      <c r="M62" s="26" t="str">
        <f t="shared" si="26"/>
        <v/>
      </c>
      <c r="N62" s="2" t="str">
        <f t="shared" si="27"/>
        <v/>
      </c>
      <c r="O62" s="2" t="str">
        <f t="shared" si="28"/>
        <v/>
      </c>
      <c r="Q62" t="str">
        <f t="shared" si="29"/>
        <v/>
      </c>
    </row>
    <row r="63" spans="2:17" x14ac:dyDescent="0.15">
      <c r="B63" s="3" t="str">
        <f t="shared" si="15"/>
        <v/>
      </c>
      <c r="C63" s="3" t="str">
        <f t="shared" si="16"/>
        <v>0/</v>
      </c>
      <c r="D63" s="3">
        <f t="shared" si="17"/>
        <v>0</v>
      </c>
      <c r="E63" s="3">
        <f t="shared" si="18"/>
        <v>0</v>
      </c>
      <c r="F63" s="3">
        <f t="shared" si="19"/>
        <v>0</v>
      </c>
      <c r="G63" s="3">
        <f t="shared" si="20"/>
        <v>0</v>
      </c>
      <c r="H63" s="3">
        <f t="shared" si="21"/>
        <v>0</v>
      </c>
      <c r="I63" s="3" t="str">
        <f t="shared" si="22"/>
        <v/>
      </c>
      <c r="J63" s="3" t="str">
        <f t="shared" si="23"/>
        <v/>
      </c>
      <c r="K63" s="3">
        <f t="shared" si="24"/>
        <v>0</v>
      </c>
      <c r="L63" s="26" t="str">
        <f t="shared" si="25"/>
        <v/>
      </c>
      <c r="M63" s="26" t="str">
        <f t="shared" si="26"/>
        <v/>
      </c>
      <c r="N63" s="2" t="str">
        <f t="shared" si="27"/>
        <v/>
      </c>
      <c r="O63" s="2" t="str">
        <f t="shared" si="28"/>
        <v/>
      </c>
      <c r="Q63" t="str">
        <f t="shared" si="29"/>
        <v/>
      </c>
    </row>
    <row r="64" spans="2:17" x14ac:dyDescent="0.15">
      <c r="B64" s="3" t="str">
        <f t="shared" si="15"/>
        <v/>
      </c>
      <c r="C64" s="3" t="str">
        <f t="shared" si="16"/>
        <v>0/</v>
      </c>
      <c r="D64" s="3">
        <f t="shared" si="17"/>
        <v>0</v>
      </c>
      <c r="E64" s="3">
        <f t="shared" si="18"/>
        <v>0</v>
      </c>
      <c r="F64" s="3">
        <f t="shared" si="19"/>
        <v>0</v>
      </c>
      <c r="G64" s="3">
        <f t="shared" si="20"/>
        <v>0</v>
      </c>
      <c r="H64" s="3">
        <f t="shared" si="21"/>
        <v>0</v>
      </c>
      <c r="I64" s="3" t="str">
        <f t="shared" si="22"/>
        <v/>
      </c>
      <c r="J64" s="3" t="str">
        <f t="shared" si="23"/>
        <v/>
      </c>
      <c r="K64" s="3">
        <f t="shared" si="24"/>
        <v>0</v>
      </c>
      <c r="L64" s="26" t="str">
        <f t="shared" si="25"/>
        <v/>
      </c>
      <c r="M64" s="26" t="str">
        <f t="shared" si="26"/>
        <v/>
      </c>
      <c r="N64" s="2" t="str">
        <f t="shared" si="27"/>
        <v/>
      </c>
      <c r="O64" s="2" t="str">
        <f t="shared" si="28"/>
        <v/>
      </c>
      <c r="Q64" t="str">
        <f t="shared" si="29"/>
        <v/>
      </c>
    </row>
    <row r="65" spans="2:17" x14ac:dyDescent="0.15">
      <c r="B65" s="3" t="str">
        <f t="shared" si="15"/>
        <v/>
      </c>
      <c r="C65" s="3" t="str">
        <f t="shared" si="16"/>
        <v>0/</v>
      </c>
      <c r="D65" s="3">
        <f t="shared" si="17"/>
        <v>0</v>
      </c>
      <c r="E65" s="3">
        <f t="shared" si="18"/>
        <v>0</v>
      </c>
      <c r="F65" s="3">
        <f t="shared" si="19"/>
        <v>0</v>
      </c>
      <c r="G65" s="3">
        <f t="shared" si="20"/>
        <v>0</v>
      </c>
      <c r="H65" s="3">
        <f t="shared" si="21"/>
        <v>0</v>
      </c>
      <c r="I65" s="3" t="str">
        <f t="shared" si="22"/>
        <v/>
      </c>
      <c r="J65" s="3" t="str">
        <f t="shared" si="23"/>
        <v/>
      </c>
      <c r="K65" s="3">
        <f t="shared" si="24"/>
        <v>0</v>
      </c>
      <c r="L65" s="26" t="str">
        <f t="shared" si="25"/>
        <v/>
      </c>
      <c r="M65" s="26" t="str">
        <f t="shared" si="26"/>
        <v/>
      </c>
      <c r="N65" s="2" t="str">
        <f t="shared" si="27"/>
        <v/>
      </c>
      <c r="O65" s="2" t="str">
        <f t="shared" si="28"/>
        <v/>
      </c>
      <c r="Q65" t="str">
        <f t="shared" si="29"/>
        <v/>
      </c>
    </row>
    <row r="66" spans="2:17" x14ac:dyDescent="0.15">
      <c r="B66" s="3" t="str">
        <f t="shared" ref="B66:B97" si="30">SUBSTITUTE(LEFT(A66,6)," ","")</f>
        <v/>
      </c>
      <c r="C66" s="3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97" si="32">LEFT(C66,SEARCH("/",C66,1)-1)*1</f>
        <v>0</v>
      </c>
      <c r="E66" s="3">
        <f t="shared" ref="E66:E97" si="33">IF(ISERROR(MID(C66,SEARCH("/",C66)+1,SEARCH("/",C66,SEARCH("/",C66,1)+1)-SEARCH("/",C66)-1)),0,MID(C66,SEARCH("/",C66)+1,SEARCH("/",C66,SEARCH("/",C66,1)+1)-SEARCH("/",C66)-1))*1</f>
        <v>0</v>
      </c>
      <c r="F66" s="3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97" si="37">IF(LEFT(B66,2)="CZ",SUM(D66:H66),"")</f>
        <v/>
      </c>
      <c r="J66" s="3" t="str">
        <f t="shared" ref="J66:J97" si="38">SUBSTITUTE(IF(B66="",IF(B65="","","SZX-"&amp;MID(A66,18,3)),MID(A66,14,3)&amp;"-"&amp;MID(A66,18,3)),"SZX-PVG","SZX-SHA",1)</f>
        <v/>
      </c>
      <c r="K66" s="3">
        <f t="shared" ref="K66:K97" si="39">IF(ISERROR(MID(A66,SEARCH("%",A66,1)-3,3)*1),0,MID(A66,SEARCH("%",A66,1)-3,3)*1)</f>
        <v>0</v>
      </c>
      <c r="L66" s="26" t="str">
        <f t="shared" ref="L66:L97" si="40">IF(I66="",IF(I65="","",ROUND(I65*K66/100,0)),ROUND(I66*K66/100,0))</f>
        <v/>
      </c>
      <c r="M66" s="26" t="str">
        <f t="shared" ref="M66:M97" si="41">IF(I66="",IF(I65="","",ROUND(I65*K66/(K66+K65),0)),IF(I67="",ROUND(I66*K66/(K66+K67),0),I66))</f>
        <v/>
      </c>
      <c r="N66" s="2" t="str">
        <f t="shared" ref="N66:N97" si="42">MID(A66,28,3)</f>
        <v/>
      </c>
      <c r="O66" s="2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3" t="str">
        <f t="shared" si="30"/>
        <v/>
      </c>
      <c r="C67" s="3" t="str">
        <f t="shared" si="31"/>
        <v>0/</v>
      </c>
      <c r="D67" s="3">
        <f t="shared" si="32"/>
        <v>0</v>
      </c>
      <c r="E67" s="3">
        <f t="shared" si="33"/>
        <v>0</v>
      </c>
      <c r="F67" s="3">
        <f t="shared" si="34"/>
        <v>0</v>
      </c>
      <c r="G67" s="3">
        <f t="shared" si="35"/>
        <v>0</v>
      </c>
      <c r="H67" s="3">
        <f t="shared" si="36"/>
        <v>0</v>
      </c>
      <c r="I67" s="3" t="str">
        <f t="shared" si="37"/>
        <v/>
      </c>
      <c r="J67" s="3" t="str">
        <f t="shared" si="38"/>
        <v/>
      </c>
      <c r="K67" s="3">
        <f t="shared" si="39"/>
        <v>0</v>
      </c>
      <c r="L67" s="26" t="str">
        <f t="shared" si="40"/>
        <v/>
      </c>
      <c r="M67" s="26" t="str">
        <f t="shared" si="41"/>
        <v/>
      </c>
      <c r="N67" s="2" t="str">
        <f t="shared" si="42"/>
        <v/>
      </c>
      <c r="O67" s="2" t="str">
        <f t="shared" si="43"/>
        <v/>
      </c>
      <c r="Q67" t="str">
        <f t="shared" si="44"/>
        <v/>
      </c>
    </row>
    <row r="68" spans="2:17" x14ac:dyDescent="0.15">
      <c r="B68" s="3" t="str">
        <f t="shared" si="30"/>
        <v/>
      </c>
      <c r="C68" s="3" t="str">
        <f t="shared" si="31"/>
        <v>0/</v>
      </c>
      <c r="D68" s="3">
        <f t="shared" si="32"/>
        <v>0</v>
      </c>
      <c r="E68" s="3">
        <f t="shared" si="33"/>
        <v>0</v>
      </c>
      <c r="F68" s="3">
        <f t="shared" si="34"/>
        <v>0</v>
      </c>
      <c r="G68" s="3">
        <f t="shared" si="35"/>
        <v>0</v>
      </c>
      <c r="H68" s="3">
        <f t="shared" si="36"/>
        <v>0</v>
      </c>
      <c r="I68" s="3" t="str">
        <f t="shared" si="37"/>
        <v/>
      </c>
      <c r="J68" s="3" t="str">
        <f t="shared" si="38"/>
        <v/>
      </c>
      <c r="K68" s="3">
        <f t="shared" si="39"/>
        <v>0</v>
      </c>
      <c r="L68" s="26" t="str">
        <f t="shared" si="40"/>
        <v/>
      </c>
      <c r="M68" s="26" t="str">
        <f t="shared" si="41"/>
        <v/>
      </c>
      <c r="N68" s="2" t="str">
        <f t="shared" si="42"/>
        <v/>
      </c>
      <c r="O68" s="2" t="str">
        <f t="shared" si="43"/>
        <v/>
      </c>
      <c r="Q68" t="str">
        <f t="shared" si="44"/>
        <v/>
      </c>
    </row>
    <row r="69" spans="2:17" x14ac:dyDescent="0.15">
      <c r="B69" s="3" t="str">
        <f t="shared" si="30"/>
        <v/>
      </c>
      <c r="C69" s="3" t="str">
        <f t="shared" si="31"/>
        <v>0/</v>
      </c>
      <c r="D69" s="3">
        <f t="shared" si="32"/>
        <v>0</v>
      </c>
      <c r="E69" s="3">
        <f t="shared" si="33"/>
        <v>0</v>
      </c>
      <c r="F69" s="3">
        <f t="shared" si="34"/>
        <v>0</v>
      </c>
      <c r="G69" s="3">
        <f t="shared" si="35"/>
        <v>0</v>
      </c>
      <c r="H69" s="3">
        <f t="shared" si="36"/>
        <v>0</v>
      </c>
      <c r="I69" s="3" t="str">
        <f t="shared" si="37"/>
        <v/>
      </c>
      <c r="J69" s="3" t="str">
        <f t="shared" si="38"/>
        <v/>
      </c>
      <c r="K69" s="3">
        <f t="shared" si="39"/>
        <v>0</v>
      </c>
      <c r="L69" s="26" t="str">
        <f t="shared" si="40"/>
        <v/>
      </c>
      <c r="M69" s="26" t="str">
        <f t="shared" si="41"/>
        <v/>
      </c>
      <c r="N69" s="2" t="str">
        <f t="shared" si="42"/>
        <v/>
      </c>
      <c r="O69" s="2" t="str">
        <f t="shared" si="43"/>
        <v/>
      </c>
      <c r="Q69" t="str">
        <f t="shared" si="44"/>
        <v/>
      </c>
    </row>
    <row r="70" spans="2:17" x14ac:dyDescent="0.15">
      <c r="B70" s="3" t="str">
        <f t="shared" si="30"/>
        <v/>
      </c>
      <c r="C70" s="3" t="str">
        <f t="shared" si="31"/>
        <v>0/</v>
      </c>
      <c r="D70" s="3">
        <f t="shared" si="32"/>
        <v>0</v>
      </c>
      <c r="E70" s="3">
        <f t="shared" si="33"/>
        <v>0</v>
      </c>
      <c r="F70" s="3">
        <f t="shared" si="34"/>
        <v>0</v>
      </c>
      <c r="G70" s="3">
        <f t="shared" si="35"/>
        <v>0</v>
      </c>
      <c r="H70" s="3">
        <f t="shared" si="36"/>
        <v>0</v>
      </c>
      <c r="I70" s="3" t="str">
        <f t="shared" si="37"/>
        <v/>
      </c>
      <c r="J70" s="3" t="str">
        <f t="shared" si="38"/>
        <v/>
      </c>
      <c r="K70" s="3">
        <f t="shared" si="39"/>
        <v>0</v>
      </c>
      <c r="L70" s="26" t="str">
        <f t="shared" si="40"/>
        <v/>
      </c>
      <c r="M70" s="26" t="str">
        <f t="shared" si="41"/>
        <v/>
      </c>
      <c r="N70" s="2" t="str">
        <f t="shared" si="42"/>
        <v/>
      </c>
      <c r="O70" s="2" t="str">
        <f t="shared" si="43"/>
        <v/>
      </c>
      <c r="Q70" t="str">
        <f t="shared" si="44"/>
        <v/>
      </c>
    </row>
    <row r="71" spans="2:17" x14ac:dyDescent="0.15">
      <c r="B71" s="3" t="str">
        <f t="shared" si="30"/>
        <v/>
      </c>
      <c r="C71" s="3" t="str">
        <f t="shared" si="31"/>
        <v>0/</v>
      </c>
      <c r="D71" s="3">
        <f t="shared" si="32"/>
        <v>0</v>
      </c>
      <c r="E71" s="3">
        <f t="shared" si="33"/>
        <v>0</v>
      </c>
      <c r="F71" s="3">
        <f t="shared" si="34"/>
        <v>0</v>
      </c>
      <c r="G71" s="3">
        <f t="shared" si="35"/>
        <v>0</v>
      </c>
      <c r="H71" s="3">
        <f t="shared" si="36"/>
        <v>0</v>
      </c>
      <c r="I71" s="3" t="str">
        <f t="shared" si="37"/>
        <v/>
      </c>
      <c r="J71" s="3" t="str">
        <f t="shared" si="38"/>
        <v/>
      </c>
      <c r="K71" s="3">
        <f t="shared" si="39"/>
        <v>0</v>
      </c>
      <c r="L71" s="26" t="str">
        <f t="shared" si="40"/>
        <v/>
      </c>
      <c r="M71" s="26" t="str">
        <f t="shared" si="41"/>
        <v/>
      </c>
      <c r="N71" s="2" t="str">
        <f t="shared" si="42"/>
        <v/>
      </c>
      <c r="O71" s="2" t="str">
        <f t="shared" si="43"/>
        <v/>
      </c>
      <c r="Q71" t="str">
        <f t="shared" si="44"/>
        <v/>
      </c>
    </row>
    <row r="72" spans="2:17" x14ac:dyDescent="0.15">
      <c r="B72" s="3" t="str">
        <f t="shared" si="30"/>
        <v/>
      </c>
      <c r="C72" s="3" t="str">
        <f t="shared" si="31"/>
        <v>0/</v>
      </c>
      <c r="D72" s="3">
        <f t="shared" si="32"/>
        <v>0</v>
      </c>
      <c r="E72" s="3">
        <f t="shared" si="33"/>
        <v>0</v>
      </c>
      <c r="F72" s="3">
        <f t="shared" si="34"/>
        <v>0</v>
      </c>
      <c r="G72" s="3">
        <f t="shared" si="35"/>
        <v>0</v>
      </c>
      <c r="H72" s="3">
        <f t="shared" si="36"/>
        <v>0</v>
      </c>
      <c r="I72" s="3" t="str">
        <f t="shared" si="37"/>
        <v/>
      </c>
      <c r="J72" s="3" t="str">
        <f t="shared" si="38"/>
        <v/>
      </c>
      <c r="K72" s="3">
        <f t="shared" si="39"/>
        <v>0</v>
      </c>
      <c r="L72" s="26" t="str">
        <f t="shared" si="40"/>
        <v/>
      </c>
      <c r="M72" s="26" t="str">
        <f t="shared" si="41"/>
        <v/>
      </c>
      <c r="N72" s="2" t="str">
        <f t="shared" si="42"/>
        <v/>
      </c>
      <c r="O72" s="2" t="str">
        <f t="shared" si="43"/>
        <v/>
      </c>
      <c r="Q72" t="str">
        <f t="shared" si="44"/>
        <v/>
      </c>
    </row>
    <row r="73" spans="2:17" x14ac:dyDescent="0.15">
      <c r="B73" s="3" t="str">
        <f t="shared" si="30"/>
        <v/>
      </c>
      <c r="C73" s="3" t="str">
        <f t="shared" si="31"/>
        <v>0/</v>
      </c>
      <c r="D73" s="3">
        <f t="shared" si="32"/>
        <v>0</v>
      </c>
      <c r="E73" s="3">
        <f t="shared" si="33"/>
        <v>0</v>
      </c>
      <c r="F73" s="3">
        <f t="shared" si="34"/>
        <v>0</v>
      </c>
      <c r="G73" s="3">
        <f t="shared" si="35"/>
        <v>0</v>
      </c>
      <c r="H73" s="3">
        <f t="shared" si="36"/>
        <v>0</v>
      </c>
      <c r="I73" s="3" t="str">
        <f t="shared" si="37"/>
        <v/>
      </c>
      <c r="J73" s="3" t="str">
        <f t="shared" si="38"/>
        <v/>
      </c>
      <c r="K73" s="3">
        <f t="shared" si="39"/>
        <v>0</v>
      </c>
      <c r="L73" s="26" t="str">
        <f t="shared" si="40"/>
        <v/>
      </c>
      <c r="M73" s="26" t="str">
        <f t="shared" si="41"/>
        <v/>
      </c>
      <c r="N73" s="2" t="str">
        <f t="shared" si="42"/>
        <v/>
      </c>
      <c r="O73" s="2" t="str">
        <f t="shared" si="43"/>
        <v/>
      </c>
      <c r="Q73" t="str">
        <f t="shared" si="44"/>
        <v/>
      </c>
    </row>
    <row r="74" spans="2:17" x14ac:dyDescent="0.15">
      <c r="B74" s="3" t="str">
        <f t="shared" si="30"/>
        <v/>
      </c>
      <c r="C74" s="3" t="str">
        <f t="shared" si="31"/>
        <v>0/</v>
      </c>
      <c r="D74" s="3">
        <f t="shared" si="32"/>
        <v>0</v>
      </c>
      <c r="E74" s="3">
        <f t="shared" si="33"/>
        <v>0</v>
      </c>
      <c r="F74" s="3">
        <f t="shared" si="34"/>
        <v>0</v>
      </c>
      <c r="G74" s="3">
        <f t="shared" si="35"/>
        <v>0</v>
      </c>
      <c r="H74" s="3">
        <f t="shared" si="36"/>
        <v>0</v>
      </c>
      <c r="I74" s="3" t="str">
        <f t="shared" si="37"/>
        <v/>
      </c>
      <c r="J74" s="3" t="str">
        <f t="shared" si="38"/>
        <v/>
      </c>
      <c r="K74" s="3">
        <f t="shared" si="39"/>
        <v>0</v>
      </c>
      <c r="L74" s="26" t="str">
        <f t="shared" si="40"/>
        <v/>
      </c>
      <c r="M74" s="26" t="str">
        <f t="shared" si="41"/>
        <v/>
      </c>
      <c r="N74" s="2" t="str">
        <f t="shared" si="42"/>
        <v/>
      </c>
      <c r="O74" s="2" t="str">
        <f t="shared" si="43"/>
        <v/>
      </c>
      <c r="Q74" t="str">
        <f t="shared" si="44"/>
        <v/>
      </c>
    </row>
    <row r="75" spans="2:17" x14ac:dyDescent="0.15">
      <c r="B75" s="3" t="str">
        <f t="shared" si="30"/>
        <v/>
      </c>
      <c r="C75" s="3" t="str">
        <f t="shared" si="31"/>
        <v>0/</v>
      </c>
      <c r="D75" s="3">
        <f t="shared" si="32"/>
        <v>0</v>
      </c>
      <c r="E75" s="3">
        <f t="shared" si="33"/>
        <v>0</v>
      </c>
      <c r="F75" s="3">
        <f t="shared" si="34"/>
        <v>0</v>
      </c>
      <c r="G75" s="3">
        <f t="shared" si="35"/>
        <v>0</v>
      </c>
      <c r="H75" s="3">
        <f t="shared" si="36"/>
        <v>0</v>
      </c>
      <c r="I75" s="3" t="str">
        <f t="shared" si="37"/>
        <v/>
      </c>
      <c r="J75" s="3" t="str">
        <f t="shared" si="38"/>
        <v/>
      </c>
      <c r="K75" s="3">
        <f t="shared" si="39"/>
        <v>0</v>
      </c>
      <c r="L75" s="26" t="str">
        <f t="shared" si="40"/>
        <v/>
      </c>
      <c r="M75" s="26" t="str">
        <f t="shared" si="41"/>
        <v/>
      </c>
      <c r="N75" s="2" t="str">
        <f t="shared" si="42"/>
        <v/>
      </c>
      <c r="O75" s="2" t="str">
        <f t="shared" si="43"/>
        <v/>
      </c>
      <c r="Q75" t="str">
        <f t="shared" si="44"/>
        <v/>
      </c>
    </row>
    <row r="76" spans="2:17" x14ac:dyDescent="0.15">
      <c r="B76" s="3" t="str">
        <f t="shared" si="30"/>
        <v/>
      </c>
      <c r="C76" s="3" t="str">
        <f t="shared" si="31"/>
        <v>0/</v>
      </c>
      <c r="D76" s="3">
        <f t="shared" si="32"/>
        <v>0</v>
      </c>
      <c r="E76" s="3">
        <f t="shared" si="33"/>
        <v>0</v>
      </c>
      <c r="F76" s="3">
        <f t="shared" si="34"/>
        <v>0</v>
      </c>
      <c r="G76" s="3">
        <f t="shared" si="35"/>
        <v>0</v>
      </c>
      <c r="H76" s="3">
        <f t="shared" si="36"/>
        <v>0</v>
      </c>
      <c r="I76" s="3" t="str">
        <f t="shared" si="37"/>
        <v/>
      </c>
      <c r="J76" s="3" t="str">
        <f t="shared" si="38"/>
        <v/>
      </c>
      <c r="K76" s="3">
        <f t="shared" si="39"/>
        <v>0</v>
      </c>
      <c r="L76" s="26" t="str">
        <f t="shared" si="40"/>
        <v/>
      </c>
      <c r="M76" s="26" t="str">
        <f t="shared" si="41"/>
        <v/>
      </c>
      <c r="N76" s="2" t="str">
        <f t="shared" si="42"/>
        <v/>
      </c>
      <c r="O76" s="2" t="str">
        <f t="shared" si="43"/>
        <v/>
      </c>
      <c r="Q76" t="str">
        <f t="shared" si="44"/>
        <v/>
      </c>
    </row>
    <row r="77" spans="2:17" x14ac:dyDescent="0.15">
      <c r="B77" s="3" t="str">
        <f t="shared" si="30"/>
        <v/>
      </c>
      <c r="C77" s="3" t="str">
        <f t="shared" si="31"/>
        <v>0/</v>
      </c>
      <c r="D77" s="3">
        <f t="shared" si="32"/>
        <v>0</v>
      </c>
      <c r="E77" s="3">
        <f t="shared" si="33"/>
        <v>0</v>
      </c>
      <c r="F77" s="3">
        <f t="shared" si="34"/>
        <v>0</v>
      </c>
      <c r="G77" s="3">
        <f t="shared" si="35"/>
        <v>0</v>
      </c>
      <c r="H77" s="3">
        <f t="shared" si="36"/>
        <v>0</v>
      </c>
      <c r="I77" s="3" t="str">
        <f t="shared" si="37"/>
        <v/>
      </c>
      <c r="J77" s="3" t="str">
        <f t="shared" si="38"/>
        <v/>
      </c>
      <c r="K77" s="3">
        <f t="shared" si="39"/>
        <v>0</v>
      </c>
      <c r="L77" s="26" t="str">
        <f t="shared" si="40"/>
        <v/>
      </c>
      <c r="M77" s="26" t="str">
        <f t="shared" si="41"/>
        <v/>
      </c>
      <c r="N77" s="2" t="str">
        <f t="shared" si="42"/>
        <v/>
      </c>
      <c r="O77" s="2" t="str">
        <f t="shared" si="43"/>
        <v/>
      </c>
      <c r="Q77" t="str">
        <f t="shared" si="44"/>
        <v/>
      </c>
    </row>
    <row r="78" spans="2:17" x14ac:dyDescent="0.15">
      <c r="B78" s="3" t="str">
        <f t="shared" si="30"/>
        <v/>
      </c>
      <c r="C78" s="3" t="str">
        <f t="shared" si="31"/>
        <v>0/</v>
      </c>
      <c r="D78" s="3">
        <f t="shared" si="32"/>
        <v>0</v>
      </c>
      <c r="E78" s="3">
        <f t="shared" si="33"/>
        <v>0</v>
      </c>
      <c r="F78" s="3">
        <f t="shared" si="34"/>
        <v>0</v>
      </c>
      <c r="G78" s="3">
        <f t="shared" si="35"/>
        <v>0</v>
      </c>
      <c r="H78" s="3">
        <f t="shared" si="36"/>
        <v>0</v>
      </c>
      <c r="I78" s="3" t="str">
        <f t="shared" si="37"/>
        <v/>
      </c>
      <c r="J78" s="3" t="str">
        <f t="shared" si="38"/>
        <v/>
      </c>
      <c r="K78" s="3">
        <f t="shared" si="39"/>
        <v>0</v>
      </c>
      <c r="L78" s="26" t="str">
        <f t="shared" si="40"/>
        <v/>
      </c>
      <c r="M78" s="26" t="str">
        <f t="shared" si="41"/>
        <v/>
      </c>
      <c r="N78" s="2" t="str">
        <f t="shared" si="42"/>
        <v/>
      </c>
      <c r="O78" s="2" t="str">
        <f t="shared" si="43"/>
        <v/>
      </c>
      <c r="Q78" t="str">
        <f t="shared" si="44"/>
        <v/>
      </c>
    </row>
    <row r="79" spans="2:17" x14ac:dyDescent="0.15">
      <c r="B79" s="3" t="str">
        <f t="shared" si="30"/>
        <v/>
      </c>
      <c r="C79" s="3" t="str">
        <f t="shared" si="31"/>
        <v>0/</v>
      </c>
      <c r="D79" s="3">
        <f t="shared" si="32"/>
        <v>0</v>
      </c>
      <c r="E79" s="3">
        <f t="shared" si="33"/>
        <v>0</v>
      </c>
      <c r="F79" s="3">
        <f t="shared" si="34"/>
        <v>0</v>
      </c>
      <c r="G79" s="3">
        <f t="shared" si="35"/>
        <v>0</v>
      </c>
      <c r="H79" s="3">
        <f t="shared" si="36"/>
        <v>0</v>
      </c>
      <c r="I79" s="3" t="str">
        <f t="shared" si="37"/>
        <v/>
      </c>
      <c r="J79" s="3" t="str">
        <f t="shared" si="38"/>
        <v/>
      </c>
      <c r="K79" s="3">
        <f t="shared" si="39"/>
        <v>0</v>
      </c>
      <c r="L79" s="26" t="str">
        <f t="shared" si="40"/>
        <v/>
      </c>
      <c r="M79" s="26" t="str">
        <f t="shared" si="41"/>
        <v/>
      </c>
      <c r="N79" s="2" t="str">
        <f t="shared" si="42"/>
        <v/>
      </c>
      <c r="O79" s="2" t="str">
        <f t="shared" si="43"/>
        <v/>
      </c>
      <c r="Q79" t="str">
        <f t="shared" si="44"/>
        <v/>
      </c>
    </row>
    <row r="80" spans="2:17" x14ac:dyDescent="0.15">
      <c r="B80" s="3" t="str">
        <f t="shared" si="30"/>
        <v/>
      </c>
      <c r="C80" s="3" t="str">
        <f t="shared" si="31"/>
        <v>0/</v>
      </c>
      <c r="D80" s="3">
        <f t="shared" si="32"/>
        <v>0</v>
      </c>
      <c r="E80" s="3">
        <f t="shared" si="33"/>
        <v>0</v>
      </c>
      <c r="F80" s="3">
        <f t="shared" si="34"/>
        <v>0</v>
      </c>
      <c r="G80" s="3">
        <f t="shared" si="35"/>
        <v>0</v>
      </c>
      <c r="H80" s="3">
        <f t="shared" si="36"/>
        <v>0</v>
      </c>
      <c r="I80" s="3" t="str">
        <f t="shared" si="37"/>
        <v/>
      </c>
      <c r="J80" s="3" t="str">
        <f t="shared" si="38"/>
        <v/>
      </c>
      <c r="K80" s="3">
        <f t="shared" si="39"/>
        <v>0</v>
      </c>
      <c r="L80" s="26" t="str">
        <f t="shared" si="40"/>
        <v/>
      </c>
      <c r="M80" s="26" t="str">
        <f t="shared" si="41"/>
        <v/>
      </c>
      <c r="N80" s="2" t="str">
        <f t="shared" si="42"/>
        <v/>
      </c>
      <c r="O80" s="2" t="str">
        <f t="shared" si="43"/>
        <v/>
      </c>
      <c r="Q80" t="str">
        <f t="shared" si="44"/>
        <v/>
      </c>
    </row>
    <row r="81" spans="2:17" x14ac:dyDescent="0.15">
      <c r="B81" s="3" t="str">
        <f t="shared" si="30"/>
        <v/>
      </c>
      <c r="C81" s="3" t="str">
        <f t="shared" si="31"/>
        <v>0/</v>
      </c>
      <c r="D81" s="3">
        <f t="shared" si="32"/>
        <v>0</v>
      </c>
      <c r="E81" s="3">
        <f t="shared" si="33"/>
        <v>0</v>
      </c>
      <c r="F81" s="3">
        <f t="shared" si="34"/>
        <v>0</v>
      </c>
      <c r="G81" s="3">
        <f t="shared" si="35"/>
        <v>0</v>
      </c>
      <c r="H81" s="3">
        <f t="shared" si="36"/>
        <v>0</v>
      </c>
      <c r="I81" s="3" t="str">
        <f t="shared" si="37"/>
        <v/>
      </c>
      <c r="J81" s="3" t="str">
        <f t="shared" si="38"/>
        <v/>
      </c>
      <c r="K81" s="3">
        <f t="shared" si="39"/>
        <v>0</v>
      </c>
      <c r="L81" s="26" t="str">
        <f t="shared" si="40"/>
        <v/>
      </c>
      <c r="M81" s="26" t="str">
        <f t="shared" si="41"/>
        <v/>
      </c>
      <c r="N81" s="2" t="str">
        <f t="shared" si="42"/>
        <v/>
      </c>
      <c r="O81" s="2" t="str">
        <f t="shared" si="43"/>
        <v/>
      </c>
      <c r="Q81" t="str">
        <f t="shared" si="44"/>
        <v/>
      </c>
    </row>
    <row r="82" spans="2:17" x14ac:dyDescent="0.15">
      <c r="B82" s="3" t="str">
        <f t="shared" si="30"/>
        <v/>
      </c>
      <c r="C82" s="3" t="str">
        <f t="shared" si="31"/>
        <v>0/</v>
      </c>
      <c r="D82" s="3">
        <f t="shared" si="32"/>
        <v>0</v>
      </c>
      <c r="E82" s="3">
        <f t="shared" si="33"/>
        <v>0</v>
      </c>
      <c r="F82" s="3">
        <f t="shared" si="34"/>
        <v>0</v>
      </c>
      <c r="G82" s="3">
        <f t="shared" si="35"/>
        <v>0</v>
      </c>
      <c r="H82" s="3">
        <f t="shared" si="36"/>
        <v>0</v>
      </c>
      <c r="I82" s="3" t="str">
        <f t="shared" si="37"/>
        <v/>
      </c>
      <c r="J82" s="3" t="str">
        <f t="shared" si="38"/>
        <v/>
      </c>
      <c r="K82" s="3">
        <f t="shared" si="39"/>
        <v>0</v>
      </c>
      <c r="L82" s="26" t="str">
        <f t="shared" si="40"/>
        <v/>
      </c>
      <c r="M82" s="26" t="str">
        <f t="shared" si="41"/>
        <v/>
      </c>
      <c r="N82" s="2" t="str">
        <f t="shared" si="42"/>
        <v/>
      </c>
      <c r="O82" s="2" t="str">
        <f t="shared" si="43"/>
        <v/>
      </c>
      <c r="Q82" t="str">
        <f t="shared" si="44"/>
        <v/>
      </c>
    </row>
    <row r="83" spans="2:17" x14ac:dyDescent="0.15">
      <c r="B83" s="3" t="str">
        <f t="shared" si="30"/>
        <v/>
      </c>
      <c r="C83" s="3" t="str">
        <f t="shared" si="31"/>
        <v>0/</v>
      </c>
      <c r="D83" s="3">
        <f t="shared" si="32"/>
        <v>0</v>
      </c>
      <c r="E83" s="3">
        <f t="shared" si="33"/>
        <v>0</v>
      </c>
      <c r="F83" s="3">
        <f t="shared" si="34"/>
        <v>0</v>
      </c>
      <c r="G83" s="3">
        <f t="shared" si="35"/>
        <v>0</v>
      </c>
      <c r="H83" s="3">
        <f t="shared" si="36"/>
        <v>0</v>
      </c>
      <c r="I83" s="3" t="str">
        <f t="shared" si="37"/>
        <v/>
      </c>
      <c r="J83" s="3" t="str">
        <f t="shared" si="38"/>
        <v/>
      </c>
      <c r="K83" s="3">
        <f t="shared" si="39"/>
        <v>0</v>
      </c>
      <c r="L83" s="26" t="str">
        <f t="shared" si="40"/>
        <v/>
      </c>
      <c r="M83" s="26" t="str">
        <f t="shared" si="41"/>
        <v/>
      </c>
      <c r="N83" s="2" t="str">
        <f t="shared" si="42"/>
        <v/>
      </c>
      <c r="O83" s="2" t="str">
        <f t="shared" si="43"/>
        <v/>
      </c>
      <c r="Q83" t="str">
        <f t="shared" si="44"/>
        <v/>
      </c>
    </row>
    <row r="84" spans="2:17" x14ac:dyDescent="0.15">
      <c r="B84" s="3" t="str">
        <f t="shared" si="30"/>
        <v/>
      </c>
      <c r="C84" s="3" t="str">
        <f t="shared" si="31"/>
        <v>0/</v>
      </c>
      <c r="D84" s="3">
        <f t="shared" si="32"/>
        <v>0</v>
      </c>
      <c r="E84" s="3">
        <f t="shared" si="33"/>
        <v>0</v>
      </c>
      <c r="F84" s="3">
        <f t="shared" si="34"/>
        <v>0</v>
      </c>
      <c r="G84" s="3">
        <f t="shared" si="35"/>
        <v>0</v>
      </c>
      <c r="H84" s="3">
        <f t="shared" si="36"/>
        <v>0</v>
      </c>
      <c r="I84" s="3" t="str">
        <f t="shared" si="37"/>
        <v/>
      </c>
      <c r="J84" s="3" t="str">
        <f t="shared" si="38"/>
        <v/>
      </c>
      <c r="K84" s="3">
        <f t="shared" si="39"/>
        <v>0</v>
      </c>
      <c r="L84" s="26" t="str">
        <f t="shared" si="40"/>
        <v/>
      </c>
      <c r="M84" s="26" t="str">
        <f t="shared" si="41"/>
        <v/>
      </c>
      <c r="N84" s="2" t="str">
        <f t="shared" si="42"/>
        <v/>
      </c>
      <c r="O84" s="2" t="str">
        <f t="shared" si="43"/>
        <v/>
      </c>
      <c r="Q84" t="str">
        <f t="shared" si="44"/>
        <v/>
      </c>
    </row>
    <row r="85" spans="2:17" x14ac:dyDescent="0.15">
      <c r="B85" s="3" t="str">
        <f t="shared" si="30"/>
        <v/>
      </c>
      <c r="C85" s="3" t="str">
        <f t="shared" si="31"/>
        <v>0/</v>
      </c>
      <c r="D85" s="3">
        <f t="shared" si="32"/>
        <v>0</v>
      </c>
      <c r="E85" s="3">
        <f t="shared" si="33"/>
        <v>0</v>
      </c>
      <c r="F85" s="3">
        <f t="shared" si="34"/>
        <v>0</v>
      </c>
      <c r="G85" s="3">
        <f t="shared" si="35"/>
        <v>0</v>
      </c>
      <c r="H85" s="3">
        <f t="shared" si="36"/>
        <v>0</v>
      </c>
      <c r="I85" s="3" t="str">
        <f t="shared" si="37"/>
        <v/>
      </c>
      <c r="J85" s="3" t="str">
        <f t="shared" si="38"/>
        <v/>
      </c>
      <c r="K85" s="3">
        <f t="shared" si="39"/>
        <v>0</v>
      </c>
      <c r="L85" s="26" t="str">
        <f t="shared" si="40"/>
        <v/>
      </c>
      <c r="M85" s="26" t="str">
        <f t="shared" si="41"/>
        <v/>
      </c>
      <c r="N85" s="2" t="str">
        <f t="shared" si="42"/>
        <v/>
      </c>
      <c r="O85" s="2" t="str">
        <f t="shared" si="43"/>
        <v/>
      </c>
      <c r="Q85" t="str">
        <f t="shared" si="44"/>
        <v/>
      </c>
    </row>
    <row r="86" spans="2:17" x14ac:dyDescent="0.15">
      <c r="B86" s="3" t="str">
        <f t="shared" si="30"/>
        <v/>
      </c>
      <c r="C86" s="3" t="str">
        <f t="shared" si="31"/>
        <v>0/</v>
      </c>
      <c r="D86" s="3">
        <f t="shared" si="32"/>
        <v>0</v>
      </c>
      <c r="E86" s="3">
        <f t="shared" si="33"/>
        <v>0</v>
      </c>
      <c r="F86" s="3">
        <f t="shared" si="34"/>
        <v>0</v>
      </c>
      <c r="G86" s="3">
        <f t="shared" si="35"/>
        <v>0</v>
      </c>
      <c r="H86" s="3">
        <f t="shared" si="36"/>
        <v>0</v>
      </c>
      <c r="I86" s="3" t="str">
        <f t="shared" si="37"/>
        <v/>
      </c>
      <c r="J86" s="3" t="str">
        <f t="shared" si="38"/>
        <v/>
      </c>
      <c r="K86" s="3">
        <f t="shared" si="39"/>
        <v>0</v>
      </c>
      <c r="L86" s="26" t="str">
        <f t="shared" si="40"/>
        <v/>
      </c>
      <c r="M86" s="26" t="str">
        <f t="shared" si="41"/>
        <v/>
      </c>
      <c r="N86" s="2" t="str">
        <f t="shared" si="42"/>
        <v/>
      </c>
      <c r="O86" s="2" t="str">
        <f t="shared" si="43"/>
        <v/>
      </c>
      <c r="Q86" t="str">
        <f t="shared" si="44"/>
        <v/>
      </c>
    </row>
    <row r="87" spans="2:17" x14ac:dyDescent="0.15">
      <c r="B87" s="3" t="str">
        <f t="shared" si="30"/>
        <v/>
      </c>
      <c r="C87" s="3" t="str">
        <f t="shared" si="31"/>
        <v>0/</v>
      </c>
      <c r="D87" s="3">
        <f t="shared" si="32"/>
        <v>0</v>
      </c>
      <c r="E87" s="3">
        <f t="shared" si="33"/>
        <v>0</v>
      </c>
      <c r="F87" s="3">
        <f t="shared" si="34"/>
        <v>0</v>
      </c>
      <c r="G87" s="3">
        <f t="shared" si="35"/>
        <v>0</v>
      </c>
      <c r="H87" s="3">
        <f t="shared" si="36"/>
        <v>0</v>
      </c>
      <c r="I87" s="3" t="str">
        <f t="shared" si="37"/>
        <v/>
      </c>
      <c r="J87" s="3" t="str">
        <f t="shared" si="38"/>
        <v/>
      </c>
      <c r="K87" s="3">
        <f t="shared" si="39"/>
        <v>0</v>
      </c>
      <c r="L87" s="26" t="str">
        <f t="shared" si="40"/>
        <v/>
      </c>
      <c r="M87" s="26" t="str">
        <f t="shared" si="41"/>
        <v/>
      </c>
      <c r="N87" s="2" t="str">
        <f t="shared" si="42"/>
        <v/>
      </c>
      <c r="O87" s="2" t="str">
        <f t="shared" si="43"/>
        <v/>
      </c>
      <c r="Q87" t="str">
        <f t="shared" si="44"/>
        <v/>
      </c>
    </row>
    <row r="88" spans="2:17" x14ac:dyDescent="0.15">
      <c r="B88" s="3" t="str">
        <f t="shared" si="30"/>
        <v/>
      </c>
      <c r="C88" s="3" t="str">
        <f t="shared" si="31"/>
        <v>0/</v>
      </c>
      <c r="D88" s="3">
        <f t="shared" si="32"/>
        <v>0</v>
      </c>
      <c r="E88" s="3">
        <f t="shared" si="33"/>
        <v>0</v>
      </c>
      <c r="F88" s="3">
        <f t="shared" si="34"/>
        <v>0</v>
      </c>
      <c r="G88" s="3">
        <f t="shared" si="35"/>
        <v>0</v>
      </c>
      <c r="H88" s="3">
        <f t="shared" si="36"/>
        <v>0</v>
      </c>
      <c r="I88" s="3" t="str">
        <f t="shared" si="37"/>
        <v/>
      </c>
      <c r="J88" s="3" t="str">
        <f t="shared" si="38"/>
        <v/>
      </c>
      <c r="K88" s="3">
        <f t="shared" si="39"/>
        <v>0</v>
      </c>
      <c r="L88" s="26" t="str">
        <f t="shared" si="40"/>
        <v/>
      </c>
      <c r="M88" s="26" t="str">
        <f t="shared" si="41"/>
        <v/>
      </c>
      <c r="N88" s="2" t="str">
        <f t="shared" si="42"/>
        <v/>
      </c>
      <c r="O88" s="2" t="str">
        <f t="shared" si="43"/>
        <v/>
      </c>
      <c r="Q88" t="str">
        <f t="shared" si="44"/>
        <v/>
      </c>
    </row>
    <row r="89" spans="2:17" x14ac:dyDescent="0.15">
      <c r="B89" s="3" t="str">
        <f t="shared" si="30"/>
        <v/>
      </c>
      <c r="C89" s="3" t="str">
        <f t="shared" si="31"/>
        <v>0/</v>
      </c>
      <c r="D89" s="3">
        <f t="shared" si="32"/>
        <v>0</v>
      </c>
      <c r="E89" s="3">
        <f t="shared" si="33"/>
        <v>0</v>
      </c>
      <c r="F89" s="3">
        <f t="shared" si="34"/>
        <v>0</v>
      </c>
      <c r="G89" s="3">
        <f t="shared" si="35"/>
        <v>0</v>
      </c>
      <c r="H89" s="3">
        <f t="shared" si="36"/>
        <v>0</v>
      </c>
      <c r="I89" s="3" t="str">
        <f t="shared" si="37"/>
        <v/>
      </c>
      <c r="J89" s="3" t="str">
        <f t="shared" si="38"/>
        <v/>
      </c>
      <c r="K89" s="3">
        <f t="shared" si="39"/>
        <v>0</v>
      </c>
      <c r="L89" s="26" t="str">
        <f t="shared" si="40"/>
        <v/>
      </c>
      <c r="M89" s="26" t="str">
        <f t="shared" si="41"/>
        <v/>
      </c>
      <c r="N89" s="2" t="str">
        <f t="shared" si="42"/>
        <v/>
      </c>
      <c r="O89" s="2" t="str">
        <f t="shared" si="43"/>
        <v/>
      </c>
      <c r="Q89" t="str">
        <f t="shared" si="44"/>
        <v/>
      </c>
    </row>
    <row r="90" spans="2:17" x14ac:dyDescent="0.15">
      <c r="B90" s="3" t="str">
        <f t="shared" si="30"/>
        <v/>
      </c>
      <c r="C90" s="3" t="str">
        <f t="shared" si="31"/>
        <v>0/</v>
      </c>
      <c r="D90" s="3">
        <f t="shared" si="32"/>
        <v>0</v>
      </c>
      <c r="E90" s="3">
        <f t="shared" si="33"/>
        <v>0</v>
      </c>
      <c r="F90" s="3">
        <f t="shared" si="34"/>
        <v>0</v>
      </c>
      <c r="G90" s="3">
        <f t="shared" si="35"/>
        <v>0</v>
      </c>
      <c r="H90" s="3">
        <f t="shared" si="36"/>
        <v>0</v>
      </c>
      <c r="I90" s="3" t="str">
        <f t="shared" si="37"/>
        <v/>
      </c>
      <c r="J90" s="3" t="str">
        <f t="shared" si="38"/>
        <v/>
      </c>
      <c r="K90" s="3">
        <f t="shared" si="39"/>
        <v>0</v>
      </c>
      <c r="L90" s="26" t="str">
        <f t="shared" si="40"/>
        <v/>
      </c>
      <c r="M90" s="26" t="str">
        <f t="shared" si="41"/>
        <v/>
      </c>
      <c r="N90" s="2" t="str">
        <f t="shared" si="42"/>
        <v/>
      </c>
      <c r="O90" s="2" t="str">
        <f t="shared" si="43"/>
        <v/>
      </c>
      <c r="Q90" t="str">
        <f t="shared" si="44"/>
        <v/>
      </c>
    </row>
    <row r="91" spans="2:17" x14ac:dyDescent="0.15">
      <c r="B91" s="3" t="str">
        <f t="shared" si="30"/>
        <v/>
      </c>
      <c r="C91" s="3" t="str">
        <f t="shared" si="31"/>
        <v>0/</v>
      </c>
      <c r="D91" s="3">
        <f t="shared" si="32"/>
        <v>0</v>
      </c>
      <c r="E91" s="3">
        <f t="shared" si="33"/>
        <v>0</v>
      </c>
      <c r="F91" s="3">
        <f t="shared" si="34"/>
        <v>0</v>
      </c>
      <c r="G91" s="3">
        <f t="shared" si="35"/>
        <v>0</v>
      </c>
      <c r="H91" s="3">
        <f t="shared" si="36"/>
        <v>0</v>
      </c>
      <c r="I91" s="3" t="str">
        <f t="shared" si="37"/>
        <v/>
      </c>
      <c r="J91" s="3" t="str">
        <f t="shared" si="38"/>
        <v/>
      </c>
      <c r="K91" s="3">
        <f t="shared" si="39"/>
        <v>0</v>
      </c>
      <c r="L91" s="26" t="str">
        <f t="shared" si="40"/>
        <v/>
      </c>
      <c r="M91" s="26" t="str">
        <f t="shared" si="41"/>
        <v/>
      </c>
      <c r="N91" s="2" t="str">
        <f t="shared" si="42"/>
        <v/>
      </c>
      <c r="O91" s="2" t="str">
        <f t="shared" si="43"/>
        <v/>
      </c>
      <c r="Q91" t="str">
        <f t="shared" si="44"/>
        <v/>
      </c>
    </row>
    <row r="92" spans="2:17" x14ac:dyDescent="0.15">
      <c r="B92" s="3" t="str">
        <f t="shared" si="30"/>
        <v/>
      </c>
      <c r="C92" s="3" t="str">
        <f t="shared" si="31"/>
        <v>0/</v>
      </c>
      <c r="D92" s="3">
        <f t="shared" si="32"/>
        <v>0</v>
      </c>
      <c r="E92" s="3">
        <f t="shared" si="33"/>
        <v>0</v>
      </c>
      <c r="F92" s="3">
        <f t="shared" si="34"/>
        <v>0</v>
      </c>
      <c r="G92" s="3">
        <f t="shared" si="35"/>
        <v>0</v>
      </c>
      <c r="H92" s="3">
        <f t="shared" si="36"/>
        <v>0</v>
      </c>
      <c r="I92" s="3" t="str">
        <f t="shared" si="37"/>
        <v/>
      </c>
      <c r="J92" s="3" t="str">
        <f t="shared" si="38"/>
        <v/>
      </c>
      <c r="K92" s="3">
        <f t="shared" si="39"/>
        <v>0</v>
      </c>
      <c r="L92" s="26" t="str">
        <f t="shared" si="40"/>
        <v/>
      </c>
      <c r="M92" s="26" t="str">
        <f t="shared" si="41"/>
        <v/>
      </c>
      <c r="N92" s="2" t="str">
        <f t="shared" si="42"/>
        <v/>
      </c>
      <c r="O92" s="2" t="str">
        <f t="shared" si="43"/>
        <v/>
      </c>
      <c r="Q92" t="str">
        <f t="shared" si="44"/>
        <v/>
      </c>
    </row>
    <row r="93" spans="2:17" x14ac:dyDescent="0.15">
      <c r="B93" s="3" t="str">
        <f t="shared" si="30"/>
        <v/>
      </c>
      <c r="C93" s="3" t="str">
        <f t="shared" si="31"/>
        <v>0/</v>
      </c>
      <c r="D93" s="3">
        <f t="shared" si="32"/>
        <v>0</v>
      </c>
      <c r="E93" s="3">
        <f t="shared" si="33"/>
        <v>0</v>
      </c>
      <c r="F93" s="3">
        <f t="shared" si="34"/>
        <v>0</v>
      </c>
      <c r="G93" s="3">
        <f t="shared" si="35"/>
        <v>0</v>
      </c>
      <c r="H93" s="3">
        <f t="shared" si="36"/>
        <v>0</v>
      </c>
      <c r="I93" s="3" t="str">
        <f t="shared" si="37"/>
        <v/>
      </c>
      <c r="J93" s="3" t="str">
        <f t="shared" si="38"/>
        <v/>
      </c>
      <c r="K93" s="3">
        <f t="shared" si="39"/>
        <v>0</v>
      </c>
      <c r="L93" s="26" t="str">
        <f t="shared" si="40"/>
        <v/>
      </c>
      <c r="M93" s="26" t="str">
        <f t="shared" si="41"/>
        <v/>
      </c>
      <c r="N93" s="2" t="str">
        <f t="shared" si="42"/>
        <v/>
      </c>
      <c r="O93" s="2" t="str">
        <f t="shared" si="43"/>
        <v/>
      </c>
      <c r="Q93" t="str">
        <f t="shared" si="44"/>
        <v/>
      </c>
    </row>
    <row r="94" spans="2:17" x14ac:dyDescent="0.15">
      <c r="B94" s="3" t="str">
        <f t="shared" si="30"/>
        <v/>
      </c>
      <c r="C94" s="3" t="str">
        <f t="shared" si="31"/>
        <v>0/</v>
      </c>
      <c r="D94" s="3">
        <f t="shared" si="32"/>
        <v>0</v>
      </c>
      <c r="E94" s="3">
        <f t="shared" si="33"/>
        <v>0</v>
      </c>
      <c r="F94" s="3">
        <f t="shared" si="34"/>
        <v>0</v>
      </c>
      <c r="G94" s="3">
        <f t="shared" si="35"/>
        <v>0</v>
      </c>
      <c r="H94" s="3">
        <f t="shared" si="36"/>
        <v>0</v>
      </c>
      <c r="I94" s="3" t="str">
        <f t="shared" si="37"/>
        <v/>
      </c>
      <c r="J94" s="3" t="str">
        <f t="shared" si="38"/>
        <v/>
      </c>
      <c r="K94" s="3">
        <f t="shared" si="39"/>
        <v>0</v>
      </c>
      <c r="L94" s="26" t="str">
        <f t="shared" si="40"/>
        <v/>
      </c>
      <c r="M94" s="26" t="str">
        <f t="shared" si="41"/>
        <v/>
      </c>
      <c r="N94" s="2" t="str">
        <f t="shared" si="42"/>
        <v/>
      </c>
      <c r="O94" s="2" t="str">
        <f t="shared" si="43"/>
        <v/>
      </c>
      <c r="Q94" t="str">
        <f t="shared" si="44"/>
        <v/>
      </c>
    </row>
    <row r="95" spans="2:17" x14ac:dyDescent="0.15">
      <c r="B95" s="3" t="str">
        <f t="shared" si="30"/>
        <v/>
      </c>
      <c r="C95" s="3" t="str">
        <f t="shared" si="31"/>
        <v>0/</v>
      </c>
      <c r="D95" s="3">
        <f t="shared" si="32"/>
        <v>0</v>
      </c>
      <c r="E95" s="3">
        <f t="shared" si="33"/>
        <v>0</v>
      </c>
      <c r="F95" s="3">
        <f t="shared" si="34"/>
        <v>0</v>
      </c>
      <c r="G95" s="3">
        <f t="shared" si="35"/>
        <v>0</v>
      </c>
      <c r="H95" s="3">
        <f t="shared" si="36"/>
        <v>0</v>
      </c>
      <c r="I95" s="3" t="str">
        <f t="shared" si="37"/>
        <v/>
      </c>
      <c r="J95" s="3" t="str">
        <f t="shared" si="38"/>
        <v/>
      </c>
      <c r="K95" s="3">
        <f t="shared" si="39"/>
        <v>0</v>
      </c>
      <c r="L95" s="26" t="str">
        <f t="shared" si="40"/>
        <v/>
      </c>
      <c r="M95" s="26" t="str">
        <f t="shared" si="41"/>
        <v/>
      </c>
      <c r="N95" s="2" t="str">
        <f t="shared" si="42"/>
        <v/>
      </c>
      <c r="O95" s="2" t="str">
        <f t="shared" si="43"/>
        <v/>
      </c>
      <c r="Q95" t="str">
        <f t="shared" si="44"/>
        <v/>
      </c>
    </row>
    <row r="96" spans="2:17" x14ac:dyDescent="0.15">
      <c r="B96" s="3" t="str">
        <f t="shared" si="30"/>
        <v/>
      </c>
      <c r="C96" s="3" t="str">
        <f t="shared" si="31"/>
        <v>0/</v>
      </c>
      <c r="D96" s="3">
        <f t="shared" si="32"/>
        <v>0</v>
      </c>
      <c r="E96" s="3">
        <f t="shared" si="33"/>
        <v>0</v>
      </c>
      <c r="F96" s="3">
        <f t="shared" si="34"/>
        <v>0</v>
      </c>
      <c r="G96" s="3">
        <f t="shared" si="35"/>
        <v>0</v>
      </c>
      <c r="H96" s="3">
        <f t="shared" si="36"/>
        <v>0</v>
      </c>
      <c r="I96" s="3" t="str">
        <f t="shared" si="37"/>
        <v/>
      </c>
      <c r="J96" s="3" t="str">
        <f t="shared" si="38"/>
        <v/>
      </c>
      <c r="K96" s="3">
        <f t="shared" si="39"/>
        <v>0</v>
      </c>
      <c r="L96" s="26" t="str">
        <f t="shared" si="40"/>
        <v/>
      </c>
      <c r="M96" s="26" t="str">
        <f t="shared" si="41"/>
        <v/>
      </c>
      <c r="N96" s="2" t="str">
        <f t="shared" si="42"/>
        <v/>
      </c>
      <c r="O96" s="2" t="str">
        <f t="shared" si="43"/>
        <v/>
      </c>
      <c r="Q96" t="str">
        <f t="shared" si="44"/>
        <v/>
      </c>
    </row>
    <row r="97" spans="2:17" x14ac:dyDescent="0.15">
      <c r="B97" s="3" t="str">
        <f t="shared" si="30"/>
        <v/>
      </c>
      <c r="C97" s="3" t="str">
        <f t="shared" si="31"/>
        <v>0/</v>
      </c>
      <c r="D97" s="3">
        <f t="shared" si="32"/>
        <v>0</v>
      </c>
      <c r="E97" s="3">
        <f t="shared" si="33"/>
        <v>0</v>
      </c>
      <c r="F97" s="3">
        <f t="shared" si="34"/>
        <v>0</v>
      </c>
      <c r="G97" s="3">
        <f t="shared" si="35"/>
        <v>0</v>
      </c>
      <c r="H97" s="3">
        <f t="shared" si="36"/>
        <v>0</v>
      </c>
      <c r="I97" s="3" t="str">
        <f t="shared" si="37"/>
        <v/>
      </c>
      <c r="J97" s="3" t="str">
        <f t="shared" si="38"/>
        <v/>
      </c>
      <c r="K97" s="3">
        <f t="shared" si="39"/>
        <v>0</v>
      </c>
      <c r="L97" s="26" t="str">
        <f t="shared" si="40"/>
        <v/>
      </c>
      <c r="M97" s="26" t="str">
        <f t="shared" si="41"/>
        <v/>
      </c>
      <c r="N97" s="2" t="str">
        <f t="shared" si="42"/>
        <v/>
      </c>
      <c r="O97" s="2" t="str">
        <f t="shared" si="43"/>
        <v/>
      </c>
      <c r="Q97" t="str">
        <f t="shared" si="44"/>
        <v/>
      </c>
    </row>
    <row r="98" spans="2:17" x14ac:dyDescent="0.15">
      <c r="B98" s="3" t="str">
        <f t="shared" ref="B98:B129" si="45">SUBSTITUTE(LEFT(A98,6)," ","")</f>
        <v/>
      </c>
      <c r="C98" s="3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3">
        <f t="shared" ref="D98:D129" si="47">LEFT(C98,SEARCH("/",C98,1)-1)*1</f>
        <v>0</v>
      </c>
      <c r="E98" s="3">
        <f t="shared" ref="E98:E129" si="48">IF(ISERROR(MID(C98,SEARCH("/",C98)+1,SEARCH("/",C98,SEARCH("/",C98,1)+1)-SEARCH("/",C98)-1)),0,MID(C98,SEARCH("/",C98)+1,SEARCH("/",C98,SEARCH("/",C98,1)+1)-SEARCH("/",C98)-1))*1</f>
        <v>0</v>
      </c>
      <c r="F98" s="3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3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3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3" t="str">
        <f t="shared" ref="I98:I129" si="52">IF(LEFT(B98,2)="CZ",SUM(D98:H98),"")</f>
        <v/>
      </c>
      <c r="J98" s="3" t="str">
        <f t="shared" ref="J98:J129" si="53">SUBSTITUTE(IF(B98="",IF(B97="","","SZX-"&amp;MID(A98,18,3)),MID(A98,14,3)&amp;"-"&amp;MID(A98,18,3)),"SZX-PVG","SZX-SHA",1)</f>
        <v/>
      </c>
      <c r="K98" s="3">
        <f t="shared" ref="K98:K129" si="54">IF(ISERROR(MID(A98,SEARCH("%",A98,1)-3,3)*1),0,MID(A98,SEARCH("%",A98,1)-3,3)*1)</f>
        <v>0</v>
      </c>
      <c r="L98" s="26" t="str">
        <f t="shared" ref="L98:L129" si="55">IF(I98="",IF(I97="","",ROUND(I97*K98/100,0)),ROUND(I98*K98/100,0))</f>
        <v/>
      </c>
      <c r="M98" s="26" t="str">
        <f t="shared" ref="M98:M129" si="56">IF(I98="",IF(I97="","",ROUND(I97*K98/(K98+K97),0)),IF(I99="",ROUND(I98*K98/(K98+K99),0),I98))</f>
        <v/>
      </c>
      <c r="N98" s="2" t="str">
        <f t="shared" ref="N98:N129" si="57">MID(A98,28,3)</f>
        <v/>
      </c>
      <c r="O98" s="2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3" t="str">
        <f t="shared" si="45"/>
        <v/>
      </c>
      <c r="C99" s="3" t="str">
        <f t="shared" si="46"/>
        <v>0/</v>
      </c>
      <c r="D99" s="3">
        <f t="shared" si="47"/>
        <v>0</v>
      </c>
      <c r="E99" s="3">
        <f t="shared" si="48"/>
        <v>0</v>
      </c>
      <c r="F99" s="3">
        <f t="shared" si="49"/>
        <v>0</v>
      </c>
      <c r="G99" s="3">
        <f t="shared" si="50"/>
        <v>0</v>
      </c>
      <c r="H99" s="3">
        <f t="shared" si="51"/>
        <v>0</v>
      </c>
      <c r="I99" s="3" t="str">
        <f t="shared" si="52"/>
        <v/>
      </c>
      <c r="J99" s="3" t="str">
        <f t="shared" si="53"/>
        <v/>
      </c>
      <c r="K99" s="3">
        <f t="shared" si="54"/>
        <v>0</v>
      </c>
      <c r="L99" s="26" t="str">
        <f t="shared" si="55"/>
        <v/>
      </c>
      <c r="M99" s="26" t="str">
        <f t="shared" si="56"/>
        <v/>
      </c>
      <c r="N99" s="2" t="str">
        <f t="shared" si="57"/>
        <v/>
      </c>
      <c r="O99" s="2" t="str">
        <f t="shared" si="58"/>
        <v/>
      </c>
      <c r="Q99" t="str">
        <f t="shared" si="59"/>
        <v/>
      </c>
    </row>
    <row r="100" spans="2:17" x14ac:dyDescent="0.15">
      <c r="B100" s="3" t="str">
        <f t="shared" si="45"/>
        <v/>
      </c>
      <c r="C100" s="3" t="str">
        <f t="shared" si="46"/>
        <v>0/</v>
      </c>
      <c r="D100" s="3">
        <f t="shared" si="47"/>
        <v>0</v>
      </c>
      <c r="E100" s="3">
        <f t="shared" si="48"/>
        <v>0</v>
      </c>
      <c r="F100" s="3">
        <f t="shared" si="49"/>
        <v>0</v>
      </c>
      <c r="G100" s="3">
        <f t="shared" si="50"/>
        <v>0</v>
      </c>
      <c r="H100" s="3">
        <f t="shared" si="51"/>
        <v>0</v>
      </c>
      <c r="I100" s="3" t="str">
        <f t="shared" si="52"/>
        <v/>
      </c>
      <c r="J100" s="3" t="str">
        <f t="shared" si="53"/>
        <v/>
      </c>
      <c r="K100" s="3">
        <f t="shared" si="54"/>
        <v>0</v>
      </c>
      <c r="L100" s="26" t="str">
        <f t="shared" si="55"/>
        <v/>
      </c>
      <c r="M100" s="26" t="str">
        <f t="shared" si="56"/>
        <v/>
      </c>
      <c r="N100" s="2" t="str">
        <f t="shared" si="57"/>
        <v/>
      </c>
      <c r="O100" s="2" t="str">
        <f t="shared" si="58"/>
        <v/>
      </c>
      <c r="Q100" t="str">
        <f t="shared" si="59"/>
        <v/>
      </c>
    </row>
    <row r="101" spans="2:17" x14ac:dyDescent="0.15">
      <c r="B101" s="3" t="str">
        <f t="shared" si="45"/>
        <v/>
      </c>
      <c r="C101" s="3" t="str">
        <f t="shared" si="46"/>
        <v>0/</v>
      </c>
      <c r="D101" s="3">
        <f t="shared" si="47"/>
        <v>0</v>
      </c>
      <c r="E101" s="3">
        <f t="shared" si="48"/>
        <v>0</v>
      </c>
      <c r="F101" s="3">
        <f t="shared" si="49"/>
        <v>0</v>
      </c>
      <c r="G101" s="3">
        <f t="shared" si="50"/>
        <v>0</v>
      </c>
      <c r="H101" s="3">
        <f t="shared" si="51"/>
        <v>0</v>
      </c>
      <c r="I101" s="3" t="str">
        <f t="shared" si="52"/>
        <v/>
      </c>
      <c r="J101" s="3" t="str">
        <f t="shared" si="53"/>
        <v/>
      </c>
      <c r="K101" s="3">
        <f t="shared" si="54"/>
        <v>0</v>
      </c>
      <c r="L101" s="26" t="str">
        <f t="shared" si="55"/>
        <v/>
      </c>
      <c r="M101" s="26" t="str">
        <f t="shared" si="56"/>
        <v/>
      </c>
      <c r="N101" s="2" t="str">
        <f t="shared" si="57"/>
        <v/>
      </c>
      <c r="O101" s="2" t="str">
        <f t="shared" si="58"/>
        <v/>
      </c>
      <c r="Q101" t="str">
        <f t="shared" si="59"/>
        <v/>
      </c>
    </row>
    <row r="102" spans="2:17" x14ac:dyDescent="0.15">
      <c r="B102" s="3" t="str">
        <f t="shared" si="45"/>
        <v/>
      </c>
      <c r="C102" s="3" t="str">
        <f t="shared" si="46"/>
        <v>0/</v>
      </c>
      <c r="D102" s="3">
        <f t="shared" si="47"/>
        <v>0</v>
      </c>
      <c r="E102" s="3">
        <f t="shared" si="48"/>
        <v>0</v>
      </c>
      <c r="F102" s="3">
        <f t="shared" si="49"/>
        <v>0</v>
      </c>
      <c r="G102" s="3">
        <f t="shared" si="50"/>
        <v>0</v>
      </c>
      <c r="H102" s="3">
        <f t="shared" si="51"/>
        <v>0</v>
      </c>
      <c r="I102" s="3" t="str">
        <f t="shared" si="52"/>
        <v/>
      </c>
      <c r="J102" s="3" t="str">
        <f t="shared" si="53"/>
        <v/>
      </c>
      <c r="K102" s="3">
        <f t="shared" si="54"/>
        <v>0</v>
      </c>
      <c r="L102" s="26" t="str">
        <f t="shared" si="55"/>
        <v/>
      </c>
      <c r="M102" s="26" t="str">
        <f t="shared" si="56"/>
        <v/>
      </c>
      <c r="N102" s="2" t="str">
        <f t="shared" si="57"/>
        <v/>
      </c>
      <c r="O102" s="2" t="str">
        <f t="shared" si="58"/>
        <v/>
      </c>
      <c r="Q102" t="str">
        <f t="shared" si="59"/>
        <v/>
      </c>
    </row>
    <row r="103" spans="2:17" x14ac:dyDescent="0.15">
      <c r="B103" s="3" t="str">
        <f t="shared" si="45"/>
        <v/>
      </c>
      <c r="C103" s="3" t="str">
        <f t="shared" si="46"/>
        <v>0/</v>
      </c>
      <c r="D103" s="3">
        <f t="shared" si="47"/>
        <v>0</v>
      </c>
      <c r="E103" s="3">
        <f t="shared" si="48"/>
        <v>0</v>
      </c>
      <c r="F103" s="3">
        <f t="shared" si="49"/>
        <v>0</v>
      </c>
      <c r="G103" s="3">
        <f t="shared" si="50"/>
        <v>0</v>
      </c>
      <c r="H103" s="3">
        <f t="shared" si="51"/>
        <v>0</v>
      </c>
      <c r="I103" s="3" t="str">
        <f t="shared" si="52"/>
        <v/>
      </c>
      <c r="J103" s="3" t="str">
        <f t="shared" si="53"/>
        <v/>
      </c>
      <c r="K103" s="3">
        <f t="shared" si="54"/>
        <v>0</v>
      </c>
      <c r="L103" s="26" t="str">
        <f t="shared" si="55"/>
        <v/>
      </c>
      <c r="M103" s="26" t="str">
        <f t="shared" si="56"/>
        <v/>
      </c>
      <c r="N103" s="2" t="str">
        <f t="shared" si="57"/>
        <v/>
      </c>
      <c r="O103" s="2" t="str">
        <f t="shared" si="58"/>
        <v/>
      </c>
      <c r="Q103" t="str">
        <f t="shared" si="59"/>
        <v/>
      </c>
    </row>
    <row r="104" spans="2:17" x14ac:dyDescent="0.15">
      <c r="B104" s="3" t="str">
        <f t="shared" si="45"/>
        <v/>
      </c>
      <c r="C104" s="3" t="str">
        <f t="shared" si="46"/>
        <v>0/</v>
      </c>
      <c r="D104" s="3">
        <f t="shared" si="47"/>
        <v>0</v>
      </c>
      <c r="E104" s="3">
        <f t="shared" si="48"/>
        <v>0</v>
      </c>
      <c r="F104" s="3">
        <f t="shared" si="49"/>
        <v>0</v>
      </c>
      <c r="G104" s="3">
        <f t="shared" si="50"/>
        <v>0</v>
      </c>
      <c r="H104" s="3">
        <f t="shared" si="51"/>
        <v>0</v>
      </c>
      <c r="I104" s="3" t="str">
        <f t="shared" si="52"/>
        <v/>
      </c>
      <c r="J104" s="3" t="str">
        <f t="shared" si="53"/>
        <v/>
      </c>
      <c r="K104" s="3">
        <f t="shared" si="54"/>
        <v>0</v>
      </c>
      <c r="L104" s="26" t="str">
        <f t="shared" si="55"/>
        <v/>
      </c>
      <c r="M104" s="26" t="str">
        <f t="shared" si="56"/>
        <v/>
      </c>
      <c r="N104" s="2" t="str">
        <f t="shared" si="57"/>
        <v/>
      </c>
      <c r="O104" s="2" t="str">
        <f t="shared" si="58"/>
        <v/>
      </c>
      <c r="Q104" t="str">
        <f t="shared" si="59"/>
        <v/>
      </c>
    </row>
    <row r="105" spans="2:17" x14ac:dyDescent="0.15">
      <c r="B105" s="3" t="str">
        <f t="shared" si="45"/>
        <v/>
      </c>
      <c r="C105" s="3" t="str">
        <f t="shared" si="46"/>
        <v>0/</v>
      </c>
      <c r="D105" s="3">
        <f t="shared" si="47"/>
        <v>0</v>
      </c>
      <c r="E105" s="3">
        <f t="shared" si="48"/>
        <v>0</v>
      </c>
      <c r="F105" s="3">
        <f t="shared" si="49"/>
        <v>0</v>
      </c>
      <c r="G105" s="3">
        <f t="shared" si="50"/>
        <v>0</v>
      </c>
      <c r="H105" s="3">
        <f t="shared" si="51"/>
        <v>0</v>
      </c>
      <c r="I105" s="3" t="str">
        <f t="shared" si="52"/>
        <v/>
      </c>
      <c r="J105" s="3" t="str">
        <f t="shared" si="53"/>
        <v/>
      </c>
      <c r="K105" s="3">
        <f t="shared" si="54"/>
        <v>0</v>
      </c>
      <c r="L105" s="26" t="str">
        <f t="shared" si="55"/>
        <v/>
      </c>
      <c r="M105" s="26" t="str">
        <f t="shared" si="56"/>
        <v/>
      </c>
      <c r="N105" s="2" t="str">
        <f t="shared" si="57"/>
        <v/>
      </c>
      <c r="O105" s="2" t="str">
        <f t="shared" si="58"/>
        <v/>
      </c>
      <c r="Q105" t="str">
        <f t="shared" si="59"/>
        <v/>
      </c>
    </row>
    <row r="106" spans="2:17" x14ac:dyDescent="0.15">
      <c r="B106" s="3" t="str">
        <f t="shared" si="45"/>
        <v/>
      </c>
      <c r="C106" s="3" t="str">
        <f t="shared" si="46"/>
        <v>0/</v>
      </c>
      <c r="D106" s="3">
        <f t="shared" si="47"/>
        <v>0</v>
      </c>
      <c r="E106" s="3">
        <f t="shared" si="48"/>
        <v>0</v>
      </c>
      <c r="F106" s="3">
        <f t="shared" si="49"/>
        <v>0</v>
      </c>
      <c r="G106" s="3">
        <f t="shared" si="50"/>
        <v>0</v>
      </c>
      <c r="H106" s="3">
        <f t="shared" si="51"/>
        <v>0</v>
      </c>
      <c r="I106" s="3" t="str">
        <f t="shared" si="52"/>
        <v/>
      </c>
      <c r="J106" s="3" t="str">
        <f t="shared" si="53"/>
        <v/>
      </c>
      <c r="K106" s="3">
        <f t="shared" si="54"/>
        <v>0</v>
      </c>
      <c r="L106" s="26" t="str">
        <f t="shared" si="55"/>
        <v/>
      </c>
      <c r="M106" s="26" t="str">
        <f t="shared" si="56"/>
        <v/>
      </c>
      <c r="N106" s="2" t="str">
        <f t="shared" si="57"/>
        <v/>
      </c>
      <c r="O106" s="2" t="str">
        <f t="shared" si="58"/>
        <v/>
      </c>
      <c r="Q106" t="str">
        <f t="shared" si="59"/>
        <v/>
      </c>
    </row>
    <row r="107" spans="2:17" x14ac:dyDescent="0.15">
      <c r="B107" s="3" t="str">
        <f t="shared" si="45"/>
        <v/>
      </c>
      <c r="C107" s="3" t="str">
        <f t="shared" si="46"/>
        <v>0/</v>
      </c>
      <c r="D107" s="3">
        <f t="shared" si="47"/>
        <v>0</v>
      </c>
      <c r="E107" s="3">
        <f t="shared" si="48"/>
        <v>0</v>
      </c>
      <c r="F107" s="3">
        <f t="shared" si="49"/>
        <v>0</v>
      </c>
      <c r="G107" s="3">
        <f t="shared" si="50"/>
        <v>0</v>
      </c>
      <c r="H107" s="3">
        <f t="shared" si="51"/>
        <v>0</v>
      </c>
      <c r="I107" s="3" t="str">
        <f t="shared" si="52"/>
        <v/>
      </c>
      <c r="J107" s="3" t="str">
        <f t="shared" si="53"/>
        <v/>
      </c>
      <c r="K107" s="3">
        <f t="shared" si="54"/>
        <v>0</v>
      </c>
      <c r="L107" s="26" t="str">
        <f t="shared" si="55"/>
        <v/>
      </c>
      <c r="M107" s="26" t="str">
        <f t="shared" si="56"/>
        <v/>
      </c>
      <c r="N107" s="2" t="str">
        <f t="shared" si="57"/>
        <v/>
      </c>
      <c r="O107" s="2" t="str">
        <f t="shared" si="58"/>
        <v/>
      </c>
      <c r="Q107" t="str">
        <f t="shared" si="59"/>
        <v/>
      </c>
    </row>
    <row r="108" spans="2:17" x14ac:dyDescent="0.15">
      <c r="B108" s="3" t="str">
        <f t="shared" si="45"/>
        <v/>
      </c>
      <c r="C108" s="3" t="str">
        <f t="shared" si="46"/>
        <v>0/</v>
      </c>
      <c r="D108" s="3">
        <f t="shared" si="47"/>
        <v>0</v>
      </c>
      <c r="E108" s="3">
        <f t="shared" si="48"/>
        <v>0</v>
      </c>
      <c r="F108" s="3">
        <f t="shared" si="49"/>
        <v>0</v>
      </c>
      <c r="G108" s="3">
        <f t="shared" si="50"/>
        <v>0</v>
      </c>
      <c r="H108" s="3">
        <f t="shared" si="51"/>
        <v>0</v>
      </c>
      <c r="I108" s="3" t="str">
        <f t="shared" si="52"/>
        <v/>
      </c>
      <c r="J108" s="3" t="str">
        <f t="shared" si="53"/>
        <v/>
      </c>
      <c r="K108" s="3">
        <f t="shared" si="54"/>
        <v>0</v>
      </c>
      <c r="L108" s="26" t="str">
        <f t="shared" si="55"/>
        <v/>
      </c>
      <c r="M108" s="26" t="str">
        <f t="shared" si="56"/>
        <v/>
      </c>
      <c r="N108" s="2" t="str">
        <f t="shared" si="57"/>
        <v/>
      </c>
      <c r="O108" s="2" t="str">
        <f t="shared" si="58"/>
        <v/>
      </c>
      <c r="Q108" t="str">
        <f t="shared" si="59"/>
        <v/>
      </c>
    </row>
    <row r="109" spans="2:17" x14ac:dyDescent="0.15">
      <c r="B109" s="3" t="str">
        <f t="shared" si="45"/>
        <v/>
      </c>
      <c r="C109" s="3" t="str">
        <f t="shared" si="46"/>
        <v>0/</v>
      </c>
      <c r="D109" s="3">
        <f t="shared" si="47"/>
        <v>0</v>
      </c>
      <c r="E109" s="3">
        <f t="shared" si="48"/>
        <v>0</v>
      </c>
      <c r="F109" s="3">
        <f t="shared" si="49"/>
        <v>0</v>
      </c>
      <c r="G109" s="3">
        <f t="shared" si="50"/>
        <v>0</v>
      </c>
      <c r="H109" s="3">
        <f t="shared" si="51"/>
        <v>0</v>
      </c>
      <c r="I109" s="3" t="str">
        <f t="shared" si="52"/>
        <v/>
      </c>
      <c r="J109" s="3" t="str">
        <f t="shared" si="53"/>
        <v/>
      </c>
      <c r="K109" s="3">
        <f t="shared" si="54"/>
        <v>0</v>
      </c>
      <c r="L109" s="26" t="str">
        <f t="shared" si="55"/>
        <v/>
      </c>
      <c r="M109" s="26" t="str">
        <f t="shared" si="56"/>
        <v/>
      </c>
      <c r="N109" s="2" t="str">
        <f t="shared" si="57"/>
        <v/>
      </c>
      <c r="O109" s="2" t="str">
        <f t="shared" si="58"/>
        <v/>
      </c>
      <c r="Q109" t="str">
        <f t="shared" si="59"/>
        <v/>
      </c>
    </row>
    <row r="110" spans="2:17" x14ac:dyDescent="0.15">
      <c r="B110" s="3" t="str">
        <f t="shared" si="45"/>
        <v/>
      </c>
      <c r="C110" s="3" t="str">
        <f t="shared" si="46"/>
        <v>0/</v>
      </c>
      <c r="D110" s="3">
        <f t="shared" si="47"/>
        <v>0</v>
      </c>
      <c r="E110" s="3">
        <f t="shared" si="48"/>
        <v>0</v>
      </c>
      <c r="F110" s="3">
        <f t="shared" si="49"/>
        <v>0</v>
      </c>
      <c r="G110" s="3">
        <f t="shared" si="50"/>
        <v>0</v>
      </c>
      <c r="H110" s="3">
        <f t="shared" si="51"/>
        <v>0</v>
      </c>
      <c r="I110" s="3" t="str">
        <f t="shared" si="52"/>
        <v/>
      </c>
      <c r="J110" s="3" t="str">
        <f t="shared" si="53"/>
        <v/>
      </c>
      <c r="K110" s="3">
        <f t="shared" si="54"/>
        <v>0</v>
      </c>
      <c r="L110" s="26" t="str">
        <f t="shared" si="55"/>
        <v/>
      </c>
      <c r="M110" s="26" t="str">
        <f t="shared" si="56"/>
        <v/>
      </c>
      <c r="N110" s="2" t="str">
        <f t="shared" si="57"/>
        <v/>
      </c>
      <c r="O110" s="2" t="str">
        <f t="shared" si="58"/>
        <v/>
      </c>
      <c r="Q110" t="str">
        <f t="shared" si="59"/>
        <v/>
      </c>
    </row>
    <row r="111" spans="2:17" x14ac:dyDescent="0.15">
      <c r="B111" s="3" t="str">
        <f t="shared" si="45"/>
        <v/>
      </c>
      <c r="C111" s="3" t="str">
        <f t="shared" si="46"/>
        <v>0/</v>
      </c>
      <c r="D111" s="3">
        <f t="shared" si="47"/>
        <v>0</v>
      </c>
      <c r="E111" s="3">
        <f t="shared" si="48"/>
        <v>0</v>
      </c>
      <c r="F111" s="3">
        <f t="shared" si="49"/>
        <v>0</v>
      </c>
      <c r="G111" s="3">
        <f t="shared" si="50"/>
        <v>0</v>
      </c>
      <c r="H111" s="3">
        <f t="shared" si="51"/>
        <v>0</v>
      </c>
      <c r="I111" s="3" t="str">
        <f t="shared" si="52"/>
        <v/>
      </c>
      <c r="J111" s="3" t="str">
        <f t="shared" si="53"/>
        <v/>
      </c>
      <c r="K111" s="3">
        <f t="shared" si="54"/>
        <v>0</v>
      </c>
      <c r="L111" s="26" t="str">
        <f t="shared" si="55"/>
        <v/>
      </c>
      <c r="M111" s="26" t="str">
        <f t="shared" si="56"/>
        <v/>
      </c>
      <c r="N111" s="2" t="str">
        <f t="shared" si="57"/>
        <v/>
      </c>
      <c r="O111" s="2" t="str">
        <f t="shared" si="58"/>
        <v/>
      </c>
      <c r="Q111" t="str">
        <f t="shared" si="59"/>
        <v/>
      </c>
    </row>
    <row r="112" spans="2:17" x14ac:dyDescent="0.15">
      <c r="B112" s="3" t="str">
        <f t="shared" si="45"/>
        <v/>
      </c>
      <c r="C112" s="3" t="str">
        <f t="shared" si="46"/>
        <v>0/</v>
      </c>
      <c r="D112" s="3">
        <f t="shared" si="47"/>
        <v>0</v>
      </c>
      <c r="E112" s="3">
        <f t="shared" si="48"/>
        <v>0</v>
      </c>
      <c r="F112" s="3">
        <f t="shared" si="49"/>
        <v>0</v>
      </c>
      <c r="G112" s="3">
        <f t="shared" si="50"/>
        <v>0</v>
      </c>
      <c r="H112" s="3">
        <f t="shared" si="51"/>
        <v>0</v>
      </c>
      <c r="I112" s="3" t="str">
        <f t="shared" si="52"/>
        <v/>
      </c>
      <c r="J112" s="3" t="str">
        <f t="shared" si="53"/>
        <v/>
      </c>
      <c r="K112" s="3">
        <f t="shared" si="54"/>
        <v>0</v>
      </c>
      <c r="L112" s="26" t="str">
        <f t="shared" si="55"/>
        <v/>
      </c>
      <c r="M112" s="26" t="str">
        <f t="shared" si="56"/>
        <v/>
      </c>
      <c r="N112" s="2" t="str">
        <f t="shared" si="57"/>
        <v/>
      </c>
      <c r="O112" s="2" t="str">
        <f t="shared" si="58"/>
        <v/>
      </c>
      <c r="Q112" t="str">
        <f t="shared" si="59"/>
        <v/>
      </c>
    </row>
    <row r="113" spans="2:17" x14ac:dyDescent="0.15">
      <c r="B113" s="3" t="str">
        <f t="shared" si="45"/>
        <v/>
      </c>
      <c r="C113" s="3" t="str">
        <f t="shared" si="46"/>
        <v>0/</v>
      </c>
      <c r="D113" s="3">
        <f t="shared" si="47"/>
        <v>0</v>
      </c>
      <c r="E113" s="3">
        <f t="shared" si="48"/>
        <v>0</v>
      </c>
      <c r="F113" s="3">
        <f t="shared" si="49"/>
        <v>0</v>
      </c>
      <c r="G113" s="3">
        <f t="shared" si="50"/>
        <v>0</v>
      </c>
      <c r="H113" s="3">
        <f t="shared" si="51"/>
        <v>0</v>
      </c>
      <c r="I113" s="3" t="str">
        <f t="shared" si="52"/>
        <v/>
      </c>
      <c r="J113" s="3" t="str">
        <f t="shared" si="53"/>
        <v/>
      </c>
      <c r="K113" s="3">
        <f t="shared" si="54"/>
        <v>0</v>
      </c>
      <c r="L113" s="26" t="str">
        <f t="shared" si="55"/>
        <v/>
      </c>
      <c r="M113" s="26" t="str">
        <f t="shared" si="56"/>
        <v/>
      </c>
      <c r="N113" s="2" t="str">
        <f t="shared" si="57"/>
        <v/>
      </c>
      <c r="O113" s="2" t="str">
        <f t="shared" si="58"/>
        <v/>
      </c>
      <c r="Q113" t="str">
        <f t="shared" si="59"/>
        <v/>
      </c>
    </row>
    <row r="114" spans="2:17" x14ac:dyDescent="0.15">
      <c r="B114" s="3" t="str">
        <f t="shared" si="45"/>
        <v/>
      </c>
      <c r="C114" s="3" t="str">
        <f t="shared" si="46"/>
        <v>0/</v>
      </c>
      <c r="D114" s="3">
        <f t="shared" si="47"/>
        <v>0</v>
      </c>
      <c r="E114" s="3">
        <f t="shared" si="48"/>
        <v>0</v>
      </c>
      <c r="F114" s="3">
        <f t="shared" si="49"/>
        <v>0</v>
      </c>
      <c r="G114" s="3">
        <f t="shared" si="50"/>
        <v>0</v>
      </c>
      <c r="H114" s="3">
        <f t="shared" si="51"/>
        <v>0</v>
      </c>
      <c r="I114" s="3" t="str">
        <f t="shared" si="52"/>
        <v/>
      </c>
      <c r="J114" s="3" t="str">
        <f t="shared" si="53"/>
        <v/>
      </c>
      <c r="K114" s="3">
        <f t="shared" si="54"/>
        <v>0</v>
      </c>
      <c r="L114" s="26" t="str">
        <f t="shared" si="55"/>
        <v/>
      </c>
      <c r="M114" s="26" t="str">
        <f t="shared" si="56"/>
        <v/>
      </c>
      <c r="N114" s="2" t="str">
        <f t="shared" si="57"/>
        <v/>
      </c>
      <c r="O114" s="2" t="str">
        <f t="shared" si="58"/>
        <v/>
      </c>
      <c r="Q114" t="str">
        <f t="shared" si="59"/>
        <v/>
      </c>
    </row>
    <row r="115" spans="2:17" x14ac:dyDescent="0.15">
      <c r="B115" s="3" t="str">
        <f t="shared" si="45"/>
        <v/>
      </c>
      <c r="C115" s="3" t="str">
        <f t="shared" si="46"/>
        <v>0/</v>
      </c>
      <c r="D115" s="3">
        <f t="shared" si="47"/>
        <v>0</v>
      </c>
      <c r="E115" s="3">
        <f t="shared" si="48"/>
        <v>0</v>
      </c>
      <c r="F115" s="3">
        <f t="shared" si="49"/>
        <v>0</v>
      </c>
      <c r="G115" s="3">
        <f t="shared" si="50"/>
        <v>0</v>
      </c>
      <c r="H115" s="3">
        <f t="shared" si="51"/>
        <v>0</v>
      </c>
      <c r="I115" s="3" t="str">
        <f t="shared" si="52"/>
        <v/>
      </c>
      <c r="J115" s="3" t="str">
        <f t="shared" si="53"/>
        <v/>
      </c>
      <c r="K115" s="3">
        <f t="shared" si="54"/>
        <v>0</v>
      </c>
      <c r="L115" s="26" t="str">
        <f t="shared" si="55"/>
        <v/>
      </c>
      <c r="M115" s="26" t="str">
        <f t="shared" si="56"/>
        <v/>
      </c>
      <c r="N115" s="2" t="str">
        <f t="shared" si="57"/>
        <v/>
      </c>
      <c r="O115" s="2" t="str">
        <f t="shared" si="58"/>
        <v/>
      </c>
      <c r="Q115" t="str">
        <f t="shared" si="59"/>
        <v/>
      </c>
    </row>
    <row r="116" spans="2:17" x14ac:dyDescent="0.15">
      <c r="B116" s="3" t="str">
        <f t="shared" si="45"/>
        <v/>
      </c>
      <c r="C116" s="3" t="str">
        <f t="shared" si="46"/>
        <v>0/</v>
      </c>
      <c r="D116" s="3">
        <f t="shared" si="47"/>
        <v>0</v>
      </c>
      <c r="E116" s="3">
        <f t="shared" si="48"/>
        <v>0</v>
      </c>
      <c r="F116" s="3">
        <f t="shared" si="49"/>
        <v>0</v>
      </c>
      <c r="G116" s="3">
        <f t="shared" si="50"/>
        <v>0</v>
      </c>
      <c r="H116" s="3">
        <f t="shared" si="51"/>
        <v>0</v>
      </c>
      <c r="I116" s="3" t="str">
        <f t="shared" si="52"/>
        <v/>
      </c>
      <c r="J116" s="3" t="str">
        <f t="shared" si="53"/>
        <v/>
      </c>
      <c r="K116" s="3">
        <f t="shared" si="54"/>
        <v>0</v>
      </c>
      <c r="L116" s="26" t="str">
        <f t="shared" si="55"/>
        <v/>
      </c>
      <c r="M116" s="26" t="str">
        <f t="shared" si="56"/>
        <v/>
      </c>
      <c r="N116" s="2" t="str">
        <f t="shared" si="57"/>
        <v/>
      </c>
      <c r="O116" s="2" t="str">
        <f t="shared" si="58"/>
        <v/>
      </c>
      <c r="Q116" t="str">
        <f t="shared" si="59"/>
        <v/>
      </c>
    </row>
    <row r="117" spans="2:17" x14ac:dyDescent="0.15">
      <c r="B117" s="3" t="str">
        <f t="shared" si="45"/>
        <v/>
      </c>
      <c r="C117" s="3" t="str">
        <f t="shared" si="46"/>
        <v>0/</v>
      </c>
      <c r="D117" s="3">
        <f t="shared" si="47"/>
        <v>0</v>
      </c>
      <c r="E117" s="3">
        <f t="shared" si="48"/>
        <v>0</v>
      </c>
      <c r="F117" s="3">
        <f t="shared" si="49"/>
        <v>0</v>
      </c>
      <c r="G117" s="3">
        <f t="shared" si="50"/>
        <v>0</v>
      </c>
      <c r="H117" s="3">
        <f t="shared" si="51"/>
        <v>0</v>
      </c>
      <c r="I117" s="3" t="str">
        <f t="shared" si="52"/>
        <v/>
      </c>
      <c r="J117" s="3" t="str">
        <f t="shared" si="53"/>
        <v/>
      </c>
      <c r="K117" s="3">
        <f t="shared" si="54"/>
        <v>0</v>
      </c>
      <c r="L117" s="26" t="str">
        <f t="shared" si="55"/>
        <v/>
      </c>
      <c r="M117" s="26" t="str">
        <f t="shared" si="56"/>
        <v/>
      </c>
      <c r="N117" s="2" t="str">
        <f t="shared" si="57"/>
        <v/>
      </c>
      <c r="O117" s="2" t="str">
        <f t="shared" si="58"/>
        <v/>
      </c>
      <c r="Q117" t="str">
        <f t="shared" si="59"/>
        <v/>
      </c>
    </row>
    <row r="118" spans="2:17" x14ac:dyDescent="0.15">
      <c r="B118" s="3" t="str">
        <f t="shared" si="45"/>
        <v/>
      </c>
      <c r="C118" s="3" t="str">
        <f t="shared" si="46"/>
        <v>0/</v>
      </c>
      <c r="D118" s="3">
        <f t="shared" si="47"/>
        <v>0</v>
      </c>
      <c r="E118" s="3">
        <f t="shared" si="48"/>
        <v>0</v>
      </c>
      <c r="F118" s="3">
        <f t="shared" si="49"/>
        <v>0</v>
      </c>
      <c r="G118" s="3">
        <f t="shared" si="50"/>
        <v>0</v>
      </c>
      <c r="H118" s="3">
        <f t="shared" si="51"/>
        <v>0</v>
      </c>
      <c r="I118" s="3" t="str">
        <f t="shared" si="52"/>
        <v/>
      </c>
      <c r="J118" s="3" t="str">
        <f t="shared" si="53"/>
        <v/>
      </c>
      <c r="K118" s="3">
        <f t="shared" si="54"/>
        <v>0</v>
      </c>
      <c r="L118" s="26" t="str">
        <f t="shared" si="55"/>
        <v/>
      </c>
      <c r="M118" s="26" t="str">
        <f t="shared" si="56"/>
        <v/>
      </c>
      <c r="N118" s="2" t="str">
        <f t="shared" si="57"/>
        <v/>
      </c>
      <c r="O118" s="2" t="str">
        <f t="shared" si="58"/>
        <v/>
      </c>
      <c r="Q118" t="str">
        <f t="shared" si="59"/>
        <v/>
      </c>
    </row>
    <row r="119" spans="2:17" x14ac:dyDescent="0.15">
      <c r="B119" s="3" t="str">
        <f t="shared" si="45"/>
        <v/>
      </c>
      <c r="C119" s="3" t="str">
        <f t="shared" si="46"/>
        <v>0/</v>
      </c>
      <c r="D119" s="3">
        <f t="shared" si="47"/>
        <v>0</v>
      </c>
      <c r="E119" s="3">
        <f t="shared" si="48"/>
        <v>0</v>
      </c>
      <c r="F119" s="3">
        <f t="shared" si="49"/>
        <v>0</v>
      </c>
      <c r="G119" s="3">
        <f t="shared" si="50"/>
        <v>0</v>
      </c>
      <c r="H119" s="3">
        <f t="shared" si="51"/>
        <v>0</v>
      </c>
      <c r="I119" s="3" t="str">
        <f t="shared" si="52"/>
        <v/>
      </c>
      <c r="J119" s="3" t="str">
        <f t="shared" si="53"/>
        <v/>
      </c>
      <c r="K119" s="3">
        <f t="shared" si="54"/>
        <v>0</v>
      </c>
      <c r="L119" s="26" t="str">
        <f t="shared" si="55"/>
        <v/>
      </c>
      <c r="M119" s="26" t="str">
        <f t="shared" si="56"/>
        <v/>
      </c>
      <c r="N119" s="2" t="str">
        <f t="shared" si="57"/>
        <v/>
      </c>
      <c r="O119" s="2" t="str">
        <f t="shared" si="58"/>
        <v/>
      </c>
      <c r="Q119" t="str">
        <f t="shared" si="59"/>
        <v/>
      </c>
    </row>
    <row r="120" spans="2:17" x14ac:dyDescent="0.15">
      <c r="B120" s="3" t="str">
        <f t="shared" si="45"/>
        <v/>
      </c>
      <c r="C120" s="3" t="str">
        <f t="shared" si="46"/>
        <v>0/</v>
      </c>
      <c r="D120" s="3">
        <f t="shared" si="47"/>
        <v>0</v>
      </c>
      <c r="E120" s="3">
        <f t="shared" si="48"/>
        <v>0</v>
      </c>
      <c r="F120" s="3">
        <f t="shared" si="49"/>
        <v>0</v>
      </c>
      <c r="G120" s="3">
        <f t="shared" si="50"/>
        <v>0</v>
      </c>
      <c r="H120" s="3">
        <f t="shared" si="51"/>
        <v>0</v>
      </c>
      <c r="I120" s="3" t="str">
        <f t="shared" si="52"/>
        <v/>
      </c>
      <c r="J120" s="3" t="str">
        <f t="shared" si="53"/>
        <v/>
      </c>
      <c r="K120" s="3">
        <f t="shared" si="54"/>
        <v>0</v>
      </c>
      <c r="L120" s="26" t="str">
        <f t="shared" si="55"/>
        <v/>
      </c>
      <c r="M120" s="26" t="str">
        <f t="shared" si="56"/>
        <v/>
      </c>
      <c r="N120" s="2" t="str">
        <f t="shared" si="57"/>
        <v/>
      </c>
      <c r="O120" s="2" t="str">
        <f t="shared" si="58"/>
        <v/>
      </c>
      <c r="Q120" t="str">
        <f t="shared" si="59"/>
        <v/>
      </c>
    </row>
    <row r="121" spans="2:17" x14ac:dyDescent="0.15">
      <c r="B121" s="3" t="str">
        <f t="shared" si="45"/>
        <v/>
      </c>
      <c r="C121" s="3" t="str">
        <f t="shared" si="46"/>
        <v>0/</v>
      </c>
      <c r="D121" s="3">
        <f t="shared" si="47"/>
        <v>0</v>
      </c>
      <c r="E121" s="3">
        <f t="shared" si="48"/>
        <v>0</v>
      </c>
      <c r="F121" s="3">
        <f t="shared" si="49"/>
        <v>0</v>
      </c>
      <c r="G121" s="3">
        <f t="shared" si="50"/>
        <v>0</v>
      </c>
      <c r="H121" s="3">
        <f t="shared" si="51"/>
        <v>0</v>
      </c>
      <c r="I121" s="3" t="str">
        <f t="shared" si="52"/>
        <v/>
      </c>
      <c r="J121" s="3" t="str">
        <f t="shared" si="53"/>
        <v/>
      </c>
      <c r="K121" s="3">
        <f t="shared" si="54"/>
        <v>0</v>
      </c>
      <c r="L121" s="26" t="str">
        <f t="shared" si="55"/>
        <v/>
      </c>
      <c r="M121" s="26" t="str">
        <f t="shared" si="56"/>
        <v/>
      </c>
      <c r="N121" s="2" t="str">
        <f t="shared" si="57"/>
        <v/>
      </c>
      <c r="O121" s="2" t="str">
        <f t="shared" si="58"/>
        <v/>
      </c>
      <c r="Q121" t="str">
        <f t="shared" si="59"/>
        <v/>
      </c>
    </row>
    <row r="122" spans="2:17" x14ac:dyDescent="0.15">
      <c r="B122" s="3" t="str">
        <f t="shared" si="45"/>
        <v/>
      </c>
      <c r="C122" s="3" t="str">
        <f t="shared" si="46"/>
        <v>0/</v>
      </c>
      <c r="D122" s="3">
        <f t="shared" si="47"/>
        <v>0</v>
      </c>
      <c r="E122" s="3">
        <f t="shared" si="48"/>
        <v>0</v>
      </c>
      <c r="F122" s="3">
        <f t="shared" si="49"/>
        <v>0</v>
      </c>
      <c r="G122" s="3">
        <f t="shared" si="50"/>
        <v>0</v>
      </c>
      <c r="H122" s="3">
        <f t="shared" si="51"/>
        <v>0</v>
      </c>
      <c r="I122" s="3" t="str">
        <f t="shared" si="52"/>
        <v/>
      </c>
      <c r="J122" s="3" t="str">
        <f t="shared" si="53"/>
        <v/>
      </c>
      <c r="K122" s="3">
        <f t="shared" si="54"/>
        <v>0</v>
      </c>
      <c r="L122" s="26" t="str">
        <f t="shared" si="55"/>
        <v/>
      </c>
      <c r="M122" s="26" t="str">
        <f t="shared" si="56"/>
        <v/>
      </c>
      <c r="N122" s="2" t="str">
        <f t="shared" si="57"/>
        <v/>
      </c>
      <c r="O122" s="2" t="str">
        <f t="shared" si="58"/>
        <v/>
      </c>
      <c r="Q122" t="str">
        <f t="shared" si="59"/>
        <v/>
      </c>
    </row>
    <row r="123" spans="2:17" x14ac:dyDescent="0.15">
      <c r="B123" s="3" t="str">
        <f t="shared" si="45"/>
        <v/>
      </c>
      <c r="C123" s="3" t="str">
        <f t="shared" si="46"/>
        <v>0/</v>
      </c>
      <c r="D123" s="3">
        <f t="shared" si="47"/>
        <v>0</v>
      </c>
      <c r="E123" s="3">
        <f t="shared" si="48"/>
        <v>0</v>
      </c>
      <c r="F123" s="3">
        <f t="shared" si="49"/>
        <v>0</v>
      </c>
      <c r="G123" s="3">
        <f t="shared" si="50"/>
        <v>0</v>
      </c>
      <c r="H123" s="3">
        <f t="shared" si="51"/>
        <v>0</v>
      </c>
      <c r="I123" s="3" t="str">
        <f t="shared" si="52"/>
        <v/>
      </c>
      <c r="J123" s="3" t="str">
        <f t="shared" si="53"/>
        <v/>
      </c>
      <c r="K123" s="3">
        <f t="shared" si="54"/>
        <v>0</v>
      </c>
      <c r="L123" s="26" t="str">
        <f t="shared" si="55"/>
        <v/>
      </c>
      <c r="M123" s="26" t="str">
        <f t="shared" si="56"/>
        <v/>
      </c>
      <c r="N123" s="2" t="str">
        <f t="shared" si="57"/>
        <v/>
      </c>
      <c r="O123" s="2" t="str">
        <f t="shared" si="58"/>
        <v/>
      </c>
      <c r="Q123" t="str">
        <f t="shared" si="59"/>
        <v/>
      </c>
    </row>
    <row r="124" spans="2:17" x14ac:dyDescent="0.15">
      <c r="B124" s="3" t="str">
        <f t="shared" si="45"/>
        <v/>
      </c>
      <c r="C124" s="3" t="str">
        <f t="shared" si="46"/>
        <v>0/</v>
      </c>
      <c r="D124" s="3">
        <f t="shared" si="47"/>
        <v>0</v>
      </c>
      <c r="E124" s="3">
        <f t="shared" si="48"/>
        <v>0</v>
      </c>
      <c r="F124" s="3">
        <f t="shared" si="49"/>
        <v>0</v>
      </c>
      <c r="G124" s="3">
        <f t="shared" si="50"/>
        <v>0</v>
      </c>
      <c r="H124" s="3">
        <f t="shared" si="51"/>
        <v>0</v>
      </c>
      <c r="I124" s="3" t="str">
        <f t="shared" si="52"/>
        <v/>
      </c>
      <c r="J124" s="3" t="str">
        <f t="shared" si="53"/>
        <v/>
      </c>
      <c r="K124" s="3">
        <f t="shared" si="54"/>
        <v>0</v>
      </c>
      <c r="L124" s="26" t="str">
        <f t="shared" si="55"/>
        <v/>
      </c>
      <c r="M124" s="26" t="str">
        <f t="shared" si="56"/>
        <v/>
      </c>
      <c r="N124" s="2" t="str">
        <f t="shared" si="57"/>
        <v/>
      </c>
      <c r="O124" s="2" t="str">
        <f t="shared" si="58"/>
        <v/>
      </c>
      <c r="Q124" t="str">
        <f t="shared" si="59"/>
        <v/>
      </c>
    </row>
    <row r="125" spans="2:17" x14ac:dyDescent="0.15">
      <c r="B125" s="3" t="str">
        <f t="shared" si="45"/>
        <v/>
      </c>
      <c r="C125" s="3" t="str">
        <f t="shared" si="46"/>
        <v>0/</v>
      </c>
      <c r="D125" s="3">
        <f t="shared" si="47"/>
        <v>0</v>
      </c>
      <c r="E125" s="3">
        <f t="shared" si="48"/>
        <v>0</v>
      </c>
      <c r="F125" s="3">
        <f t="shared" si="49"/>
        <v>0</v>
      </c>
      <c r="G125" s="3">
        <f t="shared" si="50"/>
        <v>0</v>
      </c>
      <c r="H125" s="3">
        <f t="shared" si="51"/>
        <v>0</v>
      </c>
      <c r="I125" s="3" t="str">
        <f t="shared" si="52"/>
        <v/>
      </c>
      <c r="J125" s="3" t="str">
        <f t="shared" si="53"/>
        <v/>
      </c>
      <c r="K125" s="3">
        <f t="shared" si="54"/>
        <v>0</v>
      </c>
      <c r="L125" s="26" t="str">
        <f t="shared" si="55"/>
        <v/>
      </c>
      <c r="M125" s="26" t="str">
        <f t="shared" si="56"/>
        <v/>
      </c>
      <c r="N125" s="2" t="str">
        <f t="shared" si="57"/>
        <v/>
      </c>
      <c r="O125" s="2" t="str">
        <f t="shared" si="58"/>
        <v/>
      </c>
      <c r="Q125" t="str">
        <f t="shared" si="59"/>
        <v/>
      </c>
    </row>
    <row r="126" spans="2:17" x14ac:dyDescent="0.15">
      <c r="B126" s="3" t="str">
        <f t="shared" si="45"/>
        <v/>
      </c>
      <c r="C126" s="3" t="str">
        <f t="shared" si="46"/>
        <v>0/</v>
      </c>
      <c r="D126" s="3">
        <f t="shared" si="47"/>
        <v>0</v>
      </c>
      <c r="E126" s="3">
        <f t="shared" si="48"/>
        <v>0</v>
      </c>
      <c r="F126" s="3">
        <f t="shared" si="49"/>
        <v>0</v>
      </c>
      <c r="G126" s="3">
        <f t="shared" si="50"/>
        <v>0</v>
      </c>
      <c r="H126" s="3">
        <f t="shared" si="51"/>
        <v>0</v>
      </c>
      <c r="I126" s="3" t="str">
        <f t="shared" si="52"/>
        <v/>
      </c>
      <c r="J126" s="3" t="str">
        <f t="shared" si="53"/>
        <v/>
      </c>
      <c r="K126" s="3">
        <f t="shared" si="54"/>
        <v>0</v>
      </c>
      <c r="L126" s="26" t="str">
        <f t="shared" si="55"/>
        <v/>
      </c>
      <c r="M126" s="26" t="str">
        <f t="shared" si="56"/>
        <v/>
      </c>
      <c r="N126" s="2" t="str">
        <f t="shared" si="57"/>
        <v/>
      </c>
      <c r="O126" s="2" t="str">
        <f t="shared" si="58"/>
        <v/>
      </c>
      <c r="Q126" t="str">
        <f t="shared" si="59"/>
        <v/>
      </c>
    </row>
    <row r="127" spans="2:17" x14ac:dyDescent="0.15">
      <c r="B127" s="3" t="str">
        <f t="shared" si="45"/>
        <v/>
      </c>
      <c r="C127" s="3" t="str">
        <f t="shared" si="46"/>
        <v>0/</v>
      </c>
      <c r="D127" s="3">
        <f t="shared" si="47"/>
        <v>0</v>
      </c>
      <c r="E127" s="3">
        <f t="shared" si="48"/>
        <v>0</v>
      </c>
      <c r="F127" s="3">
        <f t="shared" si="49"/>
        <v>0</v>
      </c>
      <c r="G127" s="3">
        <f t="shared" si="50"/>
        <v>0</v>
      </c>
      <c r="H127" s="3">
        <f t="shared" si="51"/>
        <v>0</v>
      </c>
      <c r="I127" s="3" t="str">
        <f t="shared" si="52"/>
        <v/>
      </c>
      <c r="J127" s="3" t="str">
        <f t="shared" si="53"/>
        <v/>
      </c>
      <c r="K127" s="3">
        <f t="shared" si="54"/>
        <v>0</v>
      </c>
      <c r="L127" s="26" t="str">
        <f t="shared" si="55"/>
        <v/>
      </c>
      <c r="M127" s="26" t="str">
        <f t="shared" si="56"/>
        <v/>
      </c>
      <c r="N127" s="2" t="str">
        <f t="shared" si="57"/>
        <v/>
      </c>
      <c r="O127" s="2" t="str">
        <f t="shared" si="58"/>
        <v/>
      </c>
      <c r="Q127" t="str">
        <f t="shared" si="59"/>
        <v/>
      </c>
    </row>
    <row r="128" spans="2:17" x14ac:dyDescent="0.15">
      <c r="B128" s="3" t="str">
        <f t="shared" si="45"/>
        <v/>
      </c>
      <c r="C128" s="3" t="str">
        <f t="shared" si="46"/>
        <v>0/</v>
      </c>
      <c r="D128" s="3">
        <f t="shared" si="47"/>
        <v>0</v>
      </c>
      <c r="E128" s="3">
        <f t="shared" si="48"/>
        <v>0</v>
      </c>
      <c r="F128" s="3">
        <f t="shared" si="49"/>
        <v>0</v>
      </c>
      <c r="G128" s="3">
        <f t="shared" si="50"/>
        <v>0</v>
      </c>
      <c r="H128" s="3">
        <f t="shared" si="51"/>
        <v>0</v>
      </c>
      <c r="I128" s="3" t="str">
        <f t="shared" si="52"/>
        <v/>
      </c>
      <c r="J128" s="3" t="str">
        <f t="shared" si="53"/>
        <v/>
      </c>
      <c r="K128" s="3">
        <f t="shared" si="54"/>
        <v>0</v>
      </c>
      <c r="L128" s="26" t="str">
        <f t="shared" si="55"/>
        <v/>
      </c>
      <c r="M128" s="26" t="str">
        <f t="shared" si="56"/>
        <v/>
      </c>
      <c r="N128" s="2" t="str">
        <f t="shared" si="57"/>
        <v/>
      </c>
      <c r="O128" s="2" t="str">
        <f t="shared" si="58"/>
        <v/>
      </c>
      <c r="Q128" t="str">
        <f t="shared" si="59"/>
        <v/>
      </c>
    </row>
    <row r="129" spans="2:17" x14ac:dyDescent="0.15">
      <c r="B129" s="3" t="str">
        <f t="shared" si="45"/>
        <v/>
      </c>
      <c r="C129" s="3" t="str">
        <f t="shared" si="46"/>
        <v>0/</v>
      </c>
      <c r="D129" s="3">
        <f t="shared" si="47"/>
        <v>0</v>
      </c>
      <c r="E129" s="3">
        <f t="shared" si="48"/>
        <v>0</v>
      </c>
      <c r="F129" s="3">
        <f t="shared" si="49"/>
        <v>0</v>
      </c>
      <c r="G129" s="3">
        <f t="shared" si="50"/>
        <v>0</v>
      </c>
      <c r="H129" s="3">
        <f t="shared" si="51"/>
        <v>0</v>
      </c>
      <c r="I129" s="3" t="str">
        <f t="shared" si="52"/>
        <v/>
      </c>
      <c r="J129" s="3" t="str">
        <f t="shared" si="53"/>
        <v/>
      </c>
      <c r="K129" s="3">
        <f t="shared" si="54"/>
        <v>0</v>
      </c>
      <c r="L129" s="26" t="str">
        <f t="shared" si="55"/>
        <v/>
      </c>
      <c r="M129" s="26" t="str">
        <f t="shared" si="56"/>
        <v/>
      </c>
      <c r="N129" s="2" t="str">
        <f t="shared" si="57"/>
        <v/>
      </c>
      <c r="O129" s="2" t="str">
        <f t="shared" si="58"/>
        <v/>
      </c>
      <c r="Q129" t="str">
        <f t="shared" si="59"/>
        <v/>
      </c>
    </row>
    <row r="130" spans="2:17" x14ac:dyDescent="0.15">
      <c r="B130" s="3" t="str">
        <f t="shared" ref="B130:B161" si="60">SUBSTITUTE(LEFT(A130,6)," ","")</f>
        <v/>
      </c>
      <c r="C130" s="3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61" si="62">LEFT(C130,SEARCH("/",C130,1)-1)*1</f>
        <v>0</v>
      </c>
      <c r="E130" s="3">
        <f t="shared" ref="E130:E166" si="63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66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66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66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61" si="67">IF(LEFT(B130,2)="CZ",SUM(D130:H130),"")</f>
        <v/>
      </c>
      <c r="J130" s="3" t="str">
        <f t="shared" ref="J130:J166" si="68">SUBSTITUTE(IF(B130="",IF(B129="","","SZX-"&amp;MID(A130,18,3)),MID(A130,14,3)&amp;"-"&amp;MID(A130,18,3)),"SZX-PVG","SZX-SHA",1)</f>
        <v/>
      </c>
      <c r="K130" s="3">
        <f t="shared" ref="K130:K166" si="69">IF(ISERROR(MID(A130,SEARCH("%",A130,1)-3,3)*1),0,MID(A130,SEARCH("%",A130,1)-3,3)*1)</f>
        <v>0</v>
      </c>
      <c r="L130" s="26" t="str">
        <f t="shared" ref="L130:L161" si="70">IF(I130="",IF(I129="","",ROUND(I129*K130/100,0)),ROUND(I130*K130/100,0))</f>
        <v/>
      </c>
      <c r="M130" s="26" t="str">
        <f t="shared" ref="M130:M166" si="71">IF(I130="",IF(I129="","",ROUND(I129*K130/(K130+K129),0)),IF(I131="",ROUND(I130*K130/(K130+K131),0),I130))</f>
        <v/>
      </c>
      <c r="N130" s="2" t="str">
        <f t="shared" ref="N130:N166" si="72">MID(A130,28,3)</f>
        <v/>
      </c>
      <c r="O130" s="2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3" t="str">
        <f t="shared" si="60"/>
        <v/>
      </c>
      <c r="C131" s="3" t="str">
        <f t="shared" si="61"/>
        <v>0/</v>
      </c>
      <c r="D131" s="3">
        <f t="shared" si="62"/>
        <v>0</v>
      </c>
      <c r="E131" s="3">
        <f t="shared" si="63"/>
        <v>0</v>
      </c>
      <c r="F131" s="3">
        <f t="shared" si="64"/>
        <v>0</v>
      </c>
      <c r="G131" s="3">
        <f t="shared" si="65"/>
        <v>0</v>
      </c>
      <c r="H131" s="3">
        <f t="shared" si="66"/>
        <v>0</v>
      </c>
      <c r="I131" s="3" t="str">
        <f t="shared" si="67"/>
        <v/>
      </c>
      <c r="J131" s="3" t="str">
        <f t="shared" si="68"/>
        <v/>
      </c>
      <c r="K131" s="3">
        <f t="shared" si="69"/>
        <v>0</v>
      </c>
      <c r="L131" s="26" t="str">
        <f t="shared" si="70"/>
        <v/>
      </c>
      <c r="M131" s="26" t="str">
        <f t="shared" si="71"/>
        <v/>
      </c>
      <c r="N131" s="2" t="str">
        <f t="shared" si="72"/>
        <v/>
      </c>
      <c r="O131" s="2" t="str">
        <f t="shared" si="73"/>
        <v/>
      </c>
      <c r="Q131" t="str">
        <f t="shared" si="74"/>
        <v/>
      </c>
    </row>
    <row r="132" spans="2:17" x14ac:dyDescent="0.15">
      <c r="B132" s="3" t="str">
        <f t="shared" si="60"/>
        <v/>
      </c>
      <c r="C132" s="3" t="str">
        <f t="shared" si="61"/>
        <v>0/</v>
      </c>
      <c r="D132" s="3">
        <f t="shared" si="62"/>
        <v>0</v>
      </c>
      <c r="E132" s="3">
        <f t="shared" si="63"/>
        <v>0</v>
      </c>
      <c r="F132" s="3">
        <f t="shared" si="64"/>
        <v>0</v>
      </c>
      <c r="G132" s="3">
        <f t="shared" si="65"/>
        <v>0</v>
      </c>
      <c r="H132" s="3">
        <f t="shared" si="66"/>
        <v>0</v>
      </c>
      <c r="I132" s="3" t="str">
        <f t="shared" si="67"/>
        <v/>
      </c>
      <c r="J132" s="3" t="str">
        <f t="shared" si="68"/>
        <v/>
      </c>
      <c r="K132" s="3">
        <f t="shared" si="69"/>
        <v>0</v>
      </c>
      <c r="L132" s="26" t="str">
        <f t="shared" si="70"/>
        <v/>
      </c>
      <c r="M132" s="26" t="str">
        <f t="shared" si="71"/>
        <v/>
      </c>
      <c r="N132" s="2" t="str">
        <f t="shared" si="72"/>
        <v/>
      </c>
      <c r="O132" s="2" t="str">
        <f t="shared" si="73"/>
        <v/>
      </c>
      <c r="Q132" t="str">
        <f t="shared" si="74"/>
        <v/>
      </c>
    </row>
    <row r="133" spans="2:17" x14ac:dyDescent="0.15">
      <c r="B133" s="3" t="str">
        <f t="shared" si="60"/>
        <v/>
      </c>
      <c r="C133" s="3" t="str">
        <f t="shared" si="61"/>
        <v>0/</v>
      </c>
      <c r="D133" s="3">
        <f t="shared" si="62"/>
        <v>0</v>
      </c>
      <c r="E133" s="3">
        <f t="shared" si="63"/>
        <v>0</v>
      </c>
      <c r="F133" s="3">
        <f t="shared" si="64"/>
        <v>0</v>
      </c>
      <c r="G133" s="3">
        <f t="shared" si="65"/>
        <v>0</v>
      </c>
      <c r="H133" s="3">
        <f t="shared" si="66"/>
        <v>0</v>
      </c>
      <c r="I133" s="3" t="str">
        <f t="shared" si="67"/>
        <v/>
      </c>
      <c r="J133" s="3" t="str">
        <f t="shared" si="68"/>
        <v/>
      </c>
      <c r="K133" s="3">
        <f t="shared" si="69"/>
        <v>0</v>
      </c>
      <c r="L133" s="26" t="str">
        <f t="shared" si="70"/>
        <v/>
      </c>
      <c r="M133" s="26" t="str">
        <f t="shared" si="71"/>
        <v/>
      </c>
      <c r="N133" s="2" t="str">
        <f t="shared" si="72"/>
        <v/>
      </c>
      <c r="O133" s="2" t="str">
        <f t="shared" si="73"/>
        <v/>
      </c>
      <c r="Q133" t="str">
        <f t="shared" si="74"/>
        <v/>
      </c>
    </row>
    <row r="134" spans="2:17" x14ac:dyDescent="0.15">
      <c r="B134" s="3" t="str">
        <f t="shared" si="60"/>
        <v/>
      </c>
      <c r="C134" s="3" t="str">
        <f t="shared" si="61"/>
        <v>0/</v>
      </c>
      <c r="D134" s="3">
        <f t="shared" si="62"/>
        <v>0</v>
      </c>
      <c r="E134" s="3">
        <f t="shared" si="63"/>
        <v>0</v>
      </c>
      <c r="F134" s="3">
        <f t="shared" si="64"/>
        <v>0</v>
      </c>
      <c r="G134" s="3">
        <f t="shared" si="65"/>
        <v>0</v>
      </c>
      <c r="H134" s="3">
        <f t="shared" si="66"/>
        <v>0</v>
      </c>
      <c r="I134" s="3" t="str">
        <f t="shared" si="67"/>
        <v/>
      </c>
      <c r="J134" s="3" t="str">
        <f t="shared" si="68"/>
        <v/>
      </c>
      <c r="K134" s="3">
        <f t="shared" si="69"/>
        <v>0</v>
      </c>
      <c r="L134" s="26" t="str">
        <f t="shared" si="70"/>
        <v/>
      </c>
      <c r="M134" s="26" t="str">
        <f t="shared" si="71"/>
        <v/>
      </c>
      <c r="N134" s="2" t="str">
        <f t="shared" si="72"/>
        <v/>
      </c>
      <c r="O134" s="2" t="str">
        <f t="shared" si="73"/>
        <v/>
      </c>
      <c r="Q134" t="str">
        <f t="shared" si="74"/>
        <v/>
      </c>
    </row>
    <row r="135" spans="2:17" x14ac:dyDescent="0.15">
      <c r="B135" s="3" t="str">
        <f t="shared" si="60"/>
        <v/>
      </c>
      <c r="C135" s="3" t="str">
        <f t="shared" si="61"/>
        <v>0/</v>
      </c>
      <c r="D135" s="3">
        <f t="shared" si="62"/>
        <v>0</v>
      </c>
      <c r="E135" s="3">
        <f t="shared" si="63"/>
        <v>0</v>
      </c>
      <c r="F135" s="3">
        <f t="shared" si="64"/>
        <v>0</v>
      </c>
      <c r="G135" s="3">
        <f t="shared" si="65"/>
        <v>0</v>
      </c>
      <c r="H135" s="3">
        <f t="shared" si="66"/>
        <v>0</v>
      </c>
      <c r="I135" s="3" t="str">
        <f t="shared" si="67"/>
        <v/>
      </c>
      <c r="J135" s="3" t="str">
        <f t="shared" si="68"/>
        <v/>
      </c>
      <c r="K135" s="3">
        <f t="shared" si="69"/>
        <v>0</v>
      </c>
      <c r="L135" s="26" t="str">
        <f t="shared" si="70"/>
        <v/>
      </c>
      <c r="M135" s="26" t="str">
        <f t="shared" si="71"/>
        <v/>
      </c>
      <c r="N135" s="2" t="str">
        <f t="shared" si="72"/>
        <v/>
      </c>
      <c r="O135" s="2" t="str">
        <f t="shared" si="73"/>
        <v/>
      </c>
      <c r="Q135" t="str">
        <f t="shared" si="74"/>
        <v/>
      </c>
    </row>
    <row r="136" spans="2:17" x14ac:dyDescent="0.15">
      <c r="B136" s="3" t="str">
        <f t="shared" si="60"/>
        <v/>
      </c>
      <c r="C136" s="3" t="str">
        <f t="shared" si="61"/>
        <v>0/</v>
      </c>
      <c r="D136" s="3">
        <f t="shared" si="62"/>
        <v>0</v>
      </c>
      <c r="E136" s="3">
        <f t="shared" si="63"/>
        <v>0</v>
      </c>
      <c r="F136" s="3">
        <f t="shared" si="64"/>
        <v>0</v>
      </c>
      <c r="G136" s="3">
        <f t="shared" si="65"/>
        <v>0</v>
      </c>
      <c r="H136" s="3">
        <f t="shared" si="66"/>
        <v>0</v>
      </c>
      <c r="I136" s="3" t="str">
        <f t="shared" si="67"/>
        <v/>
      </c>
      <c r="J136" s="3" t="str">
        <f t="shared" si="68"/>
        <v/>
      </c>
      <c r="K136" s="3">
        <f t="shared" si="69"/>
        <v>0</v>
      </c>
      <c r="L136" s="26" t="str">
        <f t="shared" si="70"/>
        <v/>
      </c>
      <c r="M136" s="26" t="str">
        <f t="shared" si="71"/>
        <v/>
      </c>
      <c r="N136" s="2" t="str">
        <f t="shared" si="72"/>
        <v/>
      </c>
      <c r="O136" s="2" t="str">
        <f t="shared" si="73"/>
        <v/>
      </c>
      <c r="Q136" t="str">
        <f t="shared" si="74"/>
        <v/>
      </c>
    </row>
    <row r="137" spans="2:17" x14ac:dyDescent="0.15">
      <c r="B137" s="3" t="str">
        <f t="shared" si="60"/>
        <v/>
      </c>
      <c r="C137" s="3" t="str">
        <f t="shared" si="61"/>
        <v>0/</v>
      </c>
      <c r="D137" s="3">
        <f t="shared" si="62"/>
        <v>0</v>
      </c>
      <c r="E137" s="3">
        <f t="shared" si="63"/>
        <v>0</v>
      </c>
      <c r="F137" s="3">
        <f t="shared" si="64"/>
        <v>0</v>
      </c>
      <c r="G137" s="3">
        <f t="shared" si="65"/>
        <v>0</v>
      </c>
      <c r="H137" s="3">
        <f t="shared" si="66"/>
        <v>0</v>
      </c>
      <c r="I137" s="3" t="str">
        <f t="shared" si="67"/>
        <v/>
      </c>
      <c r="J137" s="3" t="str">
        <f t="shared" si="68"/>
        <v/>
      </c>
      <c r="K137" s="3">
        <f t="shared" si="69"/>
        <v>0</v>
      </c>
      <c r="L137" s="26" t="str">
        <f t="shared" si="70"/>
        <v/>
      </c>
      <c r="M137" s="26" t="str">
        <f t="shared" si="71"/>
        <v/>
      </c>
      <c r="N137" s="2" t="str">
        <f t="shared" si="72"/>
        <v/>
      </c>
      <c r="O137" s="2" t="str">
        <f t="shared" si="73"/>
        <v/>
      </c>
      <c r="Q137" t="str">
        <f t="shared" si="74"/>
        <v/>
      </c>
    </row>
    <row r="138" spans="2:17" x14ac:dyDescent="0.15">
      <c r="B138" s="3" t="str">
        <f t="shared" si="60"/>
        <v/>
      </c>
      <c r="C138" s="3" t="str">
        <f t="shared" si="61"/>
        <v>0/</v>
      </c>
      <c r="D138" s="3">
        <f t="shared" si="62"/>
        <v>0</v>
      </c>
      <c r="E138" s="3">
        <f t="shared" si="63"/>
        <v>0</v>
      </c>
      <c r="F138" s="3">
        <f t="shared" si="64"/>
        <v>0</v>
      </c>
      <c r="G138" s="3">
        <f t="shared" si="65"/>
        <v>0</v>
      </c>
      <c r="H138" s="3">
        <f t="shared" si="66"/>
        <v>0</v>
      </c>
      <c r="I138" s="3" t="str">
        <f t="shared" si="67"/>
        <v/>
      </c>
      <c r="J138" s="3" t="str">
        <f t="shared" si="68"/>
        <v/>
      </c>
      <c r="K138" s="3">
        <f t="shared" si="69"/>
        <v>0</v>
      </c>
      <c r="L138" s="26" t="str">
        <f t="shared" si="70"/>
        <v/>
      </c>
      <c r="M138" s="26" t="str">
        <f t="shared" si="71"/>
        <v/>
      </c>
      <c r="N138" s="2" t="str">
        <f t="shared" si="72"/>
        <v/>
      </c>
      <c r="O138" s="2" t="str">
        <f t="shared" si="73"/>
        <v/>
      </c>
      <c r="Q138" t="str">
        <f t="shared" si="74"/>
        <v/>
      </c>
    </row>
    <row r="139" spans="2:17" x14ac:dyDescent="0.15">
      <c r="B139" s="3" t="str">
        <f t="shared" si="60"/>
        <v/>
      </c>
      <c r="C139" s="3" t="str">
        <f t="shared" si="61"/>
        <v>0/</v>
      </c>
      <c r="D139" s="3">
        <f t="shared" si="62"/>
        <v>0</v>
      </c>
      <c r="E139" s="3">
        <f t="shared" si="63"/>
        <v>0</v>
      </c>
      <c r="F139" s="3">
        <f t="shared" si="64"/>
        <v>0</v>
      </c>
      <c r="G139" s="3">
        <f t="shared" si="65"/>
        <v>0</v>
      </c>
      <c r="H139" s="3">
        <f t="shared" si="66"/>
        <v>0</v>
      </c>
      <c r="I139" s="3" t="str">
        <f t="shared" si="67"/>
        <v/>
      </c>
      <c r="J139" s="3" t="str">
        <f t="shared" si="68"/>
        <v/>
      </c>
      <c r="K139" s="3">
        <f t="shared" si="69"/>
        <v>0</v>
      </c>
      <c r="L139" s="26" t="str">
        <f t="shared" si="70"/>
        <v/>
      </c>
      <c r="M139" s="26" t="str">
        <f t="shared" si="71"/>
        <v/>
      </c>
      <c r="N139" s="2" t="str">
        <f t="shared" si="72"/>
        <v/>
      </c>
      <c r="O139" s="2" t="str">
        <f t="shared" si="73"/>
        <v/>
      </c>
      <c r="Q139" t="str">
        <f t="shared" si="74"/>
        <v/>
      </c>
    </row>
    <row r="140" spans="2:17" x14ac:dyDescent="0.15">
      <c r="B140" s="3" t="str">
        <f t="shared" si="60"/>
        <v/>
      </c>
      <c r="C140" s="3" t="str">
        <f t="shared" si="61"/>
        <v>0/</v>
      </c>
      <c r="D140" s="3">
        <f t="shared" si="62"/>
        <v>0</v>
      </c>
      <c r="E140" s="3">
        <f t="shared" si="63"/>
        <v>0</v>
      </c>
      <c r="F140" s="3">
        <f t="shared" si="64"/>
        <v>0</v>
      </c>
      <c r="G140" s="3">
        <f t="shared" si="65"/>
        <v>0</v>
      </c>
      <c r="H140" s="3">
        <f t="shared" si="66"/>
        <v>0</v>
      </c>
      <c r="I140" s="3" t="str">
        <f t="shared" si="67"/>
        <v/>
      </c>
      <c r="J140" s="3" t="str">
        <f t="shared" si="68"/>
        <v/>
      </c>
      <c r="K140" s="3">
        <f t="shared" si="69"/>
        <v>0</v>
      </c>
      <c r="L140" s="26" t="str">
        <f t="shared" si="70"/>
        <v/>
      </c>
      <c r="M140" s="26" t="str">
        <f t="shared" si="71"/>
        <v/>
      </c>
      <c r="N140" s="2" t="str">
        <f t="shared" si="72"/>
        <v/>
      </c>
      <c r="O140" s="2" t="str">
        <f t="shared" si="73"/>
        <v/>
      </c>
      <c r="Q140" t="str">
        <f t="shared" si="74"/>
        <v/>
      </c>
    </row>
    <row r="141" spans="2:17" x14ac:dyDescent="0.15">
      <c r="B141" s="3" t="str">
        <f t="shared" si="60"/>
        <v/>
      </c>
      <c r="C141" s="3" t="str">
        <f t="shared" si="61"/>
        <v>0/</v>
      </c>
      <c r="D141" s="3">
        <f t="shared" si="62"/>
        <v>0</v>
      </c>
      <c r="E141" s="3">
        <f t="shared" si="63"/>
        <v>0</v>
      </c>
      <c r="F141" s="3">
        <f t="shared" si="64"/>
        <v>0</v>
      </c>
      <c r="G141" s="3">
        <f t="shared" si="65"/>
        <v>0</v>
      </c>
      <c r="H141" s="3">
        <f t="shared" si="66"/>
        <v>0</v>
      </c>
      <c r="I141" s="3" t="str">
        <f t="shared" si="67"/>
        <v/>
      </c>
      <c r="J141" s="3" t="str">
        <f t="shared" si="68"/>
        <v/>
      </c>
      <c r="K141" s="3">
        <f t="shared" si="69"/>
        <v>0</v>
      </c>
      <c r="L141" s="26" t="str">
        <f t="shared" si="70"/>
        <v/>
      </c>
      <c r="M141" s="26" t="str">
        <f t="shared" si="71"/>
        <v/>
      </c>
      <c r="N141" s="2" t="str">
        <f t="shared" si="72"/>
        <v/>
      </c>
      <c r="O141" s="2" t="str">
        <f t="shared" si="73"/>
        <v/>
      </c>
      <c r="Q141" t="str">
        <f t="shared" si="74"/>
        <v/>
      </c>
    </row>
    <row r="142" spans="2:17" x14ac:dyDescent="0.15">
      <c r="B142" s="3" t="str">
        <f t="shared" si="60"/>
        <v/>
      </c>
      <c r="C142" s="3" t="str">
        <f t="shared" si="61"/>
        <v>0/</v>
      </c>
      <c r="D142" s="3">
        <f t="shared" si="62"/>
        <v>0</v>
      </c>
      <c r="E142" s="3">
        <f t="shared" si="63"/>
        <v>0</v>
      </c>
      <c r="F142" s="3">
        <f t="shared" si="64"/>
        <v>0</v>
      </c>
      <c r="G142" s="3">
        <f t="shared" si="65"/>
        <v>0</v>
      </c>
      <c r="H142" s="3">
        <f t="shared" si="66"/>
        <v>0</v>
      </c>
      <c r="I142" s="3" t="str">
        <f t="shared" si="67"/>
        <v/>
      </c>
      <c r="J142" s="3" t="str">
        <f t="shared" si="68"/>
        <v/>
      </c>
      <c r="K142" s="3">
        <f t="shared" si="69"/>
        <v>0</v>
      </c>
      <c r="L142" s="26" t="str">
        <f t="shared" si="70"/>
        <v/>
      </c>
      <c r="M142" s="26" t="str">
        <f t="shared" si="71"/>
        <v/>
      </c>
      <c r="N142" s="2" t="str">
        <f t="shared" si="72"/>
        <v/>
      </c>
      <c r="O142" s="2" t="str">
        <f t="shared" si="73"/>
        <v/>
      </c>
      <c r="Q142" t="str">
        <f t="shared" si="74"/>
        <v/>
      </c>
    </row>
    <row r="143" spans="2:17" x14ac:dyDescent="0.15">
      <c r="B143" s="3" t="str">
        <f t="shared" si="60"/>
        <v/>
      </c>
      <c r="C143" s="3" t="str">
        <f t="shared" si="61"/>
        <v>0/</v>
      </c>
      <c r="D143" s="3">
        <f t="shared" si="62"/>
        <v>0</v>
      </c>
      <c r="E143" s="3">
        <f t="shared" si="63"/>
        <v>0</v>
      </c>
      <c r="F143" s="3">
        <f t="shared" si="64"/>
        <v>0</v>
      </c>
      <c r="G143" s="3">
        <f t="shared" si="65"/>
        <v>0</v>
      </c>
      <c r="H143" s="3">
        <f t="shared" si="66"/>
        <v>0</v>
      </c>
      <c r="I143" s="3" t="str">
        <f t="shared" si="67"/>
        <v/>
      </c>
      <c r="J143" s="3" t="str">
        <f t="shared" si="68"/>
        <v/>
      </c>
      <c r="K143" s="3">
        <f t="shared" si="69"/>
        <v>0</v>
      </c>
      <c r="L143" s="26" t="str">
        <f t="shared" si="70"/>
        <v/>
      </c>
      <c r="M143" s="26" t="str">
        <f t="shared" si="71"/>
        <v/>
      </c>
      <c r="N143" s="2" t="str">
        <f t="shared" si="72"/>
        <v/>
      </c>
      <c r="O143" s="2" t="str">
        <f t="shared" si="73"/>
        <v/>
      </c>
      <c r="Q143" t="str">
        <f t="shared" si="74"/>
        <v/>
      </c>
    </row>
    <row r="144" spans="2:17" x14ac:dyDescent="0.15">
      <c r="B144" s="3" t="str">
        <f t="shared" si="60"/>
        <v/>
      </c>
      <c r="C144" s="3" t="str">
        <f t="shared" si="61"/>
        <v>0/</v>
      </c>
      <c r="D144" s="3">
        <f t="shared" si="62"/>
        <v>0</v>
      </c>
      <c r="E144" s="3">
        <f t="shared" si="63"/>
        <v>0</v>
      </c>
      <c r="F144" s="3">
        <f t="shared" si="64"/>
        <v>0</v>
      </c>
      <c r="G144" s="3">
        <f t="shared" si="65"/>
        <v>0</v>
      </c>
      <c r="H144" s="3">
        <f t="shared" si="66"/>
        <v>0</v>
      </c>
      <c r="I144" s="3" t="str">
        <f t="shared" si="67"/>
        <v/>
      </c>
      <c r="J144" s="3" t="str">
        <f t="shared" si="68"/>
        <v/>
      </c>
      <c r="K144" s="3">
        <f t="shared" si="69"/>
        <v>0</v>
      </c>
      <c r="L144" s="26" t="str">
        <f t="shared" si="70"/>
        <v/>
      </c>
      <c r="M144" s="26" t="str">
        <f t="shared" si="71"/>
        <v/>
      </c>
      <c r="N144" s="2" t="str">
        <f t="shared" si="72"/>
        <v/>
      </c>
      <c r="O144" s="2" t="str">
        <f t="shared" si="73"/>
        <v/>
      </c>
      <c r="Q144" t="str">
        <f t="shared" si="74"/>
        <v/>
      </c>
    </row>
    <row r="145" spans="2:17" x14ac:dyDescent="0.15">
      <c r="B145" s="3" t="str">
        <f t="shared" si="60"/>
        <v/>
      </c>
      <c r="C145" s="3" t="str">
        <f t="shared" si="61"/>
        <v>0/</v>
      </c>
      <c r="D145" s="3">
        <f t="shared" si="62"/>
        <v>0</v>
      </c>
      <c r="E145" s="3">
        <f t="shared" si="63"/>
        <v>0</v>
      </c>
      <c r="F145" s="3">
        <f t="shared" si="64"/>
        <v>0</v>
      </c>
      <c r="G145" s="3">
        <f t="shared" si="65"/>
        <v>0</v>
      </c>
      <c r="H145" s="3">
        <f t="shared" si="66"/>
        <v>0</v>
      </c>
      <c r="I145" s="3" t="str">
        <f t="shared" si="67"/>
        <v/>
      </c>
      <c r="J145" s="3" t="str">
        <f t="shared" si="68"/>
        <v/>
      </c>
      <c r="K145" s="3">
        <f t="shared" si="69"/>
        <v>0</v>
      </c>
      <c r="L145" s="26" t="str">
        <f t="shared" si="70"/>
        <v/>
      </c>
      <c r="M145" s="26" t="str">
        <f t="shared" si="71"/>
        <v/>
      </c>
      <c r="N145" s="2" t="str">
        <f t="shared" si="72"/>
        <v/>
      </c>
      <c r="O145" s="2" t="str">
        <f t="shared" si="73"/>
        <v/>
      </c>
      <c r="Q145" t="str">
        <f t="shared" si="74"/>
        <v/>
      </c>
    </row>
    <row r="146" spans="2:17" x14ac:dyDescent="0.15">
      <c r="B146" s="3" t="str">
        <f t="shared" si="60"/>
        <v/>
      </c>
      <c r="C146" s="3" t="str">
        <f t="shared" si="61"/>
        <v>0/</v>
      </c>
      <c r="D146" s="3">
        <f t="shared" si="62"/>
        <v>0</v>
      </c>
      <c r="E146" s="3">
        <f t="shared" si="63"/>
        <v>0</v>
      </c>
      <c r="F146" s="3">
        <f t="shared" si="64"/>
        <v>0</v>
      </c>
      <c r="G146" s="3">
        <f t="shared" si="65"/>
        <v>0</v>
      </c>
      <c r="H146" s="3">
        <f t="shared" si="66"/>
        <v>0</v>
      </c>
      <c r="I146" s="3" t="str">
        <f t="shared" si="67"/>
        <v/>
      </c>
      <c r="J146" s="3" t="str">
        <f t="shared" si="68"/>
        <v/>
      </c>
      <c r="K146" s="3">
        <f t="shared" si="69"/>
        <v>0</v>
      </c>
      <c r="L146" s="26" t="str">
        <f t="shared" si="70"/>
        <v/>
      </c>
      <c r="M146" s="26" t="str">
        <f t="shared" si="71"/>
        <v/>
      </c>
      <c r="N146" s="2" t="str">
        <f t="shared" si="72"/>
        <v/>
      </c>
      <c r="O146" s="2" t="str">
        <f t="shared" si="73"/>
        <v/>
      </c>
      <c r="Q146" t="str">
        <f t="shared" si="74"/>
        <v/>
      </c>
    </row>
    <row r="147" spans="2:17" x14ac:dyDescent="0.15">
      <c r="B147" s="3" t="str">
        <f t="shared" si="60"/>
        <v/>
      </c>
      <c r="C147" s="3" t="str">
        <f t="shared" si="61"/>
        <v>0/</v>
      </c>
      <c r="D147" s="3">
        <f t="shared" si="62"/>
        <v>0</v>
      </c>
      <c r="E147" s="3">
        <f t="shared" si="63"/>
        <v>0</v>
      </c>
      <c r="F147" s="3">
        <f t="shared" si="64"/>
        <v>0</v>
      </c>
      <c r="G147" s="3">
        <f t="shared" si="65"/>
        <v>0</v>
      </c>
      <c r="H147" s="3">
        <f t="shared" si="66"/>
        <v>0</v>
      </c>
      <c r="I147" s="3" t="str">
        <f t="shared" si="67"/>
        <v/>
      </c>
      <c r="J147" s="3" t="str">
        <f t="shared" si="68"/>
        <v/>
      </c>
      <c r="K147" s="3">
        <f t="shared" si="69"/>
        <v>0</v>
      </c>
      <c r="L147" s="26" t="str">
        <f t="shared" si="70"/>
        <v/>
      </c>
      <c r="M147" s="26" t="str">
        <f t="shared" si="71"/>
        <v/>
      </c>
      <c r="N147" s="2" t="str">
        <f t="shared" si="72"/>
        <v/>
      </c>
      <c r="O147" s="2" t="str">
        <f t="shared" si="73"/>
        <v/>
      </c>
      <c r="Q147" t="str">
        <f t="shared" si="74"/>
        <v/>
      </c>
    </row>
    <row r="148" spans="2:17" x14ac:dyDescent="0.15">
      <c r="B148" s="3" t="str">
        <f t="shared" si="60"/>
        <v/>
      </c>
      <c r="C148" s="3" t="str">
        <f t="shared" si="61"/>
        <v>0/</v>
      </c>
      <c r="D148" s="3">
        <f t="shared" si="62"/>
        <v>0</v>
      </c>
      <c r="E148" s="3">
        <f t="shared" si="63"/>
        <v>0</v>
      </c>
      <c r="F148" s="3">
        <f t="shared" si="64"/>
        <v>0</v>
      </c>
      <c r="G148" s="3">
        <f t="shared" si="65"/>
        <v>0</v>
      </c>
      <c r="H148" s="3">
        <f t="shared" si="66"/>
        <v>0</v>
      </c>
      <c r="I148" s="3" t="str">
        <f t="shared" si="67"/>
        <v/>
      </c>
      <c r="J148" s="3" t="str">
        <f t="shared" si="68"/>
        <v/>
      </c>
      <c r="K148" s="3">
        <f t="shared" si="69"/>
        <v>0</v>
      </c>
      <c r="L148" s="26" t="str">
        <f t="shared" si="70"/>
        <v/>
      </c>
      <c r="M148" s="26" t="str">
        <f t="shared" si="71"/>
        <v/>
      </c>
      <c r="N148" s="2" t="str">
        <f t="shared" si="72"/>
        <v/>
      </c>
      <c r="O148" s="2" t="str">
        <f t="shared" si="73"/>
        <v/>
      </c>
      <c r="Q148" t="str">
        <f t="shared" si="74"/>
        <v/>
      </c>
    </row>
    <row r="149" spans="2:17" x14ac:dyDescent="0.15">
      <c r="B149" s="3" t="str">
        <f t="shared" si="60"/>
        <v/>
      </c>
      <c r="C149" s="3" t="str">
        <f t="shared" si="61"/>
        <v>0/</v>
      </c>
      <c r="D149" s="3">
        <f t="shared" si="62"/>
        <v>0</v>
      </c>
      <c r="E149" s="3">
        <f t="shared" si="63"/>
        <v>0</v>
      </c>
      <c r="F149" s="3">
        <f t="shared" si="64"/>
        <v>0</v>
      </c>
      <c r="G149" s="3">
        <f t="shared" si="65"/>
        <v>0</v>
      </c>
      <c r="H149" s="3">
        <f t="shared" si="66"/>
        <v>0</v>
      </c>
      <c r="I149" s="3" t="str">
        <f t="shared" si="67"/>
        <v/>
      </c>
      <c r="J149" s="3" t="str">
        <f t="shared" si="68"/>
        <v/>
      </c>
      <c r="K149" s="3">
        <f t="shared" si="69"/>
        <v>0</v>
      </c>
      <c r="L149" s="26" t="str">
        <f t="shared" si="70"/>
        <v/>
      </c>
      <c r="M149" s="26" t="str">
        <f t="shared" si="71"/>
        <v/>
      </c>
      <c r="N149" s="2" t="str">
        <f t="shared" si="72"/>
        <v/>
      </c>
      <c r="O149" s="2" t="str">
        <f t="shared" si="73"/>
        <v/>
      </c>
      <c r="Q149" t="str">
        <f t="shared" si="74"/>
        <v/>
      </c>
    </row>
    <row r="150" spans="2:17" x14ac:dyDescent="0.15">
      <c r="B150" s="3" t="str">
        <f t="shared" si="60"/>
        <v/>
      </c>
      <c r="C150" s="3" t="str">
        <f t="shared" si="61"/>
        <v>0/</v>
      </c>
      <c r="D150" s="3">
        <f t="shared" si="62"/>
        <v>0</v>
      </c>
      <c r="E150" s="3">
        <f t="shared" si="63"/>
        <v>0</v>
      </c>
      <c r="F150" s="3">
        <f t="shared" si="64"/>
        <v>0</v>
      </c>
      <c r="G150" s="3">
        <f t="shared" si="65"/>
        <v>0</v>
      </c>
      <c r="H150" s="3">
        <f t="shared" si="66"/>
        <v>0</v>
      </c>
      <c r="I150" s="3" t="str">
        <f t="shared" si="67"/>
        <v/>
      </c>
      <c r="J150" s="3" t="str">
        <f t="shared" si="68"/>
        <v/>
      </c>
      <c r="K150" s="3">
        <f t="shared" si="69"/>
        <v>0</v>
      </c>
      <c r="L150" s="26" t="str">
        <f t="shared" si="70"/>
        <v/>
      </c>
      <c r="M150" s="26" t="str">
        <f t="shared" si="71"/>
        <v/>
      </c>
      <c r="N150" s="2" t="str">
        <f t="shared" si="72"/>
        <v/>
      </c>
      <c r="O150" s="2" t="str">
        <f t="shared" si="73"/>
        <v/>
      </c>
      <c r="Q150" t="str">
        <f t="shared" si="74"/>
        <v/>
      </c>
    </row>
    <row r="151" spans="2:17" x14ac:dyDescent="0.15">
      <c r="B151" s="3" t="str">
        <f t="shared" si="60"/>
        <v/>
      </c>
      <c r="C151" s="3" t="str">
        <f t="shared" si="61"/>
        <v>0/</v>
      </c>
      <c r="D151" s="3">
        <f t="shared" si="62"/>
        <v>0</v>
      </c>
      <c r="E151" s="3">
        <f t="shared" si="63"/>
        <v>0</v>
      </c>
      <c r="F151" s="3">
        <f t="shared" si="64"/>
        <v>0</v>
      </c>
      <c r="G151" s="3">
        <f t="shared" si="65"/>
        <v>0</v>
      </c>
      <c r="H151" s="3">
        <f t="shared" si="66"/>
        <v>0</v>
      </c>
      <c r="I151" s="3" t="str">
        <f t="shared" si="67"/>
        <v/>
      </c>
      <c r="J151" s="3" t="str">
        <f t="shared" si="68"/>
        <v/>
      </c>
      <c r="K151" s="3">
        <f t="shared" si="69"/>
        <v>0</v>
      </c>
      <c r="L151" s="26" t="str">
        <f t="shared" si="70"/>
        <v/>
      </c>
      <c r="M151" s="26" t="str">
        <f t="shared" si="71"/>
        <v/>
      </c>
      <c r="N151" s="2" t="str">
        <f t="shared" si="72"/>
        <v/>
      </c>
      <c r="O151" s="2" t="str">
        <f t="shared" si="73"/>
        <v/>
      </c>
      <c r="Q151" t="str">
        <f t="shared" si="74"/>
        <v/>
      </c>
    </row>
    <row r="152" spans="2:17" x14ac:dyDescent="0.15">
      <c r="B152" s="3" t="str">
        <f t="shared" si="60"/>
        <v/>
      </c>
      <c r="C152" s="3" t="str">
        <f t="shared" si="61"/>
        <v>0/</v>
      </c>
      <c r="D152" s="3">
        <f t="shared" si="62"/>
        <v>0</v>
      </c>
      <c r="E152" s="3">
        <f t="shared" si="63"/>
        <v>0</v>
      </c>
      <c r="F152" s="3">
        <f t="shared" si="64"/>
        <v>0</v>
      </c>
      <c r="G152" s="3">
        <f t="shared" si="65"/>
        <v>0</v>
      </c>
      <c r="H152" s="3">
        <f t="shared" si="66"/>
        <v>0</v>
      </c>
      <c r="I152" s="3" t="str">
        <f t="shared" si="67"/>
        <v/>
      </c>
      <c r="J152" s="3" t="str">
        <f t="shared" si="68"/>
        <v/>
      </c>
      <c r="K152" s="3">
        <f t="shared" si="69"/>
        <v>0</v>
      </c>
      <c r="L152" s="26" t="str">
        <f t="shared" si="70"/>
        <v/>
      </c>
      <c r="M152" s="26" t="str">
        <f t="shared" si="71"/>
        <v/>
      </c>
      <c r="N152" s="2" t="str">
        <f t="shared" si="72"/>
        <v/>
      </c>
      <c r="O152" s="2" t="str">
        <f t="shared" si="73"/>
        <v/>
      </c>
      <c r="Q152" t="str">
        <f t="shared" si="74"/>
        <v/>
      </c>
    </row>
    <row r="153" spans="2:17" x14ac:dyDescent="0.15">
      <c r="B153" s="3" t="str">
        <f t="shared" si="60"/>
        <v/>
      </c>
      <c r="C153" s="3" t="str">
        <f t="shared" si="61"/>
        <v>0/</v>
      </c>
      <c r="D153" s="3">
        <f t="shared" si="62"/>
        <v>0</v>
      </c>
      <c r="E153" s="3">
        <f t="shared" si="63"/>
        <v>0</v>
      </c>
      <c r="F153" s="3">
        <f t="shared" si="64"/>
        <v>0</v>
      </c>
      <c r="G153" s="3">
        <f t="shared" si="65"/>
        <v>0</v>
      </c>
      <c r="H153" s="3">
        <f t="shared" si="66"/>
        <v>0</v>
      </c>
      <c r="I153" s="3" t="str">
        <f t="shared" si="67"/>
        <v/>
      </c>
      <c r="J153" s="3" t="str">
        <f t="shared" si="68"/>
        <v/>
      </c>
      <c r="K153" s="3">
        <f t="shared" si="69"/>
        <v>0</v>
      </c>
      <c r="L153" s="26" t="str">
        <f t="shared" si="70"/>
        <v/>
      </c>
      <c r="M153" s="26" t="str">
        <f t="shared" si="71"/>
        <v/>
      </c>
      <c r="N153" s="2" t="str">
        <f t="shared" si="72"/>
        <v/>
      </c>
      <c r="O153" s="2" t="str">
        <f t="shared" si="73"/>
        <v/>
      </c>
      <c r="Q153" t="str">
        <f t="shared" si="74"/>
        <v/>
      </c>
    </row>
    <row r="154" spans="2:17" x14ac:dyDescent="0.15">
      <c r="B154" s="3" t="str">
        <f t="shared" si="60"/>
        <v/>
      </c>
      <c r="C154" s="3" t="str">
        <f t="shared" si="61"/>
        <v>0/</v>
      </c>
      <c r="D154" s="3">
        <f t="shared" si="62"/>
        <v>0</v>
      </c>
      <c r="E154" s="3">
        <f t="shared" si="63"/>
        <v>0</v>
      </c>
      <c r="F154" s="3">
        <f t="shared" si="64"/>
        <v>0</v>
      </c>
      <c r="G154" s="3">
        <f t="shared" si="65"/>
        <v>0</v>
      </c>
      <c r="H154" s="3">
        <f t="shared" si="66"/>
        <v>0</v>
      </c>
      <c r="I154" s="3" t="str">
        <f t="shared" si="67"/>
        <v/>
      </c>
      <c r="J154" s="3" t="str">
        <f t="shared" si="68"/>
        <v/>
      </c>
      <c r="K154" s="3">
        <f t="shared" si="69"/>
        <v>0</v>
      </c>
      <c r="L154" s="26" t="str">
        <f t="shared" si="70"/>
        <v/>
      </c>
      <c r="M154" s="26" t="str">
        <f t="shared" si="71"/>
        <v/>
      </c>
      <c r="N154" s="2" t="str">
        <f t="shared" si="72"/>
        <v/>
      </c>
      <c r="O154" s="2" t="str">
        <f t="shared" si="73"/>
        <v/>
      </c>
      <c r="Q154" t="str">
        <f t="shared" si="74"/>
        <v/>
      </c>
    </row>
    <row r="155" spans="2:17" x14ac:dyDescent="0.15">
      <c r="B155" s="3" t="str">
        <f t="shared" si="60"/>
        <v/>
      </c>
      <c r="C155" s="3" t="str">
        <f t="shared" si="61"/>
        <v>0/</v>
      </c>
      <c r="D155" s="3">
        <f t="shared" si="62"/>
        <v>0</v>
      </c>
      <c r="E155" s="3">
        <f t="shared" si="63"/>
        <v>0</v>
      </c>
      <c r="F155" s="3">
        <f t="shared" si="64"/>
        <v>0</v>
      </c>
      <c r="G155" s="3">
        <f t="shared" si="65"/>
        <v>0</v>
      </c>
      <c r="H155" s="3">
        <f t="shared" si="66"/>
        <v>0</v>
      </c>
      <c r="I155" s="3" t="str">
        <f t="shared" si="67"/>
        <v/>
      </c>
      <c r="J155" s="3" t="str">
        <f t="shared" si="68"/>
        <v/>
      </c>
      <c r="K155" s="3">
        <f t="shared" si="69"/>
        <v>0</v>
      </c>
      <c r="L155" s="26" t="str">
        <f t="shared" si="70"/>
        <v/>
      </c>
      <c r="M155" s="26" t="str">
        <f t="shared" si="71"/>
        <v/>
      </c>
      <c r="N155" s="2" t="str">
        <f t="shared" si="72"/>
        <v/>
      </c>
      <c r="O155" s="2" t="str">
        <f t="shared" si="73"/>
        <v/>
      </c>
      <c r="Q155" t="str">
        <f t="shared" si="74"/>
        <v/>
      </c>
    </row>
    <row r="156" spans="2:17" x14ac:dyDescent="0.15">
      <c r="B156" s="3" t="str">
        <f t="shared" si="60"/>
        <v/>
      </c>
      <c r="C156" s="3" t="str">
        <f t="shared" si="61"/>
        <v>0/</v>
      </c>
      <c r="D156" s="3">
        <f t="shared" si="62"/>
        <v>0</v>
      </c>
      <c r="E156" s="3">
        <f t="shared" si="63"/>
        <v>0</v>
      </c>
      <c r="F156" s="3">
        <f t="shared" si="64"/>
        <v>0</v>
      </c>
      <c r="G156" s="3">
        <f t="shared" si="65"/>
        <v>0</v>
      </c>
      <c r="H156" s="3">
        <f t="shared" si="66"/>
        <v>0</v>
      </c>
      <c r="I156" s="3" t="str">
        <f t="shared" si="67"/>
        <v/>
      </c>
      <c r="J156" s="3" t="str">
        <f t="shared" si="68"/>
        <v/>
      </c>
      <c r="K156" s="3">
        <f t="shared" si="69"/>
        <v>0</v>
      </c>
      <c r="L156" s="26" t="str">
        <f t="shared" si="70"/>
        <v/>
      </c>
      <c r="M156" s="26" t="str">
        <f t="shared" si="71"/>
        <v/>
      </c>
      <c r="N156" s="2" t="str">
        <f t="shared" si="72"/>
        <v/>
      </c>
      <c r="O156" s="2" t="str">
        <f t="shared" si="73"/>
        <v/>
      </c>
      <c r="Q156" t="str">
        <f t="shared" si="74"/>
        <v/>
      </c>
    </row>
    <row r="157" spans="2:17" x14ac:dyDescent="0.15">
      <c r="B157" s="3" t="str">
        <f t="shared" si="60"/>
        <v/>
      </c>
      <c r="C157" s="3" t="str">
        <f t="shared" si="61"/>
        <v>0/</v>
      </c>
      <c r="D157" s="3">
        <f t="shared" si="62"/>
        <v>0</v>
      </c>
      <c r="E157" s="3">
        <f t="shared" si="63"/>
        <v>0</v>
      </c>
      <c r="F157" s="3">
        <f t="shared" si="64"/>
        <v>0</v>
      </c>
      <c r="G157" s="3">
        <f t="shared" si="65"/>
        <v>0</v>
      </c>
      <c r="H157" s="3">
        <f t="shared" si="66"/>
        <v>0</v>
      </c>
      <c r="I157" s="3" t="str">
        <f t="shared" si="67"/>
        <v/>
      </c>
      <c r="J157" s="3" t="str">
        <f t="shared" si="68"/>
        <v/>
      </c>
      <c r="K157" s="3">
        <f t="shared" si="69"/>
        <v>0</v>
      </c>
      <c r="L157" s="26" t="str">
        <f t="shared" si="70"/>
        <v/>
      </c>
      <c r="M157" s="26" t="str">
        <f t="shared" si="71"/>
        <v/>
      </c>
      <c r="N157" s="2" t="str">
        <f t="shared" si="72"/>
        <v/>
      </c>
      <c r="O157" s="2" t="str">
        <f t="shared" si="73"/>
        <v/>
      </c>
      <c r="Q157" t="str">
        <f t="shared" si="74"/>
        <v/>
      </c>
    </row>
    <row r="158" spans="2:17" x14ac:dyDescent="0.15">
      <c r="B158" s="3" t="str">
        <f t="shared" si="60"/>
        <v/>
      </c>
      <c r="C158" s="3" t="str">
        <f t="shared" si="61"/>
        <v>0/</v>
      </c>
      <c r="D158" s="3">
        <f t="shared" si="62"/>
        <v>0</v>
      </c>
      <c r="E158" s="3">
        <f t="shared" si="63"/>
        <v>0</v>
      </c>
      <c r="F158" s="3">
        <f t="shared" si="64"/>
        <v>0</v>
      </c>
      <c r="G158" s="3">
        <f t="shared" si="65"/>
        <v>0</v>
      </c>
      <c r="H158" s="3">
        <f t="shared" si="66"/>
        <v>0</v>
      </c>
      <c r="I158" s="3" t="str">
        <f t="shared" si="67"/>
        <v/>
      </c>
      <c r="J158" s="3" t="str">
        <f t="shared" si="68"/>
        <v/>
      </c>
      <c r="K158" s="3">
        <f t="shared" si="69"/>
        <v>0</v>
      </c>
      <c r="L158" s="26" t="str">
        <f t="shared" si="70"/>
        <v/>
      </c>
      <c r="M158" s="26" t="str">
        <f t="shared" si="71"/>
        <v/>
      </c>
      <c r="N158" s="2" t="str">
        <f t="shared" si="72"/>
        <v/>
      </c>
      <c r="O158" s="2" t="str">
        <f t="shared" si="73"/>
        <v/>
      </c>
      <c r="Q158" t="str">
        <f t="shared" si="74"/>
        <v/>
      </c>
    </row>
    <row r="159" spans="2:17" x14ac:dyDescent="0.15">
      <c r="B159" s="3" t="str">
        <f t="shared" si="60"/>
        <v/>
      </c>
      <c r="C159" s="3" t="str">
        <f t="shared" si="61"/>
        <v>0/</v>
      </c>
      <c r="D159" s="3">
        <f t="shared" si="62"/>
        <v>0</v>
      </c>
      <c r="E159" s="3">
        <f t="shared" si="63"/>
        <v>0</v>
      </c>
      <c r="F159" s="3">
        <f t="shared" si="64"/>
        <v>0</v>
      </c>
      <c r="G159" s="3">
        <f t="shared" si="65"/>
        <v>0</v>
      </c>
      <c r="H159" s="3">
        <f t="shared" si="66"/>
        <v>0</v>
      </c>
      <c r="I159" s="3" t="str">
        <f t="shared" si="67"/>
        <v/>
      </c>
      <c r="J159" s="3" t="str">
        <f t="shared" si="68"/>
        <v/>
      </c>
      <c r="K159" s="3">
        <f t="shared" si="69"/>
        <v>0</v>
      </c>
      <c r="L159" s="26" t="str">
        <f t="shared" si="70"/>
        <v/>
      </c>
      <c r="M159" s="26" t="str">
        <f t="shared" si="71"/>
        <v/>
      </c>
      <c r="N159" s="2" t="str">
        <f t="shared" si="72"/>
        <v/>
      </c>
      <c r="O159" s="2" t="str">
        <f t="shared" si="73"/>
        <v/>
      </c>
      <c r="Q159" t="str">
        <f t="shared" si="74"/>
        <v/>
      </c>
    </row>
    <row r="160" spans="2:17" x14ac:dyDescent="0.15">
      <c r="B160" s="3" t="str">
        <f t="shared" si="60"/>
        <v/>
      </c>
      <c r="C160" s="3" t="str">
        <f t="shared" si="61"/>
        <v>0/</v>
      </c>
      <c r="D160" s="3">
        <f t="shared" si="62"/>
        <v>0</v>
      </c>
      <c r="E160" s="3">
        <f t="shared" si="63"/>
        <v>0</v>
      </c>
      <c r="F160" s="3">
        <f t="shared" si="64"/>
        <v>0</v>
      </c>
      <c r="G160" s="3">
        <f t="shared" si="65"/>
        <v>0</v>
      </c>
      <c r="H160" s="3">
        <f t="shared" si="66"/>
        <v>0</v>
      </c>
      <c r="I160" s="3" t="str">
        <f t="shared" si="67"/>
        <v/>
      </c>
      <c r="J160" s="3" t="str">
        <f t="shared" si="68"/>
        <v/>
      </c>
      <c r="K160" s="3">
        <f t="shared" si="69"/>
        <v>0</v>
      </c>
      <c r="L160" s="26" t="str">
        <f t="shared" si="70"/>
        <v/>
      </c>
      <c r="M160" s="26" t="str">
        <f t="shared" si="71"/>
        <v/>
      </c>
      <c r="N160" s="2" t="str">
        <f t="shared" si="72"/>
        <v/>
      </c>
      <c r="O160" s="2" t="str">
        <f t="shared" si="73"/>
        <v/>
      </c>
      <c r="Q160" t="str">
        <f t="shared" si="74"/>
        <v/>
      </c>
    </row>
    <row r="161" spans="2:17" x14ac:dyDescent="0.15">
      <c r="B161" s="3" t="str">
        <f t="shared" si="60"/>
        <v/>
      </c>
      <c r="C161" s="3" t="str">
        <f t="shared" si="61"/>
        <v>0/</v>
      </c>
      <c r="D161" s="3">
        <f t="shared" si="62"/>
        <v>0</v>
      </c>
      <c r="E161" s="3">
        <f t="shared" si="63"/>
        <v>0</v>
      </c>
      <c r="F161" s="3">
        <f t="shared" si="64"/>
        <v>0</v>
      </c>
      <c r="G161" s="3">
        <f t="shared" si="65"/>
        <v>0</v>
      </c>
      <c r="H161" s="3">
        <f t="shared" si="66"/>
        <v>0</v>
      </c>
      <c r="I161" s="3" t="str">
        <f t="shared" si="67"/>
        <v/>
      </c>
      <c r="J161" s="3" t="str">
        <f t="shared" si="68"/>
        <v/>
      </c>
      <c r="K161" s="3">
        <f t="shared" si="69"/>
        <v>0</v>
      </c>
      <c r="L161" s="26" t="str">
        <f t="shared" si="70"/>
        <v/>
      </c>
      <c r="M161" s="26" t="str">
        <f t="shared" si="71"/>
        <v/>
      </c>
      <c r="N161" s="2" t="str">
        <f t="shared" si="72"/>
        <v/>
      </c>
      <c r="O161" s="2" t="str">
        <f t="shared" si="73"/>
        <v/>
      </c>
      <c r="Q161" t="str">
        <f t="shared" si="74"/>
        <v/>
      </c>
    </row>
    <row r="162" spans="2:17" x14ac:dyDescent="0.15">
      <c r="B162" s="3" t="str">
        <f t="shared" ref="B162:B193" si="75">SUBSTITUTE(LEFT(A162,6)," ","")</f>
        <v/>
      </c>
      <c r="C162" s="3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3">
        <f t="shared" ref="D162:D193" si="77">LEFT(C162,SEARCH("/",C162,1)-1)*1</f>
        <v>0</v>
      </c>
      <c r="E162" s="3">
        <f t="shared" si="63"/>
        <v>0</v>
      </c>
      <c r="F162" s="3">
        <f t="shared" si="64"/>
        <v>0</v>
      </c>
      <c r="G162" s="3">
        <f t="shared" si="65"/>
        <v>0</v>
      </c>
      <c r="H162" s="3">
        <f t="shared" si="66"/>
        <v>0</v>
      </c>
      <c r="I162" s="3" t="str">
        <f t="shared" ref="I162:I193" si="78">IF(LEFT(B162,2)="CZ",SUM(D162:H162),"")</f>
        <v/>
      </c>
      <c r="J162" s="3" t="str">
        <f t="shared" si="68"/>
        <v/>
      </c>
      <c r="K162" s="3">
        <f t="shared" si="69"/>
        <v>0</v>
      </c>
      <c r="L162" s="26" t="str">
        <f t="shared" ref="L162:L193" si="79">IF(I162="",IF(I161="","",ROUND(I161*K162/100,0)),ROUND(I162*K162/100,0))</f>
        <v/>
      </c>
      <c r="M162" s="26" t="str">
        <f t="shared" si="71"/>
        <v/>
      </c>
      <c r="N162" s="2" t="str">
        <f t="shared" si="72"/>
        <v/>
      </c>
      <c r="O162" s="2" t="str">
        <f t="shared" ref="O162:O193" si="80">MID(N162,2,1)</f>
        <v/>
      </c>
      <c r="Q162" t="str">
        <f t="shared" si="74"/>
        <v/>
      </c>
    </row>
    <row r="163" spans="2:17" x14ac:dyDescent="0.15">
      <c r="B163" s="3" t="str">
        <f t="shared" si="75"/>
        <v/>
      </c>
      <c r="C163" s="3" t="str">
        <f t="shared" si="76"/>
        <v>0/</v>
      </c>
      <c r="D163" s="3">
        <f t="shared" si="77"/>
        <v>0</v>
      </c>
      <c r="E163" s="3">
        <f t="shared" si="63"/>
        <v>0</v>
      </c>
      <c r="F163" s="3">
        <f t="shared" si="64"/>
        <v>0</v>
      </c>
      <c r="G163" s="3">
        <f t="shared" si="65"/>
        <v>0</v>
      </c>
      <c r="H163" s="3">
        <f t="shared" si="66"/>
        <v>0</v>
      </c>
      <c r="I163" s="3" t="str">
        <f t="shared" si="78"/>
        <v/>
      </c>
      <c r="J163" s="3" t="str">
        <f t="shared" si="68"/>
        <v/>
      </c>
      <c r="K163" s="3">
        <f t="shared" si="69"/>
        <v>0</v>
      </c>
      <c r="L163" s="26" t="str">
        <f t="shared" si="79"/>
        <v/>
      </c>
      <c r="M163" s="26" t="str">
        <f t="shared" si="71"/>
        <v/>
      </c>
      <c r="N163" s="2" t="str">
        <f t="shared" si="72"/>
        <v/>
      </c>
      <c r="O163" s="2" t="str">
        <f t="shared" si="80"/>
        <v/>
      </c>
      <c r="Q163" t="str">
        <f t="shared" si="74"/>
        <v/>
      </c>
    </row>
    <row r="164" spans="2:17" x14ac:dyDescent="0.15">
      <c r="B164" s="3" t="str">
        <f t="shared" si="75"/>
        <v/>
      </c>
      <c r="C164" s="3" t="str">
        <f t="shared" si="76"/>
        <v>0/</v>
      </c>
      <c r="D164" s="3">
        <f t="shared" si="77"/>
        <v>0</v>
      </c>
      <c r="E164" s="3">
        <f t="shared" si="63"/>
        <v>0</v>
      </c>
      <c r="F164" s="3">
        <f t="shared" si="64"/>
        <v>0</v>
      </c>
      <c r="G164" s="3">
        <f t="shared" si="65"/>
        <v>0</v>
      </c>
      <c r="H164" s="3">
        <f t="shared" si="66"/>
        <v>0</v>
      </c>
      <c r="I164" s="3" t="str">
        <f t="shared" si="78"/>
        <v/>
      </c>
      <c r="J164" s="3" t="str">
        <f t="shared" si="68"/>
        <v/>
      </c>
      <c r="K164" s="3">
        <f t="shared" si="69"/>
        <v>0</v>
      </c>
      <c r="L164" s="26" t="str">
        <f t="shared" si="79"/>
        <v/>
      </c>
      <c r="M164" s="26" t="str">
        <f t="shared" si="71"/>
        <v/>
      </c>
      <c r="N164" s="2" t="str">
        <f t="shared" si="72"/>
        <v/>
      </c>
      <c r="O164" s="2" t="str">
        <f t="shared" si="80"/>
        <v/>
      </c>
      <c r="Q164" t="str">
        <f t="shared" si="74"/>
        <v/>
      </c>
    </row>
    <row r="165" spans="2:17" x14ac:dyDescent="0.15">
      <c r="B165" s="3" t="str">
        <f t="shared" si="75"/>
        <v/>
      </c>
      <c r="C165" s="3" t="str">
        <f t="shared" si="76"/>
        <v>0/</v>
      </c>
      <c r="D165" s="3">
        <f t="shared" si="77"/>
        <v>0</v>
      </c>
      <c r="E165" s="3">
        <f t="shared" si="63"/>
        <v>0</v>
      </c>
      <c r="F165" s="3">
        <f t="shared" si="64"/>
        <v>0</v>
      </c>
      <c r="G165" s="3">
        <f t="shared" si="65"/>
        <v>0</v>
      </c>
      <c r="H165" s="3">
        <f t="shared" si="66"/>
        <v>0</v>
      </c>
      <c r="I165" s="3" t="str">
        <f t="shared" si="78"/>
        <v/>
      </c>
      <c r="J165" s="3" t="str">
        <f t="shared" si="68"/>
        <v/>
      </c>
      <c r="K165" s="3">
        <f t="shared" si="69"/>
        <v>0</v>
      </c>
      <c r="L165" s="26" t="str">
        <f t="shared" si="79"/>
        <v/>
      </c>
      <c r="M165" s="26" t="str">
        <f t="shared" si="71"/>
        <v/>
      </c>
      <c r="N165" s="2" t="str">
        <f t="shared" si="72"/>
        <v/>
      </c>
      <c r="O165" s="2" t="str">
        <f t="shared" si="80"/>
        <v/>
      </c>
      <c r="Q165" t="str">
        <f t="shared" si="74"/>
        <v/>
      </c>
    </row>
    <row r="166" spans="2:17" x14ac:dyDescent="0.15">
      <c r="B166" s="3" t="str">
        <f t="shared" si="75"/>
        <v/>
      </c>
      <c r="C166" s="3" t="str">
        <f t="shared" si="76"/>
        <v>0/</v>
      </c>
      <c r="D166" s="3">
        <f t="shared" si="77"/>
        <v>0</v>
      </c>
      <c r="E166" s="3">
        <f t="shared" si="63"/>
        <v>0</v>
      </c>
      <c r="F166" s="3">
        <f t="shared" si="64"/>
        <v>0</v>
      </c>
      <c r="G166" s="3">
        <f t="shared" si="65"/>
        <v>0</v>
      </c>
      <c r="H166" s="3">
        <f t="shared" si="66"/>
        <v>0</v>
      </c>
      <c r="I166" s="3" t="str">
        <f t="shared" si="78"/>
        <v/>
      </c>
      <c r="J166" s="3" t="str">
        <f t="shared" si="68"/>
        <v/>
      </c>
      <c r="K166" s="3">
        <f t="shared" si="69"/>
        <v>0</v>
      </c>
      <c r="L166" s="26" t="str">
        <f t="shared" si="79"/>
        <v/>
      </c>
      <c r="M166" s="26" t="str">
        <f t="shared" si="71"/>
        <v/>
      </c>
      <c r="N166" s="2" t="str">
        <f t="shared" si="72"/>
        <v/>
      </c>
      <c r="O166" s="2" t="str">
        <f t="shared" si="80"/>
        <v/>
      </c>
      <c r="Q166" t="str">
        <f t="shared" si="74"/>
        <v/>
      </c>
    </row>
  </sheetData>
  <autoFilter ref="A1:O166"/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6"/>
  <sheetViews>
    <sheetView workbookViewId="0">
      <pane ySplit="1" topLeftCell="A68" activePane="bottomLeft" state="frozen"/>
      <selection pane="bottomLeft" activeCell="A2" sqref="A2:A144"/>
    </sheetView>
  </sheetViews>
  <sheetFormatPr baseColWidth="10" defaultColWidth="8.83203125" defaultRowHeight="14" x14ac:dyDescent="0.15"/>
  <cols>
    <col min="1" max="1" width="37.6640625" style="26" customWidth="1"/>
    <col min="2" max="11" width="8.83203125" style="26" customWidth="1"/>
    <col min="12" max="12" width="11" style="26" customWidth="1"/>
    <col min="13" max="16" width="8.83203125" style="26" customWidth="1"/>
    <col min="17" max="18" width="8.83203125" customWidth="1"/>
    <col min="19" max="20" width="8.83203125" style="26" customWidth="1"/>
    <col min="21" max="16384" width="8.83203125" style="26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COUNTIF($Q$2:$Q$300,"ZH")</f>
        <v>0</v>
      </c>
    </row>
    <row r="2" spans="1:18" x14ac:dyDescent="0.15">
      <c r="A2"/>
      <c r="B2" s="3" t="str">
        <f t="shared" ref="B2:B33" si="0">SUBSTITUTE(LEFT(A2,6)," ","")</f>
        <v/>
      </c>
      <c r="C2" s="3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33" si="2">LEFT(C2,SEARCH("/",C2,1)-1)*1</f>
        <v>0</v>
      </c>
      <c r="E2" s="3">
        <f t="shared" ref="E2:E33" si="3">IF(ISERROR(MID(C2,SEARCH("/",C2)+1,SEARCH("/",C2,SEARCH("/",C2,1)+1)-SEARCH("/",C2)-1)),0,MID(C2,SEARCH("/",C2)+1,SEARCH("/",C2,SEARCH("/",C2,1)+1)-SEARCH("/",C2)-1))*1</f>
        <v>0</v>
      </c>
      <c r="F2" s="3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33" si="7">IF(LEFT(B2,2)="ZH",SUM(D2:H2),"")</f>
        <v/>
      </c>
      <c r="J2" s="3" t="str">
        <f t="shared" ref="J2:J33" si="8">SUBSTITUTE(IF(B2="",IF(B1="","","SZX-"&amp;MID(A2,18,3)),MID(A2,14,3)&amp;"-"&amp;MID(A2,18,3)),"SZX-PVG","SZX-SHA",1)</f>
        <v>SZX-</v>
      </c>
      <c r="K2" s="3">
        <f t="shared" ref="K2:K33" si="9">IF(ISERROR(MID(A2,SEARCH("%",A2,1)-3,3)*1),0,MID(A2,SEARCH("%",A2,1)-3,3)*1)</f>
        <v>0</v>
      </c>
      <c r="L2" s="26" t="str">
        <f t="shared" ref="L2:L33" si="10">IF(I2="",IF(I1="","",ROUND(I1*K2/100,0)),ROUND(I2*K2/100,0))</f>
        <v/>
      </c>
      <c r="M2" s="26" t="str">
        <f t="shared" ref="M2:M33" si="11">IF(I2="",IF(I1="","",ROUND(I1*K2/(K2+K1),0)),IF(I3="",ROUND(I2*K2/(K2+K3),0),I2))</f>
        <v/>
      </c>
      <c r="N2" s="2" t="str">
        <f t="shared" ref="N2:N33" si="12">MID(A2,28,3)</f>
        <v/>
      </c>
      <c r="O2" s="2" t="str">
        <f t="shared" ref="O2:O33" si="13">MID(N2,2,1)</f>
        <v/>
      </c>
      <c r="Q2" t="str">
        <f t="shared" ref="Q2:Q33" si="14">LEFT(B2,2)</f>
        <v/>
      </c>
    </row>
    <row r="3" spans="1:18" x14ac:dyDescent="0.15">
      <c r="A3"/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A4"/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A5"/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A6"/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A7"/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A8"/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A9"/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A10"/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A11"/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A12"/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A13"/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A14"/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A15"/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A16"/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1:17" x14ac:dyDescent="0.15">
      <c r="A17"/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1:17" x14ac:dyDescent="0.15">
      <c r="A18"/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1:17" x14ac:dyDescent="0.15">
      <c r="A19"/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1:17" x14ac:dyDescent="0.15">
      <c r="A20"/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1:17" x14ac:dyDescent="0.15">
      <c r="A21"/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1:17" x14ac:dyDescent="0.15">
      <c r="A22"/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1:17" x14ac:dyDescent="0.15">
      <c r="A23"/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1:17" x14ac:dyDescent="0.15">
      <c r="A24"/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1:17" x14ac:dyDescent="0.15">
      <c r="A25"/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1:17" x14ac:dyDescent="0.15">
      <c r="A26"/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1:17" x14ac:dyDescent="0.15">
      <c r="A27"/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1:17" x14ac:dyDescent="0.15">
      <c r="A28"/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1:17" x14ac:dyDescent="0.15">
      <c r="A29"/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1:17" x14ac:dyDescent="0.15">
      <c r="A30"/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1:17" x14ac:dyDescent="0.15">
      <c r="A31"/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1:17" x14ac:dyDescent="0.15">
      <c r="A32"/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1:17" x14ac:dyDescent="0.15">
      <c r="A33"/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1:17" x14ac:dyDescent="0.15">
      <c r="A34"/>
      <c r="B34" s="3" t="str">
        <f t="shared" ref="B34:B65" si="15">SUBSTITUTE(LEFT(A34,6)," ","")</f>
        <v/>
      </c>
      <c r="C34" s="3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3">
        <f t="shared" ref="D34:D65" si="17">LEFT(C34,SEARCH("/",C34,1)-1)*1</f>
        <v>0</v>
      </c>
      <c r="E34" s="3">
        <f t="shared" ref="E34:E65" si="18">IF(ISERROR(MID(C34,SEARCH("/",C34)+1,SEARCH("/",C34,SEARCH("/",C34,1)+1)-SEARCH("/",C34)-1)),0,MID(C34,SEARCH("/",C34)+1,SEARCH("/",C34,SEARCH("/",C34,1)+1)-SEARCH("/",C34)-1))*1</f>
        <v>0</v>
      </c>
      <c r="F34" s="3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3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3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3" t="str">
        <f t="shared" ref="I34:I65" si="22">IF(LEFT(B34,2)="ZH",SUM(D34:H34),"")</f>
        <v/>
      </c>
      <c r="J34" s="3" t="str">
        <f t="shared" ref="J34:J65" si="23">SUBSTITUTE(IF(B34="",IF(B33="","","SZX-"&amp;MID(A34,18,3)),MID(A34,14,3)&amp;"-"&amp;MID(A34,18,3)),"SZX-PVG","SZX-SHA",1)</f>
        <v/>
      </c>
      <c r="K34" s="3">
        <f t="shared" ref="K34:K65" si="24">IF(ISERROR(MID(A34,SEARCH("%",A34,1)-3,3)*1),0,MID(A34,SEARCH("%",A34,1)-3,3)*1)</f>
        <v>0</v>
      </c>
      <c r="L34" s="26" t="str">
        <f t="shared" ref="L34:L65" si="25">IF(I34="",IF(I33="","",ROUND(I33*K34/100,0)),ROUND(I34*K34/100,0))</f>
        <v/>
      </c>
      <c r="M34" s="26" t="str">
        <f t="shared" ref="M34:M65" si="26">IF(I34="",IF(I33="","",ROUND(I33*K34/(K34+K33),0)),IF(I35="",ROUND(I34*K34/(K34+K35),0),I34))</f>
        <v/>
      </c>
      <c r="N34" s="2" t="str">
        <f t="shared" ref="N34:N65" si="27">MID(A34,28,3)</f>
        <v/>
      </c>
      <c r="O34" s="2" t="str">
        <f t="shared" ref="O34:O65" si="28">MID(N34,2,1)</f>
        <v/>
      </c>
      <c r="Q34" t="str">
        <f t="shared" ref="Q34:Q65" si="29">LEFT(B34,2)</f>
        <v/>
      </c>
    </row>
    <row r="35" spans="1:17" x14ac:dyDescent="0.15">
      <c r="A35"/>
      <c r="B35" s="3" t="str">
        <f t="shared" si="15"/>
        <v/>
      </c>
      <c r="C35" s="3" t="str">
        <f t="shared" si="16"/>
        <v>0/</v>
      </c>
      <c r="D35" s="3">
        <f t="shared" si="17"/>
        <v>0</v>
      </c>
      <c r="E35" s="3">
        <f t="shared" si="18"/>
        <v>0</v>
      </c>
      <c r="F35" s="3">
        <f t="shared" si="19"/>
        <v>0</v>
      </c>
      <c r="G35" s="3">
        <f t="shared" si="20"/>
        <v>0</v>
      </c>
      <c r="H35" s="3">
        <f t="shared" si="21"/>
        <v>0</v>
      </c>
      <c r="I35" s="3" t="str">
        <f t="shared" si="22"/>
        <v/>
      </c>
      <c r="J35" s="3" t="str">
        <f t="shared" si="23"/>
        <v/>
      </c>
      <c r="K35" s="3">
        <f t="shared" si="24"/>
        <v>0</v>
      </c>
      <c r="L35" s="26" t="str">
        <f t="shared" si="25"/>
        <v/>
      </c>
      <c r="M35" s="26" t="str">
        <f t="shared" si="26"/>
        <v/>
      </c>
      <c r="N35" s="2" t="str">
        <f t="shared" si="27"/>
        <v/>
      </c>
      <c r="O35" s="2" t="str">
        <f t="shared" si="28"/>
        <v/>
      </c>
      <c r="Q35" t="str">
        <f t="shared" si="29"/>
        <v/>
      </c>
    </row>
    <row r="36" spans="1:17" x14ac:dyDescent="0.15">
      <c r="A36"/>
      <c r="B36" s="3" t="str">
        <f t="shared" si="15"/>
        <v/>
      </c>
      <c r="C36" s="3" t="str">
        <f t="shared" si="16"/>
        <v>0/</v>
      </c>
      <c r="D36" s="3">
        <f t="shared" si="17"/>
        <v>0</v>
      </c>
      <c r="E36" s="3">
        <f t="shared" si="18"/>
        <v>0</v>
      </c>
      <c r="F36" s="3">
        <f t="shared" si="19"/>
        <v>0</v>
      </c>
      <c r="G36" s="3">
        <f t="shared" si="20"/>
        <v>0</v>
      </c>
      <c r="H36" s="3">
        <f t="shared" si="21"/>
        <v>0</v>
      </c>
      <c r="I36" s="3" t="str">
        <f t="shared" si="22"/>
        <v/>
      </c>
      <c r="J36" s="3" t="str">
        <f t="shared" si="23"/>
        <v/>
      </c>
      <c r="K36" s="3">
        <f t="shared" si="24"/>
        <v>0</v>
      </c>
      <c r="L36" s="26" t="str">
        <f t="shared" si="25"/>
        <v/>
      </c>
      <c r="M36" s="26" t="str">
        <f t="shared" si="26"/>
        <v/>
      </c>
      <c r="N36" s="2" t="str">
        <f t="shared" si="27"/>
        <v/>
      </c>
      <c r="O36" s="2" t="str">
        <f t="shared" si="28"/>
        <v/>
      </c>
      <c r="Q36" t="str">
        <f t="shared" si="29"/>
        <v/>
      </c>
    </row>
    <row r="37" spans="1:17" x14ac:dyDescent="0.15">
      <c r="A37"/>
      <c r="B37" s="3" t="str">
        <f t="shared" si="15"/>
        <v/>
      </c>
      <c r="C37" s="3" t="str">
        <f t="shared" si="16"/>
        <v>0/</v>
      </c>
      <c r="D37" s="3">
        <f t="shared" si="17"/>
        <v>0</v>
      </c>
      <c r="E37" s="3">
        <f t="shared" si="18"/>
        <v>0</v>
      </c>
      <c r="F37" s="3">
        <f t="shared" si="19"/>
        <v>0</v>
      </c>
      <c r="G37" s="3">
        <f t="shared" si="20"/>
        <v>0</v>
      </c>
      <c r="H37" s="3">
        <f t="shared" si="21"/>
        <v>0</v>
      </c>
      <c r="I37" s="3" t="str">
        <f t="shared" si="22"/>
        <v/>
      </c>
      <c r="J37" s="3" t="str">
        <f t="shared" si="23"/>
        <v/>
      </c>
      <c r="K37" s="3">
        <f t="shared" si="24"/>
        <v>0</v>
      </c>
      <c r="L37" s="26" t="str">
        <f t="shared" si="25"/>
        <v/>
      </c>
      <c r="M37" s="26" t="str">
        <f t="shared" si="26"/>
        <v/>
      </c>
      <c r="N37" s="2" t="str">
        <f t="shared" si="27"/>
        <v/>
      </c>
      <c r="O37" s="2" t="str">
        <f t="shared" si="28"/>
        <v/>
      </c>
      <c r="Q37" t="str">
        <f t="shared" si="29"/>
        <v/>
      </c>
    </row>
    <row r="38" spans="1:17" x14ac:dyDescent="0.15">
      <c r="A38"/>
      <c r="B38" s="3" t="str">
        <f t="shared" si="15"/>
        <v/>
      </c>
      <c r="C38" s="3" t="str">
        <f t="shared" si="16"/>
        <v>0/</v>
      </c>
      <c r="D38" s="3">
        <f t="shared" si="17"/>
        <v>0</v>
      </c>
      <c r="E38" s="3">
        <f t="shared" si="18"/>
        <v>0</v>
      </c>
      <c r="F38" s="3">
        <f t="shared" si="19"/>
        <v>0</v>
      </c>
      <c r="G38" s="3">
        <f t="shared" si="20"/>
        <v>0</v>
      </c>
      <c r="H38" s="3">
        <f t="shared" si="21"/>
        <v>0</v>
      </c>
      <c r="I38" s="3" t="str">
        <f t="shared" si="22"/>
        <v/>
      </c>
      <c r="J38" s="3" t="str">
        <f t="shared" si="23"/>
        <v/>
      </c>
      <c r="K38" s="3">
        <f t="shared" si="24"/>
        <v>0</v>
      </c>
      <c r="L38" s="26" t="str">
        <f t="shared" si="25"/>
        <v/>
      </c>
      <c r="M38" s="26" t="str">
        <f t="shared" si="26"/>
        <v/>
      </c>
      <c r="N38" s="2" t="str">
        <f t="shared" si="27"/>
        <v/>
      </c>
      <c r="O38" s="2" t="str">
        <f t="shared" si="28"/>
        <v/>
      </c>
      <c r="Q38" t="str">
        <f t="shared" si="29"/>
        <v/>
      </c>
    </row>
    <row r="39" spans="1:17" x14ac:dyDescent="0.15">
      <c r="A39"/>
      <c r="B39" s="3" t="str">
        <f t="shared" si="15"/>
        <v/>
      </c>
      <c r="C39" s="3" t="str">
        <f t="shared" si="16"/>
        <v>0/</v>
      </c>
      <c r="D39" s="3">
        <f t="shared" si="17"/>
        <v>0</v>
      </c>
      <c r="E39" s="3">
        <f t="shared" si="18"/>
        <v>0</v>
      </c>
      <c r="F39" s="3">
        <f t="shared" si="19"/>
        <v>0</v>
      </c>
      <c r="G39" s="3">
        <f t="shared" si="20"/>
        <v>0</v>
      </c>
      <c r="H39" s="3">
        <f t="shared" si="21"/>
        <v>0</v>
      </c>
      <c r="I39" s="3" t="str">
        <f t="shared" si="22"/>
        <v/>
      </c>
      <c r="J39" s="3" t="str">
        <f t="shared" si="23"/>
        <v/>
      </c>
      <c r="K39" s="3">
        <f t="shared" si="24"/>
        <v>0</v>
      </c>
      <c r="L39" s="26" t="str">
        <f t="shared" si="25"/>
        <v/>
      </c>
      <c r="M39" s="26" t="str">
        <f t="shared" si="26"/>
        <v/>
      </c>
      <c r="N39" s="2" t="str">
        <f t="shared" si="27"/>
        <v/>
      </c>
      <c r="O39" s="2" t="str">
        <f t="shared" si="28"/>
        <v/>
      </c>
      <c r="Q39" t="str">
        <f t="shared" si="29"/>
        <v/>
      </c>
    </row>
    <row r="40" spans="1:17" x14ac:dyDescent="0.15">
      <c r="A40"/>
      <c r="B40" s="3" t="str">
        <f t="shared" si="15"/>
        <v/>
      </c>
      <c r="C40" s="3" t="str">
        <f t="shared" si="16"/>
        <v>0/</v>
      </c>
      <c r="D40" s="3">
        <f t="shared" si="17"/>
        <v>0</v>
      </c>
      <c r="E40" s="3">
        <f t="shared" si="18"/>
        <v>0</v>
      </c>
      <c r="F40" s="3">
        <f t="shared" si="19"/>
        <v>0</v>
      </c>
      <c r="G40" s="3">
        <f t="shared" si="20"/>
        <v>0</v>
      </c>
      <c r="H40" s="3">
        <f t="shared" si="21"/>
        <v>0</v>
      </c>
      <c r="I40" s="3" t="str">
        <f t="shared" si="22"/>
        <v/>
      </c>
      <c r="J40" s="3" t="str">
        <f t="shared" si="23"/>
        <v/>
      </c>
      <c r="K40" s="3">
        <f t="shared" si="24"/>
        <v>0</v>
      </c>
      <c r="L40" s="26" t="str">
        <f t="shared" si="25"/>
        <v/>
      </c>
      <c r="M40" s="26" t="str">
        <f t="shared" si="26"/>
        <v/>
      </c>
      <c r="N40" s="2" t="str">
        <f t="shared" si="27"/>
        <v/>
      </c>
      <c r="O40" s="2" t="str">
        <f t="shared" si="28"/>
        <v/>
      </c>
      <c r="Q40" t="str">
        <f t="shared" si="29"/>
        <v/>
      </c>
    </row>
    <row r="41" spans="1:17" x14ac:dyDescent="0.15">
      <c r="A41"/>
      <c r="B41" s="3" t="str">
        <f t="shared" si="15"/>
        <v/>
      </c>
      <c r="C41" s="3" t="str">
        <f t="shared" si="16"/>
        <v>0/</v>
      </c>
      <c r="D41" s="3">
        <f t="shared" si="17"/>
        <v>0</v>
      </c>
      <c r="E41" s="3">
        <f t="shared" si="18"/>
        <v>0</v>
      </c>
      <c r="F41" s="3">
        <f t="shared" si="19"/>
        <v>0</v>
      </c>
      <c r="G41" s="3">
        <f t="shared" si="20"/>
        <v>0</v>
      </c>
      <c r="H41" s="3">
        <f t="shared" si="21"/>
        <v>0</v>
      </c>
      <c r="I41" s="3" t="str">
        <f t="shared" si="22"/>
        <v/>
      </c>
      <c r="J41" s="3" t="str">
        <f t="shared" si="23"/>
        <v/>
      </c>
      <c r="K41" s="3">
        <f t="shared" si="24"/>
        <v>0</v>
      </c>
      <c r="L41" s="26" t="str">
        <f t="shared" si="25"/>
        <v/>
      </c>
      <c r="M41" s="26" t="str">
        <f t="shared" si="26"/>
        <v/>
      </c>
      <c r="N41" s="2" t="str">
        <f t="shared" si="27"/>
        <v/>
      </c>
      <c r="O41" s="2" t="str">
        <f t="shared" si="28"/>
        <v/>
      </c>
      <c r="Q41" t="str">
        <f t="shared" si="29"/>
        <v/>
      </c>
    </row>
    <row r="42" spans="1:17" x14ac:dyDescent="0.15">
      <c r="A42"/>
      <c r="B42" s="3" t="str">
        <f t="shared" si="15"/>
        <v/>
      </c>
      <c r="C42" s="3" t="str">
        <f t="shared" si="16"/>
        <v>0/</v>
      </c>
      <c r="D42" s="3">
        <f t="shared" si="17"/>
        <v>0</v>
      </c>
      <c r="E42" s="3">
        <f t="shared" si="18"/>
        <v>0</v>
      </c>
      <c r="F42" s="3">
        <f t="shared" si="19"/>
        <v>0</v>
      </c>
      <c r="G42" s="3">
        <f t="shared" si="20"/>
        <v>0</v>
      </c>
      <c r="H42" s="3">
        <f t="shared" si="21"/>
        <v>0</v>
      </c>
      <c r="I42" s="3" t="str">
        <f t="shared" si="22"/>
        <v/>
      </c>
      <c r="J42" s="3" t="str">
        <f t="shared" si="23"/>
        <v/>
      </c>
      <c r="K42" s="3">
        <f t="shared" si="24"/>
        <v>0</v>
      </c>
      <c r="L42" s="26" t="str">
        <f t="shared" si="25"/>
        <v/>
      </c>
      <c r="M42" s="26" t="str">
        <f t="shared" si="26"/>
        <v/>
      </c>
      <c r="N42" s="2" t="str">
        <f t="shared" si="27"/>
        <v/>
      </c>
      <c r="O42" s="2" t="str">
        <f t="shared" si="28"/>
        <v/>
      </c>
      <c r="Q42" t="str">
        <f t="shared" si="29"/>
        <v/>
      </c>
    </row>
    <row r="43" spans="1:17" x14ac:dyDescent="0.15">
      <c r="A43"/>
      <c r="B43" s="3" t="str">
        <f t="shared" si="15"/>
        <v/>
      </c>
      <c r="C43" s="3" t="str">
        <f t="shared" si="16"/>
        <v>0/</v>
      </c>
      <c r="D43" s="3">
        <f t="shared" si="17"/>
        <v>0</v>
      </c>
      <c r="E43" s="3">
        <f t="shared" si="18"/>
        <v>0</v>
      </c>
      <c r="F43" s="3">
        <f t="shared" si="19"/>
        <v>0</v>
      </c>
      <c r="G43" s="3">
        <f t="shared" si="20"/>
        <v>0</v>
      </c>
      <c r="H43" s="3">
        <f t="shared" si="21"/>
        <v>0</v>
      </c>
      <c r="I43" s="3" t="str">
        <f t="shared" si="22"/>
        <v/>
      </c>
      <c r="J43" s="3" t="str">
        <f t="shared" si="23"/>
        <v/>
      </c>
      <c r="K43" s="3">
        <f t="shared" si="24"/>
        <v>0</v>
      </c>
      <c r="L43" s="26" t="str">
        <f t="shared" si="25"/>
        <v/>
      </c>
      <c r="M43" s="26" t="str">
        <f t="shared" si="26"/>
        <v/>
      </c>
      <c r="N43" s="2" t="str">
        <f t="shared" si="27"/>
        <v/>
      </c>
      <c r="O43" s="2" t="str">
        <f t="shared" si="28"/>
        <v/>
      </c>
      <c r="Q43" t="str">
        <f t="shared" si="29"/>
        <v/>
      </c>
    </row>
    <row r="44" spans="1:17" x14ac:dyDescent="0.15">
      <c r="A44"/>
      <c r="B44" s="3" t="str">
        <f t="shared" si="15"/>
        <v/>
      </c>
      <c r="C44" s="3" t="str">
        <f t="shared" si="16"/>
        <v>0/</v>
      </c>
      <c r="D44" s="3">
        <f t="shared" si="17"/>
        <v>0</v>
      </c>
      <c r="E44" s="3">
        <f t="shared" si="18"/>
        <v>0</v>
      </c>
      <c r="F44" s="3">
        <f t="shared" si="19"/>
        <v>0</v>
      </c>
      <c r="G44" s="3">
        <f t="shared" si="20"/>
        <v>0</v>
      </c>
      <c r="H44" s="3">
        <f t="shared" si="21"/>
        <v>0</v>
      </c>
      <c r="I44" s="3" t="str">
        <f t="shared" si="22"/>
        <v/>
      </c>
      <c r="J44" s="3" t="str">
        <f t="shared" si="23"/>
        <v/>
      </c>
      <c r="K44" s="3">
        <f t="shared" si="24"/>
        <v>0</v>
      </c>
      <c r="L44" s="26" t="str">
        <f t="shared" si="25"/>
        <v/>
      </c>
      <c r="M44" s="26" t="str">
        <f t="shared" si="26"/>
        <v/>
      </c>
      <c r="N44" s="2" t="str">
        <f t="shared" si="27"/>
        <v/>
      </c>
      <c r="O44" s="2" t="str">
        <f t="shared" si="28"/>
        <v/>
      </c>
      <c r="Q44" t="str">
        <f t="shared" si="29"/>
        <v/>
      </c>
    </row>
    <row r="45" spans="1:17" x14ac:dyDescent="0.15">
      <c r="A45"/>
      <c r="B45" s="3" t="str">
        <f t="shared" si="15"/>
        <v/>
      </c>
      <c r="C45" s="3" t="str">
        <f t="shared" si="16"/>
        <v>0/</v>
      </c>
      <c r="D45" s="3">
        <f t="shared" si="17"/>
        <v>0</v>
      </c>
      <c r="E45" s="3">
        <f t="shared" si="18"/>
        <v>0</v>
      </c>
      <c r="F45" s="3">
        <f t="shared" si="19"/>
        <v>0</v>
      </c>
      <c r="G45" s="3">
        <f t="shared" si="20"/>
        <v>0</v>
      </c>
      <c r="H45" s="3">
        <f t="shared" si="21"/>
        <v>0</v>
      </c>
      <c r="I45" s="3" t="str">
        <f t="shared" si="22"/>
        <v/>
      </c>
      <c r="J45" s="3" t="str">
        <f t="shared" si="23"/>
        <v/>
      </c>
      <c r="K45" s="3">
        <f t="shared" si="24"/>
        <v>0</v>
      </c>
      <c r="L45" s="26" t="str">
        <f t="shared" si="25"/>
        <v/>
      </c>
      <c r="M45" s="26" t="str">
        <f t="shared" si="26"/>
        <v/>
      </c>
      <c r="N45" s="2" t="str">
        <f t="shared" si="27"/>
        <v/>
      </c>
      <c r="O45" s="2" t="str">
        <f t="shared" si="28"/>
        <v/>
      </c>
      <c r="Q45" t="str">
        <f t="shared" si="29"/>
        <v/>
      </c>
    </row>
    <row r="46" spans="1:17" x14ac:dyDescent="0.15">
      <c r="A46"/>
      <c r="B46" s="3" t="str">
        <f t="shared" si="15"/>
        <v/>
      </c>
      <c r="C46" s="3" t="str">
        <f t="shared" si="16"/>
        <v>0/</v>
      </c>
      <c r="D46" s="3">
        <f t="shared" si="17"/>
        <v>0</v>
      </c>
      <c r="E46" s="3">
        <f t="shared" si="18"/>
        <v>0</v>
      </c>
      <c r="F46" s="3">
        <f t="shared" si="19"/>
        <v>0</v>
      </c>
      <c r="G46" s="3">
        <f t="shared" si="20"/>
        <v>0</v>
      </c>
      <c r="H46" s="3">
        <f t="shared" si="21"/>
        <v>0</v>
      </c>
      <c r="I46" s="3" t="str">
        <f t="shared" si="22"/>
        <v/>
      </c>
      <c r="J46" s="3" t="str">
        <f t="shared" si="23"/>
        <v/>
      </c>
      <c r="K46" s="3">
        <f t="shared" si="24"/>
        <v>0</v>
      </c>
      <c r="L46" s="26" t="str">
        <f t="shared" si="25"/>
        <v/>
      </c>
      <c r="M46" s="26" t="str">
        <f t="shared" si="26"/>
        <v/>
      </c>
      <c r="N46" s="2" t="str">
        <f t="shared" si="27"/>
        <v/>
      </c>
      <c r="O46" s="2" t="str">
        <f t="shared" si="28"/>
        <v/>
      </c>
      <c r="Q46" t="str">
        <f t="shared" si="29"/>
        <v/>
      </c>
    </row>
    <row r="47" spans="1:17" x14ac:dyDescent="0.15">
      <c r="A47"/>
      <c r="B47" s="3" t="str">
        <f t="shared" si="15"/>
        <v/>
      </c>
      <c r="C47" s="3" t="str">
        <f t="shared" si="16"/>
        <v>0/</v>
      </c>
      <c r="D47" s="3">
        <f t="shared" si="17"/>
        <v>0</v>
      </c>
      <c r="E47" s="3">
        <f t="shared" si="18"/>
        <v>0</v>
      </c>
      <c r="F47" s="3">
        <f t="shared" si="19"/>
        <v>0</v>
      </c>
      <c r="G47" s="3">
        <f t="shared" si="20"/>
        <v>0</v>
      </c>
      <c r="H47" s="3">
        <f t="shared" si="21"/>
        <v>0</v>
      </c>
      <c r="I47" s="3" t="str">
        <f t="shared" si="22"/>
        <v/>
      </c>
      <c r="J47" s="3" t="str">
        <f t="shared" si="23"/>
        <v/>
      </c>
      <c r="K47" s="3">
        <f t="shared" si="24"/>
        <v>0</v>
      </c>
      <c r="L47" s="26" t="str">
        <f t="shared" si="25"/>
        <v/>
      </c>
      <c r="M47" s="26" t="str">
        <f t="shared" si="26"/>
        <v/>
      </c>
      <c r="N47" s="2" t="str">
        <f t="shared" si="27"/>
        <v/>
      </c>
      <c r="O47" s="2" t="str">
        <f t="shared" si="28"/>
        <v/>
      </c>
      <c r="Q47" t="str">
        <f t="shared" si="29"/>
        <v/>
      </c>
    </row>
    <row r="48" spans="1:17" x14ac:dyDescent="0.15">
      <c r="A48"/>
      <c r="B48" s="3" t="str">
        <f t="shared" si="15"/>
        <v/>
      </c>
      <c r="C48" s="3" t="str">
        <f t="shared" si="16"/>
        <v>0/</v>
      </c>
      <c r="D48" s="3">
        <f t="shared" si="17"/>
        <v>0</v>
      </c>
      <c r="E48" s="3">
        <f t="shared" si="18"/>
        <v>0</v>
      </c>
      <c r="F48" s="3">
        <f t="shared" si="19"/>
        <v>0</v>
      </c>
      <c r="G48" s="3">
        <f t="shared" si="20"/>
        <v>0</v>
      </c>
      <c r="H48" s="3">
        <f t="shared" si="21"/>
        <v>0</v>
      </c>
      <c r="I48" s="3" t="str">
        <f t="shared" si="22"/>
        <v/>
      </c>
      <c r="J48" s="3" t="str">
        <f t="shared" si="23"/>
        <v/>
      </c>
      <c r="K48" s="3">
        <f t="shared" si="24"/>
        <v>0</v>
      </c>
      <c r="L48" s="26" t="str">
        <f t="shared" si="25"/>
        <v/>
      </c>
      <c r="M48" s="26" t="str">
        <f t="shared" si="26"/>
        <v/>
      </c>
      <c r="N48" s="2" t="str">
        <f t="shared" si="27"/>
        <v/>
      </c>
      <c r="O48" s="2" t="str">
        <f t="shared" si="28"/>
        <v/>
      </c>
      <c r="Q48" t="str">
        <f t="shared" si="29"/>
        <v/>
      </c>
    </row>
    <row r="49" spans="1:17" x14ac:dyDescent="0.15">
      <c r="A49"/>
      <c r="B49" s="3" t="str">
        <f t="shared" si="15"/>
        <v/>
      </c>
      <c r="C49" s="3" t="str">
        <f t="shared" si="16"/>
        <v>0/</v>
      </c>
      <c r="D49" s="3">
        <f t="shared" si="17"/>
        <v>0</v>
      </c>
      <c r="E49" s="3">
        <f t="shared" si="18"/>
        <v>0</v>
      </c>
      <c r="F49" s="3">
        <f t="shared" si="19"/>
        <v>0</v>
      </c>
      <c r="G49" s="3">
        <f t="shared" si="20"/>
        <v>0</v>
      </c>
      <c r="H49" s="3">
        <f t="shared" si="21"/>
        <v>0</v>
      </c>
      <c r="I49" s="3" t="str">
        <f t="shared" si="22"/>
        <v/>
      </c>
      <c r="J49" s="3" t="str">
        <f t="shared" si="23"/>
        <v/>
      </c>
      <c r="K49" s="3">
        <f t="shared" si="24"/>
        <v>0</v>
      </c>
      <c r="L49" s="26" t="str">
        <f t="shared" si="25"/>
        <v/>
      </c>
      <c r="M49" s="26" t="str">
        <f t="shared" si="26"/>
        <v/>
      </c>
      <c r="N49" s="2" t="str">
        <f t="shared" si="27"/>
        <v/>
      </c>
      <c r="O49" s="2" t="str">
        <f t="shared" si="28"/>
        <v/>
      </c>
      <c r="Q49" t="str">
        <f t="shared" si="29"/>
        <v/>
      </c>
    </row>
    <row r="50" spans="1:17" x14ac:dyDescent="0.15">
      <c r="A50"/>
      <c r="B50" s="3" t="str">
        <f t="shared" si="15"/>
        <v/>
      </c>
      <c r="C50" s="3" t="str">
        <f t="shared" si="16"/>
        <v>0/</v>
      </c>
      <c r="D50" s="3">
        <f t="shared" si="17"/>
        <v>0</v>
      </c>
      <c r="E50" s="3">
        <f t="shared" si="18"/>
        <v>0</v>
      </c>
      <c r="F50" s="3">
        <f t="shared" si="19"/>
        <v>0</v>
      </c>
      <c r="G50" s="3">
        <f t="shared" si="20"/>
        <v>0</v>
      </c>
      <c r="H50" s="3">
        <f t="shared" si="21"/>
        <v>0</v>
      </c>
      <c r="I50" s="3" t="str">
        <f t="shared" si="22"/>
        <v/>
      </c>
      <c r="J50" s="3" t="str">
        <f t="shared" si="23"/>
        <v/>
      </c>
      <c r="K50" s="3">
        <f t="shared" si="24"/>
        <v>0</v>
      </c>
      <c r="L50" s="26" t="str">
        <f t="shared" si="25"/>
        <v/>
      </c>
      <c r="M50" s="26" t="str">
        <f t="shared" si="26"/>
        <v/>
      </c>
      <c r="N50" s="2" t="str">
        <f t="shared" si="27"/>
        <v/>
      </c>
      <c r="O50" s="2" t="str">
        <f t="shared" si="28"/>
        <v/>
      </c>
      <c r="Q50" t="str">
        <f t="shared" si="29"/>
        <v/>
      </c>
    </row>
    <row r="51" spans="1:17" x14ac:dyDescent="0.15">
      <c r="A51"/>
      <c r="B51" s="3" t="str">
        <f t="shared" si="15"/>
        <v/>
      </c>
      <c r="C51" s="3" t="str">
        <f t="shared" si="16"/>
        <v>0/</v>
      </c>
      <c r="D51" s="3">
        <f t="shared" si="17"/>
        <v>0</v>
      </c>
      <c r="E51" s="3">
        <f t="shared" si="18"/>
        <v>0</v>
      </c>
      <c r="F51" s="3">
        <f t="shared" si="19"/>
        <v>0</v>
      </c>
      <c r="G51" s="3">
        <f t="shared" si="20"/>
        <v>0</v>
      </c>
      <c r="H51" s="3">
        <f t="shared" si="21"/>
        <v>0</v>
      </c>
      <c r="I51" s="3" t="str">
        <f t="shared" si="22"/>
        <v/>
      </c>
      <c r="J51" s="3" t="str">
        <f t="shared" si="23"/>
        <v/>
      </c>
      <c r="K51" s="3">
        <f t="shared" si="24"/>
        <v>0</v>
      </c>
      <c r="L51" s="26" t="str">
        <f t="shared" si="25"/>
        <v/>
      </c>
      <c r="M51" s="26" t="str">
        <f t="shared" si="26"/>
        <v/>
      </c>
      <c r="N51" s="2" t="str">
        <f t="shared" si="27"/>
        <v/>
      </c>
      <c r="O51" s="2" t="str">
        <f t="shared" si="28"/>
        <v/>
      </c>
      <c r="Q51" t="str">
        <f t="shared" si="29"/>
        <v/>
      </c>
    </row>
    <row r="52" spans="1:17" x14ac:dyDescent="0.15">
      <c r="A52"/>
      <c r="B52" s="3" t="str">
        <f t="shared" si="15"/>
        <v/>
      </c>
      <c r="C52" s="3" t="str">
        <f t="shared" si="16"/>
        <v>0/</v>
      </c>
      <c r="D52" s="3">
        <f t="shared" si="17"/>
        <v>0</v>
      </c>
      <c r="E52" s="3">
        <f t="shared" si="18"/>
        <v>0</v>
      </c>
      <c r="F52" s="3">
        <f t="shared" si="19"/>
        <v>0</v>
      </c>
      <c r="G52" s="3">
        <f t="shared" si="20"/>
        <v>0</v>
      </c>
      <c r="H52" s="3">
        <f t="shared" si="21"/>
        <v>0</v>
      </c>
      <c r="I52" s="3" t="str">
        <f t="shared" si="22"/>
        <v/>
      </c>
      <c r="J52" s="3" t="str">
        <f t="shared" si="23"/>
        <v/>
      </c>
      <c r="K52" s="3">
        <f t="shared" si="24"/>
        <v>0</v>
      </c>
      <c r="L52" s="26" t="str">
        <f t="shared" si="25"/>
        <v/>
      </c>
      <c r="M52" s="26" t="str">
        <f t="shared" si="26"/>
        <v/>
      </c>
      <c r="N52" s="2" t="str">
        <f t="shared" si="27"/>
        <v/>
      </c>
      <c r="O52" s="2" t="str">
        <f t="shared" si="28"/>
        <v/>
      </c>
      <c r="Q52" t="str">
        <f t="shared" si="29"/>
        <v/>
      </c>
    </row>
    <row r="53" spans="1:17" x14ac:dyDescent="0.15">
      <c r="A53"/>
      <c r="B53" s="3" t="str">
        <f t="shared" si="15"/>
        <v/>
      </c>
      <c r="C53" s="3" t="str">
        <f t="shared" si="16"/>
        <v>0/</v>
      </c>
      <c r="D53" s="3">
        <f t="shared" si="17"/>
        <v>0</v>
      </c>
      <c r="E53" s="3">
        <f t="shared" si="18"/>
        <v>0</v>
      </c>
      <c r="F53" s="3">
        <f t="shared" si="19"/>
        <v>0</v>
      </c>
      <c r="G53" s="3">
        <f t="shared" si="20"/>
        <v>0</v>
      </c>
      <c r="H53" s="3">
        <f t="shared" si="21"/>
        <v>0</v>
      </c>
      <c r="I53" s="3" t="str">
        <f t="shared" si="22"/>
        <v/>
      </c>
      <c r="J53" s="3" t="str">
        <f t="shared" si="23"/>
        <v/>
      </c>
      <c r="K53" s="3">
        <f t="shared" si="24"/>
        <v>0</v>
      </c>
      <c r="L53" s="26" t="str">
        <f t="shared" si="25"/>
        <v/>
      </c>
      <c r="M53" s="26" t="str">
        <f t="shared" si="26"/>
        <v/>
      </c>
      <c r="N53" s="2" t="str">
        <f t="shared" si="27"/>
        <v/>
      </c>
      <c r="O53" s="2" t="str">
        <f t="shared" si="28"/>
        <v/>
      </c>
      <c r="Q53" t="str">
        <f t="shared" si="29"/>
        <v/>
      </c>
    </row>
    <row r="54" spans="1:17" x14ac:dyDescent="0.15">
      <c r="A54"/>
      <c r="B54" s="3" t="str">
        <f t="shared" si="15"/>
        <v/>
      </c>
      <c r="C54" s="3" t="str">
        <f t="shared" si="16"/>
        <v>0/</v>
      </c>
      <c r="D54" s="3">
        <f t="shared" si="17"/>
        <v>0</v>
      </c>
      <c r="E54" s="3">
        <f t="shared" si="18"/>
        <v>0</v>
      </c>
      <c r="F54" s="3">
        <f t="shared" si="19"/>
        <v>0</v>
      </c>
      <c r="G54" s="3">
        <f t="shared" si="20"/>
        <v>0</v>
      </c>
      <c r="H54" s="3">
        <f t="shared" si="21"/>
        <v>0</v>
      </c>
      <c r="I54" s="3" t="str">
        <f t="shared" si="22"/>
        <v/>
      </c>
      <c r="J54" s="3" t="str">
        <f t="shared" si="23"/>
        <v/>
      </c>
      <c r="K54" s="3">
        <f t="shared" si="24"/>
        <v>0</v>
      </c>
      <c r="L54" s="26" t="str">
        <f t="shared" si="25"/>
        <v/>
      </c>
      <c r="M54" s="26" t="str">
        <f t="shared" si="26"/>
        <v/>
      </c>
      <c r="N54" s="2" t="str">
        <f t="shared" si="27"/>
        <v/>
      </c>
      <c r="O54" s="2" t="str">
        <f t="shared" si="28"/>
        <v/>
      </c>
      <c r="Q54" t="str">
        <f t="shared" si="29"/>
        <v/>
      </c>
    </row>
    <row r="55" spans="1:17" x14ac:dyDescent="0.15">
      <c r="A55"/>
      <c r="B55" s="3" t="str">
        <f t="shared" si="15"/>
        <v/>
      </c>
      <c r="C55" s="3" t="str">
        <f t="shared" si="16"/>
        <v>0/</v>
      </c>
      <c r="D55" s="3">
        <f t="shared" si="17"/>
        <v>0</v>
      </c>
      <c r="E55" s="3">
        <f t="shared" si="18"/>
        <v>0</v>
      </c>
      <c r="F55" s="3">
        <f t="shared" si="19"/>
        <v>0</v>
      </c>
      <c r="G55" s="3">
        <f t="shared" si="20"/>
        <v>0</v>
      </c>
      <c r="H55" s="3">
        <f t="shared" si="21"/>
        <v>0</v>
      </c>
      <c r="I55" s="3" t="str">
        <f t="shared" si="22"/>
        <v/>
      </c>
      <c r="J55" s="3" t="str">
        <f t="shared" si="23"/>
        <v/>
      </c>
      <c r="K55" s="3">
        <f t="shared" si="24"/>
        <v>0</v>
      </c>
      <c r="L55" s="26" t="str">
        <f t="shared" si="25"/>
        <v/>
      </c>
      <c r="M55" s="26" t="str">
        <f t="shared" si="26"/>
        <v/>
      </c>
      <c r="N55" s="2" t="str">
        <f t="shared" si="27"/>
        <v/>
      </c>
      <c r="O55" s="2" t="str">
        <f t="shared" si="28"/>
        <v/>
      </c>
      <c r="Q55" t="str">
        <f t="shared" si="29"/>
        <v/>
      </c>
    </row>
    <row r="56" spans="1:17" x14ac:dyDescent="0.15">
      <c r="A56"/>
      <c r="B56" s="3" t="str">
        <f t="shared" si="15"/>
        <v/>
      </c>
      <c r="C56" s="3" t="str">
        <f t="shared" si="16"/>
        <v>0/</v>
      </c>
      <c r="D56" s="3">
        <f t="shared" si="17"/>
        <v>0</v>
      </c>
      <c r="E56" s="3">
        <f t="shared" si="18"/>
        <v>0</v>
      </c>
      <c r="F56" s="3">
        <f t="shared" si="19"/>
        <v>0</v>
      </c>
      <c r="G56" s="3">
        <f t="shared" si="20"/>
        <v>0</v>
      </c>
      <c r="H56" s="3">
        <f t="shared" si="21"/>
        <v>0</v>
      </c>
      <c r="I56" s="3" t="str">
        <f t="shared" si="22"/>
        <v/>
      </c>
      <c r="J56" s="3" t="str">
        <f t="shared" si="23"/>
        <v/>
      </c>
      <c r="K56" s="3">
        <f t="shared" si="24"/>
        <v>0</v>
      </c>
      <c r="L56" s="26" t="str">
        <f t="shared" si="25"/>
        <v/>
      </c>
      <c r="M56" s="26" t="str">
        <f t="shared" si="26"/>
        <v/>
      </c>
      <c r="N56" s="2" t="str">
        <f t="shared" si="27"/>
        <v/>
      </c>
      <c r="O56" s="2" t="str">
        <f t="shared" si="28"/>
        <v/>
      </c>
      <c r="Q56" t="str">
        <f t="shared" si="29"/>
        <v/>
      </c>
    </row>
    <row r="57" spans="1:17" x14ac:dyDescent="0.15">
      <c r="A57"/>
      <c r="B57" s="3" t="str">
        <f t="shared" si="15"/>
        <v/>
      </c>
      <c r="C57" s="3" t="str">
        <f t="shared" si="16"/>
        <v>0/</v>
      </c>
      <c r="D57" s="3">
        <f t="shared" si="17"/>
        <v>0</v>
      </c>
      <c r="E57" s="3">
        <f t="shared" si="18"/>
        <v>0</v>
      </c>
      <c r="F57" s="3">
        <f t="shared" si="19"/>
        <v>0</v>
      </c>
      <c r="G57" s="3">
        <f t="shared" si="20"/>
        <v>0</v>
      </c>
      <c r="H57" s="3">
        <f t="shared" si="21"/>
        <v>0</v>
      </c>
      <c r="I57" s="3" t="str">
        <f t="shared" si="22"/>
        <v/>
      </c>
      <c r="J57" s="3" t="str">
        <f t="shared" si="23"/>
        <v/>
      </c>
      <c r="K57" s="3">
        <f t="shared" si="24"/>
        <v>0</v>
      </c>
      <c r="L57" s="26" t="str">
        <f t="shared" si="25"/>
        <v/>
      </c>
      <c r="M57" s="26" t="str">
        <f t="shared" si="26"/>
        <v/>
      </c>
      <c r="N57" s="2" t="str">
        <f t="shared" si="27"/>
        <v/>
      </c>
      <c r="O57" s="2" t="str">
        <f t="shared" si="28"/>
        <v/>
      </c>
      <c r="Q57" t="str">
        <f t="shared" si="29"/>
        <v/>
      </c>
    </row>
    <row r="58" spans="1:17" x14ac:dyDescent="0.15">
      <c r="A58"/>
      <c r="B58" s="3" t="str">
        <f t="shared" si="15"/>
        <v/>
      </c>
      <c r="C58" s="3" t="str">
        <f t="shared" si="16"/>
        <v>0/</v>
      </c>
      <c r="D58" s="3">
        <f t="shared" si="17"/>
        <v>0</v>
      </c>
      <c r="E58" s="3">
        <f t="shared" si="18"/>
        <v>0</v>
      </c>
      <c r="F58" s="3">
        <f t="shared" si="19"/>
        <v>0</v>
      </c>
      <c r="G58" s="3">
        <f t="shared" si="20"/>
        <v>0</v>
      </c>
      <c r="H58" s="3">
        <f t="shared" si="21"/>
        <v>0</v>
      </c>
      <c r="I58" s="3" t="str">
        <f t="shared" si="22"/>
        <v/>
      </c>
      <c r="J58" s="3" t="str">
        <f t="shared" si="23"/>
        <v/>
      </c>
      <c r="K58" s="3">
        <f t="shared" si="24"/>
        <v>0</v>
      </c>
      <c r="L58" s="26" t="str">
        <f t="shared" si="25"/>
        <v/>
      </c>
      <c r="M58" s="26" t="str">
        <f t="shared" si="26"/>
        <v/>
      </c>
      <c r="N58" s="2" t="str">
        <f t="shared" si="27"/>
        <v/>
      </c>
      <c r="O58" s="2" t="str">
        <f t="shared" si="28"/>
        <v/>
      </c>
      <c r="Q58" t="str">
        <f t="shared" si="29"/>
        <v/>
      </c>
    </row>
    <row r="59" spans="1:17" x14ac:dyDescent="0.15">
      <c r="A59"/>
      <c r="B59" s="3" t="str">
        <f t="shared" si="15"/>
        <v/>
      </c>
      <c r="C59" s="3" t="str">
        <f t="shared" si="16"/>
        <v>0/</v>
      </c>
      <c r="D59" s="3">
        <f t="shared" si="17"/>
        <v>0</v>
      </c>
      <c r="E59" s="3">
        <f t="shared" si="18"/>
        <v>0</v>
      </c>
      <c r="F59" s="3">
        <f t="shared" si="19"/>
        <v>0</v>
      </c>
      <c r="G59" s="3">
        <f t="shared" si="20"/>
        <v>0</v>
      </c>
      <c r="H59" s="3">
        <f t="shared" si="21"/>
        <v>0</v>
      </c>
      <c r="I59" s="3" t="str">
        <f t="shared" si="22"/>
        <v/>
      </c>
      <c r="J59" s="3" t="str">
        <f t="shared" si="23"/>
        <v/>
      </c>
      <c r="K59" s="3">
        <f t="shared" si="24"/>
        <v>0</v>
      </c>
      <c r="L59" s="26" t="str">
        <f t="shared" si="25"/>
        <v/>
      </c>
      <c r="M59" s="26" t="str">
        <f t="shared" si="26"/>
        <v/>
      </c>
      <c r="N59" s="2" t="str">
        <f t="shared" si="27"/>
        <v/>
      </c>
      <c r="O59" s="2" t="str">
        <f t="shared" si="28"/>
        <v/>
      </c>
      <c r="Q59" t="str">
        <f t="shared" si="29"/>
        <v/>
      </c>
    </row>
    <row r="60" spans="1:17" x14ac:dyDescent="0.15">
      <c r="A60"/>
      <c r="B60" s="3" t="str">
        <f t="shared" si="15"/>
        <v/>
      </c>
      <c r="C60" s="3" t="str">
        <f t="shared" si="16"/>
        <v>0/</v>
      </c>
      <c r="D60" s="3">
        <f t="shared" si="17"/>
        <v>0</v>
      </c>
      <c r="E60" s="3">
        <f t="shared" si="18"/>
        <v>0</v>
      </c>
      <c r="F60" s="3">
        <f t="shared" si="19"/>
        <v>0</v>
      </c>
      <c r="G60" s="3">
        <f t="shared" si="20"/>
        <v>0</v>
      </c>
      <c r="H60" s="3">
        <f t="shared" si="21"/>
        <v>0</v>
      </c>
      <c r="I60" s="3" t="str">
        <f t="shared" si="22"/>
        <v/>
      </c>
      <c r="J60" s="3" t="str">
        <f t="shared" si="23"/>
        <v/>
      </c>
      <c r="K60" s="3">
        <f t="shared" si="24"/>
        <v>0</v>
      </c>
      <c r="L60" s="26" t="str">
        <f t="shared" si="25"/>
        <v/>
      </c>
      <c r="M60" s="26" t="str">
        <f t="shared" si="26"/>
        <v/>
      </c>
      <c r="N60" s="2" t="str">
        <f t="shared" si="27"/>
        <v/>
      </c>
      <c r="O60" s="2" t="str">
        <f t="shared" si="28"/>
        <v/>
      </c>
      <c r="Q60" t="str">
        <f t="shared" si="29"/>
        <v/>
      </c>
    </row>
    <row r="61" spans="1:17" x14ac:dyDescent="0.15">
      <c r="A61"/>
      <c r="B61" s="3" t="str">
        <f t="shared" si="15"/>
        <v/>
      </c>
      <c r="C61" s="3" t="str">
        <f t="shared" si="16"/>
        <v>0/</v>
      </c>
      <c r="D61" s="3">
        <f t="shared" si="17"/>
        <v>0</v>
      </c>
      <c r="E61" s="3">
        <f t="shared" si="18"/>
        <v>0</v>
      </c>
      <c r="F61" s="3">
        <f t="shared" si="19"/>
        <v>0</v>
      </c>
      <c r="G61" s="3">
        <f t="shared" si="20"/>
        <v>0</v>
      </c>
      <c r="H61" s="3">
        <f t="shared" si="21"/>
        <v>0</v>
      </c>
      <c r="I61" s="3" t="str">
        <f t="shared" si="22"/>
        <v/>
      </c>
      <c r="J61" s="3" t="str">
        <f t="shared" si="23"/>
        <v/>
      </c>
      <c r="K61" s="3">
        <f t="shared" si="24"/>
        <v>0</v>
      </c>
      <c r="L61" s="26" t="str">
        <f t="shared" si="25"/>
        <v/>
      </c>
      <c r="M61" s="26" t="str">
        <f t="shared" si="26"/>
        <v/>
      </c>
      <c r="N61" s="2" t="str">
        <f t="shared" si="27"/>
        <v/>
      </c>
      <c r="O61" s="2" t="str">
        <f t="shared" si="28"/>
        <v/>
      </c>
      <c r="Q61" t="str">
        <f t="shared" si="29"/>
        <v/>
      </c>
    </row>
    <row r="62" spans="1:17" x14ac:dyDescent="0.15">
      <c r="A62"/>
      <c r="B62" s="3" t="str">
        <f t="shared" si="15"/>
        <v/>
      </c>
      <c r="C62" s="3" t="str">
        <f t="shared" si="16"/>
        <v>0/</v>
      </c>
      <c r="D62" s="3">
        <f t="shared" si="17"/>
        <v>0</v>
      </c>
      <c r="E62" s="3">
        <f t="shared" si="18"/>
        <v>0</v>
      </c>
      <c r="F62" s="3">
        <f t="shared" si="19"/>
        <v>0</v>
      </c>
      <c r="G62" s="3">
        <f t="shared" si="20"/>
        <v>0</v>
      </c>
      <c r="H62" s="3">
        <f t="shared" si="21"/>
        <v>0</v>
      </c>
      <c r="I62" s="3" t="str">
        <f t="shared" si="22"/>
        <v/>
      </c>
      <c r="J62" s="3" t="str">
        <f t="shared" si="23"/>
        <v/>
      </c>
      <c r="K62" s="3">
        <f t="shared" si="24"/>
        <v>0</v>
      </c>
      <c r="L62" s="26" t="str">
        <f t="shared" si="25"/>
        <v/>
      </c>
      <c r="M62" s="26" t="str">
        <f t="shared" si="26"/>
        <v/>
      </c>
      <c r="N62" s="2" t="str">
        <f t="shared" si="27"/>
        <v/>
      </c>
      <c r="O62" s="2" t="str">
        <f t="shared" si="28"/>
        <v/>
      </c>
      <c r="Q62" t="str">
        <f t="shared" si="29"/>
        <v/>
      </c>
    </row>
    <row r="63" spans="1:17" x14ac:dyDescent="0.15">
      <c r="A63"/>
      <c r="B63" s="3" t="str">
        <f t="shared" si="15"/>
        <v/>
      </c>
      <c r="C63" s="3" t="str">
        <f t="shared" si="16"/>
        <v>0/</v>
      </c>
      <c r="D63" s="3">
        <f t="shared" si="17"/>
        <v>0</v>
      </c>
      <c r="E63" s="3">
        <f t="shared" si="18"/>
        <v>0</v>
      </c>
      <c r="F63" s="3">
        <f t="shared" si="19"/>
        <v>0</v>
      </c>
      <c r="G63" s="3">
        <f t="shared" si="20"/>
        <v>0</v>
      </c>
      <c r="H63" s="3">
        <f t="shared" si="21"/>
        <v>0</v>
      </c>
      <c r="I63" s="3" t="str">
        <f t="shared" si="22"/>
        <v/>
      </c>
      <c r="J63" s="3" t="str">
        <f t="shared" si="23"/>
        <v/>
      </c>
      <c r="K63" s="3">
        <f t="shared" si="24"/>
        <v>0</v>
      </c>
      <c r="L63" s="26" t="str">
        <f t="shared" si="25"/>
        <v/>
      </c>
      <c r="M63" s="26" t="str">
        <f t="shared" si="26"/>
        <v/>
      </c>
      <c r="N63" s="2" t="str">
        <f t="shared" si="27"/>
        <v/>
      </c>
      <c r="O63" s="2" t="str">
        <f t="shared" si="28"/>
        <v/>
      </c>
      <c r="Q63" t="str">
        <f t="shared" si="29"/>
        <v/>
      </c>
    </row>
    <row r="64" spans="1:17" x14ac:dyDescent="0.15">
      <c r="A64"/>
      <c r="B64" s="3" t="str">
        <f t="shared" si="15"/>
        <v/>
      </c>
      <c r="C64" s="3" t="str">
        <f t="shared" si="16"/>
        <v>0/</v>
      </c>
      <c r="D64" s="3">
        <f t="shared" si="17"/>
        <v>0</v>
      </c>
      <c r="E64" s="3">
        <f t="shared" si="18"/>
        <v>0</v>
      </c>
      <c r="F64" s="3">
        <f t="shared" si="19"/>
        <v>0</v>
      </c>
      <c r="G64" s="3">
        <f t="shared" si="20"/>
        <v>0</v>
      </c>
      <c r="H64" s="3">
        <f t="shared" si="21"/>
        <v>0</v>
      </c>
      <c r="I64" s="3" t="str">
        <f t="shared" si="22"/>
        <v/>
      </c>
      <c r="J64" s="3" t="str">
        <f t="shared" si="23"/>
        <v/>
      </c>
      <c r="K64" s="3">
        <f t="shared" si="24"/>
        <v>0</v>
      </c>
      <c r="L64" s="26" t="str">
        <f t="shared" si="25"/>
        <v/>
      </c>
      <c r="M64" s="26" t="str">
        <f t="shared" si="26"/>
        <v/>
      </c>
      <c r="N64" s="2" t="str">
        <f t="shared" si="27"/>
        <v/>
      </c>
      <c r="O64" s="2" t="str">
        <f t="shared" si="28"/>
        <v/>
      </c>
      <c r="Q64" t="str">
        <f t="shared" si="29"/>
        <v/>
      </c>
    </row>
    <row r="65" spans="1:17" x14ac:dyDescent="0.15">
      <c r="A65"/>
      <c r="B65" s="3" t="str">
        <f t="shared" si="15"/>
        <v/>
      </c>
      <c r="C65" s="3" t="str">
        <f t="shared" si="16"/>
        <v>0/</v>
      </c>
      <c r="D65" s="3">
        <f t="shared" si="17"/>
        <v>0</v>
      </c>
      <c r="E65" s="3">
        <f t="shared" si="18"/>
        <v>0</v>
      </c>
      <c r="F65" s="3">
        <f t="shared" si="19"/>
        <v>0</v>
      </c>
      <c r="G65" s="3">
        <f t="shared" si="20"/>
        <v>0</v>
      </c>
      <c r="H65" s="3">
        <f t="shared" si="21"/>
        <v>0</v>
      </c>
      <c r="I65" s="3" t="str">
        <f t="shared" si="22"/>
        <v/>
      </c>
      <c r="J65" s="3" t="str">
        <f t="shared" si="23"/>
        <v/>
      </c>
      <c r="K65" s="3">
        <f t="shared" si="24"/>
        <v>0</v>
      </c>
      <c r="L65" s="26" t="str">
        <f t="shared" si="25"/>
        <v/>
      </c>
      <c r="M65" s="26" t="str">
        <f t="shared" si="26"/>
        <v/>
      </c>
      <c r="N65" s="2" t="str">
        <f t="shared" si="27"/>
        <v/>
      </c>
      <c r="O65" s="2" t="str">
        <f t="shared" si="28"/>
        <v/>
      </c>
      <c r="Q65" t="str">
        <f t="shared" si="29"/>
        <v/>
      </c>
    </row>
    <row r="66" spans="1:17" x14ac:dyDescent="0.15">
      <c r="A66"/>
      <c r="B66" s="3" t="str">
        <f t="shared" ref="B66:B97" si="30">SUBSTITUTE(LEFT(A66,6)," ","")</f>
        <v/>
      </c>
      <c r="C66" s="3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97" si="32">LEFT(C66,SEARCH("/",C66,1)-1)*1</f>
        <v>0</v>
      </c>
      <c r="E66" s="3">
        <f t="shared" ref="E66:E97" si="33">IF(ISERROR(MID(C66,SEARCH("/",C66)+1,SEARCH("/",C66,SEARCH("/",C66,1)+1)-SEARCH("/",C66)-1)),0,MID(C66,SEARCH("/",C66)+1,SEARCH("/",C66,SEARCH("/",C66,1)+1)-SEARCH("/",C66)-1))*1</f>
        <v>0</v>
      </c>
      <c r="F66" s="3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97" si="37">IF(LEFT(B66,2)="ZH",SUM(D66:H66),"")</f>
        <v/>
      </c>
      <c r="J66" s="3" t="str">
        <f t="shared" ref="J66:J97" si="38">SUBSTITUTE(IF(B66="",IF(B65="","","SZX-"&amp;MID(A66,18,3)),MID(A66,14,3)&amp;"-"&amp;MID(A66,18,3)),"SZX-PVG","SZX-SHA",1)</f>
        <v/>
      </c>
      <c r="K66" s="3">
        <f t="shared" ref="K66:K97" si="39">IF(ISERROR(MID(A66,SEARCH("%",A66,1)-3,3)*1),0,MID(A66,SEARCH("%",A66,1)-3,3)*1)</f>
        <v>0</v>
      </c>
      <c r="L66" s="26" t="str">
        <f t="shared" ref="L66:L97" si="40">IF(I66="",IF(I65="","",ROUND(I65*K66/100,0)),ROUND(I66*K66/100,0))</f>
        <v/>
      </c>
      <c r="M66" s="26" t="str">
        <f t="shared" ref="M66:M97" si="41">IF(I66="",IF(I65="","",ROUND(I65*K66/(K66+K65),0)),IF(I67="",ROUND(I66*K66/(K66+K67),0),I66))</f>
        <v/>
      </c>
      <c r="N66" s="2" t="str">
        <f t="shared" ref="N66:N97" si="42">MID(A66,28,3)</f>
        <v/>
      </c>
      <c r="O66" s="2" t="str">
        <f t="shared" ref="O66:O97" si="43">MID(N66,2,1)</f>
        <v/>
      </c>
      <c r="Q66" t="str">
        <f t="shared" ref="Q66:Q97" si="44">LEFT(B66,2)</f>
        <v/>
      </c>
    </row>
    <row r="67" spans="1:17" x14ac:dyDescent="0.15">
      <c r="A67"/>
      <c r="B67" s="3" t="str">
        <f t="shared" si="30"/>
        <v/>
      </c>
      <c r="C67" s="3" t="str">
        <f t="shared" si="31"/>
        <v>0/</v>
      </c>
      <c r="D67" s="3">
        <f t="shared" si="32"/>
        <v>0</v>
      </c>
      <c r="E67" s="3">
        <f t="shared" si="33"/>
        <v>0</v>
      </c>
      <c r="F67" s="3">
        <f t="shared" si="34"/>
        <v>0</v>
      </c>
      <c r="G67" s="3">
        <f t="shared" si="35"/>
        <v>0</v>
      </c>
      <c r="H67" s="3">
        <f t="shared" si="36"/>
        <v>0</v>
      </c>
      <c r="I67" s="3" t="str">
        <f t="shared" si="37"/>
        <v/>
      </c>
      <c r="J67" s="3" t="str">
        <f t="shared" si="38"/>
        <v/>
      </c>
      <c r="K67" s="3">
        <f t="shared" si="39"/>
        <v>0</v>
      </c>
      <c r="L67" s="26" t="str">
        <f t="shared" si="40"/>
        <v/>
      </c>
      <c r="M67" s="26" t="str">
        <f t="shared" si="41"/>
        <v/>
      </c>
      <c r="N67" s="2" t="str">
        <f t="shared" si="42"/>
        <v/>
      </c>
      <c r="O67" s="2" t="str">
        <f t="shared" si="43"/>
        <v/>
      </c>
      <c r="Q67" t="str">
        <f t="shared" si="44"/>
        <v/>
      </c>
    </row>
    <row r="68" spans="1:17" x14ac:dyDescent="0.15">
      <c r="A68"/>
      <c r="B68" s="3" t="str">
        <f t="shared" si="30"/>
        <v/>
      </c>
      <c r="C68" s="3" t="str">
        <f t="shared" si="31"/>
        <v>0/</v>
      </c>
      <c r="D68" s="3">
        <f t="shared" si="32"/>
        <v>0</v>
      </c>
      <c r="E68" s="3">
        <f t="shared" si="33"/>
        <v>0</v>
      </c>
      <c r="F68" s="3">
        <f t="shared" si="34"/>
        <v>0</v>
      </c>
      <c r="G68" s="3">
        <f t="shared" si="35"/>
        <v>0</v>
      </c>
      <c r="H68" s="3">
        <f t="shared" si="36"/>
        <v>0</v>
      </c>
      <c r="I68" s="3" t="str">
        <f t="shared" si="37"/>
        <v/>
      </c>
      <c r="J68" s="3" t="str">
        <f t="shared" si="38"/>
        <v/>
      </c>
      <c r="K68" s="3">
        <f t="shared" si="39"/>
        <v>0</v>
      </c>
      <c r="L68" s="26" t="str">
        <f t="shared" si="40"/>
        <v/>
      </c>
      <c r="M68" s="26" t="str">
        <f t="shared" si="41"/>
        <v/>
      </c>
      <c r="N68" s="2" t="str">
        <f t="shared" si="42"/>
        <v/>
      </c>
      <c r="O68" s="2" t="str">
        <f t="shared" si="43"/>
        <v/>
      </c>
      <c r="Q68" t="str">
        <f t="shared" si="44"/>
        <v/>
      </c>
    </row>
    <row r="69" spans="1:17" x14ac:dyDescent="0.15">
      <c r="A69"/>
      <c r="B69" s="3" t="str">
        <f t="shared" si="30"/>
        <v/>
      </c>
      <c r="C69" s="3" t="str">
        <f t="shared" si="31"/>
        <v>0/</v>
      </c>
      <c r="D69" s="3">
        <f t="shared" si="32"/>
        <v>0</v>
      </c>
      <c r="E69" s="3">
        <f t="shared" si="33"/>
        <v>0</v>
      </c>
      <c r="F69" s="3">
        <f t="shared" si="34"/>
        <v>0</v>
      </c>
      <c r="G69" s="3">
        <f t="shared" si="35"/>
        <v>0</v>
      </c>
      <c r="H69" s="3">
        <f t="shared" si="36"/>
        <v>0</v>
      </c>
      <c r="I69" s="3" t="str">
        <f t="shared" si="37"/>
        <v/>
      </c>
      <c r="J69" s="3" t="str">
        <f t="shared" si="38"/>
        <v/>
      </c>
      <c r="K69" s="3">
        <f t="shared" si="39"/>
        <v>0</v>
      </c>
      <c r="L69" s="26" t="str">
        <f t="shared" si="40"/>
        <v/>
      </c>
      <c r="M69" s="26" t="str">
        <f t="shared" si="41"/>
        <v/>
      </c>
      <c r="N69" s="2" t="str">
        <f t="shared" si="42"/>
        <v/>
      </c>
      <c r="O69" s="2" t="str">
        <f t="shared" si="43"/>
        <v/>
      </c>
      <c r="Q69" t="str">
        <f t="shared" si="44"/>
        <v/>
      </c>
    </row>
    <row r="70" spans="1:17" x14ac:dyDescent="0.15">
      <c r="A70"/>
      <c r="B70" s="3" t="str">
        <f t="shared" si="30"/>
        <v/>
      </c>
      <c r="C70" s="3" t="str">
        <f t="shared" si="31"/>
        <v>0/</v>
      </c>
      <c r="D70" s="3">
        <f t="shared" si="32"/>
        <v>0</v>
      </c>
      <c r="E70" s="3">
        <f t="shared" si="33"/>
        <v>0</v>
      </c>
      <c r="F70" s="3">
        <f t="shared" si="34"/>
        <v>0</v>
      </c>
      <c r="G70" s="3">
        <f t="shared" si="35"/>
        <v>0</v>
      </c>
      <c r="H70" s="3">
        <f t="shared" si="36"/>
        <v>0</v>
      </c>
      <c r="I70" s="3" t="str">
        <f t="shared" si="37"/>
        <v/>
      </c>
      <c r="J70" s="3" t="str">
        <f t="shared" si="38"/>
        <v/>
      </c>
      <c r="K70" s="3">
        <f t="shared" si="39"/>
        <v>0</v>
      </c>
      <c r="L70" s="26" t="str">
        <f t="shared" si="40"/>
        <v/>
      </c>
      <c r="M70" s="26" t="str">
        <f t="shared" si="41"/>
        <v/>
      </c>
      <c r="N70" s="2" t="str">
        <f t="shared" si="42"/>
        <v/>
      </c>
      <c r="O70" s="2" t="str">
        <f t="shared" si="43"/>
        <v/>
      </c>
      <c r="Q70" t="str">
        <f t="shared" si="44"/>
        <v/>
      </c>
    </row>
    <row r="71" spans="1:17" x14ac:dyDescent="0.15">
      <c r="A71"/>
      <c r="B71" s="3" t="str">
        <f t="shared" si="30"/>
        <v/>
      </c>
      <c r="C71" s="3" t="str">
        <f t="shared" si="31"/>
        <v>0/</v>
      </c>
      <c r="D71" s="3">
        <f t="shared" si="32"/>
        <v>0</v>
      </c>
      <c r="E71" s="3">
        <f t="shared" si="33"/>
        <v>0</v>
      </c>
      <c r="F71" s="3">
        <f t="shared" si="34"/>
        <v>0</v>
      </c>
      <c r="G71" s="3">
        <f t="shared" si="35"/>
        <v>0</v>
      </c>
      <c r="H71" s="3">
        <f t="shared" si="36"/>
        <v>0</v>
      </c>
      <c r="I71" s="3" t="str">
        <f t="shared" si="37"/>
        <v/>
      </c>
      <c r="J71" s="3" t="str">
        <f t="shared" si="38"/>
        <v/>
      </c>
      <c r="K71" s="3">
        <f t="shared" si="39"/>
        <v>0</v>
      </c>
      <c r="L71" s="26" t="str">
        <f t="shared" si="40"/>
        <v/>
      </c>
      <c r="M71" s="26" t="str">
        <f t="shared" si="41"/>
        <v/>
      </c>
      <c r="N71" s="2" t="str">
        <f t="shared" si="42"/>
        <v/>
      </c>
      <c r="O71" s="2" t="str">
        <f t="shared" si="43"/>
        <v/>
      </c>
      <c r="Q71" t="str">
        <f t="shared" si="44"/>
        <v/>
      </c>
    </row>
    <row r="72" spans="1:17" x14ac:dyDescent="0.15">
      <c r="A72"/>
      <c r="B72" s="3" t="str">
        <f t="shared" si="30"/>
        <v/>
      </c>
      <c r="C72" s="3" t="str">
        <f t="shared" si="31"/>
        <v>0/</v>
      </c>
      <c r="D72" s="3">
        <f t="shared" si="32"/>
        <v>0</v>
      </c>
      <c r="E72" s="3">
        <f t="shared" si="33"/>
        <v>0</v>
      </c>
      <c r="F72" s="3">
        <f t="shared" si="34"/>
        <v>0</v>
      </c>
      <c r="G72" s="3">
        <f t="shared" si="35"/>
        <v>0</v>
      </c>
      <c r="H72" s="3">
        <f t="shared" si="36"/>
        <v>0</v>
      </c>
      <c r="I72" s="3" t="str">
        <f t="shared" si="37"/>
        <v/>
      </c>
      <c r="J72" s="3" t="str">
        <f t="shared" si="38"/>
        <v/>
      </c>
      <c r="K72" s="3">
        <f t="shared" si="39"/>
        <v>0</v>
      </c>
      <c r="L72" s="26" t="str">
        <f t="shared" si="40"/>
        <v/>
      </c>
      <c r="M72" s="26" t="str">
        <f t="shared" si="41"/>
        <v/>
      </c>
      <c r="N72" s="2" t="str">
        <f t="shared" si="42"/>
        <v/>
      </c>
      <c r="O72" s="2" t="str">
        <f t="shared" si="43"/>
        <v/>
      </c>
      <c r="Q72" t="str">
        <f t="shared" si="44"/>
        <v/>
      </c>
    </row>
    <row r="73" spans="1:17" x14ac:dyDescent="0.15">
      <c r="A73"/>
      <c r="B73" s="3" t="str">
        <f t="shared" si="30"/>
        <v/>
      </c>
      <c r="C73" s="3" t="str">
        <f t="shared" si="31"/>
        <v>0/</v>
      </c>
      <c r="D73" s="3">
        <f t="shared" si="32"/>
        <v>0</v>
      </c>
      <c r="E73" s="3">
        <f t="shared" si="33"/>
        <v>0</v>
      </c>
      <c r="F73" s="3">
        <f t="shared" si="34"/>
        <v>0</v>
      </c>
      <c r="G73" s="3">
        <f t="shared" si="35"/>
        <v>0</v>
      </c>
      <c r="H73" s="3">
        <f t="shared" si="36"/>
        <v>0</v>
      </c>
      <c r="I73" s="3" t="str">
        <f t="shared" si="37"/>
        <v/>
      </c>
      <c r="J73" s="3" t="str">
        <f t="shared" si="38"/>
        <v/>
      </c>
      <c r="K73" s="3">
        <f t="shared" si="39"/>
        <v>0</v>
      </c>
      <c r="L73" s="26" t="str">
        <f t="shared" si="40"/>
        <v/>
      </c>
      <c r="M73" s="26" t="str">
        <f t="shared" si="41"/>
        <v/>
      </c>
      <c r="N73" s="2" t="str">
        <f t="shared" si="42"/>
        <v/>
      </c>
      <c r="O73" s="2" t="str">
        <f t="shared" si="43"/>
        <v/>
      </c>
      <c r="Q73" t="str">
        <f t="shared" si="44"/>
        <v/>
      </c>
    </row>
    <row r="74" spans="1:17" x14ac:dyDescent="0.15">
      <c r="A74"/>
      <c r="B74" s="3" t="str">
        <f t="shared" si="30"/>
        <v/>
      </c>
      <c r="C74" s="3" t="str">
        <f t="shared" si="31"/>
        <v>0/</v>
      </c>
      <c r="D74" s="3">
        <f t="shared" si="32"/>
        <v>0</v>
      </c>
      <c r="E74" s="3">
        <f t="shared" si="33"/>
        <v>0</v>
      </c>
      <c r="F74" s="3">
        <f t="shared" si="34"/>
        <v>0</v>
      </c>
      <c r="G74" s="3">
        <f t="shared" si="35"/>
        <v>0</v>
      </c>
      <c r="H74" s="3">
        <f t="shared" si="36"/>
        <v>0</v>
      </c>
      <c r="I74" s="3" t="str">
        <f t="shared" si="37"/>
        <v/>
      </c>
      <c r="J74" s="3" t="str">
        <f t="shared" si="38"/>
        <v/>
      </c>
      <c r="K74" s="3">
        <f t="shared" si="39"/>
        <v>0</v>
      </c>
      <c r="L74" s="26" t="str">
        <f t="shared" si="40"/>
        <v/>
      </c>
      <c r="M74" s="26" t="str">
        <f t="shared" si="41"/>
        <v/>
      </c>
      <c r="N74" s="2" t="str">
        <f t="shared" si="42"/>
        <v/>
      </c>
      <c r="O74" s="2" t="str">
        <f t="shared" si="43"/>
        <v/>
      </c>
      <c r="Q74" t="str">
        <f t="shared" si="44"/>
        <v/>
      </c>
    </row>
    <row r="75" spans="1:17" x14ac:dyDescent="0.15">
      <c r="A75"/>
      <c r="B75" s="3" t="str">
        <f t="shared" si="30"/>
        <v/>
      </c>
      <c r="C75" s="3" t="str">
        <f t="shared" si="31"/>
        <v>0/</v>
      </c>
      <c r="D75" s="3">
        <f t="shared" si="32"/>
        <v>0</v>
      </c>
      <c r="E75" s="3">
        <f t="shared" si="33"/>
        <v>0</v>
      </c>
      <c r="F75" s="3">
        <f t="shared" si="34"/>
        <v>0</v>
      </c>
      <c r="G75" s="3">
        <f t="shared" si="35"/>
        <v>0</v>
      </c>
      <c r="H75" s="3">
        <f t="shared" si="36"/>
        <v>0</v>
      </c>
      <c r="I75" s="3" t="str">
        <f t="shared" si="37"/>
        <v/>
      </c>
      <c r="J75" s="3" t="str">
        <f t="shared" si="38"/>
        <v/>
      </c>
      <c r="K75" s="3">
        <f t="shared" si="39"/>
        <v>0</v>
      </c>
      <c r="L75" s="26" t="str">
        <f t="shared" si="40"/>
        <v/>
      </c>
      <c r="M75" s="26" t="str">
        <f t="shared" si="41"/>
        <v/>
      </c>
      <c r="N75" s="2" t="str">
        <f t="shared" si="42"/>
        <v/>
      </c>
      <c r="O75" s="2" t="str">
        <f t="shared" si="43"/>
        <v/>
      </c>
      <c r="Q75" t="str">
        <f t="shared" si="44"/>
        <v/>
      </c>
    </row>
    <row r="76" spans="1:17" x14ac:dyDescent="0.15">
      <c r="A76"/>
      <c r="B76" s="3" t="str">
        <f t="shared" si="30"/>
        <v/>
      </c>
      <c r="C76" s="3" t="str">
        <f t="shared" si="31"/>
        <v>0/</v>
      </c>
      <c r="D76" s="3">
        <f t="shared" si="32"/>
        <v>0</v>
      </c>
      <c r="E76" s="3">
        <f t="shared" si="33"/>
        <v>0</v>
      </c>
      <c r="F76" s="3">
        <f t="shared" si="34"/>
        <v>0</v>
      </c>
      <c r="G76" s="3">
        <f t="shared" si="35"/>
        <v>0</v>
      </c>
      <c r="H76" s="3">
        <f t="shared" si="36"/>
        <v>0</v>
      </c>
      <c r="I76" s="3" t="str">
        <f t="shared" si="37"/>
        <v/>
      </c>
      <c r="J76" s="3" t="str">
        <f t="shared" si="38"/>
        <v/>
      </c>
      <c r="K76" s="3">
        <f t="shared" si="39"/>
        <v>0</v>
      </c>
      <c r="L76" s="26" t="str">
        <f t="shared" si="40"/>
        <v/>
      </c>
      <c r="M76" s="26" t="str">
        <f t="shared" si="41"/>
        <v/>
      </c>
      <c r="N76" s="2" t="str">
        <f t="shared" si="42"/>
        <v/>
      </c>
      <c r="O76" s="2" t="str">
        <f t="shared" si="43"/>
        <v/>
      </c>
      <c r="Q76" t="str">
        <f t="shared" si="44"/>
        <v/>
      </c>
    </row>
    <row r="77" spans="1:17" x14ac:dyDescent="0.15">
      <c r="A77"/>
      <c r="B77" s="3" t="str">
        <f t="shared" si="30"/>
        <v/>
      </c>
      <c r="C77" s="3" t="str">
        <f t="shared" si="31"/>
        <v>0/</v>
      </c>
      <c r="D77" s="3">
        <f t="shared" si="32"/>
        <v>0</v>
      </c>
      <c r="E77" s="3">
        <f t="shared" si="33"/>
        <v>0</v>
      </c>
      <c r="F77" s="3">
        <f t="shared" si="34"/>
        <v>0</v>
      </c>
      <c r="G77" s="3">
        <f t="shared" si="35"/>
        <v>0</v>
      </c>
      <c r="H77" s="3">
        <f t="shared" si="36"/>
        <v>0</v>
      </c>
      <c r="I77" s="3" t="str">
        <f t="shared" si="37"/>
        <v/>
      </c>
      <c r="J77" s="3" t="str">
        <f t="shared" si="38"/>
        <v/>
      </c>
      <c r="K77" s="3">
        <f t="shared" si="39"/>
        <v>0</v>
      </c>
      <c r="L77" s="26" t="str">
        <f t="shared" si="40"/>
        <v/>
      </c>
      <c r="M77" s="26" t="str">
        <f t="shared" si="41"/>
        <v/>
      </c>
      <c r="N77" s="2" t="str">
        <f t="shared" si="42"/>
        <v/>
      </c>
      <c r="O77" s="2" t="str">
        <f t="shared" si="43"/>
        <v/>
      </c>
      <c r="Q77" t="str">
        <f t="shared" si="44"/>
        <v/>
      </c>
    </row>
    <row r="78" spans="1:17" x14ac:dyDescent="0.15">
      <c r="A78"/>
      <c r="B78" s="3" t="str">
        <f t="shared" si="30"/>
        <v/>
      </c>
      <c r="C78" s="3" t="str">
        <f t="shared" si="31"/>
        <v>0/</v>
      </c>
      <c r="D78" s="3">
        <f t="shared" si="32"/>
        <v>0</v>
      </c>
      <c r="E78" s="3">
        <f t="shared" si="33"/>
        <v>0</v>
      </c>
      <c r="F78" s="3">
        <f t="shared" si="34"/>
        <v>0</v>
      </c>
      <c r="G78" s="3">
        <f t="shared" si="35"/>
        <v>0</v>
      </c>
      <c r="H78" s="3">
        <f t="shared" si="36"/>
        <v>0</v>
      </c>
      <c r="I78" s="3" t="str">
        <f t="shared" si="37"/>
        <v/>
      </c>
      <c r="J78" s="3" t="str">
        <f t="shared" si="38"/>
        <v/>
      </c>
      <c r="K78" s="3">
        <f t="shared" si="39"/>
        <v>0</v>
      </c>
      <c r="L78" s="26" t="str">
        <f t="shared" si="40"/>
        <v/>
      </c>
      <c r="M78" s="26" t="str">
        <f t="shared" si="41"/>
        <v/>
      </c>
      <c r="N78" s="2" t="str">
        <f t="shared" si="42"/>
        <v/>
      </c>
      <c r="O78" s="2" t="str">
        <f t="shared" si="43"/>
        <v/>
      </c>
      <c r="Q78" t="str">
        <f t="shared" si="44"/>
        <v/>
      </c>
    </row>
    <row r="79" spans="1:17" x14ac:dyDescent="0.15">
      <c r="A79"/>
      <c r="B79" s="3" t="str">
        <f t="shared" si="30"/>
        <v/>
      </c>
      <c r="C79" s="3" t="str">
        <f t="shared" si="31"/>
        <v>0/</v>
      </c>
      <c r="D79" s="3">
        <f t="shared" si="32"/>
        <v>0</v>
      </c>
      <c r="E79" s="3">
        <f t="shared" si="33"/>
        <v>0</v>
      </c>
      <c r="F79" s="3">
        <f t="shared" si="34"/>
        <v>0</v>
      </c>
      <c r="G79" s="3">
        <f t="shared" si="35"/>
        <v>0</v>
      </c>
      <c r="H79" s="3">
        <f t="shared" si="36"/>
        <v>0</v>
      </c>
      <c r="I79" s="3" t="str">
        <f t="shared" si="37"/>
        <v/>
      </c>
      <c r="J79" s="3" t="str">
        <f t="shared" si="38"/>
        <v/>
      </c>
      <c r="K79" s="3">
        <f t="shared" si="39"/>
        <v>0</v>
      </c>
      <c r="L79" s="26" t="str">
        <f t="shared" si="40"/>
        <v/>
      </c>
      <c r="M79" s="26" t="str">
        <f t="shared" si="41"/>
        <v/>
      </c>
      <c r="N79" s="2" t="str">
        <f t="shared" si="42"/>
        <v/>
      </c>
      <c r="O79" s="2" t="str">
        <f t="shared" si="43"/>
        <v/>
      </c>
      <c r="Q79" t="str">
        <f t="shared" si="44"/>
        <v/>
      </c>
    </row>
    <row r="80" spans="1:17" x14ac:dyDescent="0.15">
      <c r="A80"/>
      <c r="B80" s="3" t="str">
        <f t="shared" si="30"/>
        <v/>
      </c>
      <c r="C80" s="3" t="str">
        <f t="shared" si="31"/>
        <v>0/</v>
      </c>
      <c r="D80" s="3">
        <f t="shared" si="32"/>
        <v>0</v>
      </c>
      <c r="E80" s="3">
        <f t="shared" si="33"/>
        <v>0</v>
      </c>
      <c r="F80" s="3">
        <f t="shared" si="34"/>
        <v>0</v>
      </c>
      <c r="G80" s="3">
        <f t="shared" si="35"/>
        <v>0</v>
      </c>
      <c r="H80" s="3">
        <f t="shared" si="36"/>
        <v>0</v>
      </c>
      <c r="I80" s="3" t="str">
        <f t="shared" si="37"/>
        <v/>
      </c>
      <c r="J80" s="3" t="str">
        <f t="shared" si="38"/>
        <v/>
      </c>
      <c r="K80" s="3">
        <f t="shared" si="39"/>
        <v>0</v>
      </c>
      <c r="L80" s="26" t="str">
        <f t="shared" si="40"/>
        <v/>
      </c>
      <c r="M80" s="26" t="str">
        <f t="shared" si="41"/>
        <v/>
      </c>
      <c r="N80" s="2" t="str">
        <f t="shared" si="42"/>
        <v/>
      </c>
      <c r="O80" s="2" t="str">
        <f t="shared" si="43"/>
        <v/>
      </c>
      <c r="Q80" t="str">
        <f t="shared" si="44"/>
        <v/>
      </c>
    </row>
    <row r="81" spans="1:17" x14ac:dyDescent="0.15">
      <c r="A81"/>
      <c r="B81" s="3" t="str">
        <f t="shared" si="30"/>
        <v/>
      </c>
      <c r="C81" s="3" t="str">
        <f t="shared" si="31"/>
        <v>0/</v>
      </c>
      <c r="D81" s="3">
        <f t="shared" si="32"/>
        <v>0</v>
      </c>
      <c r="E81" s="3">
        <f t="shared" si="33"/>
        <v>0</v>
      </c>
      <c r="F81" s="3">
        <f t="shared" si="34"/>
        <v>0</v>
      </c>
      <c r="G81" s="3">
        <f t="shared" si="35"/>
        <v>0</v>
      </c>
      <c r="H81" s="3">
        <f t="shared" si="36"/>
        <v>0</v>
      </c>
      <c r="I81" s="3" t="str">
        <f t="shared" si="37"/>
        <v/>
      </c>
      <c r="J81" s="3" t="str">
        <f t="shared" si="38"/>
        <v/>
      </c>
      <c r="K81" s="3">
        <f t="shared" si="39"/>
        <v>0</v>
      </c>
      <c r="L81" s="26" t="str">
        <f t="shared" si="40"/>
        <v/>
      </c>
      <c r="M81" s="26" t="str">
        <f t="shared" si="41"/>
        <v/>
      </c>
      <c r="N81" s="2" t="str">
        <f t="shared" si="42"/>
        <v/>
      </c>
      <c r="O81" s="2" t="str">
        <f t="shared" si="43"/>
        <v/>
      </c>
      <c r="Q81" t="str">
        <f t="shared" si="44"/>
        <v/>
      </c>
    </row>
    <row r="82" spans="1:17" x14ac:dyDescent="0.15">
      <c r="A82"/>
      <c r="B82" s="3" t="str">
        <f t="shared" si="30"/>
        <v/>
      </c>
      <c r="C82" s="3" t="str">
        <f t="shared" si="31"/>
        <v>0/</v>
      </c>
      <c r="D82" s="3">
        <f t="shared" si="32"/>
        <v>0</v>
      </c>
      <c r="E82" s="3">
        <f t="shared" si="33"/>
        <v>0</v>
      </c>
      <c r="F82" s="3">
        <f t="shared" si="34"/>
        <v>0</v>
      </c>
      <c r="G82" s="3">
        <f t="shared" si="35"/>
        <v>0</v>
      </c>
      <c r="H82" s="3">
        <f t="shared" si="36"/>
        <v>0</v>
      </c>
      <c r="I82" s="3" t="str">
        <f t="shared" si="37"/>
        <v/>
      </c>
      <c r="J82" s="3" t="str">
        <f t="shared" si="38"/>
        <v/>
      </c>
      <c r="K82" s="3">
        <f t="shared" si="39"/>
        <v>0</v>
      </c>
      <c r="L82" s="26" t="str">
        <f t="shared" si="40"/>
        <v/>
      </c>
      <c r="M82" s="26" t="str">
        <f t="shared" si="41"/>
        <v/>
      </c>
      <c r="N82" s="2" t="str">
        <f t="shared" si="42"/>
        <v/>
      </c>
      <c r="O82" s="2" t="str">
        <f t="shared" si="43"/>
        <v/>
      </c>
      <c r="Q82" t="str">
        <f t="shared" si="44"/>
        <v/>
      </c>
    </row>
    <row r="83" spans="1:17" x14ac:dyDescent="0.15">
      <c r="A83"/>
      <c r="B83" s="3" t="str">
        <f t="shared" si="30"/>
        <v/>
      </c>
      <c r="C83" s="3" t="str">
        <f t="shared" si="31"/>
        <v>0/</v>
      </c>
      <c r="D83" s="3">
        <f t="shared" si="32"/>
        <v>0</v>
      </c>
      <c r="E83" s="3">
        <f t="shared" si="33"/>
        <v>0</v>
      </c>
      <c r="F83" s="3">
        <f t="shared" si="34"/>
        <v>0</v>
      </c>
      <c r="G83" s="3">
        <f t="shared" si="35"/>
        <v>0</v>
      </c>
      <c r="H83" s="3">
        <f t="shared" si="36"/>
        <v>0</v>
      </c>
      <c r="I83" s="3" t="str">
        <f t="shared" si="37"/>
        <v/>
      </c>
      <c r="J83" s="3" t="str">
        <f t="shared" si="38"/>
        <v/>
      </c>
      <c r="K83" s="3">
        <f t="shared" si="39"/>
        <v>0</v>
      </c>
      <c r="L83" s="26" t="str">
        <f t="shared" si="40"/>
        <v/>
      </c>
      <c r="M83" s="26" t="str">
        <f t="shared" si="41"/>
        <v/>
      </c>
      <c r="N83" s="2" t="str">
        <f t="shared" si="42"/>
        <v/>
      </c>
      <c r="O83" s="2" t="str">
        <f t="shared" si="43"/>
        <v/>
      </c>
      <c r="Q83" t="str">
        <f t="shared" si="44"/>
        <v/>
      </c>
    </row>
    <row r="84" spans="1:17" x14ac:dyDescent="0.15">
      <c r="A84"/>
      <c r="B84" s="3" t="str">
        <f t="shared" si="30"/>
        <v/>
      </c>
      <c r="C84" s="3" t="str">
        <f t="shared" si="31"/>
        <v>0/</v>
      </c>
      <c r="D84" s="3">
        <f t="shared" si="32"/>
        <v>0</v>
      </c>
      <c r="E84" s="3">
        <f t="shared" si="33"/>
        <v>0</v>
      </c>
      <c r="F84" s="3">
        <f t="shared" si="34"/>
        <v>0</v>
      </c>
      <c r="G84" s="3">
        <f t="shared" si="35"/>
        <v>0</v>
      </c>
      <c r="H84" s="3">
        <f t="shared" si="36"/>
        <v>0</v>
      </c>
      <c r="I84" s="3" t="str">
        <f t="shared" si="37"/>
        <v/>
      </c>
      <c r="J84" s="3" t="str">
        <f t="shared" si="38"/>
        <v/>
      </c>
      <c r="K84" s="3">
        <f t="shared" si="39"/>
        <v>0</v>
      </c>
      <c r="L84" s="26" t="str">
        <f t="shared" si="40"/>
        <v/>
      </c>
      <c r="M84" s="26" t="str">
        <f t="shared" si="41"/>
        <v/>
      </c>
      <c r="N84" s="2" t="str">
        <f t="shared" si="42"/>
        <v/>
      </c>
      <c r="O84" s="2" t="str">
        <f t="shared" si="43"/>
        <v/>
      </c>
      <c r="Q84" t="str">
        <f t="shared" si="44"/>
        <v/>
      </c>
    </row>
    <row r="85" spans="1:17" x14ac:dyDescent="0.15">
      <c r="A85"/>
      <c r="B85" s="3" t="str">
        <f t="shared" si="30"/>
        <v/>
      </c>
      <c r="C85" s="3" t="str">
        <f t="shared" si="31"/>
        <v>0/</v>
      </c>
      <c r="D85" s="3">
        <f t="shared" si="32"/>
        <v>0</v>
      </c>
      <c r="E85" s="3">
        <f t="shared" si="33"/>
        <v>0</v>
      </c>
      <c r="F85" s="3">
        <f t="shared" si="34"/>
        <v>0</v>
      </c>
      <c r="G85" s="3">
        <f t="shared" si="35"/>
        <v>0</v>
      </c>
      <c r="H85" s="3">
        <f t="shared" si="36"/>
        <v>0</v>
      </c>
      <c r="I85" s="3" t="str">
        <f t="shared" si="37"/>
        <v/>
      </c>
      <c r="J85" s="3" t="str">
        <f t="shared" si="38"/>
        <v/>
      </c>
      <c r="K85" s="3">
        <f t="shared" si="39"/>
        <v>0</v>
      </c>
      <c r="L85" s="26" t="str">
        <f t="shared" si="40"/>
        <v/>
      </c>
      <c r="M85" s="26" t="str">
        <f t="shared" si="41"/>
        <v/>
      </c>
      <c r="N85" s="2" t="str">
        <f t="shared" si="42"/>
        <v/>
      </c>
      <c r="O85" s="2" t="str">
        <f t="shared" si="43"/>
        <v/>
      </c>
      <c r="Q85" t="str">
        <f t="shared" si="44"/>
        <v/>
      </c>
    </row>
    <row r="86" spans="1:17" x14ac:dyDescent="0.15">
      <c r="A86"/>
      <c r="B86" s="3" t="str">
        <f t="shared" si="30"/>
        <v/>
      </c>
      <c r="C86" s="3" t="str">
        <f t="shared" si="31"/>
        <v>0/</v>
      </c>
      <c r="D86" s="3">
        <f t="shared" si="32"/>
        <v>0</v>
      </c>
      <c r="E86" s="3">
        <f t="shared" si="33"/>
        <v>0</v>
      </c>
      <c r="F86" s="3">
        <f t="shared" si="34"/>
        <v>0</v>
      </c>
      <c r="G86" s="3">
        <f t="shared" si="35"/>
        <v>0</v>
      </c>
      <c r="H86" s="3">
        <f t="shared" si="36"/>
        <v>0</v>
      </c>
      <c r="I86" s="3" t="str">
        <f t="shared" si="37"/>
        <v/>
      </c>
      <c r="J86" s="3" t="str">
        <f t="shared" si="38"/>
        <v/>
      </c>
      <c r="K86" s="3">
        <f t="shared" si="39"/>
        <v>0</v>
      </c>
      <c r="L86" s="26" t="str">
        <f t="shared" si="40"/>
        <v/>
      </c>
      <c r="M86" s="26" t="str">
        <f t="shared" si="41"/>
        <v/>
      </c>
      <c r="N86" s="2" t="str">
        <f t="shared" si="42"/>
        <v/>
      </c>
      <c r="O86" s="2" t="str">
        <f t="shared" si="43"/>
        <v/>
      </c>
      <c r="Q86" t="str">
        <f t="shared" si="44"/>
        <v/>
      </c>
    </row>
    <row r="87" spans="1:17" x14ac:dyDescent="0.15">
      <c r="A87"/>
      <c r="B87" s="3" t="str">
        <f t="shared" si="30"/>
        <v/>
      </c>
      <c r="C87" s="3" t="str">
        <f t="shared" si="31"/>
        <v>0/</v>
      </c>
      <c r="D87" s="3">
        <f t="shared" si="32"/>
        <v>0</v>
      </c>
      <c r="E87" s="3">
        <f t="shared" si="33"/>
        <v>0</v>
      </c>
      <c r="F87" s="3">
        <f t="shared" si="34"/>
        <v>0</v>
      </c>
      <c r="G87" s="3">
        <f t="shared" si="35"/>
        <v>0</v>
      </c>
      <c r="H87" s="3">
        <f t="shared" si="36"/>
        <v>0</v>
      </c>
      <c r="I87" s="3" t="str">
        <f t="shared" si="37"/>
        <v/>
      </c>
      <c r="J87" s="3" t="str">
        <f t="shared" si="38"/>
        <v/>
      </c>
      <c r="K87" s="3">
        <f t="shared" si="39"/>
        <v>0</v>
      </c>
      <c r="L87" s="26" t="str">
        <f t="shared" si="40"/>
        <v/>
      </c>
      <c r="M87" s="26" t="str">
        <f t="shared" si="41"/>
        <v/>
      </c>
      <c r="N87" s="2" t="str">
        <f t="shared" si="42"/>
        <v/>
      </c>
      <c r="O87" s="2" t="str">
        <f t="shared" si="43"/>
        <v/>
      </c>
      <c r="Q87" t="str">
        <f t="shared" si="44"/>
        <v/>
      </c>
    </row>
    <row r="88" spans="1:17" x14ac:dyDescent="0.15">
      <c r="A88"/>
      <c r="B88" s="3" t="str">
        <f t="shared" si="30"/>
        <v/>
      </c>
      <c r="C88" s="3" t="str">
        <f t="shared" si="31"/>
        <v>0/</v>
      </c>
      <c r="D88" s="3">
        <f t="shared" si="32"/>
        <v>0</v>
      </c>
      <c r="E88" s="3">
        <f t="shared" si="33"/>
        <v>0</v>
      </c>
      <c r="F88" s="3">
        <f t="shared" si="34"/>
        <v>0</v>
      </c>
      <c r="G88" s="3">
        <f t="shared" si="35"/>
        <v>0</v>
      </c>
      <c r="H88" s="3">
        <f t="shared" si="36"/>
        <v>0</v>
      </c>
      <c r="I88" s="3" t="str">
        <f t="shared" si="37"/>
        <v/>
      </c>
      <c r="J88" s="3" t="str">
        <f t="shared" si="38"/>
        <v/>
      </c>
      <c r="K88" s="3">
        <f t="shared" si="39"/>
        <v>0</v>
      </c>
      <c r="L88" s="26" t="str">
        <f t="shared" si="40"/>
        <v/>
      </c>
      <c r="M88" s="26" t="str">
        <f t="shared" si="41"/>
        <v/>
      </c>
      <c r="N88" s="2" t="str">
        <f t="shared" si="42"/>
        <v/>
      </c>
      <c r="O88" s="2" t="str">
        <f t="shared" si="43"/>
        <v/>
      </c>
      <c r="Q88" t="str">
        <f t="shared" si="44"/>
        <v/>
      </c>
    </row>
    <row r="89" spans="1:17" x14ac:dyDescent="0.15">
      <c r="A89"/>
      <c r="B89" s="3" t="str">
        <f t="shared" si="30"/>
        <v/>
      </c>
      <c r="C89" s="3" t="str">
        <f t="shared" si="31"/>
        <v>0/</v>
      </c>
      <c r="D89" s="3">
        <f t="shared" si="32"/>
        <v>0</v>
      </c>
      <c r="E89" s="3">
        <f t="shared" si="33"/>
        <v>0</v>
      </c>
      <c r="F89" s="3">
        <f t="shared" si="34"/>
        <v>0</v>
      </c>
      <c r="G89" s="3">
        <f t="shared" si="35"/>
        <v>0</v>
      </c>
      <c r="H89" s="3">
        <f t="shared" si="36"/>
        <v>0</v>
      </c>
      <c r="I89" s="3" t="str">
        <f t="shared" si="37"/>
        <v/>
      </c>
      <c r="J89" s="3" t="str">
        <f t="shared" si="38"/>
        <v/>
      </c>
      <c r="K89" s="3">
        <f t="shared" si="39"/>
        <v>0</v>
      </c>
      <c r="L89" s="26" t="str">
        <f t="shared" si="40"/>
        <v/>
      </c>
      <c r="M89" s="26" t="str">
        <f t="shared" si="41"/>
        <v/>
      </c>
      <c r="N89" s="2" t="str">
        <f t="shared" si="42"/>
        <v/>
      </c>
      <c r="O89" s="2" t="str">
        <f t="shared" si="43"/>
        <v/>
      </c>
      <c r="Q89" t="str">
        <f t="shared" si="44"/>
        <v/>
      </c>
    </row>
    <row r="90" spans="1:17" x14ac:dyDescent="0.15">
      <c r="A90"/>
      <c r="B90" s="3" t="str">
        <f t="shared" si="30"/>
        <v/>
      </c>
      <c r="C90" s="3" t="str">
        <f t="shared" si="31"/>
        <v>0/</v>
      </c>
      <c r="D90" s="3">
        <f t="shared" si="32"/>
        <v>0</v>
      </c>
      <c r="E90" s="3">
        <f t="shared" si="33"/>
        <v>0</v>
      </c>
      <c r="F90" s="3">
        <f t="shared" si="34"/>
        <v>0</v>
      </c>
      <c r="G90" s="3">
        <f t="shared" si="35"/>
        <v>0</v>
      </c>
      <c r="H90" s="3">
        <f t="shared" si="36"/>
        <v>0</v>
      </c>
      <c r="I90" s="3" t="str">
        <f t="shared" si="37"/>
        <v/>
      </c>
      <c r="J90" s="3" t="str">
        <f t="shared" si="38"/>
        <v/>
      </c>
      <c r="K90" s="3">
        <f t="shared" si="39"/>
        <v>0</v>
      </c>
      <c r="L90" s="26" t="str">
        <f t="shared" si="40"/>
        <v/>
      </c>
      <c r="M90" s="26" t="str">
        <f t="shared" si="41"/>
        <v/>
      </c>
      <c r="N90" s="2" t="str">
        <f t="shared" si="42"/>
        <v/>
      </c>
      <c r="O90" s="2" t="str">
        <f t="shared" si="43"/>
        <v/>
      </c>
      <c r="Q90" t="str">
        <f t="shared" si="44"/>
        <v/>
      </c>
    </row>
    <row r="91" spans="1:17" x14ac:dyDescent="0.15">
      <c r="A91"/>
      <c r="B91" s="3" t="str">
        <f t="shared" si="30"/>
        <v/>
      </c>
      <c r="C91" s="3" t="str">
        <f t="shared" si="31"/>
        <v>0/</v>
      </c>
      <c r="D91" s="3">
        <f t="shared" si="32"/>
        <v>0</v>
      </c>
      <c r="E91" s="3">
        <f t="shared" si="33"/>
        <v>0</v>
      </c>
      <c r="F91" s="3">
        <f t="shared" si="34"/>
        <v>0</v>
      </c>
      <c r="G91" s="3">
        <f t="shared" si="35"/>
        <v>0</v>
      </c>
      <c r="H91" s="3">
        <f t="shared" si="36"/>
        <v>0</v>
      </c>
      <c r="I91" s="3" t="str">
        <f t="shared" si="37"/>
        <v/>
      </c>
      <c r="J91" s="3" t="str">
        <f t="shared" si="38"/>
        <v/>
      </c>
      <c r="K91" s="3">
        <f t="shared" si="39"/>
        <v>0</v>
      </c>
      <c r="L91" s="26" t="str">
        <f t="shared" si="40"/>
        <v/>
      </c>
      <c r="M91" s="26" t="str">
        <f t="shared" si="41"/>
        <v/>
      </c>
      <c r="N91" s="2" t="str">
        <f t="shared" si="42"/>
        <v/>
      </c>
      <c r="O91" s="2" t="str">
        <f t="shared" si="43"/>
        <v/>
      </c>
      <c r="Q91" t="str">
        <f t="shared" si="44"/>
        <v/>
      </c>
    </row>
    <row r="92" spans="1:17" x14ac:dyDescent="0.15">
      <c r="A92"/>
      <c r="B92" s="3" t="str">
        <f t="shared" si="30"/>
        <v/>
      </c>
      <c r="C92" s="3" t="str">
        <f t="shared" si="31"/>
        <v>0/</v>
      </c>
      <c r="D92" s="3">
        <f t="shared" si="32"/>
        <v>0</v>
      </c>
      <c r="E92" s="3">
        <f t="shared" si="33"/>
        <v>0</v>
      </c>
      <c r="F92" s="3">
        <f t="shared" si="34"/>
        <v>0</v>
      </c>
      <c r="G92" s="3">
        <f t="shared" si="35"/>
        <v>0</v>
      </c>
      <c r="H92" s="3">
        <f t="shared" si="36"/>
        <v>0</v>
      </c>
      <c r="I92" s="3" t="str">
        <f t="shared" si="37"/>
        <v/>
      </c>
      <c r="J92" s="3" t="str">
        <f t="shared" si="38"/>
        <v/>
      </c>
      <c r="K92" s="3">
        <f t="shared" si="39"/>
        <v>0</v>
      </c>
      <c r="L92" s="26" t="str">
        <f t="shared" si="40"/>
        <v/>
      </c>
      <c r="M92" s="26" t="str">
        <f t="shared" si="41"/>
        <v/>
      </c>
      <c r="N92" s="2" t="str">
        <f t="shared" si="42"/>
        <v/>
      </c>
      <c r="O92" s="2" t="str">
        <f t="shared" si="43"/>
        <v/>
      </c>
      <c r="Q92" t="str">
        <f t="shared" si="44"/>
        <v/>
      </c>
    </row>
    <row r="93" spans="1:17" x14ac:dyDescent="0.15">
      <c r="A93"/>
      <c r="B93" s="3" t="str">
        <f t="shared" si="30"/>
        <v/>
      </c>
      <c r="C93" s="3" t="str">
        <f t="shared" si="31"/>
        <v>0/</v>
      </c>
      <c r="D93" s="3">
        <f t="shared" si="32"/>
        <v>0</v>
      </c>
      <c r="E93" s="3">
        <f t="shared" si="33"/>
        <v>0</v>
      </c>
      <c r="F93" s="3">
        <f t="shared" si="34"/>
        <v>0</v>
      </c>
      <c r="G93" s="3">
        <f t="shared" si="35"/>
        <v>0</v>
      </c>
      <c r="H93" s="3">
        <f t="shared" si="36"/>
        <v>0</v>
      </c>
      <c r="I93" s="3" t="str">
        <f t="shared" si="37"/>
        <v/>
      </c>
      <c r="J93" s="3" t="str">
        <f t="shared" si="38"/>
        <v/>
      </c>
      <c r="K93" s="3">
        <f t="shared" si="39"/>
        <v>0</v>
      </c>
      <c r="L93" s="26" t="str">
        <f t="shared" si="40"/>
        <v/>
      </c>
      <c r="M93" s="26" t="str">
        <f t="shared" si="41"/>
        <v/>
      </c>
      <c r="N93" s="2" t="str">
        <f t="shared" si="42"/>
        <v/>
      </c>
      <c r="O93" s="2" t="str">
        <f t="shared" si="43"/>
        <v/>
      </c>
      <c r="Q93" t="str">
        <f t="shared" si="44"/>
        <v/>
      </c>
    </row>
    <row r="94" spans="1:17" x14ac:dyDescent="0.15">
      <c r="A94"/>
      <c r="B94" s="3" t="str">
        <f t="shared" si="30"/>
        <v/>
      </c>
      <c r="C94" s="3" t="str">
        <f t="shared" si="31"/>
        <v>0/</v>
      </c>
      <c r="D94" s="3">
        <f t="shared" si="32"/>
        <v>0</v>
      </c>
      <c r="E94" s="3">
        <f t="shared" si="33"/>
        <v>0</v>
      </c>
      <c r="F94" s="3">
        <f t="shared" si="34"/>
        <v>0</v>
      </c>
      <c r="G94" s="3">
        <f t="shared" si="35"/>
        <v>0</v>
      </c>
      <c r="H94" s="3">
        <f t="shared" si="36"/>
        <v>0</v>
      </c>
      <c r="I94" s="3" t="str">
        <f t="shared" si="37"/>
        <v/>
      </c>
      <c r="J94" s="3" t="str">
        <f t="shared" si="38"/>
        <v/>
      </c>
      <c r="K94" s="3">
        <f t="shared" si="39"/>
        <v>0</v>
      </c>
      <c r="L94" s="26" t="str">
        <f t="shared" si="40"/>
        <v/>
      </c>
      <c r="M94" s="26" t="str">
        <f t="shared" si="41"/>
        <v/>
      </c>
      <c r="N94" s="2" t="str">
        <f t="shared" si="42"/>
        <v/>
      </c>
      <c r="O94" s="2" t="str">
        <f t="shared" si="43"/>
        <v/>
      </c>
      <c r="Q94" t="str">
        <f t="shared" si="44"/>
        <v/>
      </c>
    </row>
    <row r="95" spans="1:17" x14ac:dyDescent="0.15">
      <c r="A95"/>
      <c r="B95" s="3" t="str">
        <f t="shared" si="30"/>
        <v/>
      </c>
      <c r="C95" s="3" t="str">
        <f t="shared" si="31"/>
        <v>0/</v>
      </c>
      <c r="D95" s="3">
        <f t="shared" si="32"/>
        <v>0</v>
      </c>
      <c r="E95" s="3">
        <f t="shared" si="33"/>
        <v>0</v>
      </c>
      <c r="F95" s="3">
        <f t="shared" si="34"/>
        <v>0</v>
      </c>
      <c r="G95" s="3">
        <f t="shared" si="35"/>
        <v>0</v>
      </c>
      <c r="H95" s="3">
        <f t="shared" si="36"/>
        <v>0</v>
      </c>
      <c r="I95" s="3" t="str">
        <f t="shared" si="37"/>
        <v/>
      </c>
      <c r="J95" s="3" t="str">
        <f t="shared" si="38"/>
        <v/>
      </c>
      <c r="K95" s="3">
        <f t="shared" si="39"/>
        <v>0</v>
      </c>
      <c r="L95" s="26" t="str">
        <f t="shared" si="40"/>
        <v/>
      </c>
      <c r="M95" s="26" t="str">
        <f t="shared" si="41"/>
        <v/>
      </c>
      <c r="N95" s="2" t="str">
        <f t="shared" si="42"/>
        <v/>
      </c>
      <c r="O95" s="2" t="str">
        <f t="shared" si="43"/>
        <v/>
      </c>
      <c r="Q95" t="str">
        <f t="shared" si="44"/>
        <v/>
      </c>
    </row>
    <row r="96" spans="1:17" x14ac:dyDescent="0.15">
      <c r="A96"/>
      <c r="B96" s="3" t="str">
        <f t="shared" si="30"/>
        <v/>
      </c>
      <c r="C96" s="3" t="str">
        <f t="shared" si="31"/>
        <v>0/</v>
      </c>
      <c r="D96" s="3">
        <f t="shared" si="32"/>
        <v>0</v>
      </c>
      <c r="E96" s="3">
        <f t="shared" si="33"/>
        <v>0</v>
      </c>
      <c r="F96" s="3">
        <f t="shared" si="34"/>
        <v>0</v>
      </c>
      <c r="G96" s="3">
        <f t="shared" si="35"/>
        <v>0</v>
      </c>
      <c r="H96" s="3">
        <f t="shared" si="36"/>
        <v>0</v>
      </c>
      <c r="I96" s="3" t="str">
        <f t="shared" si="37"/>
        <v/>
      </c>
      <c r="J96" s="3" t="str">
        <f t="shared" si="38"/>
        <v/>
      </c>
      <c r="K96" s="3">
        <f t="shared" si="39"/>
        <v>0</v>
      </c>
      <c r="L96" s="26" t="str">
        <f t="shared" si="40"/>
        <v/>
      </c>
      <c r="M96" s="26" t="str">
        <f t="shared" si="41"/>
        <v/>
      </c>
      <c r="N96" s="2" t="str">
        <f t="shared" si="42"/>
        <v/>
      </c>
      <c r="O96" s="2" t="str">
        <f t="shared" si="43"/>
        <v/>
      </c>
      <c r="Q96" t="str">
        <f t="shared" si="44"/>
        <v/>
      </c>
    </row>
    <row r="97" spans="1:17" x14ac:dyDescent="0.15">
      <c r="A97"/>
      <c r="B97" s="3" t="str">
        <f t="shared" si="30"/>
        <v/>
      </c>
      <c r="C97" s="3" t="str">
        <f t="shared" si="31"/>
        <v>0/</v>
      </c>
      <c r="D97" s="3">
        <f t="shared" si="32"/>
        <v>0</v>
      </c>
      <c r="E97" s="3">
        <f t="shared" si="33"/>
        <v>0</v>
      </c>
      <c r="F97" s="3">
        <f t="shared" si="34"/>
        <v>0</v>
      </c>
      <c r="G97" s="3">
        <f t="shared" si="35"/>
        <v>0</v>
      </c>
      <c r="H97" s="3">
        <f t="shared" si="36"/>
        <v>0</v>
      </c>
      <c r="I97" s="3" t="str">
        <f t="shared" si="37"/>
        <v/>
      </c>
      <c r="J97" s="3" t="str">
        <f t="shared" si="38"/>
        <v/>
      </c>
      <c r="K97" s="3">
        <f t="shared" si="39"/>
        <v>0</v>
      </c>
      <c r="L97" s="26" t="str">
        <f t="shared" si="40"/>
        <v/>
      </c>
      <c r="M97" s="26" t="str">
        <f t="shared" si="41"/>
        <v/>
      </c>
      <c r="N97" s="2" t="str">
        <f t="shared" si="42"/>
        <v/>
      </c>
      <c r="O97" s="2" t="str">
        <f t="shared" si="43"/>
        <v/>
      </c>
      <c r="Q97" t="str">
        <f t="shared" si="44"/>
        <v/>
      </c>
    </row>
    <row r="98" spans="1:17" x14ac:dyDescent="0.15">
      <c r="A98"/>
      <c r="B98" s="3" t="str">
        <f t="shared" ref="B98:B129" si="45">SUBSTITUTE(LEFT(A98,6)," ","")</f>
        <v/>
      </c>
      <c r="C98" s="3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3">
        <f t="shared" ref="D98:D129" si="47">LEFT(C98,SEARCH("/",C98,1)-1)*1</f>
        <v>0</v>
      </c>
      <c r="E98" s="3">
        <f t="shared" ref="E98:E129" si="48">IF(ISERROR(MID(C98,SEARCH("/",C98)+1,SEARCH("/",C98,SEARCH("/",C98,1)+1)-SEARCH("/",C98)-1)),0,MID(C98,SEARCH("/",C98)+1,SEARCH("/",C98,SEARCH("/",C98,1)+1)-SEARCH("/",C98)-1))*1</f>
        <v>0</v>
      </c>
      <c r="F98" s="3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3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3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3" t="str">
        <f t="shared" ref="I98:I129" si="52">IF(LEFT(B98,2)="ZH",SUM(D98:H98),"")</f>
        <v/>
      </c>
      <c r="J98" s="3" t="str">
        <f t="shared" ref="J98:J129" si="53">SUBSTITUTE(IF(B98="",IF(B97="","","SZX-"&amp;MID(A98,18,3)),MID(A98,14,3)&amp;"-"&amp;MID(A98,18,3)),"SZX-PVG","SZX-SHA",1)</f>
        <v/>
      </c>
      <c r="K98" s="3">
        <f t="shared" ref="K98:K129" si="54">IF(ISERROR(MID(A98,SEARCH("%",A98,1)-3,3)*1),0,MID(A98,SEARCH("%",A98,1)-3,3)*1)</f>
        <v>0</v>
      </c>
      <c r="L98" s="26" t="str">
        <f t="shared" ref="L98:L129" si="55">IF(I98="",IF(I97="","",ROUND(I97*K98/100,0)),ROUND(I98*K98/100,0))</f>
        <v/>
      </c>
      <c r="M98" s="26" t="str">
        <f t="shared" ref="M98:M129" si="56">IF(I98="",IF(I97="","",ROUND(I97*K98/(K98+K97),0)),IF(I99="",ROUND(I98*K98/(K98+K99),0),I98))</f>
        <v/>
      </c>
      <c r="N98" s="2" t="str">
        <f t="shared" ref="N98:N129" si="57">MID(A98,28,3)</f>
        <v/>
      </c>
      <c r="O98" s="2" t="str">
        <f t="shared" ref="O98:O129" si="58">MID(N98,2,1)</f>
        <v/>
      </c>
      <c r="Q98" t="str">
        <f t="shared" ref="Q98:Q129" si="59">LEFT(B98,2)</f>
        <v/>
      </c>
    </row>
    <row r="99" spans="1:17" x14ac:dyDescent="0.15">
      <c r="A99"/>
      <c r="B99" s="3" t="str">
        <f t="shared" si="45"/>
        <v/>
      </c>
      <c r="C99" s="3" t="str">
        <f t="shared" si="46"/>
        <v>0/</v>
      </c>
      <c r="D99" s="3">
        <f t="shared" si="47"/>
        <v>0</v>
      </c>
      <c r="E99" s="3">
        <f t="shared" si="48"/>
        <v>0</v>
      </c>
      <c r="F99" s="3">
        <f t="shared" si="49"/>
        <v>0</v>
      </c>
      <c r="G99" s="3">
        <f t="shared" si="50"/>
        <v>0</v>
      </c>
      <c r="H99" s="3">
        <f t="shared" si="51"/>
        <v>0</v>
      </c>
      <c r="I99" s="3" t="str">
        <f t="shared" si="52"/>
        <v/>
      </c>
      <c r="J99" s="3" t="str">
        <f t="shared" si="53"/>
        <v/>
      </c>
      <c r="K99" s="3">
        <f t="shared" si="54"/>
        <v>0</v>
      </c>
      <c r="L99" s="26" t="str">
        <f t="shared" si="55"/>
        <v/>
      </c>
      <c r="M99" s="26" t="str">
        <f t="shared" si="56"/>
        <v/>
      </c>
      <c r="N99" s="2" t="str">
        <f t="shared" si="57"/>
        <v/>
      </c>
      <c r="O99" s="2" t="str">
        <f t="shared" si="58"/>
        <v/>
      </c>
      <c r="Q99" t="str">
        <f t="shared" si="59"/>
        <v/>
      </c>
    </row>
    <row r="100" spans="1:17" x14ac:dyDescent="0.15">
      <c r="A100"/>
      <c r="B100" s="3" t="str">
        <f t="shared" si="45"/>
        <v/>
      </c>
      <c r="C100" s="3" t="str">
        <f t="shared" si="46"/>
        <v>0/</v>
      </c>
      <c r="D100" s="3">
        <f t="shared" si="47"/>
        <v>0</v>
      </c>
      <c r="E100" s="3">
        <f t="shared" si="48"/>
        <v>0</v>
      </c>
      <c r="F100" s="3">
        <f t="shared" si="49"/>
        <v>0</v>
      </c>
      <c r="G100" s="3">
        <f t="shared" si="50"/>
        <v>0</v>
      </c>
      <c r="H100" s="3">
        <f t="shared" si="51"/>
        <v>0</v>
      </c>
      <c r="I100" s="3" t="str">
        <f t="shared" si="52"/>
        <v/>
      </c>
      <c r="J100" s="3" t="str">
        <f t="shared" si="53"/>
        <v/>
      </c>
      <c r="K100" s="3">
        <f t="shared" si="54"/>
        <v>0</v>
      </c>
      <c r="L100" s="26" t="str">
        <f t="shared" si="55"/>
        <v/>
      </c>
      <c r="M100" s="26" t="str">
        <f t="shared" si="56"/>
        <v/>
      </c>
      <c r="N100" s="2" t="str">
        <f t="shared" si="57"/>
        <v/>
      </c>
      <c r="O100" s="2" t="str">
        <f t="shared" si="58"/>
        <v/>
      </c>
      <c r="Q100" t="str">
        <f t="shared" si="59"/>
        <v/>
      </c>
    </row>
    <row r="101" spans="1:17" x14ac:dyDescent="0.15">
      <c r="A101"/>
      <c r="B101" s="3" t="str">
        <f t="shared" si="45"/>
        <v/>
      </c>
      <c r="C101" s="3" t="str">
        <f t="shared" si="46"/>
        <v>0/</v>
      </c>
      <c r="D101" s="3">
        <f t="shared" si="47"/>
        <v>0</v>
      </c>
      <c r="E101" s="3">
        <f t="shared" si="48"/>
        <v>0</v>
      </c>
      <c r="F101" s="3">
        <f t="shared" si="49"/>
        <v>0</v>
      </c>
      <c r="G101" s="3">
        <f t="shared" si="50"/>
        <v>0</v>
      </c>
      <c r="H101" s="3">
        <f t="shared" si="51"/>
        <v>0</v>
      </c>
      <c r="I101" s="3" t="str">
        <f t="shared" si="52"/>
        <v/>
      </c>
      <c r="J101" s="3" t="str">
        <f t="shared" si="53"/>
        <v/>
      </c>
      <c r="K101" s="3">
        <f t="shared" si="54"/>
        <v>0</v>
      </c>
      <c r="L101" s="26" t="str">
        <f t="shared" si="55"/>
        <v/>
      </c>
      <c r="M101" s="26" t="str">
        <f t="shared" si="56"/>
        <v/>
      </c>
      <c r="N101" s="2" t="str">
        <f t="shared" si="57"/>
        <v/>
      </c>
      <c r="O101" s="2" t="str">
        <f t="shared" si="58"/>
        <v/>
      </c>
      <c r="Q101" t="str">
        <f t="shared" si="59"/>
        <v/>
      </c>
    </row>
    <row r="102" spans="1:17" x14ac:dyDescent="0.15">
      <c r="A102"/>
      <c r="B102" s="3" t="str">
        <f t="shared" si="45"/>
        <v/>
      </c>
      <c r="C102" s="3" t="str">
        <f t="shared" si="46"/>
        <v>0/</v>
      </c>
      <c r="D102" s="3">
        <f t="shared" si="47"/>
        <v>0</v>
      </c>
      <c r="E102" s="3">
        <f t="shared" si="48"/>
        <v>0</v>
      </c>
      <c r="F102" s="3">
        <f t="shared" si="49"/>
        <v>0</v>
      </c>
      <c r="G102" s="3">
        <f t="shared" si="50"/>
        <v>0</v>
      </c>
      <c r="H102" s="3">
        <f t="shared" si="51"/>
        <v>0</v>
      </c>
      <c r="I102" s="3" t="str">
        <f t="shared" si="52"/>
        <v/>
      </c>
      <c r="J102" s="3" t="str">
        <f t="shared" si="53"/>
        <v/>
      </c>
      <c r="K102" s="3">
        <f t="shared" si="54"/>
        <v>0</v>
      </c>
      <c r="L102" s="26" t="str">
        <f t="shared" si="55"/>
        <v/>
      </c>
      <c r="M102" s="26" t="str">
        <f t="shared" si="56"/>
        <v/>
      </c>
      <c r="N102" s="2" t="str">
        <f t="shared" si="57"/>
        <v/>
      </c>
      <c r="O102" s="2" t="str">
        <f t="shared" si="58"/>
        <v/>
      </c>
      <c r="Q102" t="str">
        <f t="shared" si="59"/>
        <v/>
      </c>
    </row>
    <row r="103" spans="1:17" x14ac:dyDescent="0.15">
      <c r="A103"/>
      <c r="B103" s="3" t="str">
        <f t="shared" si="45"/>
        <v/>
      </c>
      <c r="C103" s="3" t="str">
        <f t="shared" si="46"/>
        <v>0/</v>
      </c>
      <c r="D103" s="3">
        <f t="shared" si="47"/>
        <v>0</v>
      </c>
      <c r="E103" s="3">
        <f t="shared" si="48"/>
        <v>0</v>
      </c>
      <c r="F103" s="3">
        <f t="shared" si="49"/>
        <v>0</v>
      </c>
      <c r="G103" s="3">
        <f t="shared" si="50"/>
        <v>0</v>
      </c>
      <c r="H103" s="3">
        <f t="shared" si="51"/>
        <v>0</v>
      </c>
      <c r="I103" s="3" t="str">
        <f t="shared" si="52"/>
        <v/>
      </c>
      <c r="J103" s="3" t="str">
        <f t="shared" si="53"/>
        <v/>
      </c>
      <c r="K103" s="3">
        <f t="shared" si="54"/>
        <v>0</v>
      </c>
      <c r="L103" s="26" t="str">
        <f t="shared" si="55"/>
        <v/>
      </c>
      <c r="M103" s="26" t="str">
        <f t="shared" si="56"/>
        <v/>
      </c>
      <c r="N103" s="2" t="str">
        <f t="shared" si="57"/>
        <v/>
      </c>
      <c r="O103" s="2" t="str">
        <f t="shared" si="58"/>
        <v/>
      </c>
      <c r="Q103" t="str">
        <f t="shared" si="59"/>
        <v/>
      </c>
    </row>
    <row r="104" spans="1:17" x14ac:dyDescent="0.15">
      <c r="A104"/>
      <c r="B104" s="3" t="str">
        <f t="shared" si="45"/>
        <v/>
      </c>
      <c r="C104" s="3" t="str">
        <f t="shared" si="46"/>
        <v>0/</v>
      </c>
      <c r="D104" s="3">
        <f t="shared" si="47"/>
        <v>0</v>
      </c>
      <c r="E104" s="3">
        <f t="shared" si="48"/>
        <v>0</v>
      </c>
      <c r="F104" s="3">
        <f t="shared" si="49"/>
        <v>0</v>
      </c>
      <c r="G104" s="3">
        <f t="shared" si="50"/>
        <v>0</v>
      </c>
      <c r="H104" s="3">
        <f t="shared" si="51"/>
        <v>0</v>
      </c>
      <c r="I104" s="3" t="str">
        <f t="shared" si="52"/>
        <v/>
      </c>
      <c r="J104" s="3" t="str">
        <f t="shared" si="53"/>
        <v/>
      </c>
      <c r="K104" s="3">
        <f t="shared" si="54"/>
        <v>0</v>
      </c>
      <c r="L104" s="26" t="str">
        <f t="shared" si="55"/>
        <v/>
      </c>
      <c r="M104" s="26" t="str">
        <f t="shared" si="56"/>
        <v/>
      </c>
      <c r="N104" s="2" t="str">
        <f t="shared" si="57"/>
        <v/>
      </c>
      <c r="O104" s="2" t="str">
        <f t="shared" si="58"/>
        <v/>
      </c>
      <c r="Q104" t="str">
        <f t="shared" si="59"/>
        <v/>
      </c>
    </row>
    <row r="105" spans="1:17" x14ac:dyDescent="0.15">
      <c r="A105"/>
      <c r="B105" s="3" t="str">
        <f t="shared" si="45"/>
        <v/>
      </c>
      <c r="C105" s="3" t="str">
        <f t="shared" si="46"/>
        <v>0/</v>
      </c>
      <c r="D105" s="3">
        <f t="shared" si="47"/>
        <v>0</v>
      </c>
      <c r="E105" s="3">
        <f t="shared" si="48"/>
        <v>0</v>
      </c>
      <c r="F105" s="3">
        <f t="shared" si="49"/>
        <v>0</v>
      </c>
      <c r="G105" s="3">
        <f t="shared" si="50"/>
        <v>0</v>
      </c>
      <c r="H105" s="3">
        <f t="shared" si="51"/>
        <v>0</v>
      </c>
      <c r="I105" s="3" t="str">
        <f t="shared" si="52"/>
        <v/>
      </c>
      <c r="J105" s="3" t="str">
        <f t="shared" si="53"/>
        <v/>
      </c>
      <c r="K105" s="3">
        <f t="shared" si="54"/>
        <v>0</v>
      </c>
      <c r="L105" s="26" t="str">
        <f t="shared" si="55"/>
        <v/>
      </c>
      <c r="M105" s="26" t="str">
        <f t="shared" si="56"/>
        <v/>
      </c>
      <c r="N105" s="2" t="str">
        <f t="shared" si="57"/>
        <v/>
      </c>
      <c r="O105" s="2" t="str">
        <f t="shared" si="58"/>
        <v/>
      </c>
      <c r="Q105" t="str">
        <f t="shared" si="59"/>
        <v/>
      </c>
    </row>
    <row r="106" spans="1:17" x14ac:dyDescent="0.15">
      <c r="A106"/>
      <c r="B106" s="3" t="str">
        <f t="shared" si="45"/>
        <v/>
      </c>
      <c r="C106" s="3" t="str">
        <f t="shared" si="46"/>
        <v>0/</v>
      </c>
      <c r="D106" s="3">
        <f t="shared" si="47"/>
        <v>0</v>
      </c>
      <c r="E106" s="3">
        <f t="shared" si="48"/>
        <v>0</v>
      </c>
      <c r="F106" s="3">
        <f t="shared" si="49"/>
        <v>0</v>
      </c>
      <c r="G106" s="3">
        <f t="shared" si="50"/>
        <v>0</v>
      </c>
      <c r="H106" s="3">
        <f t="shared" si="51"/>
        <v>0</v>
      </c>
      <c r="I106" s="3" t="str">
        <f t="shared" si="52"/>
        <v/>
      </c>
      <c r="J106" s="3" t="str">
        <f t="shared" si="53"/>
        <v/>
      </c>
      <c r="K106" s="3">
        <f t="shared" si="54"/>
        <v>0</v>
      </c>
      <c r="L106" s="26" t="str">
        <f t="shared" si="55"/>
        <v/>
      </c>
      <c r="M106" s="26" t="str">
        <f t="shared" si="56"/>
        <v/>
      </c>
      <c r="N106" s="2" t="str">
        <f t="shared" si="57"/>
        <v/>
      </c>
      <c r="O106" s="2" t="str">
        <f t="shared" si="58"/>
        <v/>
      </c>
      <c r="Q106" t="str">
        <f t="shared" si="59"/>
        <v/>
      </c>
    </row>
    <row r="107" spans="1:17" x14ac:dyDescent="0.15">
      <c r="A107"/>
      <c r="B107" s="3" t="str">
        <f t="shared" si="45"/>
        <v/>
      </c>
      <c r="C107" s="3" t="str">
        <f t="shared" si="46"/>
        <v>0/</v>
      </c>
      <c r="D107" s="3">
        <f t="shared" si="47"/>
        <v>0</v>
      </c>
      <c r="E107" s="3">
        <f t="shared" si="48"/>
        <v>0</v>
      </c>
      <c r="F107" s="3">
        <f t="shared" si="49"/>
        <v>0</v>
      </c>
      <c r="G107" s="3">
        <f t="shared" si="50"/>
        <v>0</v>
      </c>
      <c r="H107" s="3">
        <f t="shared" si="51"/>
        <v>0</v>
      </c>
      <c r="I107" s="3" t="str">
        <f t="shared" si="52"/>
        <v/>
      </c>
      <c r="J107" s="3" t="str">
        <f t="shared" si="53"/>
        <v/>
      </c>
      <c r="K107" s="3">
        <f t="shared" si="54"/>
        <v>0</v>
      </c>
      <c r="L107" s="26" t="str">
        <f t="shared" si="55"/>
        <v/>
      </c>
      <c r="M107" s="26" t="str">
        <f t="shared" si="56"/>
        <v/>
      </c>
      <c r="N107" s="2" t="str">
        <f t="shared" si="57"/>
        <v/>
      </c>
      <c r="O107" s="2" t="str">
        <f t="shared" si="58"/>
        <v/>
      </c>
      <c r="Q107" t="str">
        <f t="shared" si="59"/>
        <v/>
      </c>
    </row>
    <row r="108" spans="1:17" x14ac:dyDescent="0.15">
      <c r="A108"/>
      <c r="B108" s="3" t="str">
        <f t="shared" si="45"/>
        <v/>
      </c>
      <c r="C108" s="3" t="str">
        <f t="shared" si="46"/>
        <v>0/</v>
      </c>
      <c r="D108" s="3">
        <f t="shared" si="47"/>
        <v>0</v>
      </c>
      <c r="E108" s="3">
        <f t="shared" si="48"/>
        <v>0</v>
      </c>
      <c r="F108" s="3">
        <f t="shared" si="49"/>
        <v>0</v>
      </c>
      <c r="G108" s="3">
        <f t="shared" si="50"/>
        <v>0</v>
      </c>
      <c r="H108" s="3">
        <f t="shared" si="51"/>
        <v>0</v>
      </c>
      <c r="I108" s="3" t="str">
        <f t="shared" si="52"/>
        <v/>
      </c>
      <c r="J108" s="3" t="str">
        <f t="shared" si="53"/>
        <v/>
      </c>
      <c r="K108" s="3">
        <f t="shared" si="54"/>
        <v>0</v>
      </c>
      <c r="L108" s="26" t="str">
        <f t="shared" si="55"/>
        <v/>
      </c>
      <c r="M108" s="26" t="str">
        <f t="shared" si="56"/>
        <v/>
      </c>
      <c r="N108" s="2" t="str">
        <f t="shared" si="57"/>
        <v/>
      </c>
      <c r="O108" s="2" t="str">
        <f t="shared" si="58"/>
        <v/>
      </c>
      <c r="Q108" t="str">
        <f t="shared" si="59"/>
        <v/>
      </c>
    </row>
    <row r="109" spans="1:17" x14ac:dyDescent="0.15">
      <c r="A109"/>
      <c r="B109" s="3" t="str">
        <f t="shared" si="45"/>
        <v/>
      </c>
      <c r="C109" s="3" t="str">
        <f t="shared" si="46"/>
        <v>0/</v>
      </c>
      <c r="D109" s="3">
        <f t="shared" si="47"/>
        <v>0</v>
      </c>
      <c r="E109" s="3">
        <f t="shared" si="48"/>
        <v>0</v>
      </c>
      <c r="F109" s="3">
        <f t="shared" si="49"/>
        <v>0</v>
      </c>
      <c r="G109" s="3">
        <f t="shared" si="50"/>
        <v>0</v>
      </c>
      <c r="H109" s="3">
        <f t="shared" si="51"/>
        <v>0</v>
      </c>
      <c r="I109" s="3" t="str">
        <f t="shared" si="52"/>
        <v/>
      </c>
      <c r="J109" s="3" t="str">
        <f t="shared" si="53"/>
        <v/>
      </c>
      <c r="K109" s="3">
        <f t="shared" si="54"/>
        <v>0</v>
      </c>
      <c r="L109" s="26" t="str">
        <f t="shared" si="55"/>
        <v/>
      </c>
      <c r="M109" s="26" t="str">
        <f t="shared" si="56"/>
        <v/>
      </c>
      <c r="N109" s="2" t="str">
        <f t="shared" si="57"/>
        <v/>
      </c>
      <c r="O109" s="2" t="str">
        <f t="shared" si="58"/>
        <v/>
      </c>
      <c r="Q109" t="str">
        <f t="shared" si="59"/>
        <v/>
      </c>
    </row>
    <row r="110" spans="1:17" x14ac:dyDescent="0.15">
      <c r="A110"/>
      <c r="B110" s="3" t="str">
        <f t="shared" si="45"/>
        <v/>
      </c>
      <c r="C110" s="3" t="str">
        <f t="shared" si="46"/>
        <v>0/</v>
      </c>
      <c r="D110" s="3">
        <f t="shared" si="47"/>
        <v>0</v>
      </c>
      <c r="E110" s="3">
        <f t="shared" si="48"/>
        <v>0</v>
      </c>
      <c r="F110" s="3">
        <f t="shared" si="49"/>
        <v>0</v>
      </c>
      <c r="G110" s="3">
        <f t="shared" si="50"/>
        <v>0</v>
      </c>
      <c r="H110" s="3">
        <f t="shared" si="51"/>
        <v>0</v>
      </c>
      <c r="I110" s="3" t="str">
        <f t="shared" si="52"/>
        <v/>
      </c>
      <c r="J110" s="3" t="str">
        <f t="shared" si="53"/>
        <v/>
      </c>
      <c r="K110" s="3">
        <f t="shared" si="54"/>
        <v>0</v>
      </c>
      <c r="L110" s="26" t="str">
        <f t="shared" si="55"/>
        <v/>
      </c>
      <c r="M110" s="26" t="str">
        <f t="shared" si="56"/>
        <v/>
      </c>
      <c r="N110" s="2" t="str">
        <f t="shared" si="57"/>
        <v/>
      </c>
      <c r="O110" s="2" t="str">
        <f t="shared" si="58"/>
        <v/>
      </c>
      <c r="Q110" t="str">
        <f t="shared" si="59"/>
        <v/>
      </c>
    </row>
    <row r="111" spans="1:17" x14ac:dyDescent="0.15">
      <c r="A111"/>
      <c r="B111" s="3" t="str">
        <f t="shared" si="45"/>
        <v/>
      </c>
      <c r="C111" s="3" t="str">
        <f t="shared" si="46"/>
        <v>0/</v>
      </c>
      <c r="D111" s="3">
        <f t="shared" si="47"/>
        <v>0</v>
      </c>
      <c r="E111" s="3">
        <f t="shared" si="48"/>
        <v>0</v>
      </c>
      <c r="F111" s="3">
        <f t="shared" si="49"/>
        <v>0</v>
      </c>
      <c r="G111" s="3">
        <f t="shared" si="50"/>
        <v>0</v>
      </c>
      <c r="H111" s="3">
        <f t="shared" si="51"/>
        <v>0</v>
      </c>
      <c r="I111" s="3" t="str">
        <f t="shared" si="52"/>
        <v/>
      </c>
      <c r="J111" s="3" t="str">
        <f t="shared" si="53"/>
        <v/>
      </c>
      <c r="K111" s="3">
        <f t="shared" si="54"/>
        <v>0</v>
      </c>
      <c r="L111" s="26" t="str">
        <f t="shared" si="55"/>
        <v/>
      </c>
      <c r="M111" s="26" t="str">
        <f t="shared" si="56"/>
        <v/>
      </c>
      <c r="N111" s="2" t="str">
        <f t="shared" si="57"/>
        <v/>
      </c>
      <c r="O111" s="2" t="str">
        <f t="shared" si="58"/>
        <v/>
      </c>
      <c r="Q111" t="str">
        <f t="shared" si="59"/>
        <v/>
      </c>
    </row>
    <row r="112" spans="1:17" x14ac:dyDescent="0.15">
      <c r="A112"/>
      <c r="B112" s="3" t="str">
        <f t="shared" si="45"/>
        <v/>
      </c>
      <c r="C112" s="3" t="str">
        <f t="shared" si="46"/>
        <v>0/</v>
      </c>
      <c r="D112" s="3">
        <f t="shared" si="47"/>
        <v>0</v>
      </c>
      <c r="E112" s="3">
        <f t="shared" si="48"/>
        <v>0</v>
      </c>
      <c r="F112" s="3">
        <f t="shared" si="49"/>
        <v>0</v>
      </c>
      <c r="G112" s="3">
        <f t="shared" si="50"/>
        <v>0</v>
      </c>
      <c r="H112" s="3">
        <f t="shared" si="51"/>
        <v>0</v>
      </c>
      <c r="I112" s="3" t="str">
        <f t="shared" si="52"/>
        <v/>
      </c>
      <c r="J112" s="3" t="str">
        <f t="shared" si="53"/>
        <v/>
      </c>
      <c r="K112" s="3">
        <f t="shared" si="54"/>
        <v>0</v>
      </c>
      <c r="L112" s="26" t="str">
        <f t="shared" si="55"/>
        <v/>
      </c>
      <c r="M112" s="26" t="str">
        <f t="shared" si="56"/>
        <v/>
      </c>
      <c r="N112" s="2" t="str">
        <f t="shared" si="57"/>
        <v/>
      </c>
      <c r="O112" s="2" t="str">
        <f t="shared" si="58"/>
        <v/>
      </c>
      <c r="Q112" t="str">
        <f t="shared" si="59"/>
        <v/>
      </c>
    </row>
    <row r="113" spans="1:17" x14ac:dyDescent="0.15">
      <c r="A113"/>
      <c r="B113" s="3" t="str">
        <f t="shared" si="45"/>
        <v/>
      </c>
      <c r="C113" s="3" t="str">
        <f t="shared" si="46"/>
        <v>0/</v>
      </c>
      <c r="D113" s="3">
        <f t="shared" si="47"/>
        <v>0</v>
      </c>
      <c r="E113" s="3">
        <f t="shared" si="48"/>
        <v>0</v>
      </c>
      <c r="F113" s="3">
        <f t="shared" si="49"/>
        <v>0</v>
      </c>
      <c r="G113" s="3">
        <f t="shared" si="50"/>
        <v>0</v>
      </c>
      <c r="H113" s="3">
        <f t="shared" si="51"/>
        <v>0</v>
      </c>
      <c r="I113" s="3" t="str">
        <f t="shared" si="52"/>
        <v/>
      </c>
      <c r="J113" s="3" t="str">
        <f t="shared" si="53"/>
        <v/>
      </c>
      <c r="K113" s="3">
        <f t="shared" si="54"/>
        <v>0</v>
      </c>
      <c r="L113" s="26" t="str">
        <f t="shared" si="55"/>
        <v/>
      </c>
      <c r="M113" s="26" t="str">
        <f t="shared" si="56"/>
        <v/>
      </c>
      <c r="N113" s="2" t="str">
        <f t="shared" si="57"/>
        <v/>
      </c>
      <c r="O113" s="2" t="str">
        <f t="shared" si="58"/>
        <v/>
      </c>
      <c r="Q113" t="str">
        <f t="shared" si="59"/>
        <v/>
      </c>
    </row>
    <row r="114" spans="1:17" x14ac:dyDescent="0.15">
      <c r="A114"/>
      <c r="B114" s="3" t="str">
        <f t="shared" si="45"/>
        <v/>
      </c>
      <c r="C114" s="3" t="str">
        <f t="shared" si="46"/>
        <v>0/</v>
      </c>
      <c r="D114" s="3">
        <f t="shared" si="47"/>
        <v>0</v>
      </c>
      <c r="E114" s="3">
        <f t="shared" si="48"/>
        <v>0</v>
      </c>
      <c r="F114" s="3">
        <f t="shared" si="49"/>
        <v>0</v>
      </c>
      <c r="G114" s="3">
        <f t="shared" si="50"/>
        <v>0</v>
      </c>
      <c r="H114" s="3">
        <f t="shared" si="51"/>
        <v>0</v>
      </c>
      <c r="I114" s="3" t="str">
        <f t="shared" si="52"/>
        <v/>
      </c>
      <c r="J114" s="3" t="str">
        <f t="shared" si="53"/>
        <v/>
      </c>
      <c r="K114" s="3">
        <f t="shared" si="54"/>
        <v>0</v>
      </c>
      <c r="L114" s="26" t="str">
        <f t="shared" si="55"/>
        <v/>
      </c>
      <c r="M114" s="26" t="str">
        <f t="shared" si="56"/>
        <v/>
      </c>
      <c r="N114" s="2" t="str">
        <f t="shared" si="57"/>
        <v/>
      </c>
      <c r="O114" s="2" t="str">
        <f t="shared" si="58"/>
        <v/>
      </c>
      <c r="Q114" t="str">
        <f t="shared" si="59"/>
        <v/>
      </c>
    </row>
    <row r="115" spans="1:17" x14ac:dyDescent="0.15">
      <c r="A115"/>
      <c r="B115" s="3" t="str">
        <f t="shared" si="45"/>
        <v/>
      </c>
      <c r="C115" s="3" t="str">
        <f t="shared" si="46"/>
        <v>0/</v>
      </c>
      <c r="D115" s="3">
        <f t="shared" si="47"/>
        <v>0</v>
      </c>
      <c r="E115" s="3">
        <f t="shared" si="48"/>
        <v>0</v>
      </c>
      <c r="F115" s="3">
        <f t="shared" si="49"/>
        <v>0</v>
      </c>
      <c r="G115" s="3">
        <f t="shared" si="50"/>
        <v>0</v>
      </c>
      <c r="H115" s="3">
        <f t="shared" si="51"/>
        <v>0</v>
      </c>
      <c r="I115" s="3" t="str">
        <f t="shared" si="52"/>
        <v/>
      </c>
      <c r="J115" s="3" t="str">
        <f t="shared" si="53"/>
        <v/>
      </c>
      <c r="K115" s="3">
        <f t="shared" si="54"/>
        <v>0</v>
      </c>
      <c r="L115" s="26" t="str">
        <f t="shared" si="55"/>
        <v/>
      </c>
      <c r="M115" s="26" t="str">
        <f t="shared" si="56"/>
        <v/>
      </c>
      <c r="N115" s="2" t="str">
        <f t="shared" si="57"/>
        <v/>
      </c>
      <c r="O115" s="2" t="str">
        <f t="shared" si="58"/>
        <v/>
      </c>
      <c r="Q115" t="str">
        <f t="shared" si="59"/>
        <v/>
      </c>
    </row>
    <row r="116" spans="1:17" x14ac:dyDescent="0.15">
      <c r="A116"/>
      <c r="B116" s="3" t="str">
        <f t="shared" si="45"/>
        <v/>
      </c>
      <c r="C116" s="3" t="str">
        <f t="shared" si="46"/>
        <v>0/</v>
      </c>
      <c r="D116" s="3">
        <f t="shared" si="47"/>
        <v>0</v>
      </c>
      <c r="E116" s="3">
        <f t="shared" si="48"/>
        <v>0</v>
      </c>
      <c r="F116" s="3">
        <f t="shared" si="49"/>
        <v>0</v>
      </c>
      <c r="G116" s="3">
        <f t="shared" si="50"/>
        <v>0</v>
      </c>
      <c r="H116" s="3">
        <f t="shared" si="51"/>
        <v>0</v>
      </c>
      <c r="I116" s="3" t="str">
        <f t="shared" si="52"/>
        <v/>
      </c>
      <c r="J116" s="3" t="str">
        <f t="shared" si="53"/>
        <v/>
      </c>
      <c r="K116" s="3">
        <f t="shared" si="54"/>
        <v>0</v>
      </c>
      <c r="L116" s="26" t="str">
        <f t="shared" si="55"/>
        <v/>
      </c>
      <c r="M116" s="26" t="str">
        <f t="shared" si="56"/>
        <v/>
      </c>
      <c r="N116" s="2" t="str">
        <f t="shared" si="57"/>
        <v/>
      </c>
      <c r="O116" s="2" t="str">
        <f t="shared" si="58"/>
        <v/>
      </c>
      <c r="Q116" t="str">
        <f t="shared" si="59"/>
        <v/>
      </c>
    </row>
    <row r="117" spans="1:17" x14ac:dyDescent="0.15">
      <c r="A117"/>
      <c r="B117" s="3" t="str">
        <f t="shared" si="45"/>
        <v/>
      </c>
      <c r="C117" s="3" t="str">
        <f t="shared" si="46"/>
        <v>0/</v>
      </c>
      <c r="D117" s="3">
        <f t="shared" si="47"/>
        <v>0</v>
      </c>
      <c r="E117" s="3">
        <f t="shared" si="48"/>
        <v>0</v>
      </c>
      <c r="F117" s="3">
        <f t="shared" si="49"/>
        <v>0</v>
      </c>
      <c r="G117" s="3">
        <f t="shared" si="50"/>
        <v>0</v>
      </c>
      <c r="H117" s="3">
        <f t="shared" si="51"/>
        <v>0</v>
      </c>
      <c r="I117" s="3" t="str">
        <f t="shared" si="52"/>
        <v/>
      </c>
      <c r="J117" s="3" t="str">
        <f t="shared" si="53"/>
        <v/>
      </c>
      <c r="K117" s="3">
        <f t="shared" si="54"/>
        <v>0</v>
      </c>
      <c r="L117" s="26" t="str">
        <f t="shared" si="55"/>
        <v/>
      </c>
      <c r="M117" s="26" t="str">
        <f t="shared" si="56"/>
        <v/>
      </c>
      <c r="N117" s="2" t="str">
        <f t="shared" si="57"/>
        <v/>
      </c>
      <c r="O117" s="2" t="str">
        <f t="shared" si="58"/>
        <v/>
      </c>
      <c r="Q117" t="str">
        <f t="shared" si="59"/>
        <v/>
      </c>
    </row>
    <row r="118" spans="1:17" x14ac:dyDescent="0.15">
      <c r="A118"/>
      <c r="B118" s="3" t="str">
        <f t="shared" si="45"/>
        <v/>
      </c>
      <c r="C118" s="3" t="str">
        <f t="shared" si="46"/>
        <v>0/</v>
      </c>
      <c r="D118" s="3">
        <f t="shared" si="47"/>
        <v>0</v>
      </c>
      <c r="E118" s="3">
        <f t="shared" si="48"/>
        <v>0</v>
      </c>
      <c r="F118" s="3">
        <f t="shared" si="49"/>
        <v>0</v>
      </c>
      <c r="G118" s="3">
        <f t="shared" si="50"/>
        <v>0</v>
      </c>
      <c r="H118" s="3">
        <f t="shared" si="51"/>
        <v>0</v>
      </c>
      <c r="I118" s="3" t="str">
        <f t="shared" si="52"/>
        <v/>
      </c>
      <c r="J118" s="3" t="str">
        <f t="shared" si="53"/>
        <v/>
      </c>
      <c r="K118" s="3">
        <f t="shared" si="54"/>
        <v>0</v>
      </c>
      <c r="L118" s="26" t="str">
        <f t="shared" si="55"/>
        <v/>
      </c>
      <c r="M118" s="26" t="str">
        <f t="shared" si="56"/>
        <v/>
      </c>
      <c r="N118" s="2" t="str">
        <f t="shared" si="57"/>
        <v/>
      </c>
      <c r="O118" s="2" t="str">
        <f t="shared" si="58"/>
        <v/>
      </c>
      <c r="Q118" t="str">
        <f t="shared" si="59"/>
        <v/>
      </c>
    </row>
    <row r="119" spans="1:17" x14ac:dyDescent="0.15">
      <c r="A119"/>
      <c r="B119" s="3" t="str">
        <f t="shared" si="45"/>
        <v/>
      </c>
      <c r="C119" s="3" t="str">
        <f t="shared" si="46"/>
        <v>0/</v>
      </c>
      <c r="D119" s="3">
        <f t="shared" si="47"/>
        <v>0</v>
      </c>
      <c r="E119" s="3">
        <f t="shared" si="48"/>
        <v>0</v>
      </c>
      <c r="F119" s="3">
        <f t="shared" si="49"/>
        <v>0</v>
      </c>
      <c r="G119" s="3">
        <f t="shared" si="50"/>
        <v>0</v>
      </c>
      <c r="H119" s="3">
        <f t="shared" si="51"/>
        <v>0</v>
      </c>
      <c r="I119" s="3" t="str">
        <f t="shared" si="52"/>
        <v/>
      </c>
      <c r="J119" s="3" t="str">
        <f t="shared" si="53"/>
        <v/>
      </c>
      <c r="K119" s="3">
        <f t="shared" si="54"/>
        <v>0</v>
      </c>
      <c r="L119" s="26" t="str">
        <f t="shared" si="55"/>
        <v/>
      </c>
      <c r="M119" s="26" t="str">
        <f t="shared" si="56"/>
        <v/>
      </c>
      <c r="N119" s="2" t="str">
        <f t="shared" si="57"/>
        <v/>
      </c>
      <c r="O119" s="2" t="str">
        <f t="shared" si="58"/>
        <v/>
      </c>
      <c r="Q119" t="str">
        <f t="shared" si="59"/>
        <v/>
      </c>
    </row>
    <row r="120" spans="1:17" x14ac:dyDescent="0.15">
      <c r="A120"/>
      <c r="B120" s="3" t="str">
        <f t="shared" si="45"/>
        <v/>
      </c>
      <c r="C120" s="3" t="str">
        <f t="shared" si="46"/>
        <v>0/</v>
      </c>
      <c r="D120" s="3">
        <f t="shared" si="47"/>
        <v>0</v>
      </c>
      <c r="E120" s="3">
        <f t="shared" si="48"/>
        <v>0</v>
      </c>
      <c r="F120" s="3">
        <f t="shared" si="49"/>
        <v>0</v>
      </c>
      <c r="G120" s="3">
        <f t="shared" si="50"/>
        <v>0</v>
      </c>
      <c r="H120" s="3">
        <f t="shared" si="51"/>
        <v>0</v>
      </c>
      <c r="I120" s="3" t="str">
        <f t="shared" si="52"/>
        <v/>
      </c>
      <c r="J120" s="3" t="str">
        <f t="shared" si="53"/>
        <v/>
      </c>
      <c r="K120" s="3">
        <f t="shared" si="54"/>
        <v>0</v>
      </c>
      <c r="L120" s="26" t="str">
        <f t="shared" si="55"/>
        <v/>
      </c>
      <c r="M120" s="26" t="str">
        <f t="shared" si="56"/>
        <v/>
      </c>
      <c r="N120" s="2" t="str">
        <f t="shared" si="57"/>
        <v/>
      </c>
      <c r="O120" s="2" t="str">
        <f t="shared" si="58"/>
        <v/>
      </c>
      <c r="Q120" t="str">
        <f t="shared" si="59"/>
        <v/>
      </c>
    </row>
    <row r="121" spans="1:17" x14ac:dyDescent="0.15">
      <c r="A121"/>
      <c r="B121" s="3" t="str">
        <f t="shared" si="45"/>
        <v/>
      </c>
      <c r="C121" s="3" t="str">
        <f t="shared" si="46"/>
        <v>0/</v>
      </c>
      <c r="D121" s="3">
        <f t="shared" si="47"/>
        <v>0</v>
      </c>
      <c r="E121" s="3">
        <f t="shared" si="48"/>
        <v>0</v>
      </c>
      <c r="F121" s="3">
        <f t="shared" si="49"/>
        <v>0</v>
      </c>
      <c r="G121" s="3">
        <f t="shared" si="50"/>
        <v>0</v>
      </c>
      <c r="H121" s="3">
        <f t="shared" si="51"/>
        <v>0</v>
      </c>
      <c r="I121" s="3" t="str">
        <f t="shared" si="52"/>
        <v/>
      </c>
      <c r="J121" s="3" t="str">
        <f t="shared" si="53"/>
        <v/>
      </c>
      <c r="K121" s="3">
        <f t="shared" si="54"/>
        <v>0</v>
      </c>
      <c r="L121" s="26" t="str">
        <f t="shared" si="55"/>
        <v/>
      </c>
      <c r="M121" s="26" t="str">
        <f t="shared" si="56"/>
        <v/>
      </c>
      <c r="N121" s="2" t="str">
        <f t="shared" si="57"/>
        <v/>
      </c>
      <c r="O121" s="2" t="str">
        <f t="shared" si="58"/>
        <v/>
      </c>
      <c r="Q121" t="str">
        <f t="shared" si="59"/>
        <v/>
      </c>
    </row>
    <row r="122" spans="1:17" x14ac:dyDescent="0.15">
      <c r="A122"/>
      <c r="B122" s="3" t="str">
        <f t="shared" si="45"/>
        <v/>
      </c>
      <c r="C122" s="3" t="str">
        <f t="shared" si="46"/>
        <v>0/</v>
      </c>
      <c r="D122" s="3">
        <f t="shared" si="47"/>
        <v>0</v>
      </c>
      <c r="E122" s="3">
        <f t="shared" si="48"/>
        <v>0</v>
      </c>
      <c r="F122" s="3">
        <f t="shared" si="49"/>
        <v>0</v>
      </c>
      <c r="G122" s="3">
        <f t="shared" si="50"/>
        <v>0</v>
      </c>
      <c r="H122" s="3">
        <f t="shared" si="51"/>
        <v>0</v>
      </c>
      <c r="I122" s="3" t="str">
        <f t="shared" si="52"/>
        <v/>
      </c>
      <c r="J122" s="3" t="str">
        <f t="shared" si="53"/>
        <v/>
      </c>
      <c r="K122" s="3">
        <f t="shared" si="54"/>
        <v>0</v>
      </c>
      <c r="L122" s="26" t="str">
        <f t="shared" si="55"/>
        <v/>
      </c>
      <c r="M122" s="26" t="str">
        <f t="shared" si="56"/>
        <v/>
      </c>
      <c r="N122" s="2" t="str">
        <f t="shared" si="57"/>
        <v/>
      </c>
      <c r="O122" s="2" t="str">
        <f t="shared" si="58"/>
        <v/>
      </c>
      <c r="Q122" t="str">
        <f t="shared" si="59"/>
        <v/>
      </c>
    </row>
    <row r="123" spans="1:17" x14ac:dyDescent="0.15">
      <c r="A123"/>
      <c r="B123" s="3" t="str">
        <f t="shared" si="45"/>
        <v/>
      </c>
      <c r="C123" s="3" t="str">
        <f t="shared" si="46"/>
        <v>0/</v>
      </c>
      <c r="D123" s="3">
        <f t="shared" si="47"/>
        <v>0</v>
      </c>
      <c r="E123" s="3">
        <f t="shared" si="48"/>
        <v>0</v>
      </c>
      <c r="F123" s="3">
        <f t="shared" si="49"/>
        <v>0</v>
      </c>
      <c r="G123" s="3">
        <f t="shared" si="50"/>
        <v>0</v>
      </c>
      <c r="H123" s="3">
        <f t="shared" si="51"/>
        <v>0</v>
      </c>
      <c r="I123" s="3" t="str">
        <f t="shared" si="52"/>
        <v/>
      </c>
      <c r="J123" s="3" t="str">
        <f t="shared" si="53"/>
        <v/>
      </c>
      <c r="K123" s="3">
        <f t="shared" si="54"/>
        <v>0</v>
      </c>
      <c r="L123" s="26" t="str">
        <f t="shared" si="55"/>
        <v/>
      </c>
      <c r="M123" s="26" t="str">
        <f t="shared" si="56"/>
        <v/>
      </c>
      <c r="N123" s="2" t="str">
        <f t="shared" si="57"/>
        <v/>
      </c>
      <c r="O123" s="2" t="str">
        <f t="shared" si="58"/>
        <v/>
      </c>
      <c r="Q123" t="str">
        <f t="shared" si="59"/>
        <v/>
      </c>
    </row>
    <row r="124" spans="1:17" x14ac:dyDescent="0.15">
      <c r="A124"/>
      <c r="B124" s="3" t="str">
        <f t="shared" si="45"/>
        <v/>
      </c>
      <c r="C124" s="3" t="str">
        <f t="shared" si="46"/>
        <v>0/</v>
      </c>
      <c r="D124" s="3">
        <f t="shared" si="47"/>
        <v>0</v>
      </c>
      <c r="E124" s="3">
        <f t="shared" si="48"/>
        <v>0</v>
      </c>
      <c r="F124" s="3">
        <f t="shared" si="49"/>
        <v>0</v>
      </c>
      <c r="G124" s="3">
        <f t="shared" si="50"/>
        <v>0</v>
      </c>
      <c r="H124" s="3">
        <f t="shared" si="51"/>
        <v>0</v>
      </c>
      <c r="I124" s="3" t="str">
        <f t="shared" si="52"/>
        <v/>
      </c>
      <c r="J124" s="3" t="str">
        <f t="shared" si="53"/>
        <v/>
      </c>
      <c r="K124" s="3">
        <f t="shared" si="54"/>
        <v>0</v>
      </c>
      <c r="L124" s="26" t="str">
        <f t="shared" si="55"/>
        <v/>
      </c>
      <c r="M124" s="26" t="str">
        <f t="shared" si="56"/>
        <v/>
      </c>
      <c r="N124" s="2" t="str">
        <f t="shared" si="57"/>
        <v/>
      </c>
      <c r="O124" s="2" t="str">
        <f t="shared" si="58"/>
        <v/>
      </c>
      <c r="Q124" t="str">
        <f t="shared" si="59"/>
        <v/>
      </c>
    </row>
    <row r="125" spans="1:17" x14ac:dyDescent="0.15">
      <c r="A125"/>
      <c r="B125" s="3" t="str">
        <f t="shared" si="45"/>
        <v/>
      </c>
      <c r="C125" s="3" t="str">
        <f t="shared" si="46"/>
        <v>0/</v>
      </c>
      <c r="D125" s="3">
        <f t="shared" si="47"/>
        <v>0</v>
      </c>
      <c r="E125" s="3">
        <f t="shared" si="48"/>
        <v>0</v>
      </c>
      <c r="F125" s="3">
        <f t="shared" si="49"/>
        <v>0</v>
      </c>
      <c r="G125" s="3">
        <f t="shared" si="50"/>
        <v>0</v>
      </c>
      <c r="H125" s="3">
        <f t="shared" si="51"/>
        <v>0</v>
      </c>
      <c r="I125" s="3" t="str">
        <f t="shared" si="52"/>
        <v/>
      </c>
      <c r="J125" s="3" t="str">
        <f t="shared" si="53"/>
        <v/>
      </c>
      <c r="K125" s="3">
        <f t="shared" si="54"/>
        <v>0</v>
      </c>
      <c r="L125" s="26" t="str">
        <f t="shared" si="55"/>
        <v/>
      </c>
      <c r="M125" s="26" t="str">
        <f t="shared" si="56"/>
        <v/>
      </c>
      <c r="N125" s="2" t="str">
        <f t="shared" si="57"/>
        <v/>
      </c>
      <c r="O125" s="2" t="str">
        <f t="shared" si="58"/>
        <v/>
      </c>
      <c r="Q125" t="str">
        <f t="shared" si="59"/>
        <v/>
      </c>
    </row>
    <row r="126" spans="1:17" x14ac:dyDescent="0.15">
      <c r="A126"/>
      <c r="B126" s="3" t="str">
        <f t="shared" si="45"/>
        <v/>
      </c>
      <c r="C126" s="3" t="str">
        <f t="shared" si="46"/>
        <v>0/</v>
      </c>
      <c r="D126" s="3">
        <f t="shared" si="47"/>
        <v>0</v>
      </c>
      <c r="E126" s="3">
        <f t="shared" si="48"/>
        <v>0</v>
      </c>
      <c r="F126" s="3">
        <f t="shared" si="49"/>
        <v>0</v>
      </c>
      <c r="G126" s="3">
        <f t="shared" si="50"/>
        <v>0</v>
      </c>
      <c r="H126" s="3">
        <f t="shared" si="51"/>
        <v>0</v>
      </c>
      <c r="I126" s="3" t="str">
        <f t="shared" si="52"/>
        <v/>
      </c>
      <c r="J126" s="3" t="str">
        <f t="shared" si="53"/>
        <v/>
      </c>
      <c r="K126" s="3">
        <f t="shared" si="54"/>
        <v>0</v>
      </c>
      <c r="L126" s="26" t="str">
        <f t="shared" si="55"/>
        <v/>
      </c>
      <c r="M126" s="26" t="str">
        <f t="shared" si="56"/>
        <v/>
      </c>
      <c r="N126" s="2" t="str">
        <f t="shared" si="57"/>
        <v/>
      </c>
      <c r="O126" s="2" t="str">
        <f t="shared" si="58"/>
        <v/>
      </c>
      <c r="Q126" t="str">
        <f t="shared" si="59"/>
        <v/>
      </c>
    </row>
    <row r="127" spans="1:17" x14ac:dyDescent="0.15">
      <c r="A127"/>
      <c r="B127" s="3" t="str">
        <f t="shared" si="45"/>
        <v/>
      </c>
      <c r="C127" s="3" t="str">
        <f t="shared" si="46"/>
        <v>0/</v>
      </c>
      <c r="D127" s="3">
        <f t="shared" si="47"/>
        <v>0</v>
      </c>
      <c r="E127" s="3">
        <f t="shared" si="48"/>
        <v>0</v>
      </c>
      <c r="F127" s="3">
        <f t="shared" si="49"/>
        <v>0</v>
      </c>
      <c r="G127" s="3">
        <f t="shared" si="50"/>
        <v>0</v>
      </c>
      <c r="H127" s="3">
        <f t="shared" si="51"/>
        <v>0</v>
      </c>
      <c r="I127" s="3" t="str">
        <f t="shared" si="52"/>
        <v/>
      </c>
      <c r="J127" s="3" t="str">
        <f t="shared" si="53"/>
        <v/>
      </c>
      <c r="K127" s="3">
        <f t="shared" si="54"/>
        <v>0</v>
      </c>
      <c r="L127" s="26" t="str">
        <f t="shared" si="55"/>
        <v/>
      </c>
      <c r="M127" s="26" t="str">
        <f t="shared" si="56"/>
        <v/>
      </c>
      <c r="N127" s="2" t="str">
        <f t="shared" si="57"/>
        <v/>
      </c>
      <c r="O127" s="2" t="str">
        <f t="shared" si="58"/>
        <v/>
      </c>
      <c r="Q127" t="str">
        <f t="shared" si="59"/>
        <v/>
      </c>
    </row>
    <row r="128" spans="1:17" x14ac:dyDescent="0.15">
      <c r="A128"/>
      <c r="B128" s="3" t="str">
        <f t="shared" si="45"/>
        <v/>
      </c>
      <c r="C128" s="3" t="str">
        <f t="shared" si="46"/>
        <v>0/</v>
      </c>
      <c r="D128" s="3">
        <f t="shared" si="47"/>
        <v>0</v>
      </c>
      <c r="E128" s="3">
        <f t="shared" si="48"/>
        <v>0</v>
      </c>
      <c r="F128" s="3">
        <f t="shared" si="49"/>
        <v>0</v>
      </c>
      <c r="G128" s="3">
        <f t="shared" si="50"/>
        <v>0</v>
      </c>
      <c r="H128" s="3">
        <f t="shared" si="51"/>
        <v>0</v>
      </c>
      <c r="I128" s="3" t="str">
        <f t="shared" si="52"/>
        <v/>
      </c>
      <c r="J128" s="3" t="str">
        <f t="shared" si="53"/>
        <v/>
      </c>
      <c r="K128" s="3">
        <f t="shared" si="54"/>
        <v>0</v>
      </c>
      <c r="L128" s="26" t="str">
        <f t="shared" si="55"/>
        <v/>
      </c>
      <c r="M128" s="26" t="str">
        <f t="shared" si="56"/>
        <v/>
      </c>
      <c r="N128" s="2" t="str">
        <f t="shared" si="57"/>
        <v/>
      </c>
      <c r="O128" s="2" t="str">
        <f t="shared" si="58"/>
        <v/>
      </c>
      <c r="Q128" t="str">
        <f t="shared" si="59"/>
        <v/>
      </c>
    </row>
    <row r="129" spans="1:17" x14ac:dyDescent="0.15">
      <c r="A129"/>
      <c r="B129" s="3" t="str">
        <f t="shared" si="45"/>
        <v/>
      </c>
      <c r="C129" s="3" t="str">
        <f t="shared" si="46"/>
        <v>0/</v>
      </c>
      <c r="D129" s="3">
        <f t="shared" si="47"/>
        <v>0</v>
      </c>
      <c r="E129" s="3">
        <f t="shared" si="48"/>
        <v>0</v>
      </c>
      <c r="F129" s="3">
        <f t="shared" si="49"/>
        <v>0</v>
      </c>
      <c r="G129" s="3">
        <f t="shared" si="50"/>
        <v>0</v>
      </c>
      <c r="H129" s="3">
        <f t="shared" si="51"/>
        <v>0</v>
      </c>
      <c r="I129" s="3" t="str">
        <f t="shared" si="52"/>
        <v/>
      </c>
      <c r="J129" s="3" t="str">
        <f t="shared" si="53"/>
        <v/>
      </c>
      <c r="K129" s="3">
        <f t="shared" si="54"/>
        <v>0</v>
      </c>
      <c r="L129" s="26" t="str">
        <f t="shared" si="55"/>
        <v/>
      </c>
      <c r="M129" s="26" t="str">
        <f t="shared" si="56"/>
        <v/>
      </c>
      <c r="N129" s="2" t="str">
        <f t="shared" si="57"/>
        <v/>
      </c>
      <c r="O129" s="2" t="str">
        <f t="shared" si="58"/>
        <v/>
      </c>
      <c r="Q129" t="str">
        <f t="shared" si="59"/>
        <v/>
      </c>
    </row>
    <row r="130" spans="1:17" x14ac:dyDescent="0.15">
      <c r="A130"/>
      <c r="B130" s="3" t="str">
        <f t="shared" ref="B130:B161" si="60">SUBSTITUTE(LEFT(A130,6)," ","")</f>
        <v/>
      </c>
      <c r="C130" s="3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61" si="62">LEFT(C130,SEARCH("/",C130,1)-1)*1</f>
        <v>0</v>
      </c>
      <c r="E130" s="3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61" si="67">IF(LEFT(B130,2)="ZH",SUM(D130:H130),"")</f>
        <v/>
      </c>
      <c r="J130" s="3" t="str">
        <f t="shared" ref="J130:J161" si="68">SUBSTITUTE(IF(B130="",IF(B129="","","SZX-"&amp;MID(A130,18,3)),MID(A130,14,3)&amp;"-"&amp;MID(A130,18,3)),"SZX-PVG","SZX-SHA",1)</f>
        <v/>
      </c>
      <c r="K130" s="3">
        <f t="shared" ref="K130:K161" si="69">IF(ISERROR(MID(A130,SEARCH("%",A130,1)-3,3)*1),0,MID(A130,SEARCH("%",A130,1)-3,3)*1)</f>
        <v>0</v>
      </c>
      <c r="L130" s="26" t="str">
        <f t="shared" ref="L130:L161" si="70">IF(I130="",IF(I129="","",ROUND(I129*K130/100,0)),ROUND(I130*K130/100,0))</f>
        <v/>
      </c>
      <c r="M130" s="26" t="str">
        <f t="shared" ref="M130:M161" si="71">IF(I130="",IF(I129="","",ROUND(I129*K130/(K130+K129),0)),IF(I131="",ROUND(I130*K130/(K130+K131),0),I130))</f>
        <v/>
      </c>
      <c r="N130" s="2" t="str">
        <f t="shared" ref="N130:N161" si="72">MID(A130,28,3)</f>
        <v/>
      </c>
      <c r="O130" s="2" t="str">
        <f t="shared" ref="O130:O161" si="73">MID(N130,2,1)</f>
        <v/>
      </c>
      <c r="Q130" t="str">
        <f t="shared" ref="Q130:Q166" si="74">LEFT(B130,2)</f>
        <v/>
      </c>
    </row>
    <row r="131" spans="1:17" x14ac:dyDescent="0.15">
      <c r="A131"/>
      <c r="B131" s="3" t="str">
        <f t="shared" si="60"/>
        <v/>
      </c>
      <c r="C131" s="3" t="str">
        <f t="shared" si="61"/>
        <v>0/</v>
      </c>
      <c r="D131" s="3">
        <f t="shared" si="62"/>
        <v>0</v>
      </c>
      <c r="E131" s="3">
        <f t="shared" si="63"/>
        <v>0</v>
      </c>
      <c r="F131" s="3">
        <f t="shared" si="64"/>
        <v>0</v>
      </c>
      <c r="G131" s="3">
        <f t="shared" si="65"/>
        <v>0</v>
      </c>
      <c r="H131" s="3">
        <f t="shared" si="66"/>
        <v>0</v>
      </c>
      <c r="I131" s="3" t="str">
        <f t="shared" si="67"/>
        <v/>
      </c>
      <c r="J131" s="3" t="str">
        <f t="shared" si="68"/>
        <v/>
      </c>
      <c r="K131" s="3">
        <f t="shared" si="69"/>
        <v>0</v>
      </c>
      <c r="L131" s="26" t="str">
        <f t="shared" si="70"/>
        <v/>
      </c>
      <c r="M131" s="26" t="str">
        <f t="shared" si="71"/>
        <v/>
      </c>
      <c r="N131" s="2" t="str">
        <f t="shared" si="72"/>
        <v/>
      </c>
      <c r="O131" s="2" t="str">
        <f t="shared" si="73"/>
        <v/>
      </c>
      <c r="Q131" t="str">
        <f t="shared" si="74"/>
        <v/>
      </c>
    </row>
    <row r="132" spans="1:17" x14ac:dyDescent="0.15">
      <c r="A132"/>
      <c r="B132" s="3" t="str">
        <f t="shared" si="60"/>
        <v/>
      </c>
      <c r="C132" s="3" t="str">
        <f t="shared" si="61"/>
        <v>0/</v>
      </c>
      <c r="D132" s="3">
        <f t="shared" si="62"/>
        <v>0</v>
      </c>
      <c r="E132" s="3">
        <f t="shared" si="63"/>
        <v>0</v>
      </c>
      <c r="F132" s="3">
        <f t="shared" si="64"/>
        <v>0</v>
      </c>
      <c r="G132" s="3">
        <f t="shared" si="65"/>
        <v>0</v>
      </c>
      <c r="H132" s="3">
        <f t="shared" si="66"/>
        <v>0</v>
      </c>
      <c r="I132" s="3" t="str">
        <f t="shared" si="67"/>
        <v/>
      </c>
      <c r="J132" s="3" t="str">
        <f t="shared" si="68"/>
        <v/>
      </c>
      <c r="K132" s="3">
        <f t="shared" si="69"/>
        <v>0</v>
      </c>
      <c r="L132" s="26" t="str">
        <f t="shared" si="70"/>
        <v/>
      </c>
      <c r="M132" s="26" t="str">
        <f t="shared" si="71"/>
        <v/>
      </c>
      <c r="N132" s="2" t="str">
        <f t="shared" si="72"/>
        <v/>
      </c>
      <c r="O132" s="2" t="str">
        <f t="shared" si="73"/>
        <v/>
      </c>
      <c r="Q132" t="str">
        <f t="shared" si="74"/>
        <v/>
      </c>
    </row>
    <row r="133" spans="1:17" x14ac:dyDescent="0.15">
      <c r="A133"/>
      <c r="B133" s="3" t="str">
        <f t="shared" si="60"/>
        <v/>
      </c>
      <c r="C133" s="3" t="str">
        <f t="shared" si="61"/>
        <v>0/</v>
      </c>
      <c r="D133" s="3">
        <f t="shared" si="62"/>
        <v>0</v>
      </c>
      <c r="E133" s="3">
        <f t="shared" si="63"/>
        <v>0</v>
      </c>
      <c r="F133" s="3">
        <f t="shared" si="64"/>
        <v>0</v>
      </c>
      <c r="G133" s="3">
        <f t="shared" si="65"/>
        <v>0</v>
      </c>
      <c r="H133" s="3">
        <f t="shared" si="66"/>
        <v>0</v>
      </c>
      <c r="I133" s="3" t="str">
        <f t="shared" si="67"/>
        <v/>
      </c>
      <c r="J133" s="3" t="str">
        <f t="shared" si="68"/>
        <v/>
      </c>
      <c r="K133" s="3">
        <f t="shared" si="69"/>
        <v>0</v>
      </c>
      <c r="L133" s="26" t="str">
        <f t="shared" si="70"/>
        <v/>
      </c>
      <c r="M133" s="26" t="str">
        <f t="shared" si="71"/>
        <v/>
      </c>
      <c r="N133" s="2" t="str">
        <f t="shared" si="72"/>
        <v/>
      </c>
      <c r="O133" s="2" t="str">
        <f t="shared" si="73"/>
        <v/>
      </c>
      <c r="Q133" t="str">
        <f t="shared" si="74"/>
        <v/>
      </c>
    </row>
    <row r="134" spans="1:17" x14ac:dyDescent="0.15">
      <c r="A134"/>
      <c r="B134" s="3" t="str">
        <f t="shared" si="60"/>
        <v/>
      </c>
      <c r="C134" s="3" t="str">
        <f t="shared" si="61"/>
        <v>0/</v>
      </c>
      <c r="D134" s="3">
        <f t="shared" si="62"/>
        <v>0</v>
      </c>
      <c r="E134" s="3">
        <f t="shared" si="63"/>
        <v>0</v>
      </c>
      <c r="F134" s="3">
        <f t="shared" si="64"/>
        <v>0</v>
      </c>
      <c r="G134" s="3">
        <f t="shared" si="65"/>
        <v>0</v>
      </c>
      <c r="H134" s="3">
        <f t="shared" si="66"/>
        <v>0</v>
      </c>
      <c r="I134" s="3" t="str">
        <f t="shared" si="67"/>
        <v/>
      </c>
      <c r="J134" s="3" t="str">
        <f t="shared" si="68"/>
        <v/>
      </c>
      <c r="K134" s="3">
        <f t="shared" si="69"/>
        <v>0</v>
      </c>
      <c r="L134" s="26" t="str">
        <f t="shared" si="70"/>
        <v/>
      </c>
      <c r="M134" s="26" t="str">
        <f t="shared" si="71"/>
        <v/>
      </c>
      <c r="N134" s="2" t="str">
        <f t="shared" si="72"/>
        <v/>
      </c>
      <c r="O134" s="2" t="str">
        <f t="shared" si="73"/>
        <v/>
      </c>
      <c r="Q134" t="str">
        <f t="shared" si="74"/>
        <v/>
      </c>
    </row>
    <row r="135" spans="1:17" x14ac:dyDescent="0.15">
      <c r="A135"/>
      <c r="B135" s="3" t="str">
        <f t="shared" si="60"/>
        <v/>
      </c>
      <c r="C135" s="3" t="str">
        <f t="shared" si="61"/>
        <v>0/</v>
      </c>
      <c r="D135" s="3">
        <f t="shared" si="62"/>
        <v>0</v>
      </c>
      <c r="E135" s="3">
        <f t="shared" si="63"/>
        <v>0</v>
      </c>
      <c r="F135" s="3">
        <f t="shared" si="64"/>
        <v>0</v>
      </c>
      <c r="G135" s="3">
        <f t="shared" si="65"/>
        <v>0</v>
      </c>
      <c r="H135" s="3">
        <f t="shared" si="66"/>
        <v>0</v>
      </c>
      <c r="I135" s="3" t="str">
        <f t="shared" si="67"/>
        <v/>
      </c>
      <c r="J135" s="3" t="str">
        <f t="shared" si="68"/>
        <v/>
      </c>
      <c r="K135" s="3">
        <f t="shared" si="69"/>
        <v>0</v>
      </c>
      <c r="L135" s="26" t="str">
        <f t="shared" si="70"/>
        <v/>
      </c>
      <c r="M135" s="26" t="str">
        <f t="shared" si="71"/>
        <v/>
      </c>
      <c r="N135" s="2" t="str">
        <f t="shared" si="72"/>
        <v/>
      </c>
      <c r="O135" s="2" t="str">
        <f t="shared" si="73"/>
        <v/>
      </c>
      <c r="Q135" t="str">
        <f t="shared" si="74"/>
        <v/>
      </c>
    </row>
    <row r="136" spans="1:17" x14ac:dyDescent="0.15">
      <c r="A136"/>
      <c r="B136" s="3" t="str">
        <f t="shared" si="60"/>
        <v/>
      </c>
      <c r="C136" s="3" t="str">
        <f t="shared" si="61"/>
        <v>0/</v>
      </c>
      <c r="D136" s="3">
        <f t="shared" si="62"/>
        <v>0</v>
      </c>
      <c r="E136" s="3">
        <f t="shared" si="63"/>
        <v>0</v>
      </c>
      <c r="F136" s="3">
        <f t="shared" si="64"/>
        <v>0</v>
      </c>
      <c r="G136" s="3">
        <f t="shared" si="65"/>
        <v>0</v>
      </c>
      <c r="H136" s="3">
        <f t="shared" si="66"/>
        <v>0</v>
      </c>
      <c r="I136" s="3" t="str">
        <f t="shared" si="67"/>
        <v/>
      </c>
      <c r="J136" s="3" t="str">
        <f t="shared" si="68"/>
        <v/>
      </c>
      <c r="K136" s="3">
        <f t="shared" si="69"/>
        <v>0</v>
      </c>
      <c r="L136" s="26" t="str">
        <f t="shared" si="70"/>
        <v/>
      </c>
      <c r="M136" s="26" t="str">
        <f t="shared" si="71"/>
        <v/>
      </c>
      <c r="N136" s="2" t="str">
        <f t="shared" si="72"/>
        <v/>
      </c>
      <c r="O136" s="2" t="str">
        <f t="shared" si="73"/>
        <v/>
      </c>
      <c r="Q136" t="str">
        <f t="shared" si="74"/>
        <v/>
      </c>
    </row>
    <row r="137" spans="1:17" x14ac:dyDescent="0.15">
      <c r="A137"/>
      <c r="B137" s="3" t="str">
        <f t="shared" si="60"/>
        <v/>
      </c>
      <c r="C137" s="3" t="str">
        <f t="shared" si="61"/>
        <v>0/</v>
      </c>
      <c r="D137" s="3">
        <f t="shared" si="62"/>
        <v>0</v>
      </c>
      <c r="E137" s="3">
        <f t="shared" si="63"/>
        <v>0</v>
      </c>
      <c r="F137" s="3">
        <f t="shared" si="64"/>
        <v>0</v>
      </c>
      <c r="G137" s="3">
        <f t="shared" si="65"/>
        <v>0</v>
      </c>
      <c r="H137" s="3">
        <f t="shared" si="66"/>
        <v>0</v>
      </c>
      <c r="I137" s="3" t="str">
        <f t="shared" si="67"/>
        <v/>
      </c>
      <c r="J137" s="3" t="str">
        <f t="shared" si="68"/>
        <v/>
      </c>
      <c r="K137" s="3">
        <f t="shared" si="69"/>
        <v>0</v>
      </c>
      <c r="L137" s="26" t="str">
        <f t="shared" si="70"/>
        <v/>
      </c>
      <c r="M137" s="26" t="str">
        <f t="shared" si="71"/>
        <v/>
      </c>
      <c r="N137" s="2" t="str">
        <f t="shared" si="72"/>
        <v/>
      </c>
      <c r="O137" s="2" t="str">
        <f t="shared" si="73"/>
        <v/>
      </c>
      <c r="Q137" t="str">
        <f t="shared" si="74"/>
        <v/>
      </c>
    </row>
    <row r="138" spans="1:17" x14ac:dyDescent="0.15">
      <c r="A138"/>
      <c r="B138" s="3" t="str">
        <f t="shared" si="60"/>
        <v/>
      </c>
      <c r="C138" s="3" t="str">
        <f t="shared" si="61"/>
        <v>0/</v>
      </c>
      <c r="D138" s="3">
        <f t="shared" si="62"/>
        <v>0</v>
      </c>
      <c r="E138" s="3">
        <f t="shared" si="63"/>
        <v>0</v>
      </c>
      <c r="F138" s="3">
        <f t="shared" si="64"/>
        <v>0</v>
      </c>
      <c r="G138" s="3">
        <f t="shared" si="65"/>
        <v>0</v>
      </c>
      <c r="H138" s="3">
        <f t="shared" si="66"/>
        <v>0</v>
      </c>
      <c r="I138" s="3" t="str">
        <f t="shared" si="67"/>
        <v/>
      </c>
      <c r="J138" s="3" t="str">
        <f t="shared" si="68"/>
        <v/>
      </c>
      <c r="K138" s="3">
        <f t="shared" si="69"/>
        <v>0</v>
      </c>
      <c r="L138" s="26" t="str">
        <f t="shared" si="70"/>
        <v/>
      </c>
      <c r="M138" s="26" t="str">
        <f t="shared" si="71"/>
        <v/>
      </c>
      <c r="N138" s="2" t="str">
        <f t="shared" si="72"/>
        <v/>
      </c>
      <c r="O138" s="2" t="str">
        <f t="shared" si="73"/>
        <v/>
      </c>
      <c r="Q138" t="str">
        <f t="shared" si="74"/>
        <v/>
      </c>
    </row>
    <row r="139" spans="1:17" x14ac:dyDescent="0.15">
      <c r="A139"/>
      <c r="B139" s="3" t="str">
        <f t="shared" si="60"/>
        <v/>
      </c>
      <c r="C139" s="3" t="str">
        <f t="shared" si="61"/>
        <v>0/</v>
      </c>
      <c r="D139" s="3">
        <f t="shared" si="62"/>
        <v>0</v>
      </c>
      <c r="E139" s="3">
        <f t="shared" si="63"/>
        <v>0</v>
      </c>
      <c r="F139" s="3">
        <f t="shared" si="64"/>
        <v>0</v>
      </c>
      <c r="G139" s="3">
        <f t="shared" si="65"/>
        <v>0</v>
      </c>
      <c r="H139" s="3">
        <f t="shared" si="66"/>
        <v>0</v>
      </c>
      <c r="I139" s="3" t="str">
        <f t="shared" si="67"/>
        <v/>
      </c>
      <c r="J139" s="3" t="str">
        <f t="shared" si="68"/>
        <v/>
      </c>
      <c r="K139" s="3">
        <f t="shared" si="69"/>
        <v>0</v>
      </c>
      <c r="L139" s="26" t="str">
        <f t="shared" si="70"/>
        <v/>
      </c>
      <c r="M139" s="26" t="str">
        <f t="shared" si="71"/>
        <v/>
      </c>
      <c r="N139" s="2" t="str">
        <f t="shared" si="72"/>
        <v/>
      </c>
      <c r="O139" s="2" t="str">
        <f t="shared" si="73"/>
        <v/>
      </c>
      <c r="Q139" t="str">
        <f t="shared" si="74"/>
        <v/>
      </c>
    </row>
    <row r="140" spans="1:17" x14ac:dyDescent="0.15">
      <c r="A140"/>
      <c r="B140" s="3" t="str">
        <f t="shared" si="60"/>
        <v/>
      </c>
      <c r="C140" s="3" t="str">
        <f t="shared" si="61"/>
        <v>0/</v>
      </c>
      <c r="D140" s="3">
        <f t="shared" si="62"/>
        <v>0</v>
      </c>
      <c r="E140" s="3">
        <f t="shared" si="63"/>
        <v>0</v>
      </c>
      <c r="F140" s="3">
        <f t="shared" si="64"/>
        <v>0</v>
      </c>
      <c r="G140" s="3">
        <f t="shared" si="65"/>
        <v>0</v>
      </c>
      <c r="H140" s="3">
        <f t="shared" si="66"/>
        <v>0</v>
      </c>
      <c r="I140" s="3" t="str">
        <f t="shared" si="67"/>
        <v/>
      </c>
      <c r="J140" s="3" t="str">
        <f t="shared" si="68"/>
        <v/>
      </c>
      <c r="K140" s="3">
        <f t="shared" si="69"/>
        <v>0</v>
      </c>
      <c r="L140" s="26" t="str">
        <f t="shared" si="70"/>
        <v/>
      </c>
      <c r="M140" s="26" t="str">
        <f t="shared" si="71"/>
        <v/>
      </c>
      <c r="N140" s="2" t="str">
        <f t="shared" si="72"/>
        <v/>
      </c>
      <c r="O140" s="2" t="str">
        <f t="shared" si="73"/>
        <v/>
      </c>
      <c r="Q140" t="str">
        <f t="shared" si="74"/>
        <v/>
      </c>
    </row>
    <row r="141" spans="1:17" x14ac:dyDescent="0.15">
      <c r="A141"/>
      <c r="B141" s="3" t="str">
        <f t="shared" si="60"/>
        <v/>
      </c>
      <c r="C141" s="3" t="str">
        <f t="shared" si="61"/>
        <v>0/</v>
      </c>
      <c r="D141" s="3">
        <f t="shared" si="62"/>
        <v>0</v>
      </c>
      <c r="E141" s="3">
        <f t="shared" si="63"/>
        <v>0</v>
      </c>
      <c r="F141" s="3">
        <f t="shared" si="64"/>
        <v>0</v>
      </c>
      <c r="G141" s="3">
        <f t="shared" si="65"/>
        <v>0</v>
      </c>
      <c r="H141" s="3">
        <f t="shared" si="66"/>
        <v>0</v>
      </c>
      <c r="I141" s="3" t="str">
        <f t="shared" si="67"/>
        <v/>
      </c>
      <c r="J141" s="3" t="str">
        <f t="shared" si="68"/>
        <v/>
      </c>
      <c r="K141" s="3">
        <f t="shared" si="69"/>
        <v>0</v>
      </c>
      <c r="L141" s="26" t="str">
        <f t="shared" si="70"/>
        <v/>
      </c>
      <c r="M141" s="26" t="str">
        <f t="shared" si="71"/>
        <v/>
      </c>
      <c r="N141" s="2" t="str">
        <f t="shared" si="72"/>
        <v/>
      </c>
      <c r="O141" s="2" t="str">
        <f t="shared" si="73"/>
        <v/>
      </c>
      <c r="Q141" t="str">
        <f t="shared" si="74"/>
        <v/>
      </c>
    </row>
    <row r="142" spans="1:17" x14ac:dyDescent="0.15">
      <c r="A142"/>
      <c r="B142" s="3" t="str">
        <f t="shared" si="60"/>
        <v/>
      </c>
      <c r="C142" s="3" t="str">
        <f t="shared" si="61"/>
        <v>0/</v>
      </c>
      <c r="D142" s="3">
        <f t="shared" si="62"/>
        <v>0</v>
      </c>
      <c r="E142" s="3">
        <f t="shared" si="63"/>
        <v>0</v>
      </c>
      <c r="F142" s="3">
        <f t="shared" si="64"/>
        <v>0</v>
      </c>
      <c r="G142" s="3">
        <f t="shared" si="65"/>
        <v>0</v>
      </c>
      <c r="H142" s="3">
        <f t="shared" si="66"/>
        <v>0</v>
      </c>
      <c r="I142" s="3" t="str">
        <f t="shared" si="67"/>
        <v/>
      </c>
      <c r="J142" s="3" t="str">
        <f t="shared" si="68"/>
        <v/>
      </c>
      <c r="K142" s="3">
        <f t="shared" si="69"/>
        <v>0</v>
      </c>
      <c r="L142" s="26" t="str">
        <f t="shared" si="70"/>
        <v/>
      </c>
      <c r="M142" s="26" t="str">
        <f t="shared" si="71"/>
        <v/>
      </c>
      <c r="N142" s="2" t="str">
        <f t="shared" si="72"/>
        <v/>
      </c>
      <c r="O142" s="2" t="str">
        <f t="shared" si="73"/>
        <v/>
      </c>
      <c r="Q142" t="str">
        <f t="shared" si="74"/>
        <v/>
      </c>
    </row>
    <row r="143" spans="1:17" x14ac:dyDescent="0.15">
      <c r="A143"/>
      <c r="B143" s="3" t="str">
        <f t="shared" si="60"/>
        <v/>
      </c>
      <c r="C143" s="3" t="str">
        <f t="shared" si="61"/>
        <v>0/</v>
      </c>
      <c r="D143" s="3">
        <f t="shared" si="62"/>
        <v>0</v>
      </c>
      <c r="E143" s="3">
        <f t="shared" si="63"/>
        <v>0</v>
      </c>
      <c r="F143" s="3">
        <f t="shared" si="64"/>
        <v>0</v>
      </c>
      <c r="G143" s="3">
        <f t="shared" si="65"/>
        <v>0</v>
      </c>
      <c r="H143" s="3">
        <f t="shared" si="66"/>
        <v>0</v>
      </c>
      <c r="I143" s="3" t="str">
        <f t="shared" si="67"/>
        <v/>
      </c>
      <c r="J143" s="3" t="str">
        <f t="shared" si="68"/>
        <v/>
      </c>
      <c r="K143" s="3">
        <f t="shared" si="69"/>
        <v>0</v>
      </c>
      <c r="L143" s="26" t="str">
        <f t="shared" si="70"/>
        <v/>
      </c>
      <c r="M143" s="26" t="str">
        <f t="shared" si="71"/>
        <v/>
      </c>
      <c r="N143" s="2" t="str">
        <f t="shared" si="72"/>
        <v/>
      </c>
      <c r="O143" s="2" t="str">
        <f t="shared" si="73"/>
        <v/>
      </c>
      <c r="Q143" t="str">
        <f t="shared" si="74"/>
        <v/>
      </c>
    </row>
    <row r="144" spans="1:17" x14ac:dyDescent="0.15">
      <c r="B144" s="3" t="str">
        <f t="shared" si="60"/>
        <v/>
      </c>
      <c r="C144" s="3" t="str">
        <f t="shared" si="61"/>
        <v>0/</v>
      </c>
      <c r="D144" s="3">
        <f t="shared" si="62"/>
        <v>0</v>
      </c>
      <c r="E144" s="3">
        <f t="shared" si="63"/>
        <v>0</v>
      </c>
      <c r="F144" s="3">
        <f t="shared" si="64"/>
        <v>0</v>
      </c>
      <c r="G144" s="3">
        <f t="shared" si="65"/>
        <v>0</v>
      </c>
      <c r="H144" s="3">
        <f t="shared" si="66"/>
        <v>0</v>
      </c>
      <c r="I144" s="3" t="str">
        <f t="shared" si="67"/>
        <v/>
      </c>
      <c r="J144" s="3" t="str">
        <f t="shared" si="68"/>
        <v/>
      </c>
      <c r="K144" s="3">
        <f t="shared" si="69"/>
        <v>0</v>
      </c>
      <c r="L144" s="26" t="str">
        <f t="shared" si="70"/>
        <v/>
      </c>
      <c r="M144" s="26" t="str">
        <f t="shared" si="71"/>
        <v/>
      </c>
      <c r="N144" s="2" t="str">
        <f t="shared" si="72"/>
        <v/>
      </c>
      <c r="O144" s="2" t="str">
        <f t="shared" si="73"/>
        <v/>
      </c>
      <c r="Q144" t="str">
        <f t="shared" si="74"/>
        <v/>
      </c>
    </row>
    <row r="145" spans="2:17" x14ac:dyDescent="0.15">
      <c r="B145" s="3" t="str">
        <f t="shared" si="60"/>
        <v/>
      </c>
      <c r="C145" s="3" t="str">
        <f t="shared" si="61"/>
        <v>0/</v>
      </c>
      <c r="D145" s="3">
        <f t="shared" si="62"/>
        <v>0</v>
      </c>
      <c r="E145" s="3">
        <f t="shared" si="63"/>
        <v>0</v>
      </c>
      <c r="F145" s="3">
        <f t="shared" si="64"/>
        <v>0</v>
      </c>
      <c r="G145" s="3">
        <f t="shared" si="65"/>
        <v>0</v>
      </c>
      <c r="H145" s="3">
        <f t="shared" si="66"/>
        <v>0</v>
      </c>
      <c r="I145" s="3" t="str">
        <f t="shared" si="67"/>
        <v/>
      </c>
      <c r="J145" s="3" t="str">
        <f t="shared" si="68"/>
        <v/>
      </c>
      <c r="K145" s="3">
        <f t="shared" si="69"/>
        <v>0</v>
      </c>
      <c r="L145" s="26" t="str">
        <f t="shared" si="70"/>
        <v/>
      </c>
      <c r="M145" s="26" t="str">
        <f t="shared" si="71"/>
        <v/>
      </c>
      <c r="N145" s="2" t="str">
        <f t="shared" si="72"/>
        <v/>
      </c>
      <c r="O145" s="2" t="str">
        <f t="shared" si="73"/>
        <v/>
      </c>
      <c r="Q145" t="str">
        <f t="shared" si="74"/>
        <v/>
      </c>
    </row>
    <row r="146" spans="2:17" x14ac:dyDescent="0.15">
      <c r="B146" s="3" t="str">
        <f t="shared" si="60"/>
        <v/>
      </c>
      <c r="C146" s="3" t="str">
        <f t="shared" si="61"/>
        <v>0/</v>
      </c>
      <c r="D146" s="3">
        <f t="shared" si="62"/>
        <v>0</v>
      </c>
      <c r="E146" s="3">
        <f t="shared" si="63"/>
        <v>0</v>
      </c>
      <c r="F146" s="3">
        <f t="shared" si="64"/>
        <v>0</v>
      </c>
      <c r="G146" s="3">
        <f t="shared" si="65"/>
        <v>0</v>
      </c>
      <c r="H146" s="3">
        <f t="shared" si="66"/>
        <v>0</v>
      </c>
      <c r="I146" s="3" t="str">
        <f t="shared" si="67"/>
        <v/>
      </c>
      <c r="J146" s="3" t="str">
        <f t="shared" si="68"/>
        <v/>
      </c>
      <c r="K146" s="3">
        <f t="shared" si="69"/>
        <v>0</v>
      </c>
      <c r="L146" s="26" t="str">
        <f t="shared" si="70"/>
        <v/>
      </c>
      <c r="M146" s="26" t="str">
        <f t="shared" si="71"/>
        <v/>
      </c>
      <c r="N146" s="2" t="str">
        <f t="shared" si="72"/>
        <v/>
      </c>
      <c r="O146" s="2" t="str">
        <f t="shared" si="73"/>
        <v/>
      </c>
      <c r="Q146" t="str">
        <f t="shared" si="74"/>
        <v/>
      </c>
    </row>
    <row r="147" spans="2:17" x14ac:dyDescent="0.15">
      <c r="B147" s="3" t="str">
        <f t="shared" si="60"/>
        <v/>
      </c>
      <c r="C147" s="3" t="str">
        <f t="shared" si="61"/>
        <v>0/</v>
      </c>
      <c r="D147" s="3">
        <f t="shared" si="62"/>
        <v>0</v>
      </c>
      <c r="E147" s="3">
        <f t="shared" si="63"/>
        <v>0</v>
      </c>
      <c r="F147" s="3">
        <f t="shared" si="64"/>
        <v>0</v>
      </c>
      <c r="G147" s="3">
        <f t="shared" si="65"/>
        <v>0</v>
      </c>
      <c r="H147" s="3">
        <f t="shared" si="66"/>
        <v>0</v>
      </c>
      <c r="I147" s="3" t="str">
        <f t="shared" si="67"/>
        <v/>
      </c>
      <c r="J147" s="3" t="str">
        <f t="shared" si="68"/>
        <v/>
      </c>
      <c r="K147" s="3">
        <f t="shared" si="69"/>
        <v>0</v>
      </c>
      <c r="L147" s="26" t="str">
        <f t="shared" si="70"/>
        <v/>
      </c>
      <c r="M147" s="26" t="str">
        <f t="shared" si="71"/>
        <v/>
      </c>
      <c r="N147" s="2" t="str">
        <f t="shared" si="72"/>
        <v/>
      </c>
      <c r="O147" s="2" t="str">
        <f t="shared" si="73"/>
        <v/>
      </c>
      <c r="Q147" t="str">
        <f t="shared" si="74"/>
        <v/>
      </c>
    </row>
    <row r="148" spans="2:17" x14ac:dyDescent="0.15">
      <c r="B148" s="3" t="str">
        <f t="shared" si="60"/>
        <v/>
      </c>
      <c r="C148" s="3" t="str">
        <f t="shared" si="61"/>
        <v>0/</v>
      </c>
      <c r="D148" s="3">
        <f t="shared" si="62"/>
        <v>0</v>
      </c>
      <c r="E148" s="3">
        <f t="shared" si="63"/>
        <v>0</v>
      </c>
      <c r="F148" s="3">
        <f t="shared" si="64"/>
        <v>0</v>
      </c>
      <c r="G148" s="3">
        <f t="shared" si="65"/>
        <v>0</v>
      </c>
      <c r="H148" s="3">
        <f t="shared" si="66"/>
        <v>0</v>
      </c>
      <c r="I148" s="3" t="str">
        <f t="shared" si="67"/>
        <v/>
      </c>
      <c r="J148" s="3" t="str">
        <f t="shared" si="68"/>
        <v/>
      </c>
      <c r="K148" s="3">
        <f t="shared" si="69"/>
        <v>0</v>
      </c>
      <c r="L148" s="26" t="str">
        <f t="shared" si="70"/>
        <v/>
      </c>
      <c r="M148" s="26" t="str">
        <f t="shared" si="71"/>
        <v/>
      </c>
      <c r="N148" s="2" t="str">
        <f t="shared" si="72"/>
        <v/>
      </c>
      <c r="O148" s="2" t="str">
        <f t="shared" si="73"/>
        <v/>
      </c>
      <c r="Q148" t="str">
        <f t="shared" si="74"/>
        <v/>
      </c>
    </row>
    <row r="149" spans="2:17" x14ac:dyDescent="0.15">
      <c r="B149" s="3" t="str">
        <f t="shared" si="60"/>
        <v/>
      </c>
      <c r="C149" s="3" t="str">
        <f t="shared" si="61"/>
        <v>0/</v>
      </c>
      <c r="D149" s="3">
        <f t="shared" si="62"/>
        <v>0</v>
      </c>
      <c r="E149" s="3">
        <f t="shared" si="63"/>
        <v>0</v>
      </c>
      <c r="F149" s="3">
        <f t="shared" si="64"/>
        <v>0</v>
      </c>
      <c r="G149" s="3">
        <f t="shared" si="65"/>
        <v>0</v>
      </c>
      <c r="H149" s="3">
        <f t="shared" si="66"/>
        <v>0</v>
      </c>
      <c r="I149" s="3" t="str">
        <f t="shared" si="67"/>
        <v/>
      </c>
      <c r="J149" s="3" t="str">
        <f t="shared" si="68"/>
        <v/>
      </c>
      <c r="K149" s="3">
        <f t="shared" si="69"/>
        <v>0</v>
      </c>
      <c r="L149" s="26" t="str">
        <f t="shared" si="70"/>
        <v/>
      </c>
      <c r="M149" s="26" t="str">
        <f t="shared" si="71"/>
        <v/>
      </c>
      <c r="N149" s="2" t="str">
        <f t="shared" si="72"/>
        <v/>
      </c>
      <c r="O149" s="2" t="str">
        <f t="shared" si="73"/>
        <v/>
      </c>
      <c r="Q149" t="str">
        <f t="shared" si="74"/>
        <v/>
      </c>
    </row>
    <row r="150" spans="2:17" x14ac:dyDescent="0.15">
      <c r="B150" s="3" t="str">
        <f t="shared" si="60"/>
        <v/>
      </c>
      <c r="C150" s="3" t="str">
        <f t="shared" si="61"/>
        <v>0/</v>
      </c>
      <c r="D150" s="3">
        <f t="shared" si="62"/>
        <v>0</v>
      </c>
      <c r="E150" s="3">
        <f t="shared" si="63"/>
        <v>0</v>
      </c>
      <c r="F150" s="3">
        <f t="shared" si="64"/>
        <v>0</v>
      </c>
      <c r="G150" s="3">
        <f t="shared" si="65"/>
        <v>0</v>
      </c>
      <c r="H150" s="3">
        <f t="shared" si="66"/>
        <v>0</v>
      </c>
      <c r="I150" s="3" t="str">
        <f t="shared" si="67"/>
        <v/>
      </c>
      <c r="J150" s="3" t="str">
        <f t="shared" si="68"/>
        <v/>
      </c>
      <c r="K150" s="3">
        <f t="shared" si="69"/>
        <v>0</v>
      </c>
      <c r="L150" s="26" t="str">
        <f t="shared" si="70"/>
        <v/>
      </c>
      <c r="M150" s="26" t="str">
        <f t="shared" si="71"/>
        <v/>
      </c>
      <c r="N150" s="2" t="str">
        <f t="shared" si="72"/>
        <v/>
      </c>
      <c r="O150" s="2" t="str">
        <f t="shared" si="73"/>
        <v/>
      </c>
      <c r="Q150" t="str">
        <f t="shared" si="74"/>
        <v/>
      </c>
    </row>
    <row r="151" spans="2:17" x14ac:dyDescent="0.15">
      <c r="B151" s="3" t="str">
        <f t="shared" si="60"/>
        <v/>
      </c>
      <c r="C151" s="3" t="str">
        <f t="shared" si="61"/>
        <v>0/</v>
      </c>
      <c r="D151" s="3">
        <f t="shared" si="62"/>
        <v>0</v>
      </c>
      <c r="E151" s="3">
        <f t="shared" si="63"/>
        <v>0</v>
      </c>
      <c r="F151" s="3">
        <f t="shared" si="64"/>
        <v>0</v>
      </c>
      <c r="G151" s="3">
        <f t="shared" si="65"/>
        <v>0</v>
      </c>
      <c r="H151" s="3">
        <f t="shared" si="66"/>
        <v>0</v>
      </c>
      <c r="I151" s="3" t="str">
        <f t="shared" si="67"/>
        <v/>
      </c>
      <c r="J151" s="3" t="str">
        <f t="shared" si="68"/>
        <v/>
      </c>
      <c r="K151" s="3">
        <f t="shared" si="69"/>
        <v>0</v>
      </c>
      <c r="L151" s="26" t="str">
        <f t="shared" si="70"/>
        <v/>
      </c>
      <c r="M151" s="26" t="str">
        <f t="shared" si="71"/>
        <v/>
      </c>
      <c r="N151" s="2" t="str">
        <f t="shared" si="72"/>
        <v/>
      </c>
      <c r="O151" s="2" t="str">
        <f t="shared" si="73"/>
        <v/>
      </c>
      <c r="Q151" t="str">
        <f t="shared" si="74"/>
        <v/>
      </c>
    </row>
    <row r="152" spans="2:17" x14ac:dyDescent="0.15">
      <c r="B152" s="3" t="str">
        <f t="shared" si="60"/>
        <v/>
      </c>
      <c r="C152" s="3" t="str">
        <f t="shared" si="61"/>
        <v>0/</v>
      </c>
      <c r="D152" s="3">
        <f t="shared" si="62"/>
        <v>0</v>
      </c>
      <c r="E152" s="3">
        <f t="shared" si="63"/>
        <v>0</v>
      </c>
      <c r="F152" s="3">
        <f t="shared" si="64"/>
        <v>0</v>
      </c>
      <c r="G152" s="3">
        <f t="shared" si="65"/>
        <v>0</v>
      </c>
      <c r="H152" s="3">
        <f t="shared" si="66"/>
        <v>0</v>
      </c>
      <c r="I152" s="3" t="str">
        <f t="shared" si="67"/>
        <v/>
      </c>
      <c r="J152" s="3" t="str">
        <f t="shared" si="68"/>
        <v/>
      </c>
      <c r="K152" s="3">
        <f t="shared" si="69"/>
        <v>0</v>
      </c>
      <c r="L152" s="26" t="str">
        <f t="shared" si="70"/>
        <v/>
      </c>
      <c r="M152" s="26" t="str">
        <f t="shared" si="71"/>
        <v/>
      </c>
      <c r="N152" s="2" t="str">
        <f t="shared" si="72"/>
        <v/>
      </c>
      <c r="O152" s="2" t="str">
        <f t="shared" si="73"/>
        <v/>
      </c>
      <c r="Q152" t="str">
        <f t="shared" si="74"/>
        <v/>
      </c>
    </row>
    <row r="153" spans="2:17" x14ac:dyDescent="0.15">
      <c r="B153" s="3" t="str">
        <f t="shared" si="60"/>
        <v/>
      </c>
      <c r="C153" s="3" t="str">
        <f t="shared" si="61"/>
        <v>0/</v>
      </c>
      <c r="D153" s="3">
        <f t="shared" si="62"/>
        <v>0</v>
      </c>
      <c r="E153" s="3">
        <f t="shared" si="63"/>
        <v>0</v>
      </c>
      <c r="F153" s="3">
        <f t="shared" si="64"/>
        <v>0</v>
      </c>
      <c r="G153" s="3">
        <f t="shared" si="65"/>
        <v>0</v>
      </c>
      <c r="H153" s="3">
        <f t="shared" si="66"/>
        <v>0</v>
      </c>
      <c r="I153" s="3" t="str">
        <f t="shared" si="67"/>
        <v/>
      </c>
      <c r="J153" s="3" t="str">
        <f t="shared" si="68"/>
        <v/>
      </c>
      <c r="K153" s="3">
        <f t="shared" si="69"/>
        <v>0</v>
      </c>
      <c r="L153" s="26" t="str">
        <f t="shared" si="70"/>
        <v/>
      </c>
      <c r="M153" s="26" t="str">
        <f t="shared" si="71"/>
        <v/>
      </c>
      <c r="N153" s="2" t="str">
        <f t="shared" si="72"/>
        <v/>
      </c>
      <c r="O153" s="2" t="str">
        <f t="shared" si="73"/>
        <v/>
      </c>
      <c r="Q153" t="str">
        <f t="shared" si="74"/>
        <v/>
      </c>
    </row>
    <row r="154" spans="2:17" x14ac:dyDescent="0.15">
      <c r="B154" s="3" t="str">
        <f t="shared" si="60"/>
        <v/>
      </c>
      <c r="C154" s="3" t="str">
        <f t="shared" si="61"/>
        <v>0/</v>
      </c>
      <c r="D154" s="3">
        <f t="shared" si="62"/>
        <v>0</v>
      </c>
      <c r="E154" s="3">
        <f t="shared" si="63"/>
        <v>0</v>
      </c>
      <c r="F154" s="3">
        <f t="shared" si="64"/>
        <v>0</v>
      </c>
      <c r="G154" s="3">
        <f t="shared" si="65"/>
        <v>0</v>
      </c>
      <c r="H154" s="3">
        <f t="shared" si="66"/>
        <v>0</v>
      </c>
      <c r="I154" s="3" t="str">
        <f t="shared" si="67"/>
        <v/>
      </c>
      <c r="J154" s="3" t="str">
        <f t="shared" si="68"/>
        <v/>
      </c>
      <c r="K154" s="3">
        <f t="shared" si="69"/>
        <v>0</v>
      </c>
      <c r="L154" s="26" t="str">
        <f t="shared" si="70"/>
        <v/>
      </c>
      <c r="M154" s="26" t="str">
        <f t="shared" si="71"/>
        <v/>
      </c>
      <c r="N154" s="2" t="str">
        <f t="shared" si="72"/>
        <v/>
      </c>
      <c r="O154" s="2" t="str">
        <f t="shared" si="73"/>
        <v/>
      </c>
      <c r="Q154" t="str">
        <f t="shared" si="74"/>
        <v/>
      </c>
    </row>
    <row r="155" spans="2:17" x14ac:dyDescent="0.15">
      <c r="B155" s="3" t="str">
        <f t="shared" si="60"/>
        <v/>
      </c>
      <c r="C155" s="3" t="str">
        <f t="shared" si="61"/>
        <v>0/</v>
      </c>
      <c r="D155" s="3">
        <f t="shared" si="62"/>
        <v>0</v>
      </c>
      <c r="E155" s="3">
        <f t="shared" si="63"/>
        <v>0</v>
      </c>
      <c r="F155" s="3">
        <f t="shared" si="64"/>
        <v>0</v>
      </c>
      <c r="G155" s="3">
        <f t="shared" si="65"/>
        <v>0</v>
      </c>
      <c r="H155" s="3">
        <f t="shared" si="66"/>
        <v>0</v>
      </c>
      <c r="I155" s="3" t="str">
        <f t="shared" si="67"/>
        <v/>
      </c>
      <c r="J155" s="3" t="str">
        <f t="shared" si="68"/>
        <v/>
      </c>
      <c r="K155" s="3">
        <f t="shared" si="69"/>
        <v>0</v>
      </c>
      <c r="L155" s="26" t="str">
        <f t="shared" si="70"/>
        <v/>
      </c>
      <c r="M155" s="26" t="str">
        <f t="shared" si="71"/>
        <v/>
      </c>
      <c r="N155" s="2" t="str">
        <f t="shared" si="72"/>
        <v/>
      </c>
      <c r="O155" s="2" t="str">
        <f t="shared" si="73"/>
        <v/>
      </c>
      <c r="Q155" t="str">
        <f t="shared" si="74"/>
        <v/>
      </c>
    </row>
    <row r="156" spans="2:17" x14ac:dyDescent="0.15">
      <c r="B156" s="3" t="str">
        <f t="shared" si="60"/>
        <v/>
      </c>
      <c r="C156" s="3" t="str">
        <f t="shared" si="61"/>
        <v>0/</v>
      </c>
      <c r="D156" s="3">
        <f t="shared" si="62"/>
        <v>0</v>
      </c>
      <c r="E156" s="3">
        <f t="shared" si="63"/>
        <v>0</v>
      </c>
      <c r="F156" s="3">
        <f t="shared" si="64"/>
        <v>0</v>
      </c>
      <c r="G156" s="3">
        <f t="shared" si="65"/>
        <v>0</v>
      </c>
      <c r="H156" s="3">
        <f t="shared" si="66"/>
        <v>0</v>
      </c>
      <c r="I156" s="3" t="str">
        <f t="shared" si="67"/>
        <v/>
      </c>
      <c r="J156" s="3" t="str">
        <f t="shared" si="68"/>
        <v/>
      </c>
      <c r="K156" s="3">
        <f t="shared" si="69"/>
        <v>0</v>
      </c>
      <c r="L156" s="26" t="str">
        <f t="shared" si="70"/>
        <v/>
      </c>
      <c r="M156" s="26" t="str">
        <f t="shared" si="71"/>
        <v/>
      </c>
      <c r="N156" s="2" t="str">
        <f t="shared" si="72"/>
        <v/>
      </c>
      <c r="O156" s="2" t="str">
        <f t="shared" si="73"/>
        <v/>
      </c>
      <c r="Q156" t="str">
        <f t="shared" si="74"/>
        <v/>
      </c>
    </row>
    <row r="157" spans="2:17" x14ac:dyDescent="0.15">
      <c r="B157" s="3" t="str">
        <f t="shared" si="60"/>
        <v/>
      </c>
      <c r="C157" s="3" t="str">
        <f t="shared" si="61"/>
        <v>0/</v>
      </c>
      <c r="D157" s="3">
        <f t="shared" si="62"/>
        <v>0</v>
      </c>
      <c r="E157" s="3">
        <f t="shared" si="63"/>
        <v>0</v>
      </c>
      <c r="F157" s="3">
        <f t="shared" si="64"/>
        <v>0</v>
      </c>
      <c r="G157" s="3">
        <f t="shared" si="65"/>
        <v>0</v>
      </c>
      <c r="H157" s="3">
        <f t="shared" si="66"/>
        <v>0</v>
      </c>
      <c r="I157" s="3" t="str">
        <f t="shared" si="67"/>
        <v/>
      </c>
      <c r="J157" s="3" t="str">
        <f t="shared" si="68"/>
        <v/>
      </c>
      <c r="K157" s="3">
        <f t="shared" si="69"/>
        <v>0</v>
      </c>
      <c r="L157" s="26" t="str">
        <f t="shared" si="70"/>
        <v/>
      </c>
      <c r="M157" s="26" t="str">
        <f t="shared" si="71"/>
        <v/>
      </c>
      <c r="N157" s="2" t="str">
        <f t="shared" si="72"/>
        <v/>
      </c>
      <c r="O157" s="2" t="str">
        <f t="shared" si="73"/>
        <v/>
      </c>
      <c r="Q157" t="str">
        <f t="shared" si="74"/>
        <v/>
      </c>
    </row>
    <row r="158" spans="2:17" x14ac:dyDescent="0.15">
      <c r="B158" s="3" t="str">
        <f t="shared" si="60"/>
        <v/>
      </c>
      <c r="C158" s="3" t="str">
        <f t="shared" si="61"/>
        <v>0/</v>
      </c>
      <c r="D158" s="3">
        <f t="shared" si="62"/>
        <v>0</v>
      </c>
      <c r="E158" s="3">
        <f t="shared" si="63"/>
        <v>0</v>
      </c>
      <c r="F158" s="3">
        <f t="shared" si="64"/>
        <v>0</v>
      </c>
      <c r="G158" s="3">
        <f t="shared" si="65"/>
        <v>0</v>
      </c>
      <c r="H158" s="3">
        <f t="shared" si="66"/>
        <v>0</v>
      </c>
      <c r="I158" s="3" t="str">
        <f t="shared" si="67"/>
        <v/>
      </c>
      <c r="J158" s="3" t="str">
        <f t="shared" si="68"/>
        <v/>
      </c>
      <c r="K158" s="3">
        <f t="shared" si="69"/>
        <v>0</v>
      </c>
      <c r="L158" s="26" t="str">
        <f t="shared" si="70"/>
        <v/>
      </c>
      <c r="M158" s="26" t="str">
        <f t="shared" si="71"/>
        <v/>
      </c>
      <c r="N158" s="2" t="str">
        <f t="shared" si="72"/>
        <v/>
      </c>
      <c r="O158" s="2" t="str">
        <f t="shared" si="73"/>
        <v/>
      </c>
      <c r="Q158" t="str">
        <f t="shared" si="74"/>
        <v/>
      </c>
    </row>
    <row r="159" spans="2:17" x14ac:dyDescent="0.15">
      <c r="B159" s="3" t="str">
        <f t="shared" si="60"/>
        <v/>
      </c>
      <c r="C159" s="3" t="str">
        <f t="shared" si="61"/>
        <v>0/</v>
      </c>
      <c r="D159" s="3">
        <f t="shared" si="62"/>
        <v>0</v>
      </c>
      <c r="E159" s="3">
        <f t="shared" si="63"/>
        <v>0</v>
      </c>
      <c r="F159" s="3">
        <f t="shared" si="64"/>
        <v>0</v>
      </c>
      <c r="G159" s="3">
        <f t="shared" si="65"/>
        <v>0</v>
      </c>
      <c r="H159" s="3">
        <f t="shared" si="66"/>
        <v>0</v>
      </c>
      <c r="I159" s="3" t="str">
        <f t="shared" si="67"/>
        <v/>
      </c>
      <c r="J159" s="3" t="str">
        <f t="shared" si="68"/>
        <v/>
      </c>
      <c r="K159" s="3">
        <f t="shared" si="69"/>
        <v>0</v>
      </c>
      <c r="L159" s="26" t="str">
        <f t="shared" si="70"/>
        <v/>
      </c>
      <c r="M159" s="26" t="str">
        <f t="shared" si="71"/>
        <v/>
      </c>
      <c r="N159" s="2" t="str">
        <f t="shared" si="72"/>
        <v/>
      </c>
      <c r="O159" s="2" t="str">
        <f t="shared" si="73"/>
        <v/>
      </c>
      <c r="Q159" t="str">
        <f t="shared" si="74"/>
        <v/>
      </c>
    </row>
    <row r="160" spans="2:17" x14ac:dyDescent="0.15">
      <c r="B160" s="3" t="str">
        <f t="shared" si="60"/>
        <v/>
      </c>
      <c r="C160" s="3" t="str">
        <f t="shared" si="61"/>
        <v>0/</v>
      </c>
      <c r="D160" s="3">
        <f t="shared" si="62"/>
        <v>0</v>
      </c>
      <c r="E160" s="3">
        <f t="shared" si="63"/>
        <v>0</v>
      </c>
      <c r="F160" s="3">
        <f t="shared" si="64"/>
        <v>0</v>
      </c>
      <c r="G160" s="3">
        <f t="shared" si="65"/>
        <v>0</v>
      </c>
      <c r="H160" s="3">
        <f t="shared" si="66"/>
        <v>0</v>
      </c>
      <c r="I160" s="3" t="str">
        <f t="shared" si="67"/>
        <v/>
      </c>
      <c r="J160" s="3" t="str">
        <f t="shared" si="68"/>
        <v/>
      </c>
      <c r="K160" s="3">
        <f t="shared" si="69"/>
        <v>0</v>
      </c>
      <c r="L160" s="26" t="str">
        <f t="shared" si="70"/>
        <v/>
      </c>
      <c r="M160" s="26" t="str">
        <f t="shared" si="71"/>
        <v/>
      </c>
      <c r="N160" s="2" t="str">
        <f t="shared" si="72"/>
        <v/>
      </c>
      <c r="O160" s="2" t="str">
        <f t="shared" si="73"/>
        <v/>
      </c>
      <c r="Q160" t="str">
        <f t="shared" si="74"/>
        <v/>
      </c>
    </row>
    <row r="161" spans="2:17" x14ac:dyDescent="0.15">
      <c r="B161" s="3" t="str">
        <f t="shared" si="60"/>
        <v/>
      </c>
      <c r="C161" s="3" t="str">
        <f t="shared" si="61"/>
        <v>0/</v>
      </c>
      <c r="D161" s="3">
        <f t="shared" si="62"/>
        <v>0</v>
      </c>
      <c r="E161" s="3">
        <f t="shared" si="63"/>
        <v>0</v>
      </c>
      <c r="F161" s="3">
        <f t="shared" si="64"/>
        <v>0</v>
      </c>
      <c r="G161" s="3">
        <f t="shared" si="65"/>
        <v>0</v>
      </c>
      <c r="H161" s="3">
        <f t="shared" si="66"/>
        <v>0</v>
      </c>
      <c r="I161" s="3" t="str">
        <f t="shared" si="67"/>
        <v/>
      </c>
      <c r="J161" s="3" t="str">
        <f t="shared" si="68"/>
        <v/>
      </c>
      <c r="K161" s="3">
        <f t="shared" si="69"/>
        <v>0</v>
      </c>
      <c r="L161" s="26" t="str">
        <f t="shared" si="70"/>
        <v/>
      </c>
      <c r="M161" s="26" t="str">
        <f t="shared" si="71"/>
        <v/>
      </c>
      <c r="N161" s="2" t="str">
        <f t="shared" si="72"/>
        <v/>
      </c>
      <c r="O161" s="2" t="str">
        <f t="shared" si="73"/>
        <v/>
      </c>
      <c r="Q161" t="str">
        <f t="shared" si="74"/>
        <v/>
      </c>
    </row>
    <row r="162" spans="2:17" x14ac:dyDescent="0.15">
      <c r="Q162" t="str">
        <f t="shared" si="74"/>
        <v/>
      </c>
    </row>
    <row r="163" spans="2:17" x14ac:dyDescent="0.15">
      <c r="Q163" t="str">
        <f t="shared" si="74"/>
        <v/>
      </c>
    </row>
    <row r="164" spans="2:17" x14ac:dyDescent="0.15">
      <c r="Q164" t="str">
        <f t="shared" si="74"/>
        <v/>
      </c>
    </row>
    <row r="165" spans="2:17" x14ac:dyDescent="0.15">
      <c r="Q165" t="str">
        <f t="shared" si="74"/>
        <v/>
      </c>
    </row>
    <row r="166" spans="2:17" x14ac:dyDescent="0.15">
      <c r="Q166" t="str">
        <f t="shared" si="74"/>
        <v/>
      </c>
    </row>
  </sheetData>
  <autoFilter ref="A1:O161"/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A2" sqref="A2"/>
    </sheetView>
  </sheetViews>
  <sheetFormatPr baseColWidth="10" defaultColWidth="9" defaultRowHeight="14" x14ac:dyDescent="0.15"/>
  <cols>
    <col min="1" max="1" width="12.6640625" style="24" customWidth="1"/>
    <col min="2" max="2" width="12.6640625" style="24" hidden="1" customWidth="1"/>
    <col min="3" max="5" width="12.6640625" style="24" customWidth="1"/>
    <col min="6" max="8" width="9" style="24" customWidth="1"/>
    <col min="11" max="12" width="9" style="26" customWidth="1"/>
    <col min="13" max="15" width="11" style="26" customWidth="1"/>
    <col min="16" max="16" width="11.33203125" style="26" customWidth="1"/>
    <col min="17" max="17" width="8.83203125" style="26" customWidth="1"/>
    <col min="18" max="18" width="11" style="26" customWidth="1"/>
    <col min="19" max="22" width="9" style="26" customWidth="1"/>
  </cols>
  <sheetData>
    <row r="1" spans="1:22" ht="14.25" customHeight="1" x14ac:dyDescent="0.15">
      <c r="A1" s="53" t="s">
        <v>177</v>
      </c>
      <c r="B1" s="47"/>
      <c r="C1" s="47"/>
      <c r="D1" s="47"/>
      <c r="E1" s="47"/>
      <c r="K1" s="26" t="s">
        <v>0</v>
      </c>
      <c r="M1" s="26" t="s">
        <v>178</v>
      </c>
      <c r="N1" s="26" t="s">
        <v>179</v>
      </c>
      <c r="O1" s="26" t="s">
        <v>180</v>
      </c>
      <c r="P1" s="26" t="s">
        <v>181</v>
      </c>
      <c r="Q1" s="26" t="s">
        <v>182</v>
      </c>
      <c r="R1" s="26" t="s">
        <v>183</v>
      </c>
      <c r="S1" s="26" t="s">
        <v>1</v>
      </c>
      <c r="T1" s="26" t="s">
        <v>0</v>
      </c>
      <c r="U1" s="26" t="s">
        <v>184</v>
      </c>
      <c r="V1" s="26" t="s">
        <v>0</v>
      </c>
    </row>
    <row r="2" spans="1:22" ht="14.25" customHeight="1" x14ac:dyDescent="0.15">
      <c r="A2" s="4" t="s">
        <v>0</v>
      </c>
      <c r="B2" s="4"/>
      <c r="C2" s="4" t="s">
        <v>1</v>
      </c>
      <c r="D2" s="4" t="s">
        <v>180</v>
      </c>
      <c r="E2" s="4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4.25" customHeight="1" x14ac:dyDescent="0.15">
      <c r="A3" s="4" t="e">
        <f t="shared" ref="A3:A35" si="0">VLOOKUP($C3,$S$3:$T$35,2,FALSE)</f>
        <v>#NUM!</v>
      </c>
      <c r="B3" s="4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6" t="s">
        <v>4</v>
      </c>
      <c r="L3" s="26" t="s">
        <v>4</v>
      </c>
      <c r="M3" s="26">
        <f>SUMIF(D3CZ!$J$2:$J$156,'D3'!$K3,D3CZ!$L$2:$L$156)</f>
        <v>0</v>
      </c>
      <c r="N3" s="26">
        <f>SUMIF(D3CZ!$J$2:$J$156,'D3'!$K3,D3CZ!$M$2:$M$156)</f>
        <v>0</v>
      </c>
      <c r="O3" s="8" t="str">
        <f t="shared" ref="O3:O35" si="5">IF(ISERROR(M3/N3),"",M3/N3)</f>
        <v/>
      </c>
      <c r="P3" s="26">
        <f>SUMIF(D3ZH!$J$2:$J$165,'D3'!$K3,D3ZH!$L$2:$L$165)</f>
        <v>0</v>
      </c>
      <c r="Q3" s="26">
        <f>SUMIF(D3ZH!$J$2:$J$165,'D3'!$K3,D3ZH!$M$2:$M$165)</f>
        <v>0</v>
      </c>
      <c r="R3" s="8" t="str">
        <f t="shared" ref="R3:R35" si="6">IF(ISERROR(P3/Q3),"",P3/Q3)</f>
        <v/>
      </c>
      <c r="S3" s="11" t="str">
        <f t="shared" ref="S3:S35" si="7">IF(R3="","",IF(O3="","",O3-R3))</f>
        <v/>
      </c>
      <c r="T3" s="26" t="str">
        <f t="shared" ref="T3:T35" si="8">K3</f>
        <v>SZX-SHA</v>
      </c>
      <c r="U3" s="12" t="e">
        <f t="shared" ref="U3:U35" si="9">LARGE($S$3:$S$35,ROW()-2)</f>
        <v>#NUM!</v>
      </c>
      <c r="V3" s="26" t="e">
        <f t="shared" ref="V3:V35" si="10">VLOOKUP(U3,$S$3:$T$35,2,FALSE)</f>
        <v>#NUM!</v>
      </c>
    </row>
    <row r="4" spans="1:22" ht="14.25" customHeight="1" x14ac:dyDescent="0.15">
      <c r="A4" s="4" t="e">
        <f t="shared" si="0"/>
        <v>#NUM!</v>
      </c>
      <c r="B4" s="4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6" t="s">
        <v>6</v>
      </c>
      <c r="L4" s="26" t="s">
        <v>6</v>
      </c>
      <c r="M4" s="26">
        <f>SUMIF(D3CZ!$J$2:$J$156,'D3'!$K4,D3CZ!$L$2:$L$156)</f>
        <v>0</v>
      </c>
      <c r="N4" s="26">
        <f>SUMIF(D3CZ!$J$2:$J$156,'D3'!$K4,D3CZ!$M$2:$M$156)</f>
        <v>0</v>
      </c>
      <c r="O4" s="8" t="str">
        <f t="shared" si="5"/>
        <v/>
      </c>
      <c r="P4" s="26">
        <f>SUMIF(D3ZH!$J$2:$J$165,'D3'!$K4,D3ZH!$L$2:$L$165)</f>
        <v>0</v>
      </c>
      <c r="Q4" s="26">
        <f>SUMIF(D3ZH!$J$2:$J$165,'D3'!$K4,D3ZH!$M$2:$M$165)</f>
        <v>0</v>
      </c>
      <c r="R4" s="8" t="str">
        <f t="shared" si="6"/>
        <v/>
      </c>
      <c r="S4" s="11" t="str">
        <f t="shared" si="7"/>
        <v/>
      </c>
      <c r="T4" s="26" t="str">
        <f t="shared" si="8"/>
        <v>SZX-PEK</v>
      </c>
      <c r="U4" s="12" t="e">
        <f t="shared" si="9"/>
        <v>#NUM!</v>
      </c>
      <c r="V4" s="26" t="e">
        <f t="shared" si="10"/>
        <v>#NUM!</v>
      </c>
    </row>
    <row r="5" spans="1:22" ht="14.25" customHeight="1" x14ac:dyDescent="0.15">
      <c r="A5" s="4" t="e">
        <f t="shared" si="0"/>
        <v>#NUM!</v>
      </c>
      <c r="B5" s="4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6" t="s">
        <v>8</v>
      </c>
      <c r="L5" s="26" t="s">
        <v>8</v>
      </c>
      <c r="M5" s="26">
        <f>SUMIF(D3CZ!$J$2:$J$156,'D3'!$K5,D3CZ!$L$2:$L$156)</f>
        <v>0</v>
      </c>
      <c r="N5" s="26">
        <f>SUMIF(D3CZ!$J$2:$J$156,'D3'!$K5,D3CZ!$M$2:$M$156)</f>
        <v>0</v>
      </c>
      <c r="O5" s="8" t="str">
        <f t="shared" si="5"/>
        <v/>
      </c>
      <c r="P5" s="26">
        <f>SUMIF(D3ZH!$J$2:$J$165,'D3'!$K5,D3ZH!$L$2:$L$165)</f>
        <v>0</v>
      </c>
      <c r="Q5" s="26">
        <f>SUMIF(D3ZH!$J$2:$J$165,'D3'!$K5,D3ZH!$M$2:$M$165)</f>
        <v>0</v>
      </c>
      <c r="R5" s="8" t="str">
        <f t="shared" si="6"/>
        <v/>
      </c>
      <c r="S5" s="11" t="str">
        <f t="shared" si="7"/>
        <v/>
      </c>
      <c r="T5" s="26" t="str">
        <f t="shared" si="8"/>
        <v>SZX-HGH</v>
      </c>
      <c r="U5" s="12" t="e">
        <f t="shared" si="9"/>
        <v>#NUM!</v>
      </c>
      <c r="V5" s="26" t="e">
        <f t="shared" si="10"/>
        <v>#NUM!</v>
      </c>
    </row>
    <row r="6" spans="1:22" ht="14.25" customHeight="1" x14ac:dyDescent="0.15">
      <c r="A6" s="4" t="e">
        <f t="shared" si="0"/>
        <v>#NUM!</v>
      </c>
      <c r="B6" s="4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6" t="s">
        <v>10</v>
      </c>
      <c r="L6" s="26" t="s">
        <v>10</v>
      </c>
      <c r="M6" s="26">
        <f>SUMIF(D3CZ!$J$2:$J$156,'D3'!$K6,D3CZ!$L$2:$L$156)</f>
        <v>0</v>
      </c>
      <c r="N6" s="26">
        <f>SUMIF(D3CZ!$J$2:$J$156,'D3'!$K6,D3CZ!$M$2:$M$156)</f>
        <v>0</v>
      </c>
      <c r="O6" s="8" t="str">
        <f t="shared" si="5"/>
        <v/>
      </c>
      <c r="P6" s="26">
        <f>SUMIF(D3ZH!$J$2:$J$165,'D3'!$K6,D3ZH!$L$2:$L$165)</f>
        <v>0</v>
      </c>
      <c r="Q6" s="26">
        <f>SUMIF(D3ZH!$J$2:$J$165,'D3'!$K6,D3ZH!$M$2:$M$165)</f>
        <v>0</v>
      </c>
      <c r="R6" s="8" t="str">
        <f t="shared" si="6"/>
        <v/>
      </c>
      <c r="S6" s="11" t="str">
        <f t="shared" si="7"/>
        <v/>
      </c>
      <c r="T6" s="26" t="str">
        <f t="shared" si="8"/>
        <v>SZX-XIY</v>
      </c>
      <c r="U6" s="12" t="e">
        <f t="shared" si="9"/>
        <v>#NUM!</v>
      </c>
      <c r="V6" s="26" t="e">
        <f t="shared" si="10"/>
        <v>#NUM!</v>
      </c>
    </row>
    <row r="7" spans="1:22" ht="14.25" customHeight="1" x14ac:dyDescent="0.15">
      <c r="A7" s="4" t="e">
        <f t="shared" si="0"/>
        <v>#NUM!</v>
      </c>
      <c r="B7" s="4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6" t="s">
        <v>12</v>
      </c>
      <c r="L7" s="26" t="s">
        <v>12</v>
      </c>
      <c r="M7" s="26">
        <f>SUMIF(D3CZ!$J$2:$J$156,'D3'!$K7,D3CZ!$L$2:$L$156)</f>
        <v>0</v>
      </c>
      <c r="N7" s="26">
        <f>SUMIF(D3CZ!$J$2:$J$156,'D3'!$K7,D3CZ!$M$2:$M$156)</f>
        <v>0</v>
      </c>
      <c r="O7" s="8" t="str">
        <f t="shared" si="5"/>
        <v/>
      </c>
      <c r="P7" s="26">
        <f>SUMIF(D3ZH!$J$2:$J$165,'D3'!$K7,D3ZH!$L$2:$L$165)</f>
        <v>0</v>
      </c>
      <c r="Q7" s="26">
        <f>SUMIF(D3ZH!$J$2:$J$165,'D3'!$K7,D3ZH!$M$2:$M$165)</f>
        <v>0</v>
      </c>
      <c r="R7" s="8" t="str">
        <f t="shared" si="6"/>
        <v/>
      </c>
      <c r="S7" s="11" t="str">
        <f t="shared" si="7"/>
        <v/>
      </c>
      <c r="T7" s="26" t="str">
        <f t="shared" si="8"/>
        <v>SZX-CGO</v>
      </c>
      <c r="U7" s="12" t="e">
        <f t="shared" si="9"/>
        <v>#NUM!</v>
      </c>
      <c r="V7" s="26" t="e">
        <f t="shared" si="10"/>
        <v>#NUM!</v>
      </c>
    </row>
    <row r="8" spans="1:22" ht="14.25" customHeight="1" x14ac:dyDescent="0.15">
      <c r="A8" s="4" t="e">
        <f t="shared" si="0"/>
        <v>#NUM!</v>
      </c>
      <c r="B8" s="4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6" t="s">
        <v>14</v>
      </c>
      <c r="L8" s="26" t="s">
        <v>14</v>
      </c>
      <c r="M8" s="26">
        <f>SUMIF(D3CZ!$J$2:$J$156,'D3'!$K8,D3CZ!$L$2:$L$156)</f>
        <v>0</v>
      </c>
      <c r="N8" s="26">
        <f>SUMIF(D3CZ!$J$2:$J$156,'D3'!$K8,D3CZ!$M$2:$M$156)</f>
        <v>0</v>
      </c>
      <c r="O8" s="8" t="str">
        <f t="shared" si="5"/>
        <v/>
      </c>
      <c r="P8" s="26">
        <f>SUMIF(D3ZH!$J$2:$J$165,'D3'!$K8,D3ZH!$L$2:$L$165)</f>
        <v>0</v>
      </c>
      <c r="Q8" s="26">
        <f>SUMIF(D3ZH!$J$2:$J$165,'D3'!$K8,D3ZH!$M$2:$M$165)</f>
        <v>0</v>
      </c>
      <c r="R8" s="8" t="str">
        <f t="shared" si="6"/>
        <v/>
      </c>
      <c r="S8" s="11" t="str">
        <f t="shared" si="7"/>
        <v/>
      </c>
      <c r="T8" s="26" t="str">
        <f t="shared" si="8"/>
        <v>SZX-SHE</v>
      </c>
      <c r="U8" s="12" t="e">
        <f t="shared" si="9"/>
        <v>#NUM!</v>
      </c>
      <c r="V8" s="26" t="e">
        <f t="shared" si="10"/>
        <v>#NUM!</v>
      </c>
    </row>
    <row r="9" spans="1:22" ht="14.25" customHeight="1" x14ac:dyDescent="0.15">
      <c r="A9" s="4" t="e">
        <f t="shared" si="0"/>
        <v>#NUM!</v>
      </c>
      <c r="B9" s="4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6" t="s">
        <v>16</v>
      </c>
      <c r="L9" s="26" t="s">
        <v>16</v>
      </c>
      <c r="M9" s="26">
        <f>SUMIF(D3CZ!$J$2:$J$156,'D3'!$K9,D3CZ!$L$2:$L$156)</f>
        <v>0</v>
      </c>
      <c r="N9" s="26">
        <f>SUMIF(D3CZ!$J$2:$J$156,'D3'!$K9,D3CZ!$M$2:$M$156)</f>
        <v>0</v>
      </c>
      <c r="O9" s="8" t="str">
        <f t="shared" si="5"/>
        <v/>
      </c>
      <c r="P9" s="26">
        <f>SUMIF(D3ZH!$J$2:$J$165,'D3'!$K9,D3ZH!$L$2:$L$165)</f>
        <v>0</v>
      </c>
      <c r="Q9" s="26">
        <f>SUMIF(D3ZH!$J$2:$J$165,'D3'!$K9,D3ZH!$M$2:$M$165)</f>
        <v>0</v>
      </c>
      <c r="R9" s="8" t="str">
        <f t="shared" si="6"/>
        <v/>
      </c>
      <c r="S9" s="11" t="str">
        <f t="shared" si="7"/>
        <v/>
      </c>
      <c r="T9" s="26" t="str">
        <f t="shared" si="8"/>
        <v>SZX-WUH</v>
      </c>
      <c r="U9" s="12" t="e">
        <f t="shared" si="9"/>
        <v>#NUM!</v>
      </c>
      <c r="V9" s="26" t="e">
        <f t="shared" si="10"/>
        <v>#NUM!</v>
      </c>
    </row>
    <row r="10" spans="1:22" ht="14.25" customHeight="1" x14ac:dyDescent="0.15">
      <c r="A10" s="4" t="e">
        <f t="shared" si="0"/>
        <v>#NUM!</v>
      </c>
      <c r="B10" s="4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6" t="s">
        <v>18</v>
      </c>
      <c r="L10" s="26" t="s">
        <v>18</v>
      </c>
      <c r="M10" s="26">
        <f>SUMIF(D3CZ!$J$2:$J$156,'D3'!$K10,D3CZ!$L$2:$L$156)</f>
        <v>0</v>
      </c>
      <c r="N10" s="26">
        <f>SUMIF(D3CZ!$J$2:$J$156,'D3'!$K10,D3CZ!$M$2:$M$156)</f>
        <v>0</v>
      </c>
      <c r="O10" s="8" t="str">
        <f t="shared" si="5"/>
        <v/>
      </c>
      <c r="P10" s="26">
        <f>SUMIF(D3ZH!$J$2:$J$165,'D3'!$K10,D3ZH!$L$2:$L$165)</f>
        <v>0</v>
      </c>
      <c r="Q10" s="26">
        <f>SUMIF(D3ZH!$J$2:$J$165,'D3'!$K10,D3ZH!$M$2:$M$165)</f>
        <v>0</v>
      </c>
      <c r="R10" s="8" t="str">
        <f t="shared" si="6"/>
        <v/>
      </c>
      <c r="S10" s="11" t="str">
        <f t="shared" si="7"/>
        <v/>
      </c>
      <c r="T10" s="26" t="str">
        <f t="shared" si="8"/>
        <v>SZX-CGQ</v>
      </c>
      <c r="U10" s="12" t="e">
        <f t="shared" si="9"/>
        <v>#NUM!</v>
      </c>
      <c r="V10" s="26" t="e">
        <f t="shared" si="10"/>
        <v>#NUM!</v>
      </c>
    </row>
    <row r="11" spans="1:22" ht="14.25" customHeight="1" x14ac:dyDescent="0.15">
      <c r="A11" s="4" t="e">
        <f t="shared" si="0"/>
        <v>#NUM!</v>
      </c>
      <c r="B11" s="4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6" t="s">
        <v>20</v>
      </c>
      <c r="L11" s="26" t="s">
        <v>20</v>
      </c>
      <c r="M11" s="26">
        <f>SUMIF(D3CZ!$J$2:$J$156,'D3'!$K11,D3CZ!$L$2:$L$156)</f>
        <v>0</v>
      </c>
      <c r="N11" s="26">
        <f>SUMIF(D3CZ!$J$2:$J$156,'D3'!$K11,D3CZ!$M$2:$M$156)</f>
        <v>0</v>
      </c>
      <c r="O11" s="8" t="str">
        <f t="shared" si="5"/>
        <v/>
      </c>
      <c r="P11" s="26">
        <f>SUMIF(D3ZH!$J$2:$J$165,'D3'!$K11,D3ZH!$L$2:$L$165)</f>
        <v>0</v>
      </c>
      <c r="Q11" s="26">
        <f>SUMIF(D3ZH!$J$2:$J$165,'D3'!$K11,D3ZH!$M$2:$M$165)</f>
        <v>0</v>
      </c>
      <c r="R11" s="8" t="str">
        <f t="shared" si="6"/>
        <v/>
      </c>
      <c r="S11" s="11" t="str">
        <f t="shared" si="7"/>
        <v/>
      </c>
      <c r="T11" s="26" t="str">
        <f t="shared" si="8"/>
        <v>SZX-CKG</v>
      </c>
      <c r="U11" s="12" t="e">
        <f t="shared" si="9"/>
        <v>#NUM!</v>
      </c>
      <c r="V11" s="26" t="e">
        <f t="shared" si="10"/>
        <v>#NUM!</v>
      </c>
    </row>
    <row r="12" spans="1:22" ht="14.25" customHeight="1" x14ac:dyDescent="0.15">
      <c r="A12" s="4" t="e">
        <f t="shared" si="0"/>
        <v>#NUM!</v>
      </c>
      <c r="B12" s="4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6" t="s">
        <v>22</v>
      </c>
      <c r="L12" s="26" t="s">
        <v>22</v>
      </c>
      <c r="M12" s="26">
        <f>SUMIF(D3CZ!$J$2:$J$156,'D3'!$K12,D3CZ!$L$2:$L$156)</f>
        <v>0</v>
      </c>
      <c r="N12" s="26">
        <f>SUMIF(D3CZ!$J$2:$J$156,'D3'!$K12,D3CZ!$M$2:$M$156)</f>
        <v>0</v>
      </c>
      <c r="O12" s="8" t="str">
        <f t="shared" si="5"/>
        <v/>
      </c>
      <c r="P12" s="26">
        <f>SUMIF(D3ZH!$J$2:$J$165,'D3'!$K12,D3ZH!$L$2:$L$165)</f>
        <v>0</v>
      </c>
      <c r="Q12" s="26">
        <f>SUMIF(D3ZH!$J$2:$J$165,'D3'!$K12,D3ZH!$M$2:$M$165)</f>
        <v>0</v>
      </c>
      <c r="R12" s="8" t="str">
        <f t="shared" si="6"/>
        <v/>
      </c>
      <c r="S12" s="11" t="str">
        <f t="shared" si="7"/>
        <v/>
      </c>
      <c r="T12" s="26" t="str">
        <f t="shared" si="8"/>
        <v>SZX-DLC</v>
      </c>
      <c r="U12" s="12" t="e">
        <f t="shared" si="9"/>
        <v>#NUM!</v>
      </c>
      <c r="V12" s="26" t="e">
        <f t="shared" si="10"/>
        <v>#NUM!</v>
      </c>
    </row>
    <row r="13" spans="1:22" ht="14.25" customHeight="1" x14ac:dyDescent="0.15">
      <c r="A13" s="4" t="e">
        <f t="shared" si="0"/>
        <v>#NUM!</v>
      </c>
      <c r="B13" s="4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6" t="s">
        <v>24</v>
      </c>
      <c r="L13" s="26" t="s">
        <v>24</v>
      </c>
      <c r="M13" s="26">
        <f>SUMIF(D3CZ!$J$2:$J$156,'D3'!$K13,D3CZ!$L$2:$L$156)</f>
        <v>0</v>
      </c>
      <c r="N13" s="26">
        <f>SUMIF(D3CZ!$J$2:$J$156,'D3'!$K13,D3CZ!$M$2:$M$156)</f>
        <v>0</v>
      </c>
      <c r="O13" s="8" t="str">
        <f t="shared" si="5"/>
        <v/>
      </c>
      <c r="P13" s="26">
        <f>SUMIF(D3ZH!$J$2:$J$165,'D3'!$K13,D3ZH!$L$2:$L$165)</f>
        <v>0</v>
      </c>
      <c r="Q13" s="26">
        <f>SUMIF(D3ZH!$J$2:$J$165,'D3'!$K13,D3ZH!$M$2:$M$165)</f>
        <v>0</v>
      </c>
      <c r="R13" s="8" t="str">
        <f t="shared" si="6"/>
        <v/>
      </c>
      <c r="S13" s="11" t="str">
        <f t="shared" si="7"/>
        <v/>
      </c>
      <c r="T13" s="26" t="str">
        <f t="shared" si="8"/>
        <v>SZX-HRB</v>
      </c>
      <c r="U13" s="12" t="e">
        <f t="shared" si="9"/>
        <v>#NUM!</v>
      </c>
      <c r="V13" s="26" t="e">
        <f t="shared" si="10"/>
        <v>#NUM!</v>
      </c>
    </row>
    <row r="14" spans="1:22" ht="14.25" customHeight="1" x14ac:dyDescent="0.15">
      <c r="A14" s="4" t="e">
        <f t="shared" si="0"/>
        <v>#NUM!</v>
      </c>
      <c r="B14" s="4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6" t="s">
        <v>26</v>
      </c>
      <c r="L14" s="26" t="s">
        <v>26</v>
      </c>
      <c r="M14" s="26">
        <f>SUMIF(D3CZ!$J$2:$J$156,'D3'!$K14,D3CZ!$L$2:$L$156)</f>
        <v>0</v>
      </c>
      <c r="N14" s="26">
        <f>SUMIF(D3CZ!$J$2:$J$156,'D3'!$K14,D3CZ!$M$2:$M$156)</f>
        <v>0</v>
      </c>
      <c r="O14" s="8" t="str">
        <f t="shared" si="5"/>
        <v/>
      </c>
      <c r="P14" s="26">
        <f>SUMIF(D3ZH!$J$2:$J$165,'D3'!$K14,D3ZH!$L$2:$L$165)</f>
        <v>0</v>
      </c>
      <c r="Q14" s="26">
        <f>SUMIF(D3ZH!$J$2:$J$165,'D3'!$K14,D3ZH!$M$2:$M$165)</f>
        <v>0</v>
      </c>
      <c r="R14" s="8" t="str">
        <f t="shared" si="6"/>
        <v/>
      </c>
      <c r="S14" s="11" t="str">
        <f t="shared" si="7"/>
        <v/>
      </c>
      <c r="T14" s="26" t="str">
        <f t="shared" si="8"/>
        <v>SZX-URC</v>
      </c>
      <c r="U14" s="12" t="e">
        <f t="shared" si="9"/>
        <v>#NUM!</v>
      </c>
      <c r="V14" s="26" t="e">
        <f t="shared" si="10"/>
        <v>#NUM!</v>
      </c>
    </row>
    <row r="15" spans="1:22" ht="14.25" customHeight="1" x14ac:dyDescent="0.15">
      <c r="A15" s="4" t="e">
        <f t="shared" si="0"/>
        <v>#NUM!</v>
      </c>
      <c r="B15" s="4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6" t="s">
        <v>28</v>
      </c>
      <c r="L15" s="26" t="s">
        <v>28</v>
      </c>
      <c r="M15" s="26">
        <f>SUMIF(D3CZ!$J$2:$J$156,'D3'!$K15,D3CZ!$L$2:$L$156)</f>
        <v>0</v>
      </c>
      <c r="N15" s="26">
        <f>SUMIF(D3CZ!$J$2:$J$156,'D3'!$K15,D3CZ!$M$2:$M$156)</f>
        <v>0</v>
      </c>
      <c r="O15" s="8" t="str">
        <f t="shared" si="5"/>
        <v/>
      </c>
      <c r="P15" s="26">
        <f>SUMIF(D3ZH!$J$2:$J$165,'D3'!$K15,D3ZH!$L$2:$L$165)</f>
        <v>0</v>
      </c>
      <c r="Q15" s="26">
        <f>SUMIF(D3ZH!$J$2:$J$165,'D3'!$K15,D3ZH!$M$2:$M$165)</f>
        <v>0</v>
      </c>
      <c r="R15" s="8" t="str">
        <f t="shared" si="6"/>
        <v/>
      </c>
      <c r="S15" s="11" t="str">
        <f t="shared" si="7"/>
        <v/>
      </c>
      <c r="T15" s="26" t="str">
        <f t="shared" si="8"/>
        <v>SZX-CTU</v>
      </c>
      <c r="U15" s="12" t="e">
        <f t="shared" si="9"/>
        <v>#NUM!</v>
      </c>
      <c r="V15" s="26" t="e">
        <f t="shared" si="10"/>
        <v>#NUM!</v>
      </c>
    </row>
    <row r="16" spans="1:22" ht="14.25" customHeight="1" x14ac:dyDescent="0.15">
      <c r="A16" s="4" t="e">
        <f t="shared" si="0"/>
        <v>#NUM!</v>
      </c>
      <c r="B16" s="4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6" t="s">
        <v>30</v>
      </c>
      <c r="L16" s="26" t="s">
        <v>30</v>
      </c>
      <c r="M16" s="26">
        <f>SUMIF(D3CZ!$J$2:$J$156,'D3'!$K16,D3CZ!$L$2:$L$156)</f>
        <v>0</v>
      </c>
      <c r="N16" s="26">
        <f>SUMIF(D3CZ!$J$2:$J$156,'D3'!$K16,D3CZ!$M$2:$M$156)</f>
        <v>0</v>
      </c>
      <c r="O16" s="8" t="str">
        <f t="shared" si="5"/>
        <v/>
      </c>
      <c r="P16" s="26">
        <f>SUMIF(D3ZH!$J$2:$J$165,'D3'!$K16,D3ZH!$L$2:$L$165)</f>
        <v>0</v>
      </c>
      <c r="Q16" s="26">
        <f>SUMIF(D3ZH!$J$2:$J$165,'D3'!$K16,D3ZH!$M$2:$M$165)</f>
        <v>0</v>
      </c>
      <c r="R16" s="8" t="str">
        <f t="shared" si="6"/>
        <v/>
      </c>
      <c r="S16" s="11" t="str">
        <f t="shared" si="7"/>
        <v/>
      </c>
      <c r="T16" s="26" t="str">
        <f t="shared" si="8"/>
        <v>SZX-NKG</v>
      </c>
      <c r="U16" s="12" t="e">
        <f t="shared" si="9"/>
        <v>#NUM!</v>
      </c>
      <c r="V16" s="26" t="e">
        <f t="shared" si="10"/>
        <v>#NUM!</v>
      </c>
    </row>
    <row r="17" spans="1:22" ht="14.25" customHeight="1" x14ac:dyDescent="0.15">
      <c r="A17" s="4" t="e">
        <f t="shared" si="0"/>
        <v>#NUM!</v>
      </c>
      <c r="B17" s="4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6" t="s">
        <v>32</v>
      </c>
      <c r="L17" s="26" t="s">
        <v>32</v>
      </c>
      <c r="M17" s="26">
        <f>SUMIF(D3CZ!$J$2:$J$156,'D3'!$K17,D3CZ!$L$2:$L$156)</f>
        <v>0</v>
      </c>
      <c r="N17" s="26">
        <f>SUMIF(D3CZ!$J$2:$J$156,'D3'!$K17,D3CZ!$M$2:$M$156)</f>
        <v>0</v>
      </c>
      <c r="O17" s="8" t="str">
        <f t="shared" si="5"/>
        <v/>
      </c>
      <c r="P17" s="26">
        <f>SUMIF(D3ZH!$J$2:$J$165,'D3'!$K17,D3ZH!$L$2:$L$165)</f>
        <v>0</v>
      </c>
      <c r="Q17" s="26">
        <f>SUMIF(D3ZH!$J$2:$J$165,'D3'!$K17,D3ZH!$M$2:$M$165)</f>
        <v>0</v>
      </c>
      <c r="R17" s="8" t="str">
        <f t="shared" si="6"/>
        <v/>
      </c>
      <c r="S17" s="11" t="str">
        <f t="shared" si="7"/>
        <v/>
      </c>
      <c r="T17" s="26" t="str">
        <f t="shared" si="8"/>
        <v>SZX-HAK</v>
      </c>
      <c r="U17" s="12" t="e">
        <f t="shared" si="9"/>
        <v>#NUM!</v>
      </c>
      <c r="V17" s="26" t="e">
        <f t="shared" si="10"/>
        <v>#NUM!</v>
      </c>
    </row>
    <row r="18" spans="1:22" ht="14.25" customHeight="1" x14ac:dyDescent="0.15">
      <c r="A18" s="4" t="e">
        <f t="shared" si="0"/>
        <v>#NUM!</v>
      </c>
      <c r="B18" s="4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6" t="s">
        <v>34</v>
      </c>
      <c r="L18" s="26" t="s">
        <v>34</v>
      </c>
      <c r="M18" s="26">
        <f>SUMIF(D3CZ!$J$2:$J$156,'D3'!$K18,D3CZ!$L$2:$L$156)</f>
        <v>0</v>
      </c>
      <c r="N18" s="26">
        <f>SUMIF(D3CZ!$J$2:$J$156,'D3'!$K18,D3CZ!$M$2:$M$156)</f>
        <v>0</v>
      </c>
      <c r="O18" s="8" t="str">
        <f t="shared" si="5"/>
        <v/>
      </c>
      <c r="P18" s="26">
        <f>SUMIF(D3ZH!$J$2:$J$165,'D3'!$K18,D3ZH!$L$2:$L$165)</f>
        <v>0</v>
      </c>
      <c r="Q18" s="26">
        <f>SUMIF(D3ZH!$J$2:$J$165,'D3'!$K18,D3ZH!$M$2:$M$165)</f>
        <v>0</v>
      </c>
      <c r="R18" s="8" t="str">
        <f t="shared" si="6"/>
        <v/>
      </c>
      <c r="S18" s="11" t="str">
        <f t="shared" si="7"/>
        <v/>
      </c>
      <c r="T18" s="26" t="str">
        <f t="shared" si="8"/>
        <v>SZX-KMG</v>
      </c>
      <c r="U18" s="12" t="e">
        <f t="shared" si="9"/>
        <v>#NUM!</v>
      </c>
      <c r="V18" s="26" t="e">
        <f t="shared" si="10"/>
        <v>#NUM!</v>
      </c>
    </row>
    <row r="19" spans="1:22" ht="14.25" customHeight="1" x14ac:dyDescent="0.15">
      <c r="A19" s="4" t="e">
        <f t="shared" si="0"/>
        <v>#NUM!</v>
      </c>
      <c r="B19" s="4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6" t="s">
        <v>36</v>
      </c>
      <c r="L19" s="26" t="s">
        <v>36</v>
      </c>
      <c r="M19" s="26">
        <f>SUMIF(D3CZ!$J$2:$J$156,'D3'!$K19,D3CZ!$L$2:$L$156)</f>
        <v>0</v>
      </c>
      <c r="N19" s="26">
        <f>SUMIF(D3CZ!$J$2:$J$156,'D3'!$K19,D3CZ!$M$2:$M$156)</f>
        <v>0</v>
      </c>
      <c r="O19" s="8" t="str">
        <f t="shared" si="5"/>
        <v/>
      </c>
      <c r="P19" s="26">
        <f>SUMIF(D3ZH!$J$2:$J$165,'D3'!$K19,D3ZH!$L$2:$L$165)</f>
        <v>0</v>
      </c>
      <c r="Q19" s="26">
        <f>SUMIF(D3ZH!$J$2:$J$165,'D3'!$K19,D3ZH!$M$2:$M$165)</f>
        <v>0</v>
      </c>
      <c r="R19" s="8" t="str">
        <f t="shared" si="6"/>
        <v/>
      </c>
      <c r="S19" s="11" t="str">
        <f t="shared" si="7"/>
        <v/>
      </c>
      <c r="T19" s="26" t="str">
        <f t="shared" si="8"/>
        <v>SZX-SYX</v>
      </c>
      <c r="U19" s="12" t="e">
        <f t="shared" si="9"/>
        <v>#NUM!</v>
      </c>
      <c r="V19" s="26" t="e">
        <f t="shared" si="10"/>
        <v>#NUM!</v>
      </c>
    </row>
    <row r="20" spans="1:22" ht="14.25" customHeight="1" x14ac:dyDescent="0.15">
      <c r="A20" s="4" t="e">
        <f t="shared" si="0"/>
        <v>#NUM!</v>
      </c>
      <c r="B20" s="4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6" t="s">
        <v>38</v>
      </c>
      <c r="L20" s="26" t="s">
        <v>38</v>
      </c>
      <c r="M20" s="26">
        <f>SUMIF(D3CZ!$J$2:$J$156,'D3'!$K20,D3CZ!$L$2:$L$156)</f>
        <v>0</v>
      </c>
      <c r="N20" s="26">
        <f>SUMIF(D3CZ!$J$2:$J$156,'D3'!$K20,D3CZ!$M$2:$M$156)</f>
        <v>0</v>
      </c>
      <c r="O20" s="8" t="str">
        <f t="shared" si="5"/>
        <v/>
      </c>
      <c r="P20" s="26">
        <f>SUMIF(D3ZH!$J$2:$J$165,'D3'!$K20,D3ZH!$L$2:$L$165)</f>
        <v>0</v>
      </c>
      <c r="Q20" s="26">
        <f>SUMIF(D3ZH!$J$2:$J$165,'D3'!$K20,D3ZH!$M$2:$M$165)</f>
        <v>0</v>
      </c>
      <c r="R20" s="8" t="str">
        <f t="shared" si="6"/>
        <v/>
      </c>
      <c r="S20" s="11" t="str">
        <f t="shared" si="7"/>
        <v/>
      </c>
      <c r="T20" s="26" t="str">
        <f t="shared" si="8"/>
        <v>SZX-TAO</v>
      </c>
      <c r="U20" s="12" t="e">
        <f t="shared" si="9"/>
        <v>#NUM!</v>
      </c>
      <c r="V20" s="26" t="e">
        <f t="shared" si="10"/>
        <v>#NUM!</v>
      </c>
    </row>
    <row r="21" spans="1:22" ht="14.25" customHeight="1" x14ac:dyDescent="0.15">
      <c r="A21" s="4" t="e">
        <f t="shared" si="0"/>
        <v>#NUM!</v>
      </c>
      <c r="B21" s="4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6" t="s">
        <v>40</v>
      </c>
      <c r="L21" s="26" t="s">
        <v>40</v>
      </c>
      <c r="M21" s="26">
        <f>SUMIF(D3CZ!$J$2:$J$156,'D3'!$K21,D3CZ!$L$2:$L$156)</f>
        <v>0</v>
      </c>
      <c r="N21" s="26">
        <f>SUMIF(D3CZ!$J$2:$J$156,'D3'!$K21,D3CZ!$M$2:$M$156)</f>
        <v>0</v>
      </c>
      <c r="O21" s="8" t="str">
        <f t="shared" si="5"/>
        <v/>
      </c>
      <c r="P21" s="26">
        <f>SUMIF(D3ZH!$J$2:$J$165,'D3'!$K21,D3ZH!$L$2:$L$165)</f>
        <v>0</v>
      </c>
      <c r="Q21" s="26">
        <f>SUMIF(D3ZH!$J$2:$J$165,'D3'!$K21,D3ZH!$M$2:$M$165)</f>
        <v>0</v>
      </c>
      <c r="R21" s="8" t="str">
        <f t="shared" si="6"/>
        <v/>
      </c>
      <c r="S21" s="11" t="str">
        <f t="shared" si="7"/>
        <v/>
      </c>
      <c r="T21" s="26" t="str">
        <f t="shared" si="8"/>
        <v>SZX-LJG</v>
      </c>
      <c r="U21" s="12" t="e">
        <f t="shared" si="9"/>
        <v>#NUM!</v>
      </c>
      <c r="V21" s="26" t="e">
        <f t="shared" si="10"/>
        <v>#NUM!</v>
      </c>
    </row>
    <row r="22" spans="1:22" ht="14.25" customHeight="1" x14ac:dyDescent="0.15">
      <c r="A22" s="4" t="e">
        <f t="shared" si="0"/>
        <v>#NUM!</v>
      </c>
      <c r="B22" s="4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6" t="s">
        <v>42</v>
      </c>
      <c r="L22" s="26" t="s">
        <v>42</v>
      </c>
      <c r="M22" s="26">
        <f>SUMIF(D3CZ!$J$2:$J$156,'D3'!$K22,D3CZ!$L$2:$L$156)</f>
        <v>0</v>
      </c>
      <c r="N22" s="26">
        <f>SUMIF(D3CZ!$J$2:$J$156,'D3'!$K22,D3CZ!$M$2:$M$156)</f>
        <v>0</v>
      </c>
      <c r="O22" s="8" t="str">
        <f t="shared" si="5"/>
        <v/>
      </c>
      <c r="P22" s="26">
        <f>SUMIF(D3ZH!$J$2:$J$165,'D3'!$K22,D3ZH!$L$2:$L$165)</f>
        <v>0</v>
      </c>
      <c r="Q22" s="26">
        <f>SUMIF(D3ZH!$J$2:$J$165,'D3'!$K22,D3ZH!$M$2:$M$165)</f>
        <v>0</v>
      </c>
      <c r="R22" s="8" t="str">
        <f t="shared" si="6"/>
        <v/>
      </c>
      <c r="S22" s="11" t="str">
        <f t="shared" si="7"/>
        <v/>
      </c>
      <c r="T22" s="26" t="str">
        <f t="shared" si="8"/>
        <v>SZX-XNN</v>
      </c>
      <c r="U22" s="12" t="e">
        <f t="shared" si="9"/>
        <v>#NUM!</v>
      </c>
      <c r="V22" s="26" t="e">
        <f t="shared" si="10"/>
        <v>#NUM!</v>
      </c>
    </row>
    <row r="23" spans="1:22" ht="14.25" customHeight="1" x14ac:dyDescent="0.15">
      <c r="A23" s="4" t="e">
        <f t="shared" si="0"/>
        <v>#NUM!</v>
      </c>
      <c r="B23" s="4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6" t="s">
        <v>44</v>
      </c>
      <c r="L23" s="26" t="s">
        <v>44</v>
      </c>
      <c r="M23" s="26">
        <f>SUMIF(D3CZ!$J$2:$J$156,'D3'!$K23,D3CZ!$L$2:$L$156)</f>
        <v>0</v>
      </c>
      <c r="N23" s="26">
        <f>SUMIF(D3CZ!$J$2:$J$156,'D3'!$K23,D3CZ!$M$2:$M$156)</f>
        <v>0</v>
      </c>
      <c r="O23" s="8" t="str">
        <f t="shared" si="5"/>
        <v/>
      </c>
      <c r="P23" s="26">
        <f>SUMIF(D3ZH!$J$2:$J$165,'D3'!$K23,D3ZH!$L$2:$L$165)</f>
        <v>0</v>
      </c>
      <c r="Q23" s="26">
        <f>SUMIF(D3ZH!$J$2:$J$165,'D3'!$K23,D3ZH!$M$2:$M$165)</f>
        <v>0</v>
      </c>
      <c r="R23" s="8" t="str">
        <f t="shared" si="6"/>
        <v/>
      </c>
      <c r="S23" s="11" t="str">
        <f t="shared" si="7"/>
        <v/>
      </c>
      <c r="T23" s="26" t="str">
        <f t="shared" si="8"/>
        <v>SZX-HFE</v>
      </c>
      <c r="U23" s="12" t="e">
        <f t="shared" si="9"/>
        <v>#NUM!</v>
      </c>
      <c r="V23" s="26" t="e">
        <f t="shared" si="10"/>
        <v>#NUM!</v>
      </c>
    </row>
    <row r="24" spans="1:22" ht="14.25" customHeight="1" x14ac:dyDescent="0.15">
      <c r="A24" s="4" t="e">
        <f t="shared" si="0"/>
        <v>#NUM!</v>
      </c>
      <c r="B24" s="4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6" t="s">
        <v>46</v>
      </c>
      <c r="L24" s="26" t="s">
        <v>46</v>
      </c>
      <c r="M24" s="26">
        <f>SUMIF(D3CZ!$J$2:$J$156,'D3'!$K24,D3CZ!$L$2:$L$156)</f>
        <v>0</v>
      </c>
      <c r="N24" s="26">
        <f>SUMIF(D3CZ!$J$2:$J$156,'D3'!$K24,D3CZ!$M$2:$M$156)</f>
        <v>0</v>
      </c>
      <c r="O24" s="8" t="str">
        <f t="shared" si="5"/>
        <v/>
      </c>
      <c r="P24" s="26">
        <f>SUMIF(D3ZH!$J$2:$J$165,'D3'!$K24,D3ZH!$L$2:$L$165)</f>
        <v>0</v>
      </c>
      <c r="Q24" s="26">
        <f>SUMIF(D3ZH!$J$2:$J$165,'D3'!$K24,D3ZH!$M$2:$M$165)</f>
        <v>0</v>
      </c>
      <c r="R24" s="8" t="str">
        <f t="shared" si="6"/>
        <v/>
      </c>
      <c r="S24" s="11" t="str">
        <f t="shared" si="7"/>
        <v/>
      </c>
      <c r="T24" s="26" t="str">
        <f t="shared" si="8"/>
        <v>SZX-LHW</v>
      </c>
      <c r="U24" s="12" t="e">
        <f t="shared" si="9"/>
        <v>#NUM!</v>
      </c>
      <c r="V24" s="26" t="e">
        <f t="shared" si="10"/>
        <v>#NUM!</v>
      </c>
    </row>
    <row r="25" spans="1:22" ht="14.25" customHeight="1" x14ac:dyDescent="0.15">
      <c r="A25" s="4" t="e">
        <f t="shared" si="0"/>
        <v>#NUM!</v>
      </c>
      <c r="B25" s="4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6" t="s">
        <v>48</v>
      </c>
      <c r="L25" s="26" t="s">
        <v>48</v>
      </c>
      <c r="M25" s="26">
        <f>SUMIF(D3CZ!$J$2:$J$156,'D3'!$K25,D3CZ!$L$2:$L$156)</f>
        <v>0</v>
      </c>
      <c r="N25" s="26">
        <f>SUMIF(D3CZ!$J$2:$J$156,'D3'!$K25,D3CZ!$M$2:$M$156)</f>
        <v>0</v>
      </c>
      <c r="O25" s="8" t="str">
        <f t="shared" si="5"/>
        <v/>
      </c>
      <c r="P25" s="26">
        <f>SUMIF(D3ZH!$J$2:$J$165,'D3'!$K25,D3ZH!$L$2:$L$165)</f>
        <v>0</v>
      </c>
      <c r="Q25" s="26">
        <f>SUMIF(D3ZH!$J$2:$J$165,'D3'!$K25,D3ZH!$M$2:$M$165)</f>
        <v>0</v>
      </c>
      <c r="R25" s="8" t="str">
        <f t="shared" si="6"/>
        <v/>
      </c>
      <c r="S25" s="11" t="str">
        <f t="shared" si="7"/>
        <v/>
      </c>
      <c r="T25" s="26" t="str">
        <f t="shared" si="8"/>
        <v>SZX-KHN</v>
      </c>
      <c r="U25" s="12" t="e">
        <f t="shared" si="9"/>
        <v>#NUM!</v>
      </c>
      <c r="V25" s="26" t="e">
        <f t="shared" si="10"/>
        <v>#NUM!</v>
      </c>
    </row>
    <row r="26" spans="1:22" ht="14.25" customHeight="1" x14ac:dyDescent="0.15">
      <c r="A26" s="4" t="e">
        <f t="shared" si="0"/>
        <v>#NUM!</v>
      </c>
      <c r="B26" s="4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6" t="s">
        <v>50</v>
      </c>
      <c r="L26" s="26" t="s">
        <v>50</v>
      </c>
      <c r="M26" s="26">
        <f>SUMIF(D3CZ!$J$2:$J$156,'D3'!$K26,D3CZ!$L$2:$L$156)</f>
        <v>0</v>
      </c>
      <c r="N26" s="26">
        <f>SUMIF(D3CZ!$J$2:$J$156,'D3'!$K26,D3CZ!$M$2:$M$156)</f>
        <v>0</v>
      </c>
      <c r="O26" s="8" t="str">
        <f t="shared" si="5"/>
        <v/>
      </c>
      <c r="P26" s="26">
        <f>SUMIF(D3ZH!$J$2:$J$165,'D3'!$K26,D3ZH!$L$2:$L$165)</f>
        <v>0</v>
      </c>
      <c r="Q26" s="26">
        <f>SUMIF(D3ZH!$J$2:$J$165,'D3'!$K26,D3ZH!$M$2:$M$165)</f>
        <v>0</v>
      </c>
      <c r="R26" s="8" t="str">
        <f t="shared" si="6"/>
        <v/>
      </c>
      <c r="S26" s="11" t="str">
        <f t="shared" si="7"/>
        <v/>
      </c>
      <c r="T26" s="26" t="str">
        <f t="shared" si="8"/>
        <v>SZX-NNG</v>
      </c>
      <c r="U26" s="12" t="e">
        <f t="shared" si="9"/>
        <v>#NUM!</v>
      </c>
      <c r="V26" s="26" t="e">
        <f t="shared" si="10"/>
        <v>#NUM!</v>
      </c>
    </row>
    <row r="27" spans="1:22" ht="14.25" customHeight="1" x14ac:dyDescent="0.15">
      <c r="A27" s="4" t="e">
        <f t="shared" si="0"/>
        <v>#NUM!</v>
      </c>
      <c r="B27" s="4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6" t="s">
        <v>52</v>
      </c>
      <c r="L27" s="26" t="s">
        <v>52</v>
      </c>
      <c r="M27" s="26">
        <f>SUMIF(D3CZ!$J$2:$J$156,'D3'!$K27,D3CZ!$L$2:$L$156)</f>
        <v>0</v>
      </c>
      <c r="N27" s="26">
        <f>SUMIF(D3CZ!$J$2:$J$156,'D3'!$K27,D3CZ!$M$2:$M$156)</f>
        <v>0</v>
      </c>
      <c r="O27" s="8" t="str">
        <f t="shared" si="5"/>
        <v/>
      </c>
      <c r="P27" s="26">
        <f>SUMIF(D3ZH!$J$2:$J$165,'D3'!$K27,D3ZH!$L$2:$L$165)</f>
        <v>0</v>
      </c>
      <c r="Q27" s="26">
        <f>SUMIF(D3ZH!$J$2:$J$165,'D3'!$K27,D3ZH!$M$2:$M$165)</f>
        <v>0</v>
      </c>
      <c r="R27" s="8" t="str">
        <f t="shared" si="6"/>
        <v/>
      </c>
      <c r="S27" s="11" t="str">
        <f t="shared" si="7"/>
        <v/>
      </c>
      <c r="T27" s="26" t="str">
        <f t="shared" si="8"/>
        <v>SZX-HET</v>
      </c>
      <c r="U27" s="12" t="e">
        <f t="shared" si="9"/>
        <v>#NUM!</v>
      </c>
      <c r="V27" s="26" t="e">
        <f t="shared" si="10"/>
        <v>#NUM!</v>
      </c>
    </row>
    <row r="28" spans="1:22" ht="14.25" customHeight="1" x14ac:dyDescent="0.15">
      <c r="A28" s="4" t="e">
        <f t="shared" si="0"/>
        <v>#NUM!</v>
      </c>
      <c r="B28" s="4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6" t="s">
        <v>54</v>
      </c>
      <c r="L28" s="26" t="s">
        <v>54</v>
      </c>
      <c r="M28" s="26">
        <f>SUMIF(D3CZ!$J$2:$J$156,'D3'!$K28,D3CZ!$L$2:$L$156)</f>
        <v>0</v>
      </c>
      <c r="N28" s="26">
        <f>SUMIF(D3CZ!$J$2:$J$156,'D3'!$K28,D3CZ!$M$2:$M$156)</f>
        <v>0</v>
      </c>
      <c r="O28" s="8" t="str">
        <f t="shared" si="5"/>
        <v/>
      </c>
      <c r="P28" s="26">
        <f>SUMIF(D3ZH!$J$2:$J$165,'D3'!$K28,D3ZH!$L$2:$L$165)</f>
        <v>0</v>
      </c>
      <c r="Q28" s="26">
        <f>SUMIF(D3ZH!$J$2:$J$165,'D3'!$K28,D3ZH!$M$2:$M$165)</f>
        <v>0</v>
      </c>
      <c r="R28" s="8" t="str">
        <f t="shared" si="6"/>
        <v/>
      </c>
      <c r="S28" s="11" t="str">
        <f t="shared" si="7"/>
        <v/>
      </c>
      <c r="T28" s="26" t="str">
        <f t="shared" si="8"/>
        <v>SZX-TYN</v>
      </c>
      <c r="U28" s="12" t="e">
        <f t="shared" si="9"/>
        <v>#NUM!</v>
      </c>
      <c r="V28" s="26" t="e">
        <f t="shared" si="10"/>
        <v>#NUM!</v>
      </c>
    </row>
    <row r="29" spans="1:22" ht="14.25" customHeight="1" x14ac:dyDescent="0.15">
      <c r="A29" s="4" t="e">
        <f t="shared" si="0"/>
        <v>#NUM!</v>
      </c>
      <c r="B29" s="4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6" t="s">
        <v>56</v>
      </c>
      <c r="L29" s="26" t="s">
        <v>56</v>
      </c>
      <c r="M29" s="26">
        <f>SUMIF(D3CZ!$J$2:$J$156,'D3'!$K29,D3CZ!$L$2:$L$156)</f>
        <v>0</v>
      </c>
      <c r="N29" s="26">
        <f>SUMIF(D3CZ!$J$2:$J$156,'D3'!$K29,D3CZ!$M$2:$M$156)</f>
        <v>0</v>
      </c>
      <c r="O29" s="8" t="str">
        <f t="shared" si="5"/>
        <v/>
      </c>
      <c r="P29" s="26">
        <f>SUMIF(D3ZH!$J$2:$J$165,'D3'!$K29,D3ZH!$L$2:$L$165)</f>
        <v>0</v>
      </c>
      <c r="Q29" s="26">
        <f>SUMIF(D3ZH!$J$2:$J$165,'D3'!$K29,D3ZH!$M$2:$M$165)</f>
        <v>0</v>
      </c>
      <c r="R29" s="8" t="str">
        <f t="shared" si="6"/>
        <v/>
      </c>
      <c r="S29" s="11" t="str">
        <f t="shared" si="7"/>
        <v/>
      </c>
      <c r="T29" s="26" t="str">
        <f t="shared" si="8"/>
        <v>SZX-INC</v>
      </c>
      <c r="U29" s="12" t="e">
        <f t="shared" si="9"/>
        <v>#NUM!</v>
      </c>
      <c r="V29" s="26" t="e">
        <f t="shared" si="10"/>
        <v>#NUM!</v>
      </c>
    </row>
    <row r="30" spans="1:22" ht="14.25" customHeight="1" x14ac:dyDescent="0.15">
      <c r="A30" s="4" t="e">
        <f t="shared" si="0"/>
        <v>#NUM!</v>
      </c>
      <c r="B30" s="4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6" t="s">
        <v>58</v>
      </c>
      <c r="L30" s="26" t="s">
        <v>58</v>
      </c>
      <c r="M30" s="26">
        <f>SUMIF(D3CZ!$J$2:$J$156,'D3'!$K30,D3CZ!$L$2:$L$156)</f>
        <v>0</v>
      </c>
      <c r="N30" s="26">
        <f>SUMIF(D3CZ!$J$2:$J$156,'D3'!$K30,D3CZ!$M$2:$M$156)</f>
        <v>0</v>
      </c>
      <c r="O30" s="8" t="str">
        <f t="shared" si="5"/>
        <v/>
      </c>
      <c r="P30" s="26">
        <f>SUMIF(D3ZH!$J$2:$J$165,'D3'!$K30,D3ZH!$L$2:$L$165)</f>
        <v>0</v>
      </c>
      <c r="Q30" s="26">
        <f>SUMIF(D3ZH!$J$2:$J$165,'D3'!$K30,D3ZH!$M$2:$M$165)</f>
        <v>0</v>
      </c>
      <c r="R30" s="8" t="str">
        <f t="shared" si="6"/>
        <v/>
      </c>
      <c r="S30" s="11" t="str">
        <f t="shared" si="7"/>
        <v/>
      </c>
      <c r="T30" s="26" t="str">
        <f t="shared" si="8"/>
        <v>SZX-ZHA</v>
      </c>
      <c r="U30" s="12" t="e">
        <f t="shared" si="9"/>
        <v>#NUM!</v>
      </c>
      <c r="V30" s="26" t="e">
        <f t="shared" si="10"/>
        <v>#NUM!</v>
      </c>
    </row>
    <row r="31" spans="1:22" ht="14.25" customHeight="1" x14ac:dyDescent="0.15">
      <c r="A31" s="4" t="e">
        <f t="shared" si="0"/>
        <v>#NUM!</v>
      </c>
      <c r="B31" s="4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6" t="s">
        <v>60</v>
      </c>
      <c r="L31" s="26" t="s">
        <v>60</v>
      </c>
      <c r="M31" s="26">
        <f>SUMIF(D3CZ!$J$2:$J$156,'D3'!$K31,D3CZ!$L$2:$L$156)</f>
        <v>0</v>
      </c>
      <c r="N31" s="26">
        <f>SUMIF(D3CZ!$J$2:$J$156,'D3'!$K31,D3CZ!$M$2:$M$156)</f>
        <v>0</v>
      </c>
      <c r="O31" s="8" t="str">
        <f t="shared" si="5"/>
        <v/>
      </c>
      <c r="P31" s="26">
        <f>SUMIF(D3ZH!$J$2:$J$165,'D3'!$K31,D3ZH!$L$2:$L$165)</f>
        <v>0</v>
      </c>
      <c r="Q31" s="26">
        <f>SUMIF(D3ZH!$J$2:$J$165,'D3'!$K31,D3ZH!$M$2:$M$165)</f>
        <v>0</v>
      </c>
      <c r="R31" s="8" t="str">
        <f t="shared" si="6"/>
        <v/>
      </c>
      <c r="S31" s="11" t="str">
        <f t="shared" si="7"/>
        <v/>
      </c>
      <c r="T31" s="26" t="str">
        <f t="shared" si="8"/>
        <v>SZX-WNZ</v>
      </c>
      <c r="U31" s="12" t="e">
        <f t="shared" si="9"/>
        <v>#NUM!</v>
      </c>
      <c r="V31" s="26" t="e">
        <f t="shared" si="10"/>
        <v>#NUM!</v>
      </c>
    </row>
    <row r="32" spans="1:22" ht="14.25" customHeight="1" x14ac:dyDescent="0.15">
      <c r="A32" s="4" t="e">
        <f t="shared" si="0"/>
        <v>#NUM!</v>
      </c>
      <c r="B32" s="4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6" t="s">
        <v>62</v>
      </c>
      <c r="L32" s="26" t="s">
        <v>62</v>
      </c>
      <c r="M32" s="26">
        <f>SUMIF(D3CZ!$J$2:$J$156,'D3'!$K32,D3CZ!$L$2:$L$156)</f>
        <v>0</v>
      </c>
      <c r="N32" s="26">
        <f>SUMIF(D3CZ!$J$2:$J$156,'D3'!$K32,D3CZ!$M$2:$M$156)</f>
        <v>0</v>
      </c>
      <c r="O32" s="8" t="str">
        <f t="shared" si="5"/>
        <v/>
      </c>
      <c r="P32" s="26">
        <f>SUMIF(D3ZH!$J$2:$J$165,'D3'!$K32,D3ZH!$L$2:$L$165)</f>
        <v>0</v>
      </c>
      <c r="Q32" s="26">
        <f>SUMIF(D3ZH!$J$2:$J$165,'D3'!$K32,D3ZH!$M$2:$M$165)</f>
        <v>0</v>
      </c>
      <c r="R32" s="8" t="str">
        <f t="shared" si="6"/>
        <v/>
      </c>
      <c r="S32" s="11" t="str">
        <f t="shared" si="7"/>
        <v/>
      </c>
      <c r="T32" s="26" t="str">
        <f t="shared" si="8"/>
        <v>SZX-WUX</v>
      </c>
      <c r="U32" s="12" t="e">
        <f t="shared" si="9"/>
        <v>#NUM!</v>
      </c>
      <c r="V32" s="26" t="e">
        <f t="shared" si="10"/>
        <v>#NUM!</v>
      </c>
    </row>
    <row r="33" spans="1:22" ht="14.25" customHeight="1" x14ac:dyDescent="0.15">
      <c r="A33" s="4" t="e">
        <f t="shared" si="0"/>
        <v>#NUM!</v>
      </c>
      <c r="B33" s="4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6" t="s">
        <v>64</v>
      </c>
      <c r="L33" s="26" t="s">
        <v>64</v>
      </c>
      <c r="M33" s="26">
        <f>SUMIF(D3CZ!$J$2:$J$156,'D3'!$K33,D3CZ!$L$2:$L$156)</f>
        <v>0</v>
      </c>
      <c r="N33" s="26">
        <f>SUMIF(D3CZ!$J$2:$J$156,'D3'!$K33,D3CZ!$M$2:$M$156)</f>
        <v>0</v>
      </c>
      <c r="O33" s="8" t="str">
        <f t="shared" si="5"/>
        <v/>
      </c>
      <c r="P33" s="26">
        <f>SUMIF(D3ZH!$J$2:$J$165,'D3'!$K33,D3ZH!$L$2:$L$165)</f>
        <v>0</v>
      </c>
      <c r="Q33" s="26">
        <f>SUMIF(D3ZH!$J$2:$J$165,'D3'!$K33,D3ZH!$M$2:$M$165)</f>
        <v>0</v>
      </c>
      <c r="R33" s="8" t="str">
        <f t="shared" si="6"/>
        <v/>
      </c>
      <c r="S33" s="11" t="str">
        <f t="shared" si="7"/>
        <v/>
      </c>
      <c r="T33" s="26" t="str">
        <f t="shared" si="8"/>
        <v>SZX-CZX</v>
      </c>
      <c r="U33" s="12" t="e">
        <f t="shared" si="9"/>
        <v>#NUM!</v>
      </c>
      <c r="V33" s="26" t="e">
        <f t="shared" si="10"/>
        <v>#NUM!</v>
      </c>
    </row>
    <row r="34" spans="1:22" ht="14.25" customHeight="1" x14ac:dyDescent="0.15">
      <c r="A34" s="4" t="e">
        <f t="shared" si="0"/>
        <v>#NUM!</v>
      </c>
      <c r="B34" s="4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6" t="s">
        <v>66</v>
      </c>
      <c r="L34" s="26" t="s">
        <v>185</v>
      </c>
      <c r="M34" s="26">
        <f>SUMIF(D3CZ!$J$2:$J$156,'D3'!$K34,D3CZ!$L$2:$L$156)</f>
        <v>0</v>
      </c>
      <c r="N34" s="26">
        <f>SUMIF(D3CZ!$J$2:$J$156,'D3'!$K34,D3CZ!$M$2:$M$156)</f>
        <v>0</v>
      </c>
      <c r="O34" s="8" t="str">
        <f t="shared" si="5"/>
        <v/>
      </c>
      <c r="P34" s="26">
        <f>SUMIF(D3ZH!$J$2:$J$165,'D3'!$K34,D3ZH!$L$2:$L$165)</f>
        <v>0</v>
      </c>
      <c r="Q34" s="26">
        <f>SUMIF(D3ZH!$J$2:$J$165,'D3'!$K34,D3ZH!$M$2:$M$165)</f>
        <v>0</v>
      </c>
      <c r="R34" s="8" t="str">
        <f t="shared" si="6"/>
        <v/>
      </c>
      <c r="S34" s="11" t="str">
        <f t="shared" si="7"/>
        <v/>
      </c>
      <c r="T34" s="26" t="str">
        <f t="shared" si="8"/>
        <v>SZX-ZYI</v>
      </c>
      <c r="U34" s="12" t="e">
        <f t="shared" si="9"/>
        <v>#NUM!</v>
      </c>
      <c r="V34" s="26" t="e">
        <f t="shared" si="10"/>
        <v>#NUM!</v>
      </c>
    </row>
    <row r="35" spans="1:22" ht="14.25" customHeight="1" x14ac:dyDescent="0.15">
      <c r="A35" s="4" t="e">
        <f t="shared" si="0"/>
        <v>#NUM!</v>
      </c>
      <c r="B35" s="4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6" t="s">
        <v>68</v>
      </c>
      <c r="L35" s="26" t="s">
        <v>68</v>
      </c>
      <c r="M35" s="26">
        <f>SUMIF(D3CZ!$J$2:$J$156,'D3'!$K35,D3CZ!$L$2:$L$156)</f>
        <v>0</v>
      </c>
      <c r="N35" s="26">
        <f>SUMIF(D3CZ!$J$2:$J$156,'D3'!$K35,D3CZ!$M$2:$M$156)</f>
        <v>0</v>
      </c>
      <c r="O35" s="8" t="str">
        <f t="shared" si="5"/>
        <v/>
      </c>
      <c r="P35" s="26">
        <f>SUMIF(D3ZH!$J$2:$J$165,'D3'!$K35,D3ZH!$L$2:$L$165)</f>
        <v>0</v>
      </c>
      <c r="Q35" s="26">
        <f>SUMIF(D3ZH!$J$2:$J$165,'D3'!$K35,D3ZH!$M$2:$M$165)</f>
        <v>0</v>
      </c>
      <c r="R35" s="8" t="str">
        <f t="shared" si="6"/>
        <v/>
      </c>
      <c r="S35" s="11" t="str">
        <f t="shared" si="7"/>
        <v/>
      </c>
      <c r="T35" s="26" t="str">
        <f t="shared" si="8"/>
        <v>SZX-HLD</v>
      </c>
      <c r="U35" s="12" t="e">
        <f t="shared" si="9"/>
        <v>#NUM!</v>
      </c>
      <c r="V35" s="26" t="e">
        <f t="shared" si="10"/>
        <v>#NUM!</v>
      </c>
    </row>
    <row r="36" spans="1:22" ht="14.25" customHeight="1" x14ac:dyDescent="0.15">
      <c r="A36" s="5" t="s">
        <v>70</v>
      </c>
      <c r="B36" s="5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4" t="e">
        <f t="shared" ref="A37:A57" si="11">V51</f>
        <v>#NUM!</v>
      </c>
      <c r="D37" s="6" t="e">
        <f t="shared" ref="D37:D57" si="12">U51</f>
        <v>#NUM!</v>
      </c>
      <c r="O37" s="8"/>
      <c r="R37" s="8"/>
    </row>
    <row r="38" spans="1:22" x14ac:dyDescent="0.15">
      <c r="A38" s="24" t="e">
        <f t="shared" si="11"/>
        <v>#NUM!</v>
      </c>
      <c r="D38" s="6" t="e">
        <f t="shared" si="12"/>
        <v>#NUM!</v>
      </c>
      <c r="O38" s="8"/>
      <c r="R38" s="8"/>
    </row>
    <row r="39" spans="1:22" x14ac:dyDescent="0.15">
      <c r="A39" s="24" t="e">
        <f t="shared" si="11"/>
        <v>#NUM!</v>
      </c>
      <c r="D39" s="6" t="e">
        <f t="shared" si="12"/>
        <v>#NUM!</v>
      </c>
      <c r="O39" s="8"/>
      <c r="R39" s="8"/>
    </row>
    <row r="40" spans="1:22" x14ac:dyDescent="0.15">
      <c r="A40" s="24" t="e">
        <f t="shared" si="11"/>
        <v>#NUM!</v>
      </c>
      <c r="D40" s="6" t="e">
        <f t="shared" si="12"/>
        <v>#NUM!</v>
      </c>
      <c r="O40" s="8"/>
      <c r="R40" s="8"/>
    </row>
    <row r="41" spans="1:22" x14ac:dyDescent="0.15">
      <c r="A41" s="24" t="e">
        <f t="shared" si="11"/>
        <v>#NUM!</v>
      </c>
      <c r="D41" s="6" t="e">
        <f t="shared" si="12"/>
        <v>#NUM!</v>
      </c>
      <c r="O41" s="8"/>
      <c r="R41" s="8"/>
    </row>
    <row r="42" spans="1:22" x14ac:dyDescent="0.15">
      <c r="A42" s="24" t="e">
        <f t="shared" si="11"/>
        <v>#NUM!</v>
      </c>
      <c r="D42" s="6" t="e">
        <f t="shared" si="12"/>
        <v>#NUM!</v>
      </c>
      <c r="O42" s="8"/>
      <c r="R42" s="8"/>
    </row>
    <row r="43" spans="1:22" x14ac:dyDescent="0.15">
      <c r="A43" s="24" t="e">
        <f t="shared" si="11"/>
        <v>#NUM!</v>
      </c>
      <c r="D43" s="6" t="e">
        <f t="shared" si="12"/>
        <v>#NUM!</v>
      </c>
      <c r="O43" s="8"/>
      <c r="R43" s="8"/>
    </row>
    <row r="44" spans="1:22" x14ac:dyDescent="0.15">
      <c r="A44" s="24" t="e">
        <f t="shared" si="11"/>
        <v>#NUM!</v>
      </c>
      <c r="D44" s="6" t="e">
        <f t="shared" si="12"/>
        <v>#NUM!</v>
      </c>
      <c r="O44" s="8"/>
      <c r="R44" s="8"/>
    </row>
    <row r="45" spans="1:22" x14ac:dyDescent="0.15">
      <c r="A45" s="24" t="e">
        <f t="shared" si="11"/>
        <v>#NUM!</v>
      </c>
      <c r="D45" s="6" t="e">
        <f t="shared" si="12"/>
        <v>#NUM!</v>
      </c>
      <c r="K45" s="26" t="s">
        <v>70</v>
      </c>
      <c r="M45" s="26">
        <f>SUM($M$3:$M$44)</f>
        <v>0</v>
      </c>
      <c r="N45" s="26">
        <f>SUM($N$3:$N$44)</f>
        <v>0</v>
      </c>
      <c r="O45" s="8" t="str">
        <f>IF(ISERROR(M45/N45),"",M45/N45)</f>
        <v/>
      </c>
      <c r="P45" s="26">
        <f>SUM($P$3:$P$44)</f>
        <v>0</v>
      </c>
      <c r="Q45" s="26">
        <f>SUM($Q$3:$Q$44)</f>
        <v>0</v>
      </c>
      <c r="R45" s="8" t="str">
        <f>IF(ISERROR(P45/Q45),"",P45/Q45)</f>
        <v/>
      </c>
      <c r="U45" s="12"/>
    </row>
    <row r="46" spans="1:22" x14ac:dyDescent="0.15">
      <c r="A46" s="24" t="e">
        <f t="shared" si="11"/>
        <v>#NUM!</v>
      </c>
      <c r="D46" s="6" t="e">
        <f t="shared" si="12"/>
        <v>#NUM!</v>
      </c>
      <c r="O46" s="8"/>
      <c r="R46" s="8"/>
    </row>
    <row r="47" spans="1:22" x14ac:dyDescent="0.15">
      <c r="A47" s="24" t="e">
        <f t="shared" si="11"/>
        <v>#NUM!</v>
      </c>
      <c r="D47" s="6" t="e">
        <f t="shared" si="12"/>
        <v>#NUM!</v>
      </c>
      <c r="O47" s="8"/>
      <c r="R47" s="8"/>
    </row>
    <row r="48" spans="1:22" x14ac:dyDescent="0.15">
      <c r="A48" s="24" t="e">
        <f t="shared" si="11"/>
        <v>#NUM!</v>
      </c>
      <c r="D48" s="6" t="e">
        <f t="shared" si="12"/>
        <v>#NUM!</v>
      </c>
      <c r="O48" s="8"/>
      <c r="R48" s="8"/>
    </row>
    <row r="49" spans="1:22" x14ac:dyDescent="0.15">
      <c r="A49" s="24" t="e">
        <f t="shared" si="11"/>
        <v>#NUM!</v>
      </c>
      <c r="D49" s="6" t="e">
        <f t="shared" si="12"/>
        <v>#NUM!</v>
      </c>
      <c r="O49" s="8"/>
      <c r="R49" s="8"/>
    </row>
    <row r="50" spans="1:22" x14ac:dyDescent="0.15">
      <c r="A50" s="24" t="e">
        <f t="shared" si="11"/>
        <v>#NUM!</v>
      </c>
      <c r="D50" s="6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4" t="e">
        <f t="shared" si="11"/>
        <v>#NUM!</v>
      </c>
      <c r="D51" s="6" t="e">
        <f t="shared" si="12"/>
        <v>#NUM!</v>
      </c>
      <c r="K51" s="9" t="s">
        <v>72</v>
      </c>
      <c r="L51" s="9"/>
      <c r="M51" s="26">
        <f>SUMIF(D3CZ!$J$2:$J$156,'D3'!$K51,D3CZ!$L$2:$L$156)</f>
        <v>0</v>
      </c>
      <c r="N51" s="26">
        <f>SUMIF(D3CZ!$J$2:$J$156,'D3'!$K51,D3CZ!$M$2:$M$156)</f>
        <v>0</v>
      </c>
      <c r="O51" s="8" t="str">
        <f t="shared" ref="O51:O76" si="13">IF(ISERROR(M51/N51),"",M51/N51)</f>
        <v/>
      </c>
      <c r="P51" s="10" t="str">
        <f t="shared" ref="P51:P76" si="14">IF(O51="","",O51+Q51)</f>
        <v/>
      </c>
      <c r="Q51" s="7">
        <v>1.0000000000000001E-9</v>
      </c>
      <c r="T51" s="26" t="str">
        <f t="shared" ref="T51:T76" si="15">K51</f>
        <v>SZX-KWE</v>
      </c>
      <c r="U51" s="10" t="e">
        <f t="shared" ref="U51:U76" si="16">LARGE($P$51:$P$84,ROW()-50)</f>
        <v>#NUM!</v>
      </c>
      <c r="V51" s="26" t="e">
        <f t="shared" ref="V51:V76" si="17">VLOOKUP(U51,$P$51:$T$89,5,FALSE)</f>
        <v>#NUM!</v>
      </c>
    </row>
    <row r="52" spans="1:22" x14ac:dyDescent="0.15">
      <c r="A52" s="24" t="e">
        <f t="shared" si="11"/>
        <v>#NUM!</v>
      </c>
      <c r="D52" s="6" t="e">
        <f t="shared" si="12"/>
        <v>#NUM!</v>
      </c>
      <c r="K52" s="9" t="s">
        <v>74</v>
      </c>
      <c r="L52" s="9"/>
      <c r="M52" s="26">
        <f>SUMIF(D3CZ!$J$2:$J$156,'D3'!$K52,D3CZ!$L$2:$L$156)</f>
        <v>0</v>
      </c>
      <c r="N52" s="26">
        <f>SUMIF(D3CZ!$J$2:$J$156,'D3'!$K52,D3CZ!$M$2:$M$156)</f>
        <v>0</v>
      </c>
      <c r="O52" s="8" t="str">
        <f t="shared" si="13"/>
        <v/>
      </c>
      <c r="P52" s="10" t="str">
        <f t="shared" si="14"/>
        <v/>
      </c>
      <c r="Q52" s="7">
        <v>2.0000000000000001E-9</v>
      </c>
      <c r="T52" s="26" t="str">
        <f t="shared" si="15"/>
        <v>SZX-NGB</v>
      </c>
      <c r="U52" s="10" t="e">
        <f t="shared" si="16"/>
        <v>#NUM!</v>
      </c>
      <c r="V52" s="26" t="e">
        <f t="shared" si="17"/>
        <v>#NUM!</v>
      </c>
    </row>
    <row r="53" spans="1:22" x14ac:dyDescent="0.15">
      <c r="A53" s="24" t="e">
        <f t="shared" si="11"/>
        <v>#NUM!</v>
      </c>
      <c r="D53" s="6" t="e">
        <f t="shared" si="12"/>
        <v>#NUM!</v>
      </c>
      <c r="K53" s="9" t="s">
        <v>76</v>
      </c>
      <c r="L53" s="9"/>
      <c r="M53" s="26">
        <f>SUMIF(D3CZ!$J$2:$J$156,'D3'!$K53,D3CZ!$L$2:$L$156)</f>
        <v>0</v>
      </c>
      <c r="N53" s="26">
        <f>SUMIF(D3CZ!$J$2:$J$156,'D3'!$K53,D3CZ!$M$2:$M$156)</f>
        <v>0</v>
      </c>
      <c r="O53" s="8" t="str">
        <f t="shared" si="13"/>
        <v/>
      </c>
      <c r="P53" s="10" t="str">
        <f t="shared" si="14"/>
        <v/>
      </c>
      <c r="Q53" s="7">
        <v>3E-9</v>
      </c>
      <c r="T53" s="26" t="str">
        <f t="shared" si="15"/>
        <v>SZX-NAO</v>
      </c>
      <c r="U53" s="10" t="e">
        <f t="shared" si="16"/>
        <v>#NUM!</v>
      </c>
      <c r="V53" s="26" t="e">
        <f t="shared" si="17"/>
        <v>#NUM!</v>
      </c>
    </row>
    <row r="54" spans="1:22" x14ac:dyDescent="0.15">
      <c r="A54" s="24" t="e">
        <f t="shared" si="11"/>
        <v>#NUM!</v>
      </c>
      <c r="D54" s="6" t="e">
        <f t="shared" si="12"/>
        <v>#NUM!</v>
      </c>
      <c r="K54" s="9" t="s">
        <v>78</v>
      </c>
      <c r="L54" s="9"/>
      <c r="M54" s="26">
        <f>SUMIF(D3CZ!$J$2:$J$156,'D3'!$K54,D3CZ!$L$2:$L$156)</f>
        <v>0</v>
      </c>
      <c r="N54" s="26">
        <f>SUMIF(D3CZ!$J$2:$J$156,'D3'!$K54,D3CZ!$M$2:$M$156)</f>
        <v>0</v>
      </c>
      <c r="O54" s="8" t="str">
        <f t="shared" si="13"/>
        <v/>
      </c>
      <c r="P54" s="10" t="str">
        <f t="shared" si="14"/>
        <v/>
      </c>
      <c r="Q54" s="7">
        <v>4.0000000000000002E-9</v>
      </c>
      <c r="T54" s="26" t="str">
        <f t="shared" si="15"/>
        <v>SZX-CGD</v>
      </c>
      <c r="U54" s="10" t="e">
        <f t="shared" si="16"/>
        <v>#NUM!</v>
      </c>
      <c r="V54" s="26" t="e">
        <f t="shared" si="17"/>
        <v>#NUM!</v>
      </c>
    </row>
    <row r="55" spans="1:22" x14ac:dyDescent="0.15">
      <c r="A55" s="24" t="e">
        <f t="shared" si="11"/>
        <v>#NUM!</v>
      </c>
      <c r="D55" s="6" t="e">
        <f t="shared" si="12"/>
        <v>#NUM!</v>
      </c>
      <c r="K55" s="9" t="s">
        <v>80</v>
      </c>
      <c r="L55" s="9"/>
      <c r="M55" s="26">
        <f>SUMIF(D3CZ!$J$2:$J$156,'D3'!$K55,D3CZ!$L$2:$L$156)</f>
        <v>0</v>
      </c>
      <c r="N55" s="26">
        <f>SUMIF(D3CZ!$J$2:$J$156,'D3'!$K55,D3CZ!$M$2:$M$156)</f>
        <v>0</v>
      </c>
      <c r="O55" s="8" t="str">
        <f t="shared" si="13"/>
        <v/>
      </c>
      <c r="P55" s="10" t="str">
        <f t="shared" si="14"/>
        <v/>
      </c>
      <c r="Q55" s="7">
        <v>5.0000000000000001E-9</v>
      </c>
      <c r="T55" s="26" t="str">
        <f t="shared" si="15"/>
        <v>SZX-DYG</v>
      </c>
      <c r="U55" s="10" t="e">
        <f t="shared" si="16"/>
        <v>#NUM!</v>
      </c>
      <c r="V55" s="26" t="e">
        <f t="shared" si="17"/>
        <v>#NUM!</v>
      </c>
    </row>
    <row r="56" spans="1:22" x14ac:dyDescent="0.15">
      <c r="A56" s="24" t="e">
        <f t="shared" si="11"/>
        <v>#NUM!</v>
      </c>
      <c r="D56" s="6" t="e">
        <f t="shared" si="12"/>
        <v>#NUM!</v>
      </c>
      <c r="K56" s="9" t="s">
        <v>82</v>
      </c>
      <c r="L56" s="9"/>
      <c r="M56" s="26">
        <f>SUMIF(D3CZ!$J$2:$J$156,'D3'!$K56,D3CZ!$L$2:$L$156)</f>
        <v>0</v>
      </c>
      <c r="N56" s="26">
        <f>SUMIF(D3CZ!$J$2:$J$156,'D3'!$K56,D3CZ!$M$2:$M$156)</f>
        <v>0</v>
      </c>
      <c r="O56" s="8" t="str">
        <f t="shared" si="13"/>
        <v/>
      </c>
      <c r="P56" s="10" t="str">
        <f t="shared" si="14"/>
        <v/>
      </c>
      <c r="Q56" s="7">
        <v>6E-9</v>
      </c>
      <c r="T56" s="26" t="str">
        <f t="shared" si="15"/>
        <v>SZX-KOW</v>
      </c>
      <c r="U56" s="10" t="e">
        <f t="shared" si="16"/>
        <v>#NUM!</v>
      </c>
      <c r="V56" s="26" t="e">
        <f t="shared" si="17"/>
        <v>#NUM!</v>
      </c>
    </row>
    <row r="57" spans="1:22" x14ac:dyDescent="0.15">
      <c r="A57" s="24" t="e">
        <f t="shared" si="11"/>
        <v>#NUM!</v>
      </c>
      <c r="D57" s="6" t="e">
        <f t="shared" si="12"/>
        <v>#NUM!</v>
      </c>
      <c r="K57" s="9" t="s">
        <v>84</v>
      </c>
      <c r="L57" s="9"/>
      <c r="M57" s="26">
        <f>SUMIF(D3CZ!$J$2:$J$156,'D3'!$K57,D3CZ!$L$2:$L$156)</f>
        <v>0</v>
      </c>
      <c r="N57" s="26">
        <f>SUMIF(D3CZ!$J$2:$J$156,'D3'!$K57,D3CZ!$M$2:$M$156)</f>
        <v>0</v>
      </c>
      <c r="O57" s="8" t="str">
        <f t="shared" si="13"/>
        <v/>
      </c>
      <c r="P57" s="10" t="str">
        <f t="shared" si="14"/>
        <v/>
      </c>
      <c r="Q57" s="7">
        <v>6.9999999999999998E-9</v>
      </c>
      <c r="R57" s="8"/>
      <c r="T57" s="26" t="str">
        <f t="shared" si="15"/>
        <v>SZX-TXN</v>
      </c>
      <c r="U57" s="10" t="e">
        <f t="shared" si="16"/>
        <v>#NUM!</v>
      </c>
      <c r="V57" s="26" t="e">
        <f t="shared" si="17"/>
        <v>#NUM!</v>
      </c>
    </row>
    <row r="58" spans="1:22" x14ac:dyDescent="0.15">
      <c r="A58" s="24" t="s">
        <v>70</v>
      </c>
      <c r="D58" s="7" t="str">
        <f>O85</f>
        <v/>
      </c>
      <c r="K58" s="9" t="s">
        <v>86</v>
      </c>
      <c r="L58" s="9"/>
      <c r="M58" s="26">
        <f>SUMIF(D3CZ!$J$2:$J$156,'D3'!$K58,D3CZ!$L$2:$L$156)</f>
        <v>0</v>
      </c>
      <c r="N58" s="26">
        <f>SUMIF(D3CZ!$J$2:$J$156,'D3'!$K58,D3CZ!$M$2:$M$156)</f>
        <v>0</v>
      </c>
      <c r="O58" s="8" t="str">
        <f t="shared" si="13"/>
        <v/>
      </c>
      <c r="P58" s="10" t="str">
        <f t="shared" si="14"/>
        <v/>
      </c>
      <c r="Q58" s="7">
        <v>8.0000000000000005E-9</v>
      </c>
      <c r="T58" s="26" t="str">
        <f t="shared" si="15"/>
        <v>SZX-NNY</v>
      </c>
      <c r="U58" s="10" t="e">
        <f t="shared" si="16"/>
        <v>#NUM!</v>
      </c>
      <c r="V58" s="26" t="e">
        <f t="shared" si="17"/>
        <v>#NUM!</v>
      </c>
    </row>
    <row r="59" spans="1:22" x14ac:dyDescent="0.15">
      <c r="A59" s="24" t="e">
        <f t="shared" ref="A59:A83" si="18">V91</f>
        <v>#NUM!</v>
      </c>
      <c r="E59" s="6" t="e">
        <f t="shared" ref="E59:E83" si="19">U91</f>
        <v>#NUM!</v>
      </c>
      <c r="K59" s="9" t="s">
        <v>88</v>
      </c>
      <c r="L59" s="9"/>
      <c r="M59" s="26">
        <f>SUMIF(D3CZ!$J$2:$J$156,'D3'!$K59,D3CZ!$L$2:$L$156)</f>
        <v>0</v>
      </c>
      <c r="N59" s="26">
        <f>SUMIF(D3CZ!$J$2:$J$156,'D3'!$K59,D3CZ!$M$2:$M$156)</f>
        <v>0</v>
      </c>
      <c r="O59" s="8" t="str">
        <f t="shared" si="13"/>
        <v/>
      </c>
      <c r="P59" s="10" t="str">
        <f t="shared" si="14"/>
        <v/>
      </c>
      <c r="Q59" s="7">
        <v>8.9999999999999995E-9</v>
      </c>
      <c r="T59" s="26" t="str">
        <f t="shared" si="15"/>
        <v>SZX-YIW</v>
      </c>
      <c r="U59" s="10" t="e">
        <f t="shared" si="16"/>
        <v>#NUM!</v>
      </c>
      <c r="V59" s="26" t="e">
        <f t="shared" si="17"/>
        <v>#NUM!</v>
      </c>
    </row>
    <row r="60" spans="1:22" x14ac:dyDescent="0.15">
      <c r="A60" s="24" t="e">
        <f t="shared" si="18"/>
        <v>#NUM!</v>
      </c>
      <c r="E60" s="6" t="e">
        <f t="shared" si="19"/>
        <v>#NUM!</v>
      </c>
      <c r="K60" s="9" t="s">
        <v>90</v>
      </c>
      <c r="L60" s="9"/>
      <c r="M60" s="26">
        <f>SUMIF(D3CZ!$J$2:$J$156,'D3'!$K60,D3CZ!$L$2:$L$156)</f>
        <v>0</v>
      </c>
      <c r="N60" s="26">
        <f>SUMIF(D3CZ!$J$2:$J$156,'D3'!$K60,D3CZ!$M$2:$M$156)</f>
        <v>0</v>
      </c>
      <c r="O60" s="8" t="str">
        <f t="shared" si="13"/>
        <v/>
      </c>
      <c r="P60" s="10" t="str">
        <f t="shared" si="14"/>
        <v/>
      </c>
      <c r="Q60" s="7">
        <v>1E-8</v>
      </c>
      <c r="T60" s="26" t="str">
        <f t="shared" si="15"/>
        <v>SZX-YNZ</v>
      </c>
      <c r="U60" s="10" t="e">
        <f t="shared" si="16"/>
        <v>#NUM!</v>
      </c>
      <c r="V60" s="26" t="e">
        <f t="shared" si="17"/>
        <v>#NUM!</v>
      </c>
    </row>
    <row r="61" spans="1:22" x14ac:dyDescent="0.15">
      <c r="A61" s="24" t="e">
        <f t="shared" si="18"/>
        <v>#NUM!</v>
      </c>
      <c r="E61" s="6" t="e">
        <f t="shared" si="19"/>
        <v>#NUM!</v>
      </c>
      <c r="K61" s="9" t="s">
        <v>92</v>
      </c>
      <c r="L61" s="9"/>
      <c r="M61" s="26">
        <f>SUMIF(D3CZ!$J$2:$J$156,'D3'!$K61,D3CZ!$L$2:$L$156)</f>
        <v>0</v>
      </c>
      <c r="N61" s="26">
        <f>SUMIF(D3CZ!$J$2:$J$156,'D3'!$K61,D3CZ!$M$2:$M$156)</f>
        <v>0</v>
      </c>
      <c r="O61" s="8" t="str">
        <f t="shared" si="13"/>
        <v/>
      </c>
      <c r="P61" s="10" t="str">
        <f t="shared" si="14"/>
        <v/>
      </c>
      <c r="Q61" s="7">
        <v>1.0999999999999999E-8</v>
      </c>
      <c r="T61" s="26" t="str">
        <f t="shared" si="15"/>
        <v>SZX-BFJ</v>
      </c>
      <c r="U61" s="10" t="e">
        <f t="shared" si="16"/>
        <v>#NUM!</v>
      </c>
      <c r="V61" s="26" t="e">
        <f t="shared" si="17"/>
        <v>#NUM!</v>
      </c>
    </row>
    <row r="62" spans="1:22" x14ac:dyDescent="0.15">
      <c r="A62" s="24" t="e">
        <f t="shared" si="18"/>
        <v>#NUM!</v>
      </c>
      <c r="E62" s="6" t="e">
        <f t="shared" si="19"/>
        <v>#NUM!</v>
      </c>
      <c r="K62" s="9" t="s">
        <v>94</v>
      </c>
      <c r="L62" s="9"/>
      <c r="M62" s="26">
        <f>SUMIF(D3CZ!$J$2:$J$156,'D3'!$K62,D3CZ!$L$2:$L$156)</f>
        <v>0</v>
      </c>
      <c r="N62" s="26">
        <f>SUMIF(D3CZ!$J$2:$J$156,'D3'!$K62,D3CZ!$M$2:$M$156)</f>
        <v>0</v>
      </c>
      <c r="O62" s="8" t="str">
        <f t="shared" si="13"/>
        <v/>
      </c>
      <c r="P62" s="10" t="str">
        <f t="shared" si="14"/>
        <v/>
      </c>
      <c r="Q62" s="7">
        <v>1.2E-8</v>
      </c>
      <c r="T62" s="26" t="str">
        <f t="shared" si="15"/>
        <v>SZX-DSN</v>
      </c>
      <c r="U62" s="10" t="e">
        <f t="shared" si="16"/>
        <v>#NUM!</v>
      </c>
      <c r="V62" s="26" t="e">
        <f t="shared" si="17"/>
        <v>#NUM!</v>
      </c>
    </row>
    <row r="63" spans="1:22" x14ac:dyDescent="0.15">
      <c r="A63" s="24" t="e">
        <f t="shared" si="18"/>
        <v>#NUM!</v>
      </c>
      <c r="E63" s="6" t="e">
        <f t="shared" si="19"/>
        <v>#NUM!</v>
      </c>
      <c r="K63" s="9" t="s">
        <v>96</v>
      </c>
      <c r="L63" s="9"/>
      <c r="M63" s="26">
        <f>SUMIF(D3CZ!$J$2:$J$156,'D3'!$K63,D3CZ!$L$2:$L$156)</f>
        <v>0</v>
      </c>
      <c r="N63" s="26">
        <f>SUMIF(D3CZ!$J$2:$J$156,'D3'!$K63,D3CZ!$M$2:$M$156)</f>
        <v>0</v>
      </c>
      <c r="O63" s="8" t="str">
        <f t="shared" si="13"/>
        <v/>
      </c>
      <c r="P63" s="10" t="str">
        <f t="shared" si="14"/>
        <v/>
      </c>
      <c r="Q63" s="7">
        <v>1.3000000000000001E-8</v>
      </c>
      <c r="T63" s="26" t="str">
        <f t="shared" si="15"/>
        <v>SZX-HZG</v>
      </c>
      <c r="U63" s="10" t="e">
        <f t="shared" si="16"/>
        <v>#NUM!</v>
      </c>
      <c r="V63" s="26" t="e">
        <f t="shared" si="17"/>
        <v>#NUM!</v>
      </c>
    </row>
    <row r="64" spans="1:22" x14ac:dyDescent="0.15">
      <c r="A64" s="24" t="e">
        <f t="shared" si="18"/>
        <v>#NUM!</v>
      </c>
      <c r="E64" s="6" t="e">
        <f t="shared" si="19"/>
        <v>#NUM!</v>
      </c>
      <c r="K64" s="9" t="s">
        <v>98</v>
      </c>
      <c r="L64" s="9"/>
      <c r="M64" s="26">
        <f>SUMIF(D3CZ!$J$2:$J$156,'D3'!$K64,D3CZ!$L$2:$L$156)</f>
        <v>0</v>
      </c>
      <c r="N64" s="26">
        <f>SUMIF(D3CZ!$J$2:$J$156,'D3'!$K64,D3CZ!$M$2:$M$156)</f>
        <v>0</v>
      </c>
      <c r="O64" s="8" t="str">
        <f t="shared" si="13"/>
        <v/>
      </c>
      <c r="P64" s="10" t="str">
        <f t="shared" si="14"/>
        <v/>
      </c>
      <c r="Q64" s="7">
        <v>1.4E-8</v>
      </c>
      <c r="T64" s="26" t="str">
        <f t="shared" si="15"/>
        <v>SZX-GYS</v>
      </c>
      <c r="U64" s="10" t="e">
        <f t="shared" si="16"/>
        <v>#NUM!</v>
      </c>
      <c r="V64" s="26" t="e">
        <f t="shared" si="17"/>
        <v>#NUM!</v>
      </c>
    </row>
    <row r="65" spans="1:22" x14ac:dyDescent="0.15">
      <c r="A65" s="24" t="e">
        <f t="shared" si="18"/>
        <v>#NUM!</v>
      </c>
      <c r="E65" s="6" t="e">
        <f t="shared" si="19"/>
        <v>#NUM!</v>
      </c>
      <c r="K65" s="9" t="s">
        <v>100</v>
      </c>
      <c r="L65" s="9"/>
      <c r="M65" s="26">
        <f>SUMIF(D3CZ!$J$2:$J$156,'D3'!$K65,D3CZ!$L$2:$L$156)</f>
        <v>0</v>
      </c>
      <c r="N65" s="26">
        <f>SUMIF(D3CZ!$J$2:$J$156,'D3'!$K65,D3CZ!$M$2:$M$156)</f>
        <v>0</v>
      </c>
      <c r="O65" s="8" t="str">
        <f t="shared" si="13"/>
        <v/>
      </c>
      <c r="P65" s="10" t="str">
        <f t="shared" si="14"/>
        <v/>
      </c>
      <c r="Q65" s="7">
        <v>1.4999999999999999E-8</v>
      </c>
      <c r="T65" s="26" t="str">
        <f t="shared" si="15"/>
        <v>SZX-LPF</v>
      </c>
      <c r="U65" s="10" t="e">
        <f t="shared" si="16"/>
        <v>#NUM!</v>
      </c>
      <c r="V65" s="26" t="e">
        <f t="shared" si="17"/>
        <v>#NUM!</v>
      </c>
    </row>
    <row r="66" spans="1:22" x14ac:dyDescent="0.15">
      <c r="A66" s="24" t="e">
        <f t="shared" si="18"/>
        <v>#NUM!</v>
      </c>
      <c r="E66" s="6" t="e">
        <f t="shared" si="19"/>
        <v>#NUM!</v>
      </c>
      <c r="K66" s="9" t="s">
        <v>102</v>
      </c>
      <c r="L66" s="9"/>
      <c r="M66" s="26">
        <f>SUMIF(D3CZ!$J$2:$J$156,'D3'!$K66,D3CZ!$L$2:$L$156)</f>
        <v>0</v>
      </c>
      <c r="N66" s="26">
        <f>SUMIF(D3CZ!$J$2:$J$156,'D3'!$K66,D3CZ!$M$2:$M$156)</f>
        <v>0</v>
      </c>
      <c r="O66" s="8" t="str">
        <f t="shared" si="13"/>
        <v/>
      </c>
      <c r="P66" s="10" t="str">
        <f t="shared" si="14"/>
        <v/>
      </c>
      <c r="Q66" s="7">
        <v>1.6000000000000001E-8</v>
      </c>
      <c r="T66" s="26" t="str">
        <f t="shared" si="15"/>
        <v>SZX-MDG</v>
      </c>
      <c r="U66" s="10" t="e">
        <f t="shared" si="16"/>
        <v>#NUM!</v>
      </c>
      <c r="V66" s="26" t="e">
        <f t="shared" si="17"/>
        <v>#NUM!</v>
      </c>
    </row>
    <row r="67" spans="1:22" x14ac:dyDescent="0.15">
      <c r="A67" s="24" t="e">
        <f t="shared" si="18"/>
        <v>#NUM!</v>
      </c>
      <c r="E67" s="6" t="e">
        <f t="shared" si="19"/>
        <v>#NUM!</v>
      </c>
      <c r="K67" s="9" t="s">
        <v>104</v>
      </c>
      <c r="L67" s="9"/>
      <c r="M67" s="26">
        <f>SUMIF(D3CZ!$J$2:$J$156,'D3'!$K67,D3CZ!$L$2:$L$156)</f>
        <v>0</v>
      </c>
      <c r="N67" s="26">
        <f>SUMIF(D3CZ!$J$2:$J$156,'D3'!$K67,D3CZ!$M$2:$M$156)</f>
        <v>0</v>
      </c>
      <c r="O67" s="8" t="str">
        <f t="shared" si="13"/>
        <v/>
      </c>
      <c r="P67" s="10" t="str">
        <f t="shared" si="14"/>
        <v/>
      </c>
      <c r="Q67" s="7">
        <v>1.7E-8</v>
      </c>
      <c r="T67" s="26" t="str">
        <f t="shared" si="15"/>
        <v>SZX-LYG</v>
      </c>
      <c r="U67" s="10" t="e">
        <f t="shared" si="16"/>
        <v>#NUM!</v>
      </c>
      <c r="V67" s="26" t="e">
        <f t="shared" si="17"/>
        <v>#NUM!</v>
      </c>
    </row>
    <row r="68" spans="1:22" x14ac:dyDescent="0.15">
      <c r="A68" s="24" t="e">
        <f t="shared" si="18"/>
        <v>#NUM!</v>
      </c>
      <c r="E68" s="6" t="e">
        <f t="shared" si="19"/>
        <v>#NUM!</v>
      </c>
      <c r="K68" s="9" t="s">
        <v>106</v>
      </c>
      <c r="L68" s="9"/>
      <c r="M68" s="26">
        <f>SUMIF(D3CZ!$J$2:$J$156,'D3'!$K68,D3CZ!$L$2:$L$156)</f>
        <v>0</v>
      </c>
      <c r="N68" s="26">
        <f>SUMIF(D3CZ!$J$2:$J$156,'D3'!$K68,D3CZ!$M$2:$M$156)</f>
        <v>0</v>
      </c>
      <c r="O68" s="8" t="str">
        <f t="shared" si="13"/>
        <v/>
      </c>
      <c r="P68" s="10" t="str">
        <f t="shared" si="14"/>
        <v/>
      </c>
      <c r="Q68" s="7">
        <v>1.7999999999999999E-8</v>
      </c>
      <c r="T68" s="26" t="str">
        <f t="shared" si="15"/>
        <v>SZX-LYA</v>
      </c>
      <c r="U68" s="10" t="e">
        <f t="shared" si="16"/>
        <v>#NUM!</v>
      </c>
      <c r="V68" s="26" t="e">
        <f t="shared" si="17"/>
        <v>#NUM!</v>
      </c>
    </row>
    <row r="69" spans="1:22" x14ac:dyDescent="0.15">
      <c r="A69" s="24" t="e">
        <f t="shared" si="18"/>
        <v>#NUM!</v>
      </c>
      <c r="E69" s="6" t="e">
        <f t="shared" si="19"/>
        <v>#NUM!</v>
      </c>
      <c r="K69" s="9" t="s">
        <v>108</v>
      </c>
      <c r="L69" s="9"/>
      <c r="M69" s="26">
        <f>SUMIF(D3CZ!$J$2:$J$156,'D3'!$K69,D3CZ!$L$2:$L$156)</f>
        <v>0</v>
      </c>
      <c r="N69" s="26">
        <f>SUMIF(D3CZ!$J$2:$J$156,'D3'!$K69,D3CZ!$M$2:$M$156)</f>
        <v>0</v>
      </c>
      <c r="O69" s="8" t="str">
        <f t="shared" si="13"/>
        <v/>
      </c>
      <c r="P69" s="10" t="str">
        <f t="shared" si="14"/>
        <v/>
      </c>
      <c r="Q69" s="7">
        <v>1.9000000000000001E-8</v>
      </c>
      <c r="T69" s="26" t="str">
        <f t="shared" si="15"/>
        <v>SZX-OHE</v>
      </c>
      <c r="U69" s="10" t="e">
        <f t="shared" si="16"/>
        <v>#NUM!</v>
      </c>
      <c r="V69" s="26" t="e">
        <f t="shared" si="17"/>
        <v>#NUM!</v>
      </c>
    </row>
    <row r="70" spans="1:22" x14ac:dyDescent="0.15">
      <c r="A70" s="24" t="e">
        <f t="shared" si="18"/>
        <v>#NUM!</v>
      </c>
      <c r="E70" s="6" t="e">
        <f t="shared" si="19"/>
        <v>#NUM!</v>
      </c>
      <c r="K70" s="9" t="s">
        <v>110</v>
      </c>
      <c r="L70" s="9"/>
      <c r="M70" s="26">
        <f>SUMIF(D3CZ!$J$2:$J$156,'D3'!$K70,D3CZ!$L$2:$L$156)</f>
        <v>0</v>
      </c>
      <c r="N70" s="26">
        <f>SUMIF(D3CZ!$J$2:$J$156,'D3'!$K70,D3CZ!$M$2:$M$156)</f>
        <v>0</v>
      </c>
      <c r="O70" s="8" t="str">
        <f t="shared" si="13"/>
        <v/>
      </c>
      <c r="P70" s="10" t="str">
        <f t="shared" si="14"/>
        <v/>
      </c>
      <c r="Q70" s="7">
        <v>2E-8</v>
      </c>
      <c r="T70" s="26" t="str">
        <f t="shared" si="15"/>
        <v>SZX-BPE</v>
      </c>
      <c r="U70" s="10" t="e">
        <f t="shared" si="16"/>
        <v>#NUM!</v>
      </c>
      <c r="V70" s="26" t="e">
        <f t="shared" si="17"/>
        <v>#NUM!</v>
      </c>
    </row>
    <row r="71" spans="1:22" x14ac:dyDescent="0.15">
      <c r="A71" s="24" t="e">
        <f t="shared" si="18"/>
        <v>#NUM!</v>
      </c>
      <c r="E71" s="6" t="e">
        <f t="shared" si="19"/>
        <v>#NUM!</v>
      </c>
      <c r="K71" s="9" t="s">
        <v>112</v>
      </c>
      <c r="L71" s="9"/>
      <c r="M71" s="26">
        <f>SUMIF(D3CZ!$J$2:$J$156,'D3'!$K71,D3CZ!$L$2:$L$156)</f>
        <v>0</v>
      </c>
      <c r="N71" s="26">
        <f>SUMIF(D3CZ!$J$2:$J$156,'D3'!$K71,D3CZ!$M$2:$M$156)</f>
        <v>0</v>
      </c>
      <c r="O71" s="8" t="str">
        <f t="shared" si="13"/>
        <v/>
      </c>
      <c r="P71" s="10" t="str">
        <f t="shared" si="14"/>
        <v/>
      </c>
      <c r="Q71" s="7">
        <v>2.0999999999999999E-8</v>
      </c>
      <c r="T71" s="26" t="str">
        <f t="shared" si="15"/>
        <v>SZX-WNH</v>
      </c>
      <c r="U71" s="10" t="e">
        <f t="shared" si="16"/>
        <v>#NUM!</v>
      </c>
      <c r="V71" s="26" t="e">
        <f t="shared" si="17"/>
        <v>#NUM!</v>
      </c>
    </row>
    <row r="72" spans="1:22" x14ac:dyDescent="0.15">
      <c r="A72" s="24" t="e">
        <f t="shared" si="18"/>
        <v>#NUM!</v>
      </c>
      <c r="E72" s="6" t="e">
        <f t="shared" si="19"/>
        <v>#NUM!</v>
      </c>
      <c r="K72" s="9" t="s">
        <v>114</v>
      </c>
      <c r="L72" s="9"/>
      <c r="M72" s="26">
        <f>SUMIF(D3CZ!$J$2:$J$156,'D3'!$K72,D3CZ!$L$2:$L$156)</f>
        <v>0</v>
      </c>
      <c r="N72" s="26">
        <f>SUMIF(D3CZ!$J$2:$J$156,'D3'!$K72,D3CZ!$M$2:$M$156)</f>
        <v>0</v>
      </c>
      <c r="O72" s="8" t="str">
        <f t="shared" si="13"/>
        <v/>
      </c>
      <c r="P72" s="10" t="str">
        <f t="shared" si="14"/>
        <v/>
      </c>
      <c r="Q72" s="7">
        <v>2.1999999999999998E-8</v>
      </c>
      <c r="T72" s="26" t="str">
        <f t="shared" si="15"/>
        <v>SZX-HSN</v>
      </c>
      <c r="U72" s="10" t="e">
        <f t="shared" si="16"/>
        <v>#NUM!</v>
      </c>
      <c r="V72" s="26" t="e">
        <f t="shared" si="17"/>
        <v>#NUM!</v>
      </c>
    </row>
    <row r="73" spans="1:22" x14ac:dyDescent="0.15">
      <c r="A73" s="24" t="e">
        <f t="shared" si="18"/>
        <v>#NUM!</v>
      </c>
      <c r="E73" s="6" t="e">
        <f t="shared" si="19"/>
        <v>#NUM!</v>
      </c>
      <c r="K73" s="9" t="s">
        <v>116</v>
      </c>
      <c r="L73" s="9"/>
      <c r="M73" s="26">
        <f>SUMIF(D3CZ!$J$2:$J$156,'D3'!$K73,D3CZ!$L$2:$L$156)</f>
        <v>0</v>
      </c>
      <c r="N73" s="26">
        <f>SUMIF(D3CZ!$J$2:$J$156,'D3'!$K73,D3CZ!$M$2:$M$156)</f>
        <v>0</v>
      </c>
      <c r="O73" s="8" t="str">
        <f t="shared" si="13"/>
        <v/>
      </c>
      <c r="P73" s="10" t="str">
        <f t="shared" si="14"/>
        <v/>
      </c>
      <c r="Q73" s="7">
        <v>2.3000000000000001E-8</v>
      </c>
      <c r="T73" s="26" t="str">
        <f t="shared" si="15"/>
        <v>SZX-NDG</v>
      </c>
      <c r="U73" s="10" t="e">
        <f t="shared" si="16"/>
        <v>#NUM!</v>
      </c>
      <c r="V73" s="26" t="e">
        <f t="shared" si="17"/>
        <v>#NUM!</v>
      </c>
    </row>
    <row r="74" spans="1:22" x14ac:dyDescent="0.15">
      <c r="A74" s="24" t="e">
        <f t="shared" si="18"/>
        <v>#NUM!</v>
      </c>
      <c r="E74" s="6" t="e">
        <f t="shared" si="19"/>
        <v>#NUM!</v>
      </c>
      <c r="K74" s="9" t="s">
        <v>118</v>
      </c>
      <c r="L74" s="9"/>
      <c r="M74" s="26">
        <f>SUMIF(D3CZ!$J$2:$J$156,'D3'!$K74,D3CZ!$L$2:$L$156)</f>
        <v>0</v>
      </c>
      <c r="N74" s="26">
        <f>SUMIF(D3CZ!$J$2:$J$156,'D3'!$K74,D3CZ!$M$2:$M$156)</f>
        <v>0</v>
      </c>
      <c r="O74" s="8" t="str">
        <f t="shared" si="13"/>
        <v/>
      </c>
      <c r="P74" s="10" t="str">
        <f t="shared" si="14"/>
        <v/>
      </c>
      <c r="Q74" s="7">
        <v>2.4E-8</v>
      </c>
      <c r="T74" s="26" t="str">
        <f t="shared" si="15"/>
        <v>SZX-YSQ</v>
      </c>
      <c r="U74" s="10" t="e">
        <f t="shared" si="16"/>
        <v>#NUM!</v>
      </c>
      <c r="V74" s="26" t="e">
        <f t="shared" si="17"/>
        <v>#NUM!</v>
      </c>
    </row>
    <row r="75" spans="1:22" x14ac:dyDescent="0.15">
      <c r="A75" s="24" t="e">
        <f t="shared" si="18"/>
        <v>#NUM!</v>
      </c>
      <c r="E75" s="6" t="e">
        <f t="shared" si="19"/>
        <v>#NUM!</v>
      </c>
      <c r="K75" s="9" t="s">
        <v>120</v>
      </c>
      <c r="L75" s="9"/>
      <c r="M75" s="26">
        <f>SUMIF(D3CZ!$J$2:$J$156,'D3'!$K75,D3CZ!$L$2:$L$156)</f>
        <v>0</v>
      </c>
      <c r="N75" s="26">
        <f>SUMIF(D3CZ!$J$2:$J$156,'D3'!$K75,D3CZ!$M$2:$M$156)</f>
        <v>0</v>
      </c>
      <c r="O75" s="8" t="str">
        <f t="shared" si="13"/>
        <v/>
      </c>
      <c r="P75" s="10" t="str">
        <f t="shared" si="14"/>
        <v/>
      </c>
      <c r="Q75" s="7">
        <v>2.4999999999999999E-8</v>
      </c>
      <c r="T75" s="26" t="str">
        <f t="shared" si="15"/>
        <v>SZX-CSX</v>
      </c>
      <c r="U75" s="10" t="e">
        <f t="shared" si="16"/>
        <v>#NUM!</v>
      </c>
      <c r="V75" s="26" t="e">
        <f t="shared" si="17"/>
        <v>#NUM!</v>
      </c>
    </row>
    <row r="76" spans="1:22" x14ac:dyDescent="0.15">
      <c r="A76" s="24" t="e">
        <f t="shared" si="18"/>
        <v>#NUM!</v>
      </c>
      <c r="E76" s="6" t="e">
        <f t="shared" si="19"/>
        <v>#NUM!</v>
      </c>
      <c r="K76" s="26" t="s">
        <v>122</v>
      </c>
      <c r="M76" s="26">
        <f>SUMIF(D3CZ!$J$2:$J$156,'D3'!$K76,D3CZ!$L$2:$L$156)</f>
        <v>0</v>
      </c>
      <c r="N76" s="26">
        <f>SUMIF(D3CZ!$J$2:$J$156,'D3'!$K76,D3CZ!$M$2:$M$156)</f>
        <v>0</v>
      </c>
      <c r="O76" s="8" t="str">
        <f t="shared" si="13"/>
        <v/>
      </c>
      <c r="P76" s="10" t="str">
        <f t="shared" si="14"/>
        <v/>
      </c>
      <c r="Q76" s="7">
        <v>2.6000000000000001E-8</v>
      </c>
      <c r="T76" s="26" t="str">
        <f t="shared" si="15"/>
        <v>SZX-LZO</v>
      </c>
      <c r="U76" s="10" t="e">
        <f t="shared" si="16"/>
        <v>#NUM!</v>
      </c>
      <c r="V76" s="26" t="e">
        <f t="shared" si="17"/>
        <v>#NUM!</v>
      </c>
    </row>
    <row r="77" spans="1:22" x14ac:dyDescent="0.15">
      <c r="A77" s="24" t="e">
        <f t="shared" si="18"/>
        <v>#NUM!</v>
      </c>
      <c r="E77" s="6" t="e">
        <f t="shared" si="19"/>
        <v>#NUM!</v>
      </c>
      <c r="K77" s="9"/>
      <c r="L77" s="9"/>
      <c r="O77" s="8"/>
      <c r="V77" s="11"/>
    </row>
    <row r="78" spans="1:22" x14ac:dyDescent="0.15">
      <c r="A78" s="24" t="e">
        <f t="shared" si="18"/>
        <v>#NUM!</v>
      </c>
      <c r="E78" s="6" t="e">
        <f t="shared" si="19"/>
        <v>#NUM!</v>
      </c>
      <c r="K78" s="9"/>
      <c r="L78" s="9"/>
      <c r="O78" s="8"/>
      <c r="V78" s="11"/>
    </row>
    <row r="79" spans="1:22" x14ac:dyDescent="0.15">
      <c r="A79" s="24" t="e">
        <f t="shared" si="18"/>
        <v>#NUM!</v>
      </c>
      <c r="E79" s="6" t="e">
        <f t="shared" si="19"/>
        <v>#NUM!</v>
      </c>
      <c r="K79" s="9"/>
      <c r="L79" s="9"/>
      <c r="O79" s="8"/>
      <c r="V79" s="11"/>
    </row>
    <row r="80" spans="1:22" x14ac:dyDescent="0.15">
      <c r="A80" s="24" t="e">
        <f t="shared" si="18"/>
        <v>#NUM!</v>
      </c>
      <c r="E80" s="6" t="e">
        <f t="shared" si="19"/>
        <v>#NUM!</v>
      </c>
      <c r="K80" s="9"/>
      <c r="L80" s="9"/>
      <c r="O80" s="8"/>
      <c r="V80" s="11"/>
    </row>
    <row r="81" spans="1:24" x14ac:dyDescent="0.15">
      <c r="A81" s="24" t="e">
        <f t="shared" si="18"/>
        <v>#NUM!</v>
      </c>
      <c r="E81" s="6" t="e">
        <f t="shared" si="19"/>
        <v>#NUM!</v>
      </c>
      <c r="K81" s="9"/>
      <c r="L81" s="9"/>
      <c r="O81" s="8"/>
      <c r="V81" s="11"/>
    </row>
    <row r="82" spans="1:24" x14ac:dyDescent="0.15">
      <c r="A82" s="24" t="e">
        <f t="shared" si="18"/>
        <v>#NUM!</v>
      </c>
      <c r="E82" s="6" t="e">
        <f t="shared" si="19"/>
        <v>#NUM!</v>
      </c>
      <c r="K82" s="9"/>
      <c r="L82" s="9"/>
      <c r="O82" s="8"/>
      <c r="V82" s="11"/>
    </row>
    <row r="83" spans="1:24" x14ac:dyDescent="0.15">
      <c r="A83" s="24" t="e">
        <f t="shared" si="18"/>
        <v>#NUM!</v>
      </c>
      <c r="E83" s="6" t="e">
        <f t="shared" si="19"/>
        <v>#NUM!</v>
      </c>
      <c r="K83" s="9"/>
      <c r="L83" s="9"/>
      <c r="O83" s="8"/>
      <c r="V83" s="11"/>
    </row>
    <row r="84" spans="1:24" x14ac:dyDescent="0.15">
      <c r="A84" s="24" t="s">
        <v>70</v>
      </c>
      <c r="E84" s="6" t="str">
        <f>R125</f>
        <v/>
      </c>
      <c r="K84" s="9"/>
      <c r="L84" s="9"/>
      <c r="O84" s="8"/>
      <c r="V84" s="11"/>
    </row>
    <row r="85" spans="1:24" x14ac:dyDescent="0.15">
      <c r="K85" s="9" t="s">
        <v>70</v>
      </c>
      <c r="L85" s="9"/>
      <c r="M85" s="26">
        <f>SUM($M$51:$M$84)</f>
        <v>0</v>
      </c>
      <c r="N85" s="26">
        <f>SUM($N$51:$N$84)</f>
        <v>0</v>
      </c>
      <c r="O85" s="8" t="str">
        <f>IF(ISERROR(M85/N85),"",M85/N85)</f>
        <v/>
      </c>
      <c r="V85" s="11"/>
    </row>
    <row r="86" spans="1:24" x14ac:dyDescent="0.15">
      <c r="K86" s="9"/>
      <c r="L86" s="9"/>
      <c r="O86" s="8"/>
      <c r="V86" s="11"/>
    </row>
    <row r="87" spans="1:24" x14ac:dyDescent="0.15">
      <c r="K87" s="9"/>
      <c r="L87" s="9"/>
      <c r="O87" s="8"/>
      <c r="V87" s="11"/>
    </row>
    <row r="88" spans="1:24" x14ac:dyDescent="0.15">
      <c r="K88" s="9"/>
      <c r="L88" s="9"/>
      <c r="O88" s="8"/>
      <c r="V88" s="11"/>
    </row>
    <row r="89" spans="1:24" x14ac:dyDescent="0.15">
      <c r="K89" s="9"/>
      <c r="L89" s="9"/>
      <c r="O89" s="8"/>
      <c r="V89" s="11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9" t="s">
        <v>125</v>
      </c>
      <c r="L91" s="9"/>
      <c r="P91" s="26">
        <f>SUMIF(D3ZH!$J$2:$J$200,'D3'!$K91,D3ZH!$L$2:$L$200)</f>
        <v>0</v>
      </c>
      <c r="Q91" s="26">
        <f>SUMIF(D3ZH!$J$2:$J$200,'D3'!$K91,D3ZH!$M$2:$M$200)</f>
        <v>0</v>
      </c>
      <c r="R91" s="8" t="str">
        <f t="shared" ref="R91:R115" si="20">IF(ISERROR(P91/Q91),"",P91/Q91)</f>
        <v/>
      </c>
      <c r="S91" s="10" t="str">
        <f t="shared" ref="S91:S115" si="21">IF(R91="","",R91+X91)</f>
        <v/>
      </c>
      <c r="T91" s="26" t="str">
        <f t="shared" ref="T91:T115" si="22">K91</f>
        <v>SZX-AAT</v>
      </c>
      <c r="U91" s="12" t="e">
        <f t="shared" ref="U91:U115" si="23">LARGE($S$91:$S$124,ROW()-90)</f>
        <v>#NUM!</v>
      </c>
      <c r="V91" s="26" t="e">
        <f t="shared" ref="V91:V115" si="24">VLOOKUP(U91,$S$91:$T$115,2,FALSE)</f>
        <v>#NUM!</v>
      </c>
      <c r="X91" s="7">
        <v>1.0000000000000001E-9</v>
      </c>
    </row>
    <row r="92" spans="1:24" x14ac:dyDescent="0.15">
      <c r="K92" s="9" t="s">
        <v>127</v>
      </c>
      <c r="L92" s="9"/>
      <c r="P92" s="26">
        <f>SUMIF(D3ZH!$J$2:$J$200,'D3'!$K92,D3ZH!$L$2:$L$200)</f>
        <v>0</v>
      </c>
      <c r="Q92" s="26">
        <f>SUMIF(D3ZH!$J$2:$J$200,'D3'!$K92,D3ZH!$M$2:$M$200)</f>
        <v>0</v>
      </c>
      <c r="R92" s="8" t="str">
        <f t="shared" si="20"/>
        <v/>
      </c>
      <c r="S92" s="10" t="str">
        <f t="shared" si="21"/>
        <v/>
      </c>
      <c r="T92" s="26" t="str">
        <f t="shared" si="22"/>
        <v>SZX-BAV</v>
      </c>
      <c r="U92" s="12" t="e">
        <f t="shared" si="23"/>
        <v>#NUM!</v>
      </c>
      <c r="V92" s="26" t="e">
        <f t="shared" si="24"/>
        <v>#NUM!</v>
      </c>
      <c r="X92" s="7">
        <v>2.0000000000000001E-9</v>
      </c>
    </row>
    <row r="93" spans="1:24" x14ac:dyDescent="0.15">
      <c r="K93" s="9" t="s">
        <v>129</v>
      </c>
      <c r="L93" s="9"/>
      <c r="P93" s="26">
        <f>SUMIF(D3ZH!$J$2:$J$200,'D3'!$K93,D3ZH!$L$2:$L$200)</f>
        <v>0</v>
      </c>
      <c r="Q93" s="26">
        <f>SUMIF(D3ZH!$J$2:$J$200,'D3'!$K93,D3ZH!$M$2:$M$200)</f>
        <v>0</v>
      </c>
      <c r="R93" s="8" t="str">
        <f t="shared" si="20"/>
        <v/>
      </c>
      <c r="S93" s="10" t="str">
        <f t="shared" si="21"/>
        <v/>
      </c>
      <c r="T93" s="26" t="str">
        <f t="shared" si="22"/>
        <v>SZX-DAT</v>
      </c>
      <c r="U93" s="12" t="e">
        <f t="shared" si="23"/>
        <v>#NUM!</v>
      </c>
      <c r="V93" s="26" t="e">
        <f t="shared" si="24"/>
        <v>#NUM!</v>
      </c>
      <c r="X93" s="7">
        <v>3E-9</v>
      </c>
    </row>
    <row r="94" spans="1:24" x14ac:dyDescent="0.15">
      <c r="K94" s="9" t="s">
        <v>131</v>
      </c>
      <c r="L94" s="9"/>
      <c r="P94" s="26">
        <f>SUMIF(D3ZH!$J$2:$J$200,'D3'!$K94,D3ZH!$L$2:$L$200)</f>
        <v>0</v>
      </c>
      <c r="Q94" s="26">
        <f>SUMIF(D3ZH!$J$2:$J$200,'D3'!$K94,D3ZH!$M$2:$M$200)</f>
        <v>0</v>
      </c>
      <c r="R94" s="8" t="str">
        <f t="shared" si="20"/>
        <v/>
      </c>
      <c r="S94" s="10" t="str">
        <f t="shared" si="21"/>
        <v/>
      </c>
      <c r="T94" s="26" t="str">
        <f t="shared" si="22"/>
        <v>SZX-HYN</v>
      </c>
      <c r="U94" s="12" t="e">
        <f t="shared" si="23"/>
        <v>#NUM!</v>
      </c>
      <c r="V94" s="26" t="e">
        <f t="shared" si="24"/>
        <v>#NUM!</v>
      </c>
      <c r="X94" s="7">
        <v>4.0000000000000002E-9</v>
      </c>
    </row>
    <row r="95" spans="1:24" x14ac:dyDescent="0.15">
      <c r="K95" s="9" t="s">
        <v>133</v>
      </c>
      <c r="L95" s="9"/>
      <c r="P95" s="26">
        <f>SUMIF(D3ZH!$J$2:$J$200,'D3'!$K95,D3ZH!$L$2:$L$200)</f>
        <v>0</v>
      </c>
      <c r="Q95" s="26">
        <f>SUMIF(D3ZH!$J$2:$J$200,'D3'!$K95,D3ZH!$M$2:$M$200)</f>
        <v>0</v>
      </c>
      <c r="R95" s="8" t="str">
        <f t="shared" si="20"/>
        <v/>
      </c>
      <c r="S95" s="10" t="str">
        <f t="shared" si="21"/>
        <v/>
      </c>
      <c r="T95" s="26" t="str">
        <f t="shared" si="22"/>
        <v>SZX-TNA</v>
      </c>
      <c r="U95" s="12" t="e">
        <f t="shared" si="23"/>
        <v>#NUM!</v>
      </c>
      <c r="V95" s="26" t="e">
        <f t="shared" si="24"/>
        <v>#NUM!</v>
      </c>
      <c r="X95" s="7">
        <v>5.0000000000000001E-9</v>
      </c>
    </row>
    <row r="96" spans="1:24" x14ac:dyDescent="0.15">
      <c r="K96" s="9" t="s">
        <v>135</v>
      </c>
      <c r="L96" s="9"/>
      <c r="P96" s="26">
        <f>SUMIF(D3ZH!$J$2:$J$200,'D3'!$K96,D3ZH!$L$2:$L$200)</f>
        <v>0</v>
      </c>
      <c r="Q96" s="26">
        <f>SUMIF(D3ZH!$J$2:$J$200,'D3'!$K96,D3ZH!$M$2:$M$200)</f>
        <v>0</v>
      </c>
      <c r="R96" s="8" t="str">
        <f t="shared" si="20"/>
        <v/>
      </c>
      <c r="S96" s="10" t="str">
        <f t="shared" si="21"/>
        <v/>
      </c>
      <c r="T96" s="26" t="str">
        <f t="shared" si="22"/>
        <v>SZX-JJN</v>
      </c>
      <c r="U96" s="12" t="e">
        <f t="shared" si="23"/>
        <v>#NUM!</v>
      </c>
      <c r="V96" s="26" t="e">
        <f t="shared" si="24"/>
        <v>#NUM!</v>
      </c>
      <c r="X96" s="7">
        <v>6E-9</v>
      </c>
    </row>
    <row r="97" spans="11:24" x14ac:dyDescent="0.15">
      <c r="K97" s="9" t="s">
        <v>137</v>
      </c>
      <c r="L97" s="9"/>
      <c r="P97" s="26">
        <f>SUMIF(D3ZH!$J$2:$J$200,'D3'!$K97,D3ZH!$L$2:$L$200)</f>
        <v>0</v>
      </c>
      <c r="Q97" s="26">
        <f>SUMIF(D3ZH!$J$2:$J$200,'D3'!$K97,D3ZH!$M$2:$M$200)</f>
        <v>0</v>
      </c>
      <c r="R97" s="8" t="str">
        <f t="shared" si="20"/>
        <v/>
      </c>
      <c r="S97" s="10" t="str">
        <f t="shared" si="21"/>
        <v/>
      </c>
      <c r="T97" s="26" t="str">
        <f t="shared" si="22"/>
        <v>SZX-JDZ</v>
      </c>
      <c r="U97" s="12" t="e">
        <f t="shared" si="23"/>
        <v>#NUM!</v>
      </c>
      <c r="V97" s="26" t="e">
        <f t="shared" si="24"/>
        <v>#NUM!</v>
      </c>
      <c r="X97" s="7">
        <v>6.9999999999999998E-9</v>
      </c>
    </row>
    <row r="98" spans="11:24" x14ac:dyDescent="0.15">
      <c r="K98" s="9" t="s">
        <v>139</v>
      </c>
      <c r="L98" s="9"/>
      <c r="P98" s="26">
        <f>SUMIF(D3ZH!$J$2:$J$200,'D3'!$K98,D3ZH!$L$2:$L$200)</f>
        <v>0</v>
      </c>
      <c r="Q98" s="26">
        <f>SUMIF(D3ZH!$J$2:$J$200,'D3'!$K98,D3ZH!$M$2:$M$200)</f>
        <v>0</v>
      </c>
      <c r="R98" s="8" t="str">
        <f t="shared" si="20"/>
        <v/>
      </c>
      <c r="S98" s="10" t="str">
        <f t="shared" si="21"/>
        <v/>
      </c>
      <c r="T98" s="26" t="str">
        <f t="shared" si="22"/>
        <v>SZX-JUH</v>
      </c>
      <c r="U98" s="12" t="e">
        <f t="shared" si="23"/>
        <v>#NUM!</v>
      </c>
      <c r="V98" s="26" t="e">
        <f t="shared" si="24"/>
        <v>#NUM!</v>
      </c>
      <c r="X98" s="7">
        <v>8.0000000000000005E-9</v>
      </c>
    </row>
    <row r="99" spans="11:24" x14ac:dyDescent="0.15">
      <c r="K99" s="9" t="s">
        <v>141</v>
      </c>
      <c r="L99" s="9"/>
      <c r="P99" s="26">
        <f>SUMIF(D3ZH!$J$2:$J$200,'D3'!$K99,D3ZH!$L$2:$L$200)</f>
        <v>0</v>
      </c>
      <c r="Q99" s="26">
        <f>SUMIF(D3ZH!$J$2:$J$200,'D3'!$K99,D3ZH!$M$2:$M$200)</f>
        <v>0</v>
      </c>
      <c r="R99" s="8" t="str">
        <f t="shared" si="20"/>
        <v/>
      </c>
      <c r="S99" s="10" t="str">
        <f t="shared" si="21"/>
        <v/>
      </c>
      <c r="T99" s="26" t="str">
        <f t="shared" si="22"/>
        <v>SZX-KRY</v>
      </c>
      <c r="U99" s="12" t="e">
        <f t="shared" si="23"/>
        <v>#NUM!</v>
      </c>
      <c r="V99" s="26" t="e">
        <f t="shared" si="24"/>
        <v>#NUM!</v>
      </c>
      <c r="X99" s="7">
        <v>8.9999999999999995E-9</v>
      </c>
    </row>
    <row r="100" spans="11:24" x14ac:dyDescent="0.15">
      <c r="K100" s="9" t="s">
        <v>143</v>
      </c>
      <c r="L100" s="9"/>
      <c r="P100" s="26">
        <f>SUMIF(D3ZH!$J$2:$J$200,'D3'!$K100,D3ZH!$L$2:$L$200)</f>
        <v>0</v>
      </c>
      <c r="Q100" s="26">
        <f>SUMIF(D3ZH!$J$2:$J$200,'D3'!$K100,D3ZH!$M$2:$M$200)</f>
        <v>0</v>
      </c>
      <c r="R100" s="8" t="str">
        <f t="shared" si="20"/>
        <v/>
      </c>
      <c r="S100" s="10" t="str">
        <f t="shared" si="21"/>
        <v/>
      </c>
      <c r="T100" s="26" t="str">
        <f t="shared" si="22"/>
        <v>SZX-LYI</v>
      </c>
      <c r="U100" s="12" t="e">
        <f t="shared" si="23"/>
        <v>#NUM!</v>
      </c>
      <c r="V100" s="26" t="e">
        <f t="shared" si="24"/>
        <v>#NUM!</v>
      </c>
      <c r="X100" s="7">
        <v>1E-8</v>
      </c>
    </row>
    <row r="101" spans="11:24" x14ac:dyDescent="0.15">
      <c r="K101" s="9" t="s">
        <v>145</v>
      </c>
      <c r="L101" s="9"/>
      <c r="P101" s="26">
        <f>SUMIF(D3ZH!$J$2:$J$200,'D3'!$K101,D3ZH!$L$2:$L$200)</f>
        <v>0</v>
      </c>
      <c r="Q101" s="26">
        <f>SUMIF(D3ZH!$J$2:$J$200,'D3'!$K101,D3ZH!$M$2:$M$200)</f>
        <v>0</v>
      </c>
      <c r="R101" s="8" t="str">
        <f t="shared" si="20"/>
        <v/>
      </c>
      <c r="S101" s="10" t="str">
        <f t="shared" si="21"/>
        <v/>
      </c>
      <c r="T101" s="26" t="str">
        <f t="shared" si="22"/>
        <v>SZX-MIG</v>
      </c>
      <c r="U101" s="12" t="e">
        <f t="shared" si="23"/>
        <v>#NUM!</v>
      </c>
      <c r="V101" s="26" t="e">
        <f t="shared" si="24"/>
        <v>#NUM!</v>
      </c>
      <c r="X101" s="7">
        <v>1.0999999999999999E-8</v>
      </c>
    </row>
    <row r="102" spans="11:24" x14ac:dyDescent="0.15">
      <c r="K102" s="9" t="s">
        <v>147</v>
      </c>
      <c r="L102" s="9"/>
      <c r="P102" s="26">
        <f>SUMIF(D3ZH!$J$2:$J$200,'D3'!$K102,D3ZH!$L$2:$L$200)</f>
        <v>0</v>
      </c>
      <c r="Q102" s="26">
        <f>SUMIF(D3ZH!$J$2:$J$200,'D3'!$K102,D3ZH!$M$2:$M$200)</f>
        <v>0</v>
      </c>
      <c r="R102" s="8" t="str">
        <f t="shared" si="20"/>
        <v/>
      </c>
      <c r="S102" s="10" t="str">
        <f t="shared" si="21"/>
        <v/>
      </c>
      <c r="T102" s="26" t="str">
        <f t="shared" si="22"/>
        <v>SZX-NTG</v>
      </c>
      <c r="U102" s="12" t="e">
        <f t="shared" si="23"/>
        <v>#NUM!</v>
      </c>
      <c r="V102" s="26" t="e">
        <f t="shared" si="24"/>
        <v>#NUM!</v>
      </c>
      <c r="X102" s="7">
        <v>1.2E-8</v>
      </c>
    </row>
    <row r="103" spans="11:24" x14ac:dyDescent="0.15">
      <c r="K103" s="9" t="s">
        <v>149</v>
      </c>
      <c r="L103" s="9"/>
      <c r="P103" s="26">
        <f>SUMIF(D3ZH!$J$2:$J$200,'D3'!$K103,D3ZH!$L$2:$L$200)</f>
        <v>0</v>
      </c>
      <c r="Q103" s="26">
        <f>SUMIF(D3ZH!$J$2:$J$200,'D3'!$K103,D3ZH!$M$2:$M$200)</f>
        <v>0</v>
      </c>
      <c r="R103" s="8" t="str">
        <f t="shared" si="20"/>
        <v/>
      </c>
      <c r="S103" s="10" t="str">
        <f t="shared" si="21"/>
        <v/>
      </c>
      <c r="T103" s="26" t="str">
        <f t="shared" si="22"/>
        <v>SZX-PZI</v>
      </c>
      <c r="U103" s="12" t="e">
        <f t="shared" si="23"/>
        <v>#NUM!</v>
      </c>
      <c r="V103" s="26" t="e">
        <f t="shared" si="24"/>
        <v>#NUM!</v>
      </c>
      <c r="X103" s="7">
        <v>1.3000000000000001E-8</v>
      </c>
    </row>
    <row r="104" spans="11:24" x14ac:dyDescent="0.15">
      <c r="K104" s="9" t="s">
        <v>151</v>
      </c>
      <c r="L104" s="9"/>
      <c r="P104" s="26">
        <f>SUMIF(D3ZH!$J$2:$J$200,'D3'!$K104,D3ZH!$L$2:$L$200)</f>
        <v>0</v>
      </c>
      <c r="Q104" s="26">
        <f>SUMIF(D3ZH!$J$2:$J$200,'D3'!$K104,D3ZH!$M$2:$M$200)</f>
        <v>0</v>
      </c>
      <c r="R104" s="8" t="str">
        <f t="shared" si="20"/>
        <v/>
      </c>
      <c r="S104" s="10" t="str">
        <f t="shared" si="21"/>
        <v/>
      </c>
      <c r="T104" s="26" t="str">
        <f t="shared" si="22"/>
        <v>SZX-JUZ</v>
      </c>
      <c r="U104" s="12" t="e">
        <f t="shared" si="23"/>
        <v>#NUM!</v>
      </c>
      <c r="V104" s="26" t="e">
        <f t="shared" si="24"/>
        <v>#NUM!</v>
      </c>
      <c r="X104" s="7">
        <v>1.4E-8</v>
      </c>
    </row>
    <row r="105" spans="11:24" x14ac:dyDescent="0.15">
      <c r="K105" s="9" t="s">
        <v>153</v>
      </c>
      <c r="L105" s="9"/>
      <c r="P105" s="26">
        <f>SUMIF(D3ZH!$J$2:$J$200,'D3'!$K105,D3ZH!$L$2:$L$200)</f>
        <v>0</v>
      </c>
      <c r="Q105" s="26">
        <f>SUMIF(D3ZH!$J$2:$J$200,'D3'!$K105,D3ZH!$M$2:$M$200)</f>
        <v>0</v>
      </c>
      <c r="R105" s="8" t="str">
        <f t="shared" si="20"/>
        <v/>
      </c>
      <c r="S105" s="10" t="str">
        <f t="shared" si="21"/>
        <v/>
      </c>
      <c r="T105" s="26" t="str">
        <f t="shared" si="22"/>
        <v>SZX-SJW</v>
      </c>
      <c r="U105" s="12" t="e">
        <f t="shared" si="23"/>
        <v>#NUM!</v>
      </c>
      <c r="V105" s="26" t="e">
        <f t="shared" si="24"/>
        <v>#NUM!</v>
      </c>
      <c r="X105" s="7">
        <v>1.4999999999999999E-8</v>
      </c>
    </row>
    <row r="106" spans="11:24" x14ac:dyDescent="0.15">
      <c r="K106" s="9" t="s">
        <v>155</v>
      </c>
      <c r="L106" s="9"/>
      <c r="P106" s="26">
        <f>SUMIF(D3ZH!$J$2:$J$200,'D3'!$K106,D3ZH!$L$2:$L$200)</f>
        <v>0</v>
      </c>
      <c r="Q106" s="26">
        <f>SUMIF(D3ZH!$J$2:$J$200,'D3'!$K106,D3ZH!$M$2:$M$200)</f>
        <v>0</v>
      </c>
      <c r="R106" s="8" t="str">
        <f t="shared" si="20"/>
        <v/>
      </c>
      <c r="S106" s="10" t="str">
        <f t="shared" si="21"/>
        <v/>
      </c>
      <c r="T106" s="26" t="str">
        <f t="shared" si="22"/>
        <v>SZX-TSN</v>
      </c>
      <c r="U106" s="12" t="e">
        <f t="shared" si="23"/>
        <v>#NUM!</v>
      </c>
      <c r="V106" s="26" t="e">
        <f t="shared" si="24"/>
        <v>#NUM!</v>
      </c>
      <c r="X106" s="7">
        <v>1.6000000000000001E-8</v>
      </c>
    </row>
    <row r="107" spans="11:24" x14ac:dyDescent="0.15">
      <c r="K107" s="9" t="s">
        <v>157</v>
      </c>
      <c r="L107" s="9"/>
      <c r="P107" s="26">
        <f>SUMIF(D3ZH!$J$2:$J$200,'D3'!$K107,D3ZH!$L$2:$L$200)</f>
        <v>0</v>
      </c>
      <c r="Q107" s="26">
        <f>SUMIF(D3ZH!$J$2:$J$200,'D3'!$K107,D3ZH!$M$2:$M$200)</f>
        <v>0</v>
      </c>
      <c r="R107" s="8" t="str">
        <f t="shared" si="20"/>
        <v/>
      </c>
      <c r="S107" s="10" t="str">
        <f t="shared" si="21"/>
        <v/>
      </c>
      <c r="T107" s="26" t="str">
        <f t="shared" si="22"/>
        <v>SZX-WXN</v>
      </c>
      <c r="U107" s="12" t="e">
        <f t="shared" si="23"/>
        <v>#NUM!</v>
      </c>
      <c r="V107" s="26" t="e">
        <f t="shared" si="24"/>
        <v>#NUM!</v>
      </c>
      <c r="X107" s="7">
        <v>1.7E-8</v>
      </c>
    </row>
    <row r="108" spans="11:24" x14ac:dyDescent="0.15">
      <c r="K108" s="9" t="s">
        <v>159</v>
      </c>
      <c r="L108" s="9"/>
      <c r="P108" s="26">
        <f>SUMIF(D3ZH!$J$2:$J$200,'D3'!$K108,D3ZH!$L$2:$L$200)</f>
        <v>0</v>
      </c>
      <c r="Q108" s="26">
        <f>SUMIF(D3ZH!$J$2:$J$200,'D3'!$K108,D3ZH!$M$2:$M$200)</f>
        <v>0</v>
      </c>
      <c r="R108" s="8" t="str">
        <f t="shared" si="20"/>
        <v/>
      </c>
      <c r="S108" s="10" t="str">
        <f t="shared" si="21"/>
        <v/>
      </c>
      <c r="T108" s="26" t="str">
        <f t="shared" si="22"/>
        <v>SZX-XFN</v>
      </c>
      <c r="U108" s="12" t="e">
        <f t="shared" si="23"/>
        <v>#NUM!</v>
      </c>
      <c r="V108" s="26" t="e">
        <f t="shared" si="24"/>
        <v>#NUM!</v>
      </c>
      <c r="X108" s="7">
        <v>1.7999999999999999E-8</v>
      </c>
    </row>
    <row r="109" spans="11:24" x14ac:dyDescent="0.15">
      <c r="K109" s="9" t="s">
        <v>161</v>
      </c>
      <c r="L109" s="9"/>
      <c r="P109" s="26">
        <f>SUMIF(D3ZH!$J$2:$J$200,'D3'!$K109,D3ZH!$L$2:$L$200)</f>
        <v>0</v>
      </c>
      <c r="Q109" s="26">
        <f>SUMIF(D3ZH!$J$2:$J$200,'D3'!$K109,D3ZH!$M$2:$M$200)</f>
        <v>0</v>
      </c>
      <c r="R109" s="8" t="str">
        <f t="shared" si="20"/>
        <v/>
      </c>
      <c r="S109" s="10" t="str">
        <f t="shared" si="21"/>
        <v/>
      </c>
      <c r="T109" s="26" t="str">
        <f t="shared" si="22"/>
        <v>SZX-YNT</v>
      </c>
      <c r="U109" s="12" t="e">
        <f t="shared" si="23"/>
        <v>#NUM!</v>
      </c>
      <c r="V109" s="26" t="e">
        <f t="shared" si="24"/>
        <v>#NUM!</v>
      </c>
      <c r="X109" s="7">
        <v>1.9000000000000001E-8</v>
      </c>
    </row>
    <row r="110" spans="11:24" x14ac:dyDescent="0.15">
      <c r="K110" s="9" t="s">
        <v>163</v>
      </c>
      <c r="L110" s="9"/>
      <c r="P110" s="26">
        <f>SUMIF(D3ZH!$J$2:$J$200,'D3'!$K110,D3ZH!$L$2:$L$200)</f>
        <v>0</v>
      </c>
      <c r="Q110" s="26">
        <f>SUMIF(D3ZH!$J$2:$J$200,'D3'!$K110,D3ZH!$M$2:$M$200)</f>
        <v>0</v>
      </c>
      <c r="R110" s="8" t="str">
        <f t="shared" si="20"/>
        <v/>
      </c>
      <c r="S110" s="10" t="str">
        <f t="shared" si="21"/>
        <v/>
      </c>
      <c r="T110" s="26" t="str">
        <f t="shared" si="22"/>
        <v>SZX-YTY</v>
      </c>
      <c r="U110" s="12" t="e">
        <f t="shared" si="23"/>
        <v>#NUM!</v>
      </c>
      <c r="V110" s="26" t="e">
        <f t="shared" si="24"/>
        <v>#NUM!</v>
      </c>
      <c r="X110" s="7">
        <v>2E-8</v>
      </c>
    </row>
    <row r="111" spans="11:24" x14ac:dyDescent="0.15">
      <c r="K111" s="9" t="s">
        <v>165</v>
      </c>
      <c r="L111" s="9"/>
      <c r="P111" s="26">
        <f>SUMIF(D3ZH!$J$2:$J$200,'D3'!$K111,D3ZH!$L$2:$L$200)</f>
        <v>0</v>
      </c>
      <c r="Q111" s="26">
        <f>SUMIF(D3ZH!$J$2:$J$200,'D3'!$K111,D3ZH!$M$2:$M$200)</f>
        <v>0</v>
      </c>
      <c r="R111" s="8" t="str">
        <f t="shared" si="20"/>
        <v/>
      </c>
      <c r="S111" s="10" t="str">
        <f t="shared" si="21"/>
        <v/>
      </c>
      <c r="T111" s="26" t="str">
        <f t="shared" si="22"/>
        <v>SZX-YBP</v>
      </c>
      <c r="U111" s="12" t="e">
        <f t="shared" si="23"/>
        <v>#NUM!</v>
      </c>
      <c r="V111" s="26" t="e">
        <f t="shared" si="24"/>
        <v>#NUM!</v>
      </c>
      <c r="X111" s="7">
        <v>2.0999999999999999E-8</v>
      </c>
    </row>
    <row r="112" spans="11:24" x14ac:dyDescent="0.15">
      <c r="K112" s="9" t="s">
        <v>167</v>
      </c>
      <c r="L112" s="9"/>
      <c r="P112" s="26">
        <f>SUMIF(D3ZH!$J$2:$J$200,'D3'!$K112,D3ZH!$L$2:$L$200)</f>
        <v>0</v>
      </c>
      <c r="Q112" s="26">
        <f>SUMIF(D3ZH!$J$2:$J$200,'D3'!$K112,D3ZH!$M$2:$M$200)</f>
        <v>0</v>
      </c>
      <c r="R112" s="8" t="str">
        <f t="shared" si="20"/>
        <v/>
      </c>
      <c r="S112" s="10" t="str">
        <f t="shared" si="21"/>
        <v/>
      </c>
      <c r="T112" s="26" t="str">
        <f t="shared" si="22"/>
        <v>SZX-YIH</v>
      </c>
      <c r="U112" s="12" t="e">
        <f t="shared" si="23"/>
        <v>#NUM!</v>
      </c>
      <c r="V112" s="26" t="e">
        <f t="shared" si="24"/>
        <v>#NUM!</v>
      </c>
      <c r="X112" s="7">
        <v>2.1999999999999998E-8</v>
      </c>
    </row>
    <row r="113" spans="11:24" x14ac:dyDescent="0.15">
      <c r="K113" s="26" t="s">
        <v>169</v>
      </c>
      <c r="P113" s="26">
        <f>SUMIF(D3ZH!$J$2:$J$200,'D3'!$K113,D3ZH!$L$2:$L$200)</f>
        <v>0</v>
      </c>
      <c r="Q113" s="26">
        <f>SUMIF(D3ZH!$J$2:$J$200,'D3'!$K113,D3ZH!$M$2:$M$200)</f>
        <v>0</v>
      </c>
      <c r="R113" s="8" t="str">
        <f t="shared" si="20"/>
        <v/>
      </c>
      <c r="S113" s="10" t="str">
        <f t="shared" si="21"/>
        <v/>
      </c>
      <c r="T113" s="26" t="str">
        <f t="shared" si="22"/>
        <v>SZX-YIC</v>
      </c>
      <c r="U113" s="12" t="e">
        <f t="shared" si="23"/>
        <v>#NUM!</v>
      </c>
      <c r="V113" s="26" t="e">
        <f t="shared" si="24"/>
        <v>#NUM!</v>
      </c>
      <c r="X113" s="7">
        <v>2.3000000000000001E-8</v>
      </c>
    </row>
    <row r="114" spans="11:24" x14ac:dyDescent="0.15">
      <c r="K114" s="26" t="s">
        <v>171</v>
      </c>
      <c r="P114" s="26">
        <f>SUMIF(D3ZH!$J$2:$J$200,'D3'!$K114,D3ZH!$L$2:$L$200)</f>
        <v>0</v>
      </c>
      <c r="Q114" s="26">
        <f>SUMIF(D3ZH!$J$2:$J$200,'D3'!$K114,D3ZH!$M$2:$M$200)</f>
        <v>0</v>
      </c>
      <c r="R114" s="8" t="str">
        <f t="shared" si="20"/>
        <v/>
      </c>
      <c r="S114" s="10" t="str">
        <f t="shared" si="21"/>
        <v/>
      </c>
      <c r="T114" s="26" t="str">
        <f t="shared" si="22"/>
        <v>SZX-YCU</v>
      </c>
      <c r="U114" s="12" t="e">
        <f t="shared" si="23"/>
        <v>#NUM!</v>
      </c>
      <c r="V114" s="26" t="e">
        <f t="shared" si="24"/>
        <v>#NUM!</v>
      </c>
      <c r="X114" s="7">
        <v>2.4E-8</v>
      </c>
    </row>
    <row r="115" spans="11:24" x14ac:dyDescent="0.15">
      <c r="K115" s="26" t="s">
        <v>173</v>
      </c>
      <c r="P115" s="26">
        <f>SUMIF(D3ZH!$J$2:$J$200,'D3'!$K115,D3ZH!$L$2:$L$200)</f>
        <v>0</v>
      </c>
      <c r="Q115" s="26">
        <f>SUMIF(D3ZH!$J$2:$J$200,'D3'!$K115,D3ZH!$M$2:$M$200)</f>
        <v>0</v>
      </c>
      <c r="R115" s="8" t="str">
        <f t="shared" si="20"/>
        <v/>
      </c>
      <c r="S115" s="10" t="str">
        <f t="shared" si="21"/>
        <v/>
      </c>
      <c r="T115" s="26" t="str">
        <f t="shared" si="22"/>
        <v>SZX-ZAT</v>
      </c>
      <c r="U115" s="12" t="e">
        <f t="shared" si="23"/>
        <v>#NUM!</v>
      </c>
      <c r="V115" s="26" t="e">
        <f t="shared" si="24"/>
        <v>#NUM!</v>
      </c>
      <c r="X115" s="7">
        <v>2.4999999999999999E-8</v>
      </c>
    </row>
    <row r="125" spans="11:24" x14ac:dyDescent="0.15">
      <c r="K125" s="26" t="s">
        <v>70</v>
      </c>
      <c r="P125" s="26">
        <f>SUM($P$91:$P$124)</f>
        <v>0</v>
      </c>
      <c r="Q125" s="26">
        <f>SUM($Q$91:$Q$124)</f>
        <v>0</v>
      </c>
      <c r="R125" s="8" t="str">
        <f>IF(ISERROR(P125/Q125),"",P125/Q125)</f>
        <v/>
      </c>
      <c r="U125" s="11"/>
    </row>
    <row r="129" spans="11:18" x14ac:dyDescent="0.15">
      <c r="K129" s="26" t="s">
        <v>188</v>
      </c>
      <c r="M129" s="24">
        <f>SUM($M$3:$M$44)+SUM($M$51:$M$84)</f>
        <v>0</v>
      </c>
      <c r="N129" s="24">
        <f>SUM($N$3:$N$44)+SUM($N$51:$N$84)</f>
        <v>0</v>
      </c>
      <c r="O129" s="10" t="e">
        <f>M129/N129</f>
        <v>#DIV/0!</v>
      </c>
      <c r="P129" s="24">
        <f>SUM($P$3:$P$44)+SUM($P$91:$P$124)</f>
        <v>0</v>
      </c>
      <c r="Q129" s="24">
        <f>SUM($Q$3:$Q$44)+SUM($Q$91:$Q$124)</f>
        <v>0</v>
      </c>
      <c r="R129" s="10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68"/>
  <sheetViews>
    <sheetView workbookViewId="0">
      <pane ySplit="1" topLeftCell="A49" activePane="bottomLeft" state="frozen"/>
      <selection pane="bottomLeft" activeCell="A2" sqref="A2:A151"/>
    </sheetView>
  </sheetViews>
  <sheetFormatPr baseColWidth="10" defaultColWidth="9" defaultRowHeight="14" x14ac:dyDescent="0.15"/>
  <cols>
    <col min="1" max="1" width="32.83203125" customWidth="1"/>
    <col min="2" max="2" width="10.1640625" customWidth="1"/>
    <col min="13" max="13" width="11.5" customWidth="1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E1" s="26"/>
      <c r="F1" s="26"/>
      <c r="G1" s="26"/>
      <c r="H1" s="26"/>
      <c r="I1" s="26"/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COUNTIF($Q$2:$Q$300,"CZ")</f>
        <v>0</v>
      </c>
    </row>
    <row r="2" spans="1:18" x14ac:dyDescent="0.15">
      <c r="B2" s="3" t="str">
        <f t="shared" ref="B2:B33" si="0">SUBSTITUTE(LEFT(A2,6)," ","")</f>
        <v/>
      </c>
      <c r="C2" s="3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33" si="2">LEFT(C2,SEARCH("/",C2,1)-1)*1</f>
        <v>0</v>
      </c>
      <c r="E2" s="3">
        <f t="shared" ref="E2:E33" si="3">IF(ISERROR(MID(C2,SEARCH("/",C2)+1,SEARCH("/",C2,SEARCH("/",C2,1)+1)-SEARCH("/",C2)-1)),0,MID(C2,SEARCH("/",C2)+1,SEARCH("/",C2,SEARCH("/",C2,1)+1)-SEARCH("/",C2)-1))*1</f>
        <v>0</v>
      </c>
      <c r="F2" s="3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33" si="7">IF(LEFT(B2,2)="CZ",SUM(D2:H2),"")</f>
        <v/>
      </c>
      <c r="J2" s="3" t="str">
        <f t="shared" ref="J2:J33" si="8">SUBSTITUTE(IF(B2="",IF(B1="","","SZX-"&amp;MID(A2,18,3)),MID(A2,14,3)&amp;"-"&amp;MID(A2,18,3)),"SZX-PVG","SZX-SHA",1)</f>
        <v>SZX-</v>
      </c>
      <c r="K2" s="3">
        <f t="shared" ref="K2:K33" si="9">IF(ISERROR(MID(A2,SEARCH("%",A2,1)-3,3)*1),0,MID(A2,SEARCH("%",A2,1)-3,3)*1)</f>
        <v>0</v>
      </c>
      <c r="L2" s="26" t="str">
        <f t="shared" ref="L2:L33" si="10">IF(I2="",IF(I1="","",ROUND(I1*K2/100,0)),ROUND(I2*K2/100,0))</f>
        <v/>
      </c>
      <c r="M2" s="26" t="str">
        <f t="shared" ref="M2:M33" si="11">IF(I2="",IF(I1="","",ROUND(I1*K2/(K2+K1),0)),IF(I3="",ROUND(I2*K2/(K2+K3),0),I2))</f>
        <v/>
      </c>
      <c r="N2" s="2" t="str">
        <f t="shared" ref="N2:N33" si="12">MID(A2,28,3)</f>
        <v/>
      </c>
      <c r="O2" s="2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2:17" x14ac:dyDescent="0.15"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2:17" x14ac:dyDescent="0.15"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2:17" x14ac:dyDescent="0.15"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2:17" x14ac:dyDescent="0.15"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2:17" x14ac:dyDescent="0.15"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2:17" x14ac:dyDescent="0.15"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2:17" x14ac:dyDescent="0.15"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2:17" x14ac:dyDescent="0.15"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2:17" x14ac:dyDescent="0.15"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2:17" x14ac:dyDescent="0.15"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2:17" x14ac:dyDescent="0.15"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2:17" x14ac:dyDescent="0.15"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2:17" x14ac:dyDescent="0.15"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2:17" x14ac:dyDescent="0.15"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2:17" x14ac:dyDescent="0.15"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2:17" x14ac:dyDescent="0.15"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2:17" x14ac:dyDescent="0.15"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2:17" x14ac:dyDescent="0.15">
      <c r="B34" s="3" t="str">
        <f t="shared" ref="B34:B65" si="15">SUBSTITUTE(LEFT(A34,6)," ","")</f>
        <v/>
      </c>
      <c r="C34" s="3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3">
        <f t="shared" ref="D34:D65" si="17">LEFT(C34,SEARCH("/",C34,1)-1)*1</f>
        <v>0</v>
      </c>
      <c r="E34" s="3">
        <f t="shared" ref="E34:E65" si="18">IF(ISERROR(MID(C34,SEARCH("/",C34)+1,SEARCH("/",C34,SEARCH("/",C34,1)+1)-SEARCH("/",C34)-1)),0,MID(C34,SEARCH("/",C34)+1,SEARCH("/",C34,SEARCH("/",C34,1)+1)-SEARCH("/",C34)-1))*1</f>
        <v>0</v>
      </c>
      <c r="F34" s="3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3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3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3" t="str">
        <f t="shared" ref="I34:I65" si="22">IF(LEFT(B34,2)="CZ",SUM(D34:H34),"")</f>
        <v/>
      </c>
      <c r="J34" s="3" t="str">
        <f t="shared" ref="J34:J65" si="23">SUBSTITUTE(IF(B34="",IF(B33="","","SZX-"&amp;MID(A34,18,3)),MID(A34,14,3)&amp;"-"&amp;MID(A34,18,3)),"SZX-PVG","SZX-SHA",1)</f>
        <v/>
      </c>
      <c r="K34" s="3">
        <f t="shared" ref="K34:K65" si="24">IF(ISERROR(MID(A34,SEARCH("%",A34,1)-3,3)*1),0,MID(A34,SEARCH("%",A34,1)-3,3)*1)</f>
        <v>0</v>
      </c>
      <c r="L34" s="26" t="str">
        <f t="shared" ref="L34:L65" si="25">IF(I34="",IF(I33="","",ROUND(I33*K34/100,0)),ROUND(I34*K34/100,0))</f>
        <v/>
      </c>
      <c r="M34" s="26" t="str">
        <f t="shared" ref="M34:M65" si="26">IF(I34="",IF(I33="","",ROUND(I33*K34/(K34+K33),0)),IF(I35="",ROUND(I34*K34/(K34+K35),0),I34))</f>
        <v/>
      </c>
      <c r="N34" s="2" t="str">
        <f t="shared" ref="N34:N65" si="27">MID(A34,28,3)</f>
        <v/>
      </c>
      <c r="O34" s="2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3" t="str">
        <f t="shared" si="15"/>
        <v/>
      </c>
      <c r="C35" s="3" t="str">
        <f t="shared" si="16"/>
        <v>0/</v>
      </c>
      <c r="D35" s="3">
        <f t="shared" si="17"/>
        <v>0</v>
      </c>
      <c r="E35" s="3">
        <f t="shared" si="18"/>
        <v>0</v>
      </c>
      <c r="F35" s="3">
        <f t="shared" si="19"/>
        <v>0</v>
      </c>
      <c r="G35" s="3">
        <f t="shared" si="20"/>
        <v>0</v>
      </c>
      <c r="H35" s="3">
        <f t="shared" si="21"/>
        <v>0</v>
      </c>
      <c r="I35" s="3" t="str">
        <f t="shared" si="22"/>
        <v/>
      </c>
      <c r="J35" s="3" t="str">
        <f t="shared" si="23"/>
        <v/>
      </c>
      <c r="K35" s="3">
        <f t="shared" si="24"/>
        <v>0</v>
      </c>
      <c r="L35" s="26" t="str">
        <f t="shared" si="25"/>
        <v/>
      </c>
      <c r="M35" s="26" t="str">
        <f t="shared" si="26"/>
        <v/>
      </c>
      <c r="N35" s="2" t="str">
        <f t="shared" si="27"/>
        <v/>
      </c>
      <c r="O35" s="2" t="str">
        <f t="shared" si="28"/>
        <v/>
      </c>
      <c r="Q35" t="str">
        <f t="shared" si="29"/>
        <v/>
      </c>
    </row>
    <row r="36" spans="2:17" x14ac:dyDescent="0.15">
      <c r="B36" s="3" t="str">
        <f t="shared" si="15"/>
        <v/>
      </c>
      <c r="C36" s="3" t="str">
        <f t="shared" si="16"/>
        <v>0/</v>
      </c>
      <c r="D36" s="3">
        <f t="shared" si="17"/>
        <v>0</v>
      </c>
      <c r="E36" s="3">
        <f t="shared" si="18"/>
        <v>0</v>
      </c>
      <c r="F36" s="3">
        <f t="shared" si="19"/>
        <v>0</v>
      </c>
      <c r="G36" s="3">
        <f t="shared" si="20"/>
        <v>0</v>
      </c>
      <c r="H36" s="3">
        <f t="shared" si="21"/>
        <v>0</v>
      </c>
      <c r="I36" s="3" t="str">
        <f t="shared" si="22"/>
        <v/>
      </c>
      <c r="J36" s="3" t="str">
        <f t="shared" si="23"/>
        <v/>
      </c>
      <c r="K36" s="3">
        <f t="shared" si="24"/>
        <v>0</v>
      </c>
      <c r="L36" s="26" t="str">
        <f t="shared" si="25"/>
        <v/>
      </c>
      <c r="M36" s="26" t="str">
        <f t="shared" si="26"/>
        <v/>
      </c>
      <c r="N36" s="2" t="str">
        <f t="shared" si="27"/>
        <v/>
      </c>
      <c r="O36" s="2" t="str">
        <f t="shared" si="28"/>
        <v/>
      </c>
      <c r="Q36" t="str">
        <f t="shared" si="29"/>
        <v/>
      </c>
    </row>
    <row r="37" spans="2:17" x14ac:dyDescent="0.15">
      <c r="B37" s="3" t="str">
        <f t="shared" si="15"/>
        <v/>
      </c>
      <c r="C37" s="3" t="str">
        <f t="shared" si="16"/>
        <v>0/</v>
      </c>
      <c r="D37" s="3">
        <f t="shared" si="17"/>
        <v>0</v>
      </c>
      <c r="E37" s="3">
        <f t="shared" si="18"/>
        <v>0</v>
      </c>
      <c r="F37" s="3">
        <f t="shared" si="19"/>
        <v>0</v>
      </c>
      <c r="G37" s="3">
        <f t="shared" si="20"/>
        <v>0</v>
      </c>
      <c r="H37" s="3">
        <f t="shared" si="21"/>
        <v>0</v>
      </c>
      <c r="I37" s="3" t="str">
        <f t="shared" si="22"/>
        <v/>
      </c>
      <c r="J37" s="3" t="str">
        <f t="shared" si="23"/>
        <v/>
      </c>
      <c r="K37" s="3">
        <f t="shared" si="24"/>
        <v>0</v>
      </c>
      <c r="L37" s="26" t="str">
        <f t="shared" si="25"/>
        <v/>
      </c>
      <c r="M37" s="26" t="str">
        <f t="shared" si="26"/>
        <v/>
      </c>
      <c r="N37" s="2" t="str">
        <f t="shared" si="27"/>
        <v/>
      </c>
      <c r="O37" s="2" t="str">
        <f t="shared" si="28"/>
        <v/>
      </c>
      <c r="Q37" t="str">
        <f t="shared" si="29"/>
        <v/>
      </c>
    </row>
    <row r="38" spans="2:17" x14ac:dyDescent="0.15">
      <c r="B38" s="3" t="str">
        <f t="shared" si="15"/>
        <v/>
      </c>
      <c r="C38" s="3" t="str">
        <f t="shared" si="16"/>
        <v>0/</v>
      </c>
      <c r="D38" s="3">
        <f t="shared" si="17"/>
        <v>0</v>
      </c>
      <c r="E38" s="3">
        <f t="shared" si="18"/>
        <v>0</v>
      </c>
      <c r="F38" s="3">
        <f t="shared" si="19"/>
        <v>0</v>
      </c>
      <c r="G38" s="3">
        <f t="shared" si="20"/>
        <v>0</v>
      </c>
      <c r="H38" s="3">
        <f t="shared" si="21"/>
        <v>0</v>
      </c>
      <c r="I38" s="3" t="str">
        <f t="shared" si="22"/>
        <v/>
      </c>
      <c r="J38" s="3" t="str">
        <f t="shared" si="23"/>
        <v/>
      </c>
      <c r="K38" s="3">
        <f t="shared" si="24"/>
        <v>0</v>
      </c>
      <c r="L38" s="26" t="str">
        <f t="shared" si="25"/>
        <v/>
      </c>
      <c r="M38" s="26" t="str">
        <f t="shared" si="26"/>
        <v/>
      </c>
      <c r="N38" s="2" t="str">
        <f t="shared" si="27"/>
        <v/>
      </c>
      <c r="O38" s="2" t="str">
        <f t="shared" si="28"/>
        <v/>
      </c>
      <c r="Q38" t="str">
        <f t="shared" si="29"/>
        <v/>
      </c>
    </row>
    <row r="39" spans="2:17" x14ac:dyDescent="0.15">
      <c r="B39" s="3" t="str">
        <f t="shared" si="15"/>
        <v/>
      </c>
      <c r="C39" s="3" t="str">
        <f t="shared" si="16"/>
        <v>0/</v>
      </c>
      <c r="D39" s="3">
        <f t="shared" si="17"/>
        <v>0</v>
      </c>
      <c r="E39" s="3">
        <f t="shared" si="18"/>
        <v>0</v>
      </c>
      <c r="F39" s="3">
        <f t="shared" si="19"/>
        <v>0</v>
      </c>
      <c r="G39" s="3">
        <f t="shared" si="20"/>
        <v>0</v>
      </c>
      <c r="H39" s="3">
        <f t="shared" si="21"/>
        <v>0</v>
      </c>
      <c r="I39" s="3" t="str">
        <f t="shared" si="22"/>
        <v/>
      </c>
      <c r="J39" s="3" t="str">
        <f t="shared" si="23"/>
        <v/>
      </c>
      <c r="K39" s="3">
        <f t="shared" si="24"/>
        <v>0</v>
      </c>
      <c r="L39" s="26" t="str">
        <f t="shared" si="25"/>
        <v/>
      </c>
      <c r="M39" s="26" t="str">
        <f t="shared" si="26"/>
        <v/>
      </c>
      <c r="N39" s="2" t="str">
        <f t="shared" si="27"/>
        <v/>
      </c>
      <c r="O39" s="2" t="str">
        <f t="shared" si="28"/>
        <v/>
      </c>
      <c r="Q39" t="str">
        <f t="shared" si="29"/>
        <v/>
      </c>
    </row>
    <row r="40" spans="2:17" x14ac:dyDescent="0.15">
      <c r="B40" s="3" t="str">
        <f t="shared" si="15"/>
        <v/>
      </c>
      <c r="C40" s="3" t="str">
        <f t="shared" si="16"/>
        <v>0/</v>
      </c>
      <c r="D40" s="3">
        <f t="shared" si="17"/>
        <v>0</v>
      </c>
      <c r="E40" s="3">
        <f t="shared" si="18"/>
        <v>0</v>
      </c>
      <c r="F40" s="3">
        <f t="shared" si="19"/>
        <v>0</v>
      </c>
      <c r="G40" s="3">
        <f t="shared" si="20"/>
        <v>0</v>
      </c>
      <c r="H40" s="3">
        <f t="shared" si="21"/>
        <v>0</v>
      </c>
      <c r="I40" s="3" t="str">
        <f t="shared" si="22"/>
        <v/>
      </c>
      <c r="J40" s="3" t="str">
        <f t="shared" si="23"/>
        <v/>
      </c>
      <c r="K40" s="3">
        <f t="shared" si="24"/>
        <v>0</v>
      </c>
      <c r="L40" s="26" t="str">
        <f t="shared" si="25"/>
        <v/>
      </c>
      <c r="M40" s="26" t="str">
        <f t="shared" si="26"/>
        <v/>
      </c>
      <c r="N40" s="2" t="str">
        <f t="shared" si="27"/>
        <v/>
      </c>
      <c r="O40" s="2" t="str">
        <f t="shared" si="28"/>
        <v/>
      </c>
      <c r="Q40" t="str">
        <f t="shared" si="29"/>
        <v/>
      </c>
    </row>
    <row r="41" spans="2:17" x14ac:dyDescent="0.15">
      <c r="B41" s="3" t="str">
        <f t="shared" si="15"/>
        <v/>
      </c>
      <c r="C41" s="3" t="str">
        <f t="shared" si="16"/>
        <v>0/</v>
      </c>
      <c r="D41" s="3">
        <f t="shared" si="17"/>
        <v>0</v>
      </c>
      <c r="E41" s="3">
        <f t="shared" si="18"/>
        <v>0</v>
      </c>
      <c r="F41" s="3">
        <f t="shared" si="19"/>
        <v>0</v>
      </c>
      <c r="G41" s="3">
        <f t="shared" si="20"/>
        <v>0</v>
      </c>
      <c r="H41" s="3">
        <f t="shared" si="21"/>
        <v>0</v>
      </c>
      <c r="I41" s="3" t="str">
        <f t="shared" si="22"/>
        <v/>
      </c>
      <c r="J41" s="3" t="str">
        <f t="shared" si="23"/>
        <v/>
      </c>
      <c r="K41" s="3">
        <f t="shared" si="24"/>
        <v>0</v>
      </c>
      <c r="L41" s="26" t="str">
        <f t="shared" si="25"/>
        <v/>
      </c>
      <c r="M41" s="26" t="str">
        <f t="shared" si="26"/>
        <v/>
      </c>
      <c r="N41" s="2" t="str">
        <f t="shared" si="27"/>
        <v/>
      </c>
      <c r="O41" s="2" t="str">
        <f t="shared" si="28"/>
        <v/>
      </c>
      <c r="Q41" t="str">
        <f t="shared" si="29"/>
        <v/>
      </c>
    </row>
    <row r="42" spans="2:17" x14ac:dyDescent="0.15">
      <c r="B42" s="3" t="str">
        <f t="shared" si="15"/>
        <v/>
      </c>
      <c r="C42" s="3" t="str">
        <f t="shared" si="16"/>
        <v>0/</v>
      </c>
      <c r="D42" s="3">
        <f t="shared" si="17"/>
        <v>0</v>
      </c>
      <c r="E42" s="3">
        <f t="shared" si="18"/>
        <v>0</v>
      </c>
      <c r="F42" s="3">
        <f t="shared" si="19"/>
        <v>0</v>
      </c>
      <c r="G42" s="3">
        <f t="shared" si="20"/>
        <v>0</v>
      </c>
      <c r="H42" s="3">
        <f t="shared" si="21"/>
        <v>0</v>
      </c>
      <c r="I42" s="3" t="str">
        <f t="shared" si="22"/>
        <v/>
      </c>
      <c r="J42" s="3" t="str">
        <f t="shared" si="23"/>
        <v/>
      </c>
      <c r="K42" s="3">
        <f t="shared" si="24"/>
        <v>0</v>
      </c>
      <c r="L42" s="26" t="str">
        <f t="shared" si="25"/>
        <v/>
      </c>
      <c r="M42" s="26" t="str">
        <f t="shared" si="26"/>
        <v/>
      </c>
      <c r="N42" s="2" t="str">
        <f t="shared" si="27"/>
        <v/>
      </c>
      <c r="O42" s="2" t="str">
        <f t="shared" si="28"/>
        <v/>
      </c>
      <c r="Q42" t="str">
        <f t="shared" si="29"/>
        <v/>
      </c>
    </row>
    <row r="43" spans="2:17" x14ac:dyDescent="0.15">
      <c r="B43" s="3" t="str">
        <f t="shared" si="15"/>
        <v/>
      </c>
      <c r="C43" s="3" t="str">
        <f t="shared" si="16"/>
        <v>0/</v>
      </c>
      <c r="D43" s="3">
        <f t="shared" si="17"/>
        <v>0</v>
      </c>
      <c r="E43" s="3">
        <f t="shared" si="18"/>
        <v>0</v>
      </c>
      <c r="F43" s="3">
        <f t="shared" si="19"/>
        <v>0</v>
      </c>
      <c r="G43" s="3">
        <f t="shared" si="20"/>
        <v>0</v>
      </c>
      <c r="H43" s="3">
        <f t="shared" si="21"/>
        <v>0</v>
      </c>
      <c r="I43" s="3" t="str">
        <f t="shared" si="22"/>
        <v/>
      </c>
      <c r="J43" s="3" t="str">
        <f t="shared" si="23"/>
        <v/>
      </c>
      <c r="K43" s="3">
        <f t="shared" si="24"/>
        <v>0</v>
      </c>
      <c r="L43" s="26" t="str">
        <f t="shared" si="25"/>
        <v/>
      </c>
      <c r="M43" s="26" t="str">
        <f t="shared" si="26"/>
        <v/>
      </c>
      <c r="N43" s="2" t="str">
        <f t="shared" si="27"/>
        <v/>
      </c>
      <c r="O43" s="2" t="str">
        <f t="shared" si="28"/>
        <v/>
      </c>
      <c r="Q43" t="str">
        <f t="shared" si="29"/>
        <v/>
      </c>
    </row>
    <row r="44" spans="2:17" x14ac:dyDescent="0.15">
      <c r="B44" s="3" t="str">
        <f t="shared" si="15"/>
        <v/>
      </c>
      <c r="C44" s="3" t="str">
        <f t="shared" si="16"/>
        <v>0/</v>
      </c>
      <c r="D44" s="3">
        <f t="shared" si="17"/>
        <v>0</v>
      </c>
      <c r="E44" s="3">
        <f t="shared" si="18"/>
        <v>0</v>
      </c>
      <c r="F44" s="3">
        <f t="shared" si="19"/>
        <v>0</v>
      </c>
      <c r="G44" s="3">
        <f t="shared" si="20"/>
        <v>0</v>
      </c>
      <c r="H44" s="3">
        <f t="shared" si="21"/>
        <v>0</v>
      </c>
      <c r="I44" s="3" t="str">
        <f t="shared" si="22"/>
        <v/>
      </c>
      <c r="J44" s="3" t="str">
        <f t="shared" si="23"/>
        <v/>
      </c>
      <c r="K44" s="3">
        <f t="shared" si="24"/>
        <v>0</v>
      </c>
      <c r="L44" s="26" t="str">
        <f t="shared" si="25"/>
        <v/>
      </c>
      <c r="M44" s="26" t="str">
        <f t="shared" si="26"/>
        <v/>
      </c>
      <c r="N44" s="2" t="str">
        <f t="shared" si="27"/>
        <v/>
      </c>
      <c r="O44" s="2" t="str">
        <f t="shared" si="28"/>
        <v/>
      </c>
      <c r="Q44" t="str">
        <f t="shared" si="29"/>
        <v/>
      </c>
    </row>
    <row r="45" spans="2:17" x14ac:dyDescent="0.15">
      <c r="B45" s="3" t="str">
        <f t="shared" si="15"/>
        <v/>
      </c>
      <c r="C45" s="3" t="str">
        <f t="shared" si="16"/>
        <v>0/</v>
      </c>
      <c r="D45" s="3">
        <f t="shared" si="17"/>
        <v>0</v>
      </c>
      <c r="E45" s="3">
        <f t="shared" si="18"/>
        <v>0</v>
      </c>
      <c r="F45" s="3">
        <f t="shared" si="19"/>
        <v>0</v>
      </c>
      <c r="G45" s="3">
        <f t="shared" si="20"/>
        <v>0</v>
      </c>
      <c r="H45" s="3">
        <f t="shared" si="21"/>
        <v>0</v>
      </c>
      <c r="I45" s="3" t="str">
        <f t="shared" si="22"/>
        <v/>
      </c>
      <c r="J45" s="3" t="str">
        <f t="shared" si="23"/>
        <v/>
      </c>
      <c r="K45" s="3">
        <f t="shared" si="24"/>
        <v>0</v>
      </c>
      <c r="L45" s="26" t="str">
        <f t="shared" si="25"/>
        <v/>
      </c>
      <c r="M45" s="26" t="str">
        <f t="shared" si="26"/>
        <v/>
      </c>
      <c r="N45" s="2" t="str">
        <f t="shared" si="27"/>
        <v/>
      </c>
      <c r="O45" s="2" t="str">
        <f t="shared" si="28"/>
        <v/>
      </c>
      <c r="Q45" t="str">
        <f t="shared" si="29"/>
        <v/>
      </c>
    </row>
    <row r="46" spans="2:17" x14ac:dyDescent="0.15">
      <c r="B46" s="3" t="str">
        <f t="shared" si="15"/>
        <v/>
      </c>
      <c r="C46" s="3" t="str">
        <f t="shared" si="16"/>
        <v>0/</v>
      </c>
      <c r="D46" s="3">
        <f t="shared" si="17"/>
        <v>0</v>
      </c>
      <c r="E46" s="3">
        <f t="shared" si="18"/>
        <v>0</v>
      </c>
      <c r="F46" s="3">
        <f t="shared" si="19"/>
        <v>0</v>
      </c>
      <c r="G46" s="3">
        <f t="shared" si="20"/>
        <v>0</v>
      </c>
      <c r="H46" s="3">
        <f t="shared" si="21"/>
        <v>0</v>
      </c>
      <c r="I46" s="3" t="str">
        <f t="shared" si="22"/>
        <v/>
      </c>
      <c r="J46" s="3" t="str">
        <f t="shared" si="23"/>
        <v/>
      </c>
      <c r="K46" s="3">
        <f t="shared" si="24"/>
        <v>0</v>
      </c>
      <c r="L46" s="26" t="str">
        <f t="shared" si="25"/>
        <v/>
      </c>
      <c r="M46" s="26" t="str">
        <f t="shared" si="26"/>
        <v/>
      </c>
      <c r="N46" s="2" t="str">
        <f t="shared" si="27"/>
        <v/>
      </c>
      <c r="O46" s="2" t="str">
        <f t="shared" si="28"/>
        <v/>
      </c>
      <c r="Q46" t="str">
        <f t="shared" si="29"/>
        <v/>
      </c>
    </row>
    <row r="47" spans="2:17" x14ac:dyDescent="0.15">
      <c r="B47" s="3" t="str">
        <f t="shared" si="15"/>
        <v/>
      </c>
      <c r="C47" s="3" t="str">
        <f t="shared" si="16"/>
        <v>0/</v>
      </c>
      <c r="D47" s="3">
        <f t="shared" si="17"/>
        <v>0</v>
      </c>
      <c r="E47" s="3">
        <f t="shared" si="18"/>
        <v>0</v>
      </c>
      <c r="F47" s="3">
        <f t="shared" si="19"/>
        <v>0</v>
      </c>
      <c r="G47" s="3">
        <f t="shared" si="20"/>
        <v>0</v>
      </c>
      <c r="H47" s="3">
        <f t="shared" si="21"/>
        <v>0</v>
      </c>
      <c r="I47" s="3" t="str">
        <f t="shared" si="22"/>
        <v/>
      </c>
      <c r="J47" s="3" t="str">
        <f t="shared" si="23"/>
        <v/>
      </c>
      <c r="K47" s="3">
        <f t="shared" si="24"/>
        <v>0</v>
      </c>
      <c r="L47" s="26" t="str">
        <f t="shared" si="25"/>
        <v/>
      </c>
      <c r="M47" s="26" t="str">
        <f t="shared" si="26"/>
        <v/>
      </c>
      <c r="N47" s="2" t="str">
        <f t="shared" si="27"/>
        <v/>
      </c>
      <c r="O47" s="2" t="str">
        <f t="shared" si="28"/>
        <v/>
      </c>
      <c r="Q47" t="str">
        <f t="shared" si="29"/>
        <v/>
      </c>
    </row>
    <row r="48" spans="2:17" x14ac:dyDescent="0.15">
      <c r="B48" s="3" t="str">
        <f t="shared" si="15"/>
        <v/>
      </c>
      <c r="C48" s="3" t="str">
        <f t="shared" si="16"/>
        <v>0/</v>
      </c>
      <c r="D48" s="3">
        <f t="shared" si="17"/>
        <v>0</v>
      </c>
      <c r="E48" s="3">
        <f t="shared" si="18"/>
        <v>0</v>
      </c>
      <c r="F48" s="3">
        <f t="shared" si="19"/>
        <v>0</v>
      </c>
      <c r="G48" s="3">
        <f t="shared" si="20"/>
        <v>0</v>
      </c>
      <c r="H48" s="3">
        <f t="shared" si="21"/>
        <v>0</v>
      </c>
      <c r="I48" s="3" t="str">
        <f t="shared" si="22"/>
        <v/>
      </c>
      <c r="J48" s="3" t="str">
        <f t="shared" si="23"/>
        <v/>
      </c>
      <c r="K48" s="3">
        <f t="shared" si="24"/>
        <v>0</v>
      </c>
      <c r="L48" s="26" t="str">
        <f t="shared" si="25"/>
        <v/>
      </c>
      <c r="M48" s="26" t="str">
        <f t="shared" si="26"/>
        <v/>
      </c>
      <c r="N48" s="2" t="str">
        <f t="shared" si="27"/>
        <v/>
      </c>
      <c r="O48" s="2" t="str">
        <f t="shared" si="28"/>
        <v/>
      </c>
      <c r="Q48" t="str">
        <f t="shared" si="29"/>
        <v/>
      </c>
    </row>
    <row r="49" spans="2:17" x14ac:dyDescent="0.15">
      <c r="B49" s="3" t="str">
        <f t="shared" si="15"/>
        <v/>
      </c>
      <c r="C49" s="3" t="str">
        <f t="shared" si="16"/>
        <v>0/</v>
      </c>
      <c r="D49" s="3">
        <f t="shared" si="17"/>
        <v>0</v>
      </c>
      <c r="E49" s="3">
        <f t="shared" si="18"/>
        <v>0</v>
      </c>
      <c r="F49" s="3">
        <f t="shared" si="19"/>
        <v>0</v>
      </c>
      <c r="G49" s="3">
        <f t="shared" si="20"/>
        <v>0</v>
      </c>
      <c r="H49" s="3">
        <f t="shared" si="21"/>
        <v>0</v>
      </c>
      <c r="I49" s="3" t="str">
        <f t="shared" si="22"/>
        <v/>
      </c>
      <c r="J49" s="3" t="str">
        <f t="shared" si="23"/>
        <v/>
      </c>
      <c r="K49" s="3">
        <f t="shared" si="24"/>
        <v>0</v>
      </c>
      <c r="L49" s="26" t="str">
        <f t="shared" si="25"/>
        <v/>
      </c>
      <c r="M49" s="26" t="str">
        <f t="shared" si="26"/>
        <v/>
      </c>
      <c r="N49" s="2" t="str">
        <f t="shared" si="27"/>
        <v/>
      </c>
      <c r="O49" s="2" t="str">
        <f t="shared" si="28"/>
        <v/>
      </c>
      <c r="Q49" t="str">
        <f t="shared" si="29"/>
        <v/>
      </c>
    </row>
    <row r="50" spans="2:17" x14ac:dyDescent="0.15">
      <c r="B50" s="3" t="str">
        <f t="shared" si="15"/>
        <v/>
      </c>
      <c r="C50" s="3" t="str">
        <f t="shared" si="16"/>
        <v>0/</v>
      </c>
      <c r="D50" s="3">
        <f t="shared" si="17"/>
        <v>0</v>
      </c>
      <c r="E50" s="3">
        <f t="shared" si="18"/>
        <v>0</v>
      </c>
      <c r="F50" s="3">
        <f t="shared" si="19"/>
        <v>0</v>
      </c>
      <c r="G50" s="3">
        <f t="shared" si="20"/>
        <v>0</v>
      </c>
      <c r="H50" s="3">
        <f t="shared" si="21"/>
        <v>0</v>
      </c>
      <c r="I50" s="3" t="str">
        <f t="shared" si="22"/>
        <v/>
      </c>
      <c r="J50" s="3" t="str">
        <f t="shared" si="23"/>
        <v/>
      </c>
      <c r="K50" s="3">
        <f t="shared" si="24"/>
        <v>0</v>
      </c>
      <c r="L50" s="26" t="str">
        <f t="shared" si="25"/>
        <v/>
      </c>
      <c r="M50" s="26" t="str">
        <f t="shared" si="26"/>
        <v/>
      </c>
      <c r="N50" s="2" t="str">
        <f t="shared" si="27"/>
        <v/>
      </c>
      <c r="O50" s="2" t="str">
        <f t="shared" si="28"/>
        <v/>
      </c>
      <c r="Q50" t="str">
        <f t="shared" si="29"/>
        <v/>
      </c>
    </row>
    <row r="51" spans="2:17" x14ac:dyDescent="0.15">
      <c r="B51" s="3" t="str">
        <f t="shared" si="15"/>
        <v/>
      </c>
      <c r="C51" s="3" t="str">
        <f t="shared" si="16"/>
        <v>0/</v>
      </c>
      <c r="D51" s="3">
        <f t="shared" si="17"/>
        <v>0</v>
      </c>
      <c r="E51" s="3">
        <f t="shared" si="18"/>
        <v>0</v>
      </c>
      <c r="F51" s="3">
        <f t="shared" si="19"/>
        <v>0</v>
      </c>
      <c r="G51" s="3">
        <f t="shared" si="20"/>
        <v>0</v>
      </c>
      <c r="H51" s="3">
        <f t="shared" si="21"/>
        <v>0</v>
      </c>
      <c r="I51" s="3" t="str">
        <f t="shared" si="22"/>
        <v/>
      </c>
      <c r="J51" s="3" t="str">
        <f t="shared" si="23"/>
        <v/>
      </c>
      <c r="K51" s="3">
        <f t="shared" si="24"/>
        <v>0</v>
      </c>
      <c r="L51" s="26" t="str">
        <f t="shared" si="25"/>
        <v/>
      </c>
      <c r="M51" s="26" t="str">
        <f t="shared" si="26"/>
        <v/>
      </c>
      <c r="N51" s="2" t="str">
        <f t="shared" si="27"/>
        <v/>
      </c>
      <c r="O51" s="2" t="str">
        <f t="shared" si="28"/>
        <v/>
      </c>
      <c r="Q51" t="str">
        <f t="shared" si="29"/>
        <v/>
      </c>
    </row>
    <row r="52" spans="2:17" x14ac:dyDescent="0.15">
      <c r="B52" s="3" t="str">
        <f t="shared" si="15"/>
        <v/>
      </c>
      <c r="C52" s="3" t="str">
        <f t="shared" si="16"/>
        <v>0/</v>
      </c>
      <c r="D52" s="3">
        <f t="shared" si="17"/>
        <v>0</v>
      </c>
      <c r="E52" s="3">
        <f t="shared" si="18"/>
        <v>0</v>
      </c>
      <c r="F52" s="3">
        <f t="shared" si="19"/>
        <v>0</v>
      </c>
      <c r="G52" s="3">
        <f t="shared" si="20"/>
        <v>0</v>
      </c>
      <c r="H52" s="3">
        <f t="shared" si="21"/>
        <v>0</v>
      </c>
      <c r="I52" s="3" t="str">
        <f t="shared" si="22"/>
        <v/>
      </c>
      <c r="J52" s="3" t="str">
        <f t="shared" si="23"/>
        <v/>
      </c>
      <c r="K52" s="3">
        <f t="shared" si="24"/>
        <v>0</v>
      </c>
      <c r="L52" s="26" t="str">
        <f t="shared" si="25"/>
        <v/>
      </c>
      <c r="M52" s="26" t="str">
        <f t="shared" si="26"/>
        <v/>
      </c>
      <c r="N52" s="2" t="str">
        <f t="shared" si="27"/>
        <v/>
      </c>
      <c r="O52" s="2" t="str">
        <f t="shared" si="28"/>
        <v/>
      </c>
      <c r="Q52" t="str">
        <f t="shared" si="29"/>
        <v/>
      </c>
    </row>
    <row r="53" spans="2:17" x14ac:dyDescent="0.15">
      <c r="B53" s="3" t="str">
        <f t="shared" si="15"/>
        <v/>
      </c>
      <c r="C53" s="3" t="str">
        <f t="shared" si="16"/>
        <v>0/</v>
      </c>
      <c r="D53" s="3">
        <f t="shared" si="17"/>
        <v>0</v>
      </c>
      <c r="E53" s="3">
        <f t="shared" si="18"/>
        <v>0</v>
      </c>
      <c r="F53" s="3">
        <f t="shared" si="19"/>
        <v>0</v>
      </c>
      <c r="G53" s="3">
        <f t="shared" si="20"/>
        <v>0</v>
      </c>
      <c r="H53" s="3">
        <f t="shared" si="21"/>
        <v>0</v>
      </c>
      <c r="I53" s="3" t="str">
        <f t="shared" si="22"/>
        <v/>
      </c>
      <c r="J53" s="3" t="str">
        <f t="shared" si="23"/>
        <v/>
      </c>
      <c r="K53" s="3">
        <f t="shared" si="24"/>
        <v>0</v>
      </c>
      <c r="L53" s="26" t="str">
        <f t="shared" si="25"/>
        <v/>
      </c>
      <c r="M53" s="26" t="str">
        <f t="shared" si="26"/>
        <v/>
      </c>
      <c r="N53" s="2" t="str">
        <f t="shared" si="27"/>
        <v/>
      </c>
      <c r="O53" s="2" t="str">
        <f t="shared" si="28"/>
        <v/>
      </c>
      <c r="Q53" t="str">
        <f t="shared" si="29"/>
        <v/>
      </c>
    </row>
    <row r="54" spans="2:17" x14ac:dyDescent="0.15">
      <c r="B54" s="3" t="str">
        <f t="shared" si="15"/>
        <v/>
      </c>
      <c r="C54" s="3" t="str">
        <f t="shared" si="16"/>
        <v>0/</v>
      </c>
      <c r="D54" s="3">
        <f t="shared" si="17"/>
        <v>0</v>
      </c>
      <c r="E54" s="3">
        <f t="shared" si="18"/>
        <v>0</v>
      </c>
      <c r="F54" s="3">
        <f t="shared" si="19"/>
        <v>0</v>
      </c>
      <c r="G54" s="3">
        <f t="shared" si="20"/>
        <v>0</v>
      </c>
      <c r="H54" s="3">
        <f t="shared" si="21"/>
        <v>0</v>
      </c>
      <c r="I54" s="3" t="str">
        <f t="shared" si="22"/>
        <v/>
      </c>
      <c r="J54" s="3" t="str">
        <f t="shared" si="23"/>
        <v/>
      </c>
      <c r="K54" s="3">
        <f t="shared" si="24"/>
        <v>0</v>
      </c>
      <c r="L54" s="26" t="str">
        <f t="shared" si="25"/>
        <v/>
      </c>
      <c r="M54" s="26" t="str">
        <f t="shared" si="26"/>
        <v/>
      </c>
      <c r="N54" s="2" t="str">
        <f t="shared" si="27"/>
        <v/>
      </c>
      <c r="O54" s="2" t="str">
        <f t="shared" si="28"/>
        <v/>
      </c>
      <c r="Q54" t="str">
        <f t="shared" si="29"/>
        <v/>
      </c>
    </row>
    <row r="55" spans="2:17" x14ac:dyDescent="0.15">
      <c r="B55" s="3" t="str">
        <f t="shared" si="15"/>
        <v/>
      </c>
      <c r="C55" s="3" t="str">
        <f t="shared" si="16"/>
        <v>0/</v>
      </c>
      <c r="D55" s="3">
        <f t="shared" si="17"/>
        <v>0</v>
      </c>
      <c r="E55" s="3">
        <f t="shared" si="18"/>
        <v>0</v>
      </c>
      <c r="F55" s="3">
        <f t="shared" si="19"/>
        <v>0</v>
      </c>
      <c r="G55" s="3">
        <f t="shared" si="20"/>
        <v>0</v>
      </c>
      <c r="H55" s="3">
        <f t="shared" si="21"/>
        <v>0</v>
      </c>
      <c r="I55" s="3" t="str">
        <f t="shared" si="22"/>
        <v/>
      </c>
      <c r="J55" s="3" t="str">
        <f t="shared" si="23"/>
        <v/>
      </c>
      <c r="K55" s="3">
        <f t="shared" si="24"/>
        <v>0</v>
      </c>
      <c r="L55" s="26" t="str">
        <f t="shared" si="25"/>
        <v/>
      </c>
      <c r="M55" s="26" t="str">
        <f t="shared" si="26"/>
        <v/>
      </c>
      <c r="N55" s="2" t="str">
        <f t="shared" si="27"/>
        <v/>
      </c>
      <c r="O55" s="2" t="str">
        <f t="shared" si="28"/>
        <v/>
      </c>
      <c r="Q55" t="str">
        <f t="shared" si="29"/>
        <v/>
      </c>
    </row>
    <row r="56" spans="2:17" x14ac:dyDescent="0.15">
      <c r="B56" s="3" t="str">
        <f t="shared" si="15"/>
        <v/>
      </c>
      <c r="C56" s="3" t="str">
        <f t="shared" si="16"/>
        <v>0/</v>
      </c>
      <c r="D56" s="3">
        <f t="shared" si="17"/>
        <v>0</v>
      </c>
      <c r="E56" s="3">
        <f t="shared" si="18"/>
        <v>0</v>
      </c>
      <c r="F56" s="3">
        <f t="shared" si="19"/>
        <v>0</v>
      </c>
      <c r="G56" s="3">
        <f t="shared" si="20"/>
        <v>0</v>
      </c>
      <c r="H56" s="3">
        <f t="shared" si="21"/>
        <v>0</v>
      </c>
      <c r="I56" s="3" t="str">
        <f t="shared" si="22"/>
        <v/>
      </c>
      <c r="J56" s="3" t="str">
        <f t="shared" si="23"/>
        <v/>
      </c>
      <c r="K56" s="3">
        <f t="shared" si="24"/>
        <v>0</v>
      </c>
      <c r="L56" s="26" t="str">
        <f t="shared" si="25"/>
        <v/>
      </c>
      <c r="M56" s="26" t="str">
        <f t="shared" si="26"/>
        <v/>
      </c>
      <c r="N56" s="2" t="str">
        <f t="shared" si="27"/>
        <v/>
      </c>
      <c r="O56" s="2" t="str">
        <f t="shared" si="28"/>
        <v/>
      </c>
      <c r="Q56" t="str">
        <f t="shared" si="29"/>
        <v/>
      </c>
    </row>
    <row r="57" spans="2:17" x14ac:dyDescent="0.15">
      <c r="B57" s="3" t="str">
        <f t="shared" si="15"/>
        <v/>
      </c>
      <c r="C57" s="3" t="str">
        <f t="shared" si="16"/>
        <v>0/</v>
      </c>
      <c r="D57" s="3">
        <f t="shared" si="17"/>
        <v>0</v>
      </c>
      <c r="E57" s="3">
        <f t="shared" si="18"/>
        <v>0</v>
      </c>
      <c r="F57" s="3">
        <f t="shared" si="19"/>
        <v>0</v>
      </c>
      <c r="G57" s="3">
        <f t="shared" si="20"/>
        <v>0</v>
      </c>
      <c r="H57" s="3">
        <f t="shared" si="21"/>
        <v>0</v>
      </c>
      <c r="I57" s="3" t="str">
        <f t="shared" si="22"/>
        <v/>
      </c>
      <c r="J57" s="3" t="str">
        <f t="shared" si="23"/>
        <v/>
      </c>
      <c r="K57" s="3">
        <f t="shared" si="24"/>
        <v>0</v>
      </c>
      <c r="L57" s="26" t="str">
        <f t="shared" si="25"/>
        <v/>
      </c>
      <c r="M57" s="26" t="str">
        <f t="shared" si="26"/>
        <v/>
      </c>
      <c r="N57" s="2" t="str">
        <f t="shared" si="27"/>
        <v/>
      </c>
      <c r="O57" s="2" t="str">
        <f t="shared" si="28"/>
        <v/>
      </c>
      <c r="Q57" t="str">
        <f t="shared" si="29"/>
        <v/>
      </c>
    </row>
    <row r="58" spans="2:17" x14ac:dyDescent="0.15">
      <c r="B58" s="3" t="str">
        <f t="shared" si="15"/>
        <v/>
      </c>
      <c r="C58" s="3" t="str">
        <f t="shared" si="16"/>
        <v>0/</v>
      </c>
      <c r="D58" s="3">
        <f t="shared" si="17"/>
        <v>0</v>
      </c>
      <c r="E58" s="3">
        <f t="shared" si="18"/>
        <v>0</v>
      </c>
      <c r="F58" s="3">
        <f t="shared" si="19"/>
        <v>0</v>
      </c>
      <c r="G58" s="3">
        <f t="shared" si="20"/>
        <v>0</v>
      </c>
      <c r="H58" s="3">
        <f t="shared" si="21"/>
        <v>0</v>
      </c>
      <c r="I58" s="3" t="str">
        <f t="shared" si="22"/>
        <v/>
      </c>
      <c r="J58" s="3" t="str">
        <f t="shared" si="23"/>
        <v/>
      </c>
      <c r="K58" s="3">
        <f t="shared" si="24"/>
        <v>0</v>
      </c>
      <c r="L58" s="26" t="str">
        <f t="shared" si="25"/>
        <v/>
      </c>
      <c r="M58" s="26" t="str">
        <f t="shared" si="26"/>
        <v/>
      </c>
      <c r="N58" s="2" t="str">
        <f t="shared" si="27"/>
        <v/>
      </c>
      <c r="O58" s="2" t="str">
        <f t="shared" si="28"/>
        <v/>
      </c>
      <c r="Q58" t="str">
        <f t="shared" si="29"/>
        <v/>
      </c>
    </row>
    <row r="59" spans="2:17" x14ac:dyDescent="0.15">
      <c r="B59" s="3" t="str">
        <f t="shared" si="15"/>
        <v/>
      </c>
      <c r="C59" s="3" t="str">
        <f t="shared" si="16"/>
        <v>0/</v>
      </c>
      <c r="D59" s="3">
        <f t="shared" si="17"/>
        <v>0</v>
      </c>
      <c r="E59" s="3">
        <f t="shared" si="18"/>
        <v>0</v>
      </c>
      <c r="F59" s="3">
        <f t="shared" si="19"/>
        <v>0</v>
      </c>
      <c r="G59" s="3">
        <f t="shared" si="20"/>
        <v>0</v>
      </c>
      <c r="H59" s="3">
        <f t="shared" si="21"/>
        <v>0</v>
      </c>
      <c r="I59" s="3" t="str">
        <f t="shared" si="22"/>
        <v/>
      </c>
      <c r="J59" s="3" t="str">
        <f t="shared" si="23"/>
        <v/>
      </c>
      <c r="K59" s="3">
        <f t="shared" si="24"/>
        <v>0</v>
      </c>
      <c r="L59" s="26" t="str">
        <f t="shared" si="25"/>
        <v/>
      </c>
      <c r="M59" s="26" t="str">
        <f t="shared" si="26"/>
        <v/>
      </c>
      <c r="N59" s="2" t="str">
        <f t="shared" si="27"/>
        <v/>
      </c>
      <c r="O59" s="2" t="str">
        <f t="shared" si="28"/>
        <v/>
      </c>
      <c r="Q59" t="str">
        <f t="shared" si="29"/>
        <v/>
      </c>
    </row>
    <row r="60" spans="2:17" x14ac:dyDescent="0.15">
      <c r="B60" s="3" t="str">
        <f t="shared" si="15"/>
        <v/>
      </c>
      <c r="C60" s="3" t="str">
        <f t="shared" si="16"/>
        <v>0/</v>
      </c>
      <c r="D60" s="3">
        <f t="shared" si="17"/>
        <v>0</v>
      </c>
      <c r="E60" s="3">
        <f t="shared" si="18"/>
        <v>0</v>
      </c>
      <c r="F60" s="3">
        <f t="shared" si="19"/>
        <v>0</v>
      </c>
      <c r="G60" s="3">
        <f t="shared" si="20"/>
        <v>0</v>
      </c>
      <c r="H60" s="3">
        <f t="shared" si="21"/>
        <v>0</v>
      </c>
      <c r="I60" s="3" t="str">
        <f t="shared" si="22"/>
        <v/>
      </c>
      <c r="J60" s="3" t="str">
        <f t="shared" si="23"/>
        <v/>
      </c>
      <c r="K60" s="3">
        <f t="shared" si="24"/>
        <v>0</v>
      </c>
      <c r="L60" s="26" t="str">
        <f t="shared" si="25"/>
        <v/>
      </c>
      <c r="M60" s="26" t="str">
        <f t="shared" si="26"/>
        <v/>
      </c>
      <c r="N60" s="2" t="str">
        <f t="shared" si="27"/>
        <v/>
      </c>
      <c r="O60" s="2" t="str">
        <f t="shared" si="28"/>
        <v/>
      </c>
      <c r="Q60" t="str">
        <f t="shared" si="29"/>
        <v/>
      </c>
    </row>
    <row r="61" spans="2:17" x14ac:dyDescent="0.15">
      <c r="B61" s="3" t="str">
        <f t="shared" si="15"/>
        <v/>
      </c>
      <c r="C61" s="3" t="str">
        <f t="shared" si="16"/>
        <v>0/</v>
      </c>
      <c r="D61" s="3">
        <f t="shared" si="17"/>
        <v>0</v>
      </c>
      <c r="E61" s="3">
        <f t="shared" si="18"/>
        <v>0</v>
      </c>
      <c r="F61" s="3">
        <f t="shared" si="19"/>
        <v>0</v>
      </c>
      <c r="G61" s="3">
        <f t="shared" si="20"/>
        <v>0</v>
      </c>
      <c r="H61" s="3">
        <f t="shared" si="21"/>
        <v>0</v>
      </c>
      <c r="I61" s="3" t="str">
        <f t="shared" si="22"/>
        <v/>
      </c>
      <c r="J61" s="3" t="str">
        <f t="shared" si="23"/>
        <v/>
      </c>
      <c r="K61" s="3">
        <f t="shared" si="24"/>
        <v>0</v>
      </c>
      <c r="L61" s="26" t="str">
        <f t="shared" si="25"/>
        <v/>
      </c>
      <c r="M61" s="26" t="str">
        <f t="shared" si="26"/>
        <v/>
      </c>
      <c r="N61" s="2" t="str">
        <f t="shared" si="27"/>
        <v/>
      </c>
      <c r="O61" s="2" t="str">
        <f t="shared" si="28"/>
        <v/>
      </c>
      <c r="Q61" t="str">
        <f t="shared" si="29"/>
        <v/>
      </c>
    </row>
    <row r="62" spans="2:17" x14ac:dyDescent="0.15">
      <c r="B62" s="3" t="str">
        <f t="shared" si="15"/>
        <v/>
      </c>
      <c r="C62" s="3" t="str">
        <f t="shared" si="16"/>
        <v>0/</v>
      </c>
      <c r="D62" s="3">
        <f t="shared" si="17"/>
        <v>0</v>
      </c>
      <c r="E62" s="3">
        <f t="shared" si="18"/>
        <v>0</v>
      </c>
      <c r="F62" s="3">
        <f t="shared" si="19"/>
        <v>0</v>
      </c>
      <c r="G62" s="3">
        <f t="shared" si="20"/>
        <v>0</v>
      </c>
      <c r="H62" s="3">
        <f t="shared" si="21"/>
        <v>0</v>
      </c>
      <c r="I62" s="3" t="str">
        <f t="shared" si="22"/>
        <v/>
      </c>
      <c r="J62" s="3" t="str">
        <f t="shared" si="23"/>
        <v/>
      </c>
      <c r="K62" s="3">
        <f t="shared" si="24"/>
        <v>0</v>
      </c>
      <c r="L62" s="26" t="str">
        <f t="shared" si="25"/>
        <v/>
      </c>
      <c r="M62" s="26" t="str">
        <f t="shared" si="26"/>
        <v/>
      </c>
      <c r="N62" s="2" t="str">
        <f t="shared" si="27"/>
        <v/>
      </c>
      <c r="O62" s="2" t="str">
        <f t="shared" si="28"/>
        <v/>
      </c>
      <c r="Q62" t="str">
        <f t="shared" si="29"/>
        <v/>
      </c>
    </row>
    <row r="63" spans="2:17" x14ac:dyDescent="0.15">
      <c r="B63" s="3" t="str">
        <f t="shared" si="15"/>
        <v/>
      </c>
      <c r="C63" s="3" t="str">
        <f t="shared" si="16"/>
        <v>0/</v>
      </c>
      <c r="D63" s="3">
        <f t="shared" si="17"/>
        <v>0</v>
      </c>
      <c r="E63" s="3">
        <f t="shared" si="18"/>
        <v>0</v>
      </c>
      <c r="F63" s="3">
        <f t="shared" si="19"/>
        <v>0</v>
      </c>
      <c r="G63" s="3">
        <f t="shared" si="20"/>
        <v>0</v>
      </c>
      <c r="H63" s="3">
        <f t="shared" si="21"/>
        <v>0</v>
      </c>
      <c r="I63" s="3" t="str">
        <f t="shared" si="22"/>
        <v/>
      </c>
      <c r="J63" s="3" t="str">
        <f t="shared" si="23"/>
        <v/>
      </c>
      <c r="K63" s="3">
        <f t="shared" si="24"/>
        <v>0</v>
      </c>
      <c r="L63" s="26" t="str">
        <f t="shared" si="25"/>
        <v/>
      </c>
      <c r="M63" s="26" t="str">
        <f t="shared" si="26"/>
        <v/>
      </c>
      <c r="N63" s="2" t="str">
        <f t="shared" si="27"/>
        <v/>
      </c>
      <c r="O63" s="2" t="str">
        <f t="shared" si="28"/>
        <v/>
      </c>
      <c r="Q63" t="str">
        <f t="shared" si="29"/>
        <v/>
      </c>
    </row>
    <row r="64" spans="2:17" x14ac:dyDescent="0.15">
      <c r="B64" s="3" t="str">
        <f t="shared" si="15"/>
        <v/>
      </c>
      <c r="C64" s="3" t="str">
        <f t="shared" si="16"/>
        <v>0/</v>
      </c>
      <c r="D64" s="3">
        <f t="shared" si="17"/>
        <v>0</v>
      </c>
      <c r="E64" s="3">
        <f t="shared" si="18"/>
        <v>0</v>
      </c>
      <c r="F64" s="3">
        <f t="shared" si="19"/>
        <v>0</v>
      </c>
      <c r="G64" s="3">
        <f t="shared" si="20"/>
        <v>0</v>
      </c>
      <c r="H64" s="3">
        <f t="shared" si="21"/>
        <v>0</v>
      </c>
      <c r="I64" s="3" t="str">
        <f t="shared" si="22"/>
        <v/>
      </c>
      <c r="J64" s="3" t="str">
        <f t="shared" si="23"/>
        <v/>
      </c>
      <c r="K64" s="3">
        <f t="shared" si="24"/>
        <v>0</v>
      </c>
      <c r="L64" s="26" t="str">
        <f t="shared" si="25"/>
        <v/>
      </c>
      <c r="M64" s="26" t="str">
        <f t="shared" si="26"/>
        <v/>
      </c>
      <c r="N64" s="2" t="str">
        <f t="shared" si="27"/>
        <v/>
      </c>
      <c r="O64" s="2" t="str">
        <f t="shared" si="28"/>
        <v/>
      </c>
      <c r="Q64" t="str">
        <f t="shared" si="29"/>
        <v/>
      </c>
    </row>
    <row r="65" spans="2:17" x14ac:dyDescent="0.15">
      <c r="B65" s="3" t="str">
        <f t="shared" si="15"/>
        <v/>
      </c>
      <c r="C65" s="3" t="str">
        <f t="shared" si="16"/>
        <v>0/</v>
      </c>
      <c r="D65" s="3">
        <f t="shared" si="17"/>
        <v>0</v>
      </c>
      <c r="E65" s="3">
        <f t="shared" si="18"/>
        <v>0</v>
      </c>
      <c r="F65" s="3">
        <f t="shared" si="19"/>
        <v>0</v>
      </c>
      <c r="G65" s="3">
        <f t="shared" si="20"/>
        <v>0</v>
      </c>
      <c r="H65" s="3">
        <f t="shared" si="21"/>
        <v>0</v>
      </c>
      <c r="I65" s="3" t="str">
        <f t="shared" si="22"/>
        <v/>
      </c>
      <c r="J65" s="3" t="str">
        <f t="shared" si="23"/>
        <v/>
      </c>
      <c r="K65" s="3">
        <f t="shared" si="24"/>
        <v>0</v>
      </c>
      <c r="L65" s="26" t="str">
        <f t="shared" si="25"/>
        <v/>
      </c>
      <c r="M65" s="26" t="str">
        <f t="shared" si="26"/>
        <v/>
      </c>
      <c r="N65" s="2" t="str">
        <f t="shared" si="27"/>
        <v/>
      </c>
      <c r="O65" s="2" t="str">
        <f t="shared" si="28"/>
        <v/>
      </c>
      <c r="Q65" t="str">
        <f t="shared" si="29"/>
        <v/>
      </c>
    </row>
    <row r="66" spans="2:17" x14ac:dyDescent="0.15">
      <c r="B66" s="3" t="str">
        <f t="shared" ref="B66:B97" si="30">SUBSTITUTE(LEFT(A66,6)," ","")</f>
        <v/>
      </c>
      <c r="C66" s="3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97" si="32">LEFT(C66,SEARCH("/",C66,1)-1)*1</f>
        <v>0</v>
      </c>
      <c r="E66" s="3">
        <f t="shared" ref="E66:E97" si="33">IF(ISERROR(MID(C66,SEARCH("/",C66)+1,SEARCH("/",C66,SEARCH("/",C66,1)+1)-SEARCH("/",C66)-1)),0,MID(C66,SEARCH("/",C66)+1,SEARCH("/",C66,SEARCH("/",C66,1)+1)-SEARCH("/",C66)-1))*1</f>
        <v>0</v>
      </c>
      <c r="F66" s="3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97" si="37">IF(LEFT(B66,2)="CZ",SUM(D66:H66),"")</f>
        <v/>
      </c>
      <c r="J66" s="3" t="str">
        <f t="shared" ref="J66:J97" si="38">SUBSTITUTE(IF(B66="",IF(B65="","","SZX-"&amp;MID(A66,18,3)),MID(A66,14,3)&amp;"-"&amp;MID(A66,18,3)),"SZX-PVG","SZX-SHA",1)</f>
        <v/>
      </c>
      <c r="K66" s="3">
        <f t="shared" ref="K66:K97" si="39">IF(ISERROR(MID(A66,SEARCH("%",A66,1)-3,3)*1),0,MID(A66,SEARCH("%",A66,1)-3,3)*1)</f>
        <v>0</v>
      </c>
      <c r="L66" s="26" t="str">
        <f t="shared" ref="L66:L97" si="40">IF(I66="",IF(I65="","",ROUND(I65*K66/100,0)),ROUND(I66*K66/100,0))</f>
        <v/>
      </c>
      <c r="M66" s="26" t="str">
        <f t="shared" ref="M66:M97" si="41">IF(I66="",IF(I65="","",ROUND(I65*K66/(K66+K65),0)),IF(I67="",ROUND(I66*K66/(K66+K67),0),I66))</f>
        <v/>
      </c>
      <c r="N66" s="2" t="str">
        <f t="shared" ref="N66:N97" si="42">MID(A66,28,3)</f>
        <v/>
      </c>
      <c r="O66" s="2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3" t="str">
        <f t="shared" si="30"/>
        <v/>
      </c>
      <c r="C67" s="3" t="str">
        <f t="shared" si="31"/>
        <v>0/</v>
      </c>
      <c r="D67" s="3">
        <f t="shared" si="32"/>
        <v>0</v>
      </c>
      <c r="E67" s="3">
        <f t="shared" si="33"/>
        <v>0</v>
      </c>
      <c r="F67" s="3">
        <f t="shared" si="34"/>
        <v>0</v>
      </c>
      <c r="G67" s="3">
        <f t="shared" si="35"/>
        <v>0</v>
      </c>
      <c r="H67" s="3">
        <f t="shared" si="36"/>
        <v>0</v>
      </c>
      <c r="I67" s="3" t="str">
        <f t="shared" si="37"/>
        <v/>
      </c>
      <c r="J67" s="3" t="str">
        <f t="shared" si="38"/>
        <v/>
      </c>
      <c r="K67" s="3">
        <f t="shared" si="39"/>
        <v>0</v>
      </c>
      <c r="L67" s="26" t="str">
        <f t="shared" si="40"/>
        <v/>
      </c>
      <c r="M67" s="26" t="str">
        <f t="shared" si="41"/>
        <v/>
      </c>
      <c r="N67" s="2" t="str">
        <f t="shared" si="42"/>
        <v/>
      </c>
      <c r="O67" s="2" t="str">
        <f t="shared" si="43"/>
        <v/>
      </c>
      <c r="Q67" t="str">
        <f t="shared" si="44"/>
        <v/>
      </c>
    </row>
    <row r="68" spans="2:17" x14ac:dyDescent="0.15">
      <c r="B68" s="3" t="str">
        <f t="shared" si="30"/>
        <v/>
      </c>
      <c r="C68" s="3" t="str">
        <f t="shared" si="31"/>
        <v>0/</v>
      </c>
      <c r="D68" s="3">
        <f t="shared" si="32"/>
        <v>0</v>
      </c>
      <c r="E68" s="3">
        <f t="shared" si="33"/>
        <v>0</v>
      </c>
      <c r="F68" s="3">
        <f t="shared" si="34"/>
        <v>0</v>
      </c>
      <c r="G68" s="3">
        <f t="shared" si="35"/>
        <v>0</v>
      </c>
      <c r="H68" s="3">
        <f t="shared" si="36"/>
        <v>0</v>
      </c>
      <c r="I68" s="3" t="str">
        <f t="shared" si="37"/>
        <v/>
      </c>
      <c r="J68" s="3" t="str">
        <f t="shared" si="38"/>
        <v/>
      </c>
      <c r="K68" s="3">
        <f t="shared" si="39"/>
        <v>0</v>
      </c>
      <c r="L68" s="26" t="str">
        <f t="shared" si="40"/>
        <v/>
      </c>
      <c r="M68" s="26" t="str">
        <f t="shared" si="41"/>
        <v/>
      </c>
      <c r="N68" s="2" t="str">
        <f t="shared" si="42"/>
        <v/>
      </c>
      <c r="O68" s="2" t="str">
        <f t="shared" si="43"/>
        <v/>
      </c>
      <c r="Q68" t="str">
        <f t="shared" si="44"/>
        <v/>
      </c>
    </row>
    <row r="69" spans="2:17" x14ac:dyDescent="0.15">
      <c r="B69" s="3" t="str">
        <f t="shared" si="30"/>
        <v/>
      </c>
      <c r="C69" s="3" t="str">
        <f t="shared" si="31"/>
        <v>0/</v>
      </c>
      <c r="D69" s="3">
        <f t="shared" si="32"/>
        <v>0</v>
      </c>
      <c r="E69" s="3">
        <f t="shared" si="33"/>
        <v>0</v>
      </c>
      <c r="F69" s="3">
        <f t="shared" si="34"/>
        <v>0</v>
      </c>
      <c r="G69" s="3">
        <f t="shared" si="35"/>
        <v>0</v>
      </c>
      <c r="H69" s="3">
        <f t="shared" si="36"/>
        <v>0</v>
      </c>
      <c r="I69" s="3" t="str">
        <f t="shared" si="37"/>
        <v/>
      </c>
      <c r="J69" s="3" t="str">
        <f t="shared" si="38"/>
        <v/>
      </c>
      <c r="K69" s="3">
        <f t="shared" si="39"/>
        <v>0</v>
      </c>
      <c r="L69" s="26" t="str">
        <f t="shared" si="40"/>
        <v/>
      </c>
      <c r="M69" s="26" t="str">
        <f t="shared" si="41"/>
        <v/>
      </c>
      <c r="N69" s="2" t="str">
        <f t="shared" si="42"/>
        <v/>
      </c>
      <c r="O69" s="2" t="str">
        <f t="shared" si="43"/>
        <v/>
      </c>
      <c r="Q69" t="str">
        <f t="shared" si="44"/>
        <v/>
      </c>
    </row>
    <row r="70" spans="2:17" x14ac:dyDescent="0.15">
      <c r="B70" s="3" t="str">
        <f t="shared" si="30"/>
        <v/>
      </c>
      <c r="C70" s="3" t="str">
        <f t="shared" si="31"/>
        <v>0/</v>
      </c>
      <c r="D70" s="3">
        <f t="shared" si="32"/>
        <v>0</v>
      </c>
      <c r="E70" s="3">
        <f t="shared" si="33"/>
        <v>0</v>
      </c>
      <c r="F70" s="3">
        <f t="shared" si="34"/>
        <v>0</v>
      </c>
      <c r="G70" s="3">
        <f t="shared" si="35"/>
        <v>0</v>
      </c>
      <c r="H70" s="3">
        <f t="shared" si="36"/>
        <v>0</v>
      </c>
      <c r="I70" s="3" t="str">
        <f t="shared" si="37"/>
        <v/>
      </c>
      <c r="J70" s="3" t="str">
        <f t="shared" si="38"/>
        <v/>
      </c>
      <c r="K70" s="3">
        <f t="shared" si="39"/>
        <v>0</v>
      </c>
      <c r="L70" s="26" t="str">
        <f t="shared" si="40"/>
        <v/>
      </c>
      <c r="M70" s="26" t="str">
        <f t="shared" si="41"/>
        <v/>
      </c>
      <c r="N70" s="2" t="str">
        <f t="shared" si="42"/>
        <v/>
      </c>
      <c r="O70" s="2" t="str">
        <f t="shared" si="43"/>
        <v/>
      </c>
      <c r="Q70" t="str">
        <f t="shared" si="44"/>
        <v/>
      </c>
    </row>
    <row r="71" spans="2:17" x14ac:dyDescent="0.15">
      <c r="B71" s="3" t="str">
        <f t="shared" si="30"/>
        <v/>
      </c>
      <c r="C71" s="3" t="str">
        <f t="shared" si="31"/>
        <v>0/</v>
      </c>
      <c r="D71" s="3">
        <f t="shared" si="32"/>
        <v>0</v>
      </c>
      <c r="E71" s="3">
        <f t="shared" si="33"/>
        <v>0</v>
      </c>
      <c r="F71" s="3">
        <f t="shared" si="34"/>
        <v>0</v>
      </c>
      <c r="G71" s="3">
        <f t="shared" si="35"/>
        <v>0</v>
      </c>
      <c r="H71" s="3">
        <f t="shared" si="36"/>
        <v>0</v>
      </c>
      <c r="I71" s="3" t="str">
        <f t="shared" si="37"/>
        <v/>
      </c>
      <c r="J71" s="3" t="str">
        <f t="shared" si="38"/>
        <v/>
      </c>
      <c r="K71" s="3">
        <f t="shared" si="39"/>
        <v>0</v>
      </c>
      <c r="L71" s="26" t="str">
        <f t="shared" si="40"/>
        <v/>
      </c>
      <c r="M71" s="26" t="str">
        <f t="shared" si="41"/>
        <v/>
      </c>
      <c r="N71" s="2" t="str">
        <f t="shared" si="42"/>
        <v/>
      </c>
      <c r="O71" s="2" t="str">
        <f t="shared" si="43"/>
        <v/>
      </c>
      <c r="Q71" t="str">
        <f t="shared" si="44"/>
        <v/>
      </c>
    </row>
    <row r="72" spans="2:17" x14ac:dyDescent="0.15">
      <c r="B72" s="3" t="str">
        <f t="shared" si="30"/>
        <v/>
      </c>
      <c r="C72" s="3" t="str">
        <f t="shared" si="31"/>
        <v>0/</v>
      </c>
      <c r="D72" s="3">
        <f t="shared" si="32"/>
        <v>0</v>
      </c>
      <c r="E72" s="3">
        <f t="shared" si="33"/>
        <v>0</v>
      </c>
      <c r="F72" s="3">
        <f t="shared" si="34"/>
        <v>0</v>
      </c>
      <c r="G72" s="3">
        <f t="shared" si="35"/>
        <v>0</v>
      </c>
      <c r="H72" s="3">
        <f t="shared" si="36"/>
        <v>0</v>
      </c>
      <c r="I72" s="3" t="str">
        <f t="shared" si="37"/>
        <v/>
      </c>
      <c r="J72" s="3" t="str">
        <f t="shared" si="38"/>
        <v/>
      </c>
      <c r="K72" s="3">
        <f t="shared" si="39"/>
        <v>0</v>
      </c>
      <c r="L72" s="26" t="str">
        <f t="shared" si="40"/>
        <v/>
      </c>
      <c r="M72" s="26" t="str">
        <f t="shared" si="41"/>
        <v/>
      </c>
      <c r="N72" s="2" t="str">
        <f t="shared" si="42"/>
        <v/>
      </c>
      <c r="O72" s="2" t="str">
        <f t="shared" si="43"/>
        <v/>
      </c>
      <c r="Q72" t="str">
        <f t="shared" si="44"/>
        <v/>
      </c>
    </row>
    <row r="73" spans="2:17" x14ac:dyDescent="0.15">
      <c r="B73" s="3" t="str">
        <f t="shared" si="30"/>
        <v/>
      </c>
      <c r="C73" s="3" t="str">
        <f t="shared" si="31"/>
        <v>0/</v>
      </c>
      <c r="D73" s="3">
        <f t="shared" si="32"/>
        <v>0</v>
      </c>
      <c r="E73" s="3">
        <f t="shared" si="33"/>
        <v>0</v>
      </c>
      <c r="F73" s="3">
        <f t="shared" si="34"/>
        <v>0</v>
      </c>
      <c r="G73" s="3">
        <f t="shared" si="35"/>
        <v>0</v>
      </c>
      <c r="H73" s="3">
        <f t="shared" si="36"/>
        <v>0</v>
      </c>
      <c r="I73" s="3" t="str">
        <f t="shared" si="37"/>
        <v/>
      </c>
      <c r="J73" s="3" t="str">
        <f t="shared" si="38"/>
        <v/>
      </c>
      <c r="K73" s="3">
        <f t="shared" si="39"/>
        <v>0</v>
      </c>
      <c r="L73" s="26" t="str">
        <f t="shared" si="40"/>
        <v/>
      </c>
      <c r="M73" s="26" t="str">
        <f t="shared" si="41"/>
        <v/>
      </c>
      <c r="N73" s="2" t="str">
        <f t="shared" si="42"/>
        <v/>
      </c>
      <c r="O73" s="2" t="str">
        <f t="shared" si="43"/>
        <v/>
      </c>
      <c r="Q73" t="str">
        <f t="shared" si="44"/>
        <v/>
      </c>
    </row>
    <row r="74" spans="2:17" x14ac:dyDescent="0.15">
      <c r="B74" s="3" t="str">
        <f t="shared" si="30"/>
        <v/>
      </c>
      <c r="C74" s="3" t="str">
        <f t="shared" si="31"/>
        <v>0/</v>
      </c>
      <c r="D74" s="3">
        <f t="shared" si="32"/>
        <v>0</v>
      </c>
      <c r="E74" s="3">
        <f t="shared" si="33"/>
        <v>0</v>
      </c>
      <c r="F74" s="3">
        <f t="shared" si="34"/>
        <v>0</v>
      </c>
      <c r="G74" s="3">
        <f t="shared" si="35"/>
        <v>0</v>
      </c>
      <c r="H74" s="3">
        <f t="shared" si="36"/>
        <v>0</v>
      </c>
      <c r="I74" s="3" t="str">
        <f t="shared" si="37"/>
        <v/>
      </c>
      <c r="J74" s="3" t="str">
        <f t="shared" si="38"/>
        <v/>
      </c>
      <c r="K74" s="3">
        <f t="shared" si="39"/>
        <v>0</v>
      </c>
      <c r="L74" s="26" t="str">
        <f t="shared" si="40"/>
        <v/>
      </c>
      <c r="M74" s="26" t="str">
        <f t="shared" si="41"/>
        <v/>
      </c>
      <c r="N74" s="2" t="str">
        <f t="shared" si="42"/>
        <v/>
      </c>
      <c r="O74" s="2" t="str">
        <f t="shared" si="43"/>
        <v/>
      </c>
      <c r="Q74" t="str">
        <f t="shared" si="44"/>
        <v/>
      </c>
    </row>
    <row r="75" spans="2:17" x14ac:dyDescent="0.15">
      <c r="B75" s="3" t="str">
        <f t="shared" si="30"/>
        <v/>
      </c>
      <c r="C75" s="3" t="str">
        <f t="shared" si="31"/>
        <v>0/</v>
      </c>
      <c r="D75" s="3">
        <f t="shared" si="32"/>
        <v>0</v>
      </c>
      <c r="E75" s="3">
        <f t="shared" si="33"/>
        <v>0</v>
      </c>
      <c r="F75" s="3">
        <f t="shared" si="34"/>
        <v>0</v>
      </c>
      <c r="G75" s="3">
        <f t="shared" si="35"/>
        <v>0</v>
      </c>
      <c r="H75" s="3">
        <f t="shared" si="36"/>
        <v>0</v>
      </c>
      <c r="I75" s="3" t="str">
        <f t="shared" si="37"/>
        <v/>
      </c>
      <c r="J75" s="3" t="str">
        <f t="shared" si="38"/>
        <v/>
      </c>
      <c r="K75" s="3">
        <f t="shared" si="39"/>
        <v>0</v>
      </c>
      <c r="L75" s="26" t="str">
        <f t="shared" si="40"/>
        <v/>
      </c>
      <c r="M75" s="26" t="str">
        <f t="shared" si="41"/>
        <v/>
      </c>
      <c r="N75" s="2" t="str">
        <f t="shared" si="42"/>
        <v/>
      </c>
      <c r="O75" s="2" t="str">
        <f t="shared" si="43"/>
        <v/>
      </c>
      <c r="Q75" t="str">
        <f t="shared" si="44"/>
        <v/>
      </c>
    </row>
    <row r="76" spans="2:17" x14ac:dyDescent="0.15">
      <c r="B76" s="3" t="str">
        <f t="shared" si="30"/>
        <v/>
      </c>
      <c r="C76" s="3" t="str">
        <f t="shared" si="31"/>
        <v>0/</v>
      </c>
      <c r="D76" s="3">
        <f t="shared" si="32"/>
        <v>0</v>
      </c>
      <c r="E76" s="3">
        <f t="shared" si="33"/>
        <v>0</v>
      </c>
      <c r="F76" s="3">
        <f t="shared" si="34"/>
        <v>0</v>
      </c>
      <c r="G76" s="3">
        <f t="shared" si="35"/>
        <v>0</v>
      </c>
      <c r="H76" s="3">
        <f t="shared" si="36"/>
        <v>0</v>
      </c>
      <c r="I76" s="3" t="str">
        <f t="shared" si="37"/>
        <v/>
      </c>
      <c r="J76" s="3" t="str">
        <f t="shared" si="38"/>
        <v/>
      </c>
      <c r="K76" s="3">
        <f t="shared" si="39"/>
        <v>0</v>
      </c>
      <c r="L76" s="26" t="str">
        <f t="shared" si="40"/>
        <v/>
      </c>
      <c r="M76" s="26" t="str">
        <f t="shared" si="41"/>
        <v/>
      </c>
      <c r="N76" s="2" t="str">
        <f t="shared" si="42"/>
        <v/>
      </c>
      <c r="O76" s="2" t="str">
        <f t="shared" si="43"/>
        <v/>
      </c>
      <c r="Q76" t="str">
        <f t="shared" si="44"/>
        <v/>
      </c>
    </row>
    <row r="77" spans="2:17" x14ac:dyDescent="0.15">
      <c r="B77" s="3" t="str">
        <f t="shared" si="30"/>
        <v/>
      </c>
      <c r="C77" s="3" t="str">
        <f t="shared" si="31"/>
        <v>0/</v>
      </c>
      <c r="D77" s="3">
        <f t="shared" si="32"/>
        <v>0</v>
      </c>
      <c r="E77" s="3">
        <f t="shared" si="33"/>
        <v>0</v>
      </c>
      <c r="F77" s="3">
        <f t="shared" si="34"/>
        <v>0</v>
      </c>
      <c r="G77" s="3">
        <f t="shared" si="35"/>
        <v>0</v>
      </c>
      <c r="H77" s="3">
        <f t="shared" si="36"/>
        <v>0</v>
      </c>
      <c r="I77" s="3" t="str">
        <f t="shared" si="37"/>
        <v/>
      </c>
      <c r="J77" s="3" t="str">
        <f t="shared" si="38"/>
        <v/>
      </c>
      <c r="K77" s="3">
        <f t="shared" si="39"/>
        <v>0</v>
      </c>
      <c r="L77" s="26" t="str">
        <f t="shared" si="40"/>
        <v/>
      </c>
      <c r="M77" s="26" t="str">
        <f t="shared" si="41"/>
        <v/>
      </c>
      <c r="N77" s="2" t="str">
        <f t="shared" si="42"/>
        <v/>
      </c>
      <c r="O77" s="2" t="str">
        <f t="shared" si="43"/>
        <v/>
      </c>
      <c r="Q77" t="str">
        <f t="shared" si="44"/>
        <v/>
      </c>
    </row>
    <row r="78" spans="2:17" x14ac:dyDescent="0.15">
      <c r="B78" s="3" t="str">
        <f t="shared" si="30"/>
        <v/>
      </c>
      <c r="C78" s="3" t="str">
        <f t="shared" si="31"/>
        <v>0/</v>
      </c>
      <c r="D78" s="3">
        <f t="shared" si="32"/>
        <v>0</v>
      </c>
      <c r="E78" s="3">
        <f t="shared" si="33"/>
        <v>0</v>
      </c>
      <c r="F78" s="3">
        <f t="shared" si="34"/>
        <v>0</v>
      </c>
      <c r="G78" s="3">
        <f t="shared" si="35"/>
        <v>0</v>
      </c>
      <c r="H78" s="3">
        <f t="shared" si="36"/>
        <v>0</v>
      </c>
      <c r="I78" s="3" t="str">
        <f t="shared" si="37"/>
        <v/>
      </c>
      <c r="J78" s="3" t="str">
        <f t="shared" si="38"/>
        <v/>
      </c>
      <c r="K78" s="3">
        <f t="shared" si="39"/>
        <v>0</v>
      </c>
      <c r="L78" s="26" t="str">
        <f t="shared" si="40"/>
        <v/>
      </c>
      <c r="M78" s="26" t="str">
        <f t="shared" si="41"/>
        <v/>
      </c>
      <c r="N78" s="2" t="str">
        <f t="shared" si="42"/>
        <v/>
      </c>
      <c r="O78" s="2" t="str">
        <f t="shared" si="43"/>
        <v/>
      </c>
      <c r="Q78" t="str">
        <f t="shared" si="44"/>
        <v/>
      </c>
    </row>
    <row r="79" spans="2:17" x14ac:dyDescent="0.15">
      <c r="B79" s="3" t="str">
        <f t="shared" si="30"/>
        <v/>
      </c>
      <c r="C79" s="3" t="str">
        <f t="shared" si="31"/>
        <v>0/</v>
      </c>
      <c r="D79" s="3">
        <f t="shared" si="32"/>
        <v>0</v>
      </c>
      <c r="E79" s="3">
        <f t="shared" si="33"/>
        <v>0</v>
      </c>
      <c r="F79" s="3">
        <f t="shared" si="34"/>
        <v>0</v>
      </c>
      <c r="G79" s="3">
        <f t="shared" si="35"/>
        <v>0</v>
      </c>
      <c r="H79" s="3">
        <f t="shared" si="36"/>
        <v>0</v>
      </c>
      <c r="I79" s="3" t="str">
        <f t="shared" si="37"/>
        <v/>
      </c>
      <c r="J79" s="3" t="str">
        <f t="shared" si="38"/>
        <v/>
      </c>
      <c r="K79" s="3">
        <f t="shared" si="39"/>
        <v>0</v>
      </c>
      <c r="L79" s="26" t="str">
        <f t="shared" si="40"/>
        <v/>
      </c>
      <c r="M79" s="26" t="str">
        <f t="shared" si="41"/>
        <v/>
      </c>
      <c r="N79" s="2" t="str">
        <f t="shared" si="42"/>
        <v/>
      </c>
      <c r="O79" s="2" t="str">
        <f t="shared" si="43"/>
        <v/>
      </c>
      <c r="Q79" t="str">
        <f t="shared" si="44"/>
        <v/>
      </c>
    </row>
    <row r="80" spans="2:17" x14ac:dyDescent="0.15">
      <c r="B80" s="3" t="str">
        <f t="shared" si="30"/>
        <v/>
      </c>
      <c r="C80" s="3" t="str">
        <f t="shared" si="31"/>
        <v>0/</v>
      </c>
      <c r="D80" s="3">
        <f t="shared" si="32"/>
        <v>0</v>
      </c>
      <c r="E80" s="3">
        <f t="shared" si="33"/>
        <v>0</v>
      </c>
      <c r="F80" s="3">
        <f t="shared" si="34"/>
        <v>0</v>
      </c>
      <c r="G80" s="3">
        <f t="shared" si="35"/>
        <v>0</v>
      </c>
      <c r="H80" s="3">
        <f t="shared" si="36"/>
        <v>0</v>
      </c>
      <c r="I80" s="3" t="str">
        <f t="shared" si="37"/>
        <v/>
      </c>
      <c r="J80" s="3" t="str">
        <f t="shared" si="38"/>
        <v/>
      </c>
      <c r="K80" s="3">
        <f t="shared" si="39"/>
        <v>0</v>
      </c>
      <c r="L80" s="26" t="str">
        <f t="shared" si="40"/>
        <v/>
      </c>
      <c r="M80" s="26" t="str">
        <f t="shared" si="41"/>
        <v/>
      </c>
      <c r="N80" s="2" t="str">
        <f t="shared" si="42"/>
        <v/>
      </c>
      <c r="O80" s="2" t="str">
        <f t="shared" si="43"/>
        <v/>
      </c>
      <c r="Q80" t="str">
        <f t="shared" si="44"/>
        <v/>
      </c>
    </row>
    <row r="81" spans="2:17" x14ac:dyDescent="0.15">
      <c r="B81" s="3" t="str">
        <f t="shared" si="30"/>
        <v/>
      </c>
      <c r="C81" s="3" t="str">
        <f t="shared" si="31"/>
        <v>0/</v>
      </c>
      <c r="D81" s="3">
        <f t="shared" si="32"/>
        <v>0</v>
      </c>
      <c r="E81" s="3">
        <f t="shared" si="33"/>
        <v>0</v>
      </c>
      <c r="F81" s="3">
        <f t="shared" si="34"/>
        <v>0</v>
      </c>
      <c r="G81" s="3">
        <f t="shared" si="35"/>
        <v>0</v>
      </c>
      <c r="H81" s="3">
        <f t="shared" si="36"/>
        <v>0</v>
      </c>
      <c r="I81" s="3" t="str">
        <f t="shared" si="37"/>
        <v/>
      </c>
      <c r="J81" s="3" t="str">
        <f t="shared" si="38"/>
        <v/>
      </c>
      <c r="K81" s="3">
        <f t="shared" si="39"/>
        <v>0</v>
      </c>
      <c r="L81" s="26" t="str">
        <f t="shared" si="40"/>
        <v/>
      </c>
      <c r="M81" s="26" t="str">
        <f t="shared" si="41"/>
        <v/>
      </c>
      <c r="N81" s="2" t="str">
        <f t="shared" si="42"/>
        <v/>
      </c>
      <c r="O81" s="2" t="str">
        <f t="shared" si="43"/>
        <v/>
      </c>
      <c r="Q81" t="str">
        <f t="shared" si="44"/>
        <v/>
      </c>
    </row>
    <row r="82" spans="2:17" x14ac:dyDescent="0.15">
      <c r="B82" s="3" t="str">
        <f t="shared" si="30"/>
        <v/>
      </c>
      <c r="C82" s="3" t="str">
        <f t="shared" si="31"/>
        <v>0/</v>
      </c>
      <c r="D82" s="3">
        <f t="shared" si="32"/>
        <v>0</v>
      </c>
      <c r="E82" s="3">
        <f t="shared" si="33"/>
        <v>0</v>
      </c>
      <c r="F82" s="3">
        <f t="shared" si="34"/>
        <v>0</v>
      </c>
      <c r="G82" s="3">
        <f t="shared" si="35"/>
        <v>0</v>
      </c>
      <c r="H82" s="3">
        <f t="shared" si="36"/>
        <v>0</v>
      </c>
      <c r="I82" s="3" t="str">
        <f t="shared" si="37"/>
        <v/>
      </c>
      <c r="J82" s="3" t="str">
        <f t="shared" si="38"/>
        <v/>
      </c>
      <c r="K82" s="3">
        <f t="shared" si="39"/>
        <v>0</v>
      </c>
      <c r="L82" s="26" t="str">
        <f t="shared" si="40"/>
        <v/>
      </c>
      <c r="M82" s="26" t="str">
        <f t="shared" si="41"/>
        <v/>
      </c>
      <c r="N82" s="2" t="str">
        <f t="shared" si="42"/>
        <v/>
      </c>
      <c r="O82" s="2" t="str">
        <f t="shared" si="43"/>
        <v/>
      </c>
      <c r="Q82" t="str">
        <f t="shared" si="44"/>
        <v/>
      </c>
    </row>
    <row r="83" spans="2:17" x14ac:dyDescent="0.15">
      <c r="B83" s="3" t="str">
        <f t="shared" si="30"/>
        <v/>
      </c>
      <c r="C83" s="3" t="str">
        <f t="shared" si="31"/>
        <v>0/</v>
      </c>
      <c r="D83" s="3">
        <f t="shared" si="32"/>
        <v>0</v>
      </c>
      <c r="E83" s="3">
        <f t="shared" si="33"/>
        <v>0</v>
      </c>
      <c r="F83" s="3">
        <f t="shared" si="34"/>
        <v>0</v>
      </c>
      <c r="G83" s="3">
        <f t="shared" si="35"/>
        <v>0</v>
      </c>
      <c r="H83" s="3">
        <f t="shared" si="36"/>
        <v>0</v>
      </c>
      <c r="I83" s="3" t="str">
        <f t="shared" si="37"/>
        <v/>
      </c>
      <c r="J83" s="3" t="str">
        <f t="shared" si="38"/>
        <v/>
      </c>
      <c r="K83" s="3">
        <f t="shared" si="39"/>
        <v>0</v>
      </c>
      <c r="L83" s="26" t="str">
        <f t="shared" si="40"/>
        <v/>
      </c>
      <c r="M83" s="26" t="str">
        <f t="shared" si="41"/>
        <v/>
      </c>
      <c r="N83" s="2" t="str">
        <f t="shared" si="42"/>
        <v/>
      </c>
      <c r="O83" s="2" t="str">
        <f t="shared" si="43"/>
        <v/>
      </c>
      <c r="Q83" t="str">
        <f t="shared" si="44"/>
        <v/>
      </c>
    </row>
    <row r="84" spans="2:17" x14ac:dyDescent="0.15">
      <c r="B84" s="3" t="str">
        <f t="shared" si="30"/>
        <v/>
      </c>
      <c r="C84" s="3" t="str">
        <f t="shared" si="31"/>
        <v>0/</v>
      </c>
      <c r="D84" s="3">
        <f t="shared" si="32"/>
        <v>0</v>
      </c>
      <c r="E84" s="3">
        <f t="shared" si="33"/>
        <v>0</v>
      </c>
      <c r="F84" s="3">
        <f t="shared" si="34"/>
        <v>0</v>
      </c>
      <c r="G84" s="3">
        <f t="shared" si="35"/>
        <v>0</v>
      </c>
      <c r="H84" s="3">
        <f t="shared" si="36"/>
        <v>0</v>
      </c>
      <c r="I84" s="3" t="str">
        <f t="shared" si="37"/>
        <v/>
      </c>
      <c r="J84" s="3" t="str">
        <f t="shared" si="38"/>
        <v/>
      </c>
      <c r="K84" s="3">
        <f t="shared" si="39"/>
        <v>0</v>
      </c>
      <c r="L84" s="26" t="str">
        <f t="shared" si="40"/>
        <v/>
      </c>
      <c r="M84" s="26" t="str">
        <f t="shared" si="41"/>
        <v/>
      </c>
      <c r="N84" s="2" t="str">
        <f t="shared" si="42"/>
        <v/>
      </c>
      <c r="O84" s="2" t="str">
        <f t="shared" si="43"/>
        <v/>
      </c>
      <c r="Q84" t="str">
        <f t="shared" si="44"/>
        <v/>
      </c>
    </row>
    <row r="85" spans="2:17" x14ac:dyDescent="0.15">
      <c r="B85" s="3" t="str">
        <f t="shared" si="30"/>
        <v/>
      </c>
      <c r="C85" s="3" t="str">
        <f t="shared" si="31"/>
        <v>0/</v>
      </c>
      <c r="D85" s="3">
        <f t="shared" si="32"/>
        <v>0</v>
      </c>
      <c r="E85" s="3">
        <f t="shared" si="33"/>
        <v>0</v>
      </c>
      <c r="F85" s="3">
        <f t="shared" si="34"/>
        <v>0</v>
      </c>
      <c r="G85" s="3">
        <f t="shared" si="35"/>
        <v>0</v>
      </c>
      <c r="H85" s="3">
        <f t="shared" si="36"/>
        <v>0</v>
      </c>
      <c r="I85" s="3" t="str">
        <f t="shared" si="37"/>
        <v/>
      </c>
      <c r="J85" s="3" t="str">
        <f t="shared" si="38"/>
        <v/>
      </c>
      <c r="K85" s="3">
        <f t="shared" si="39"/>
        <v>0</v>
      </c>
      <c r="L85" s="26" t="str">
        <f t="shared" si="40"/>
        <v/>
      </c>
      <c r="M85" s="26" t="str">
        <f t="shared" si="41"/>
        <v/>
      </c>
      <c r="N85" s="2" t="str">
        <f t="shared" si="42"/>
        <v/>
      </c>
      <c r="O85" s="2" t="str">
        <f t="shared" si="43"/>
        <v/>
      </c>
      <c r="Q85" t="str">
        <f t="shared" si="44"/>
        <v/>
      </c>
    </row>
    <row r="86" spans="2:17" x14ac:dyDescent="0.15">
      <c r="B86" s="3" t="str">
        <f t="shared" si="30"/>
        <v/>
      </c>
      <c r="C86" s="3" t="str">
        <f t="shared" si="31"/>
        <v>0/</v>
      </c>
      <c r="D86" s="3">
        <f t="shared" si="32"/>
        <v>0</v>
      </c>
      <c r="E86" s="3">
        <f t="shared" si="33"/>
        <v>0</v>
      </c>
      <c r="F86" s="3">
        <f t="shared" si="34"/>
        <v>0</v>
      </c>
      <c r="G86" s="3">
        <f t="shared" si="35"/>
        <v>0</v>
      </c>
      <c r="H86" s="3">
        <f t="shared" si="36"/>
        <v>0</v>
      </c>
      <c r="I86" s="3" t="str">
        <f t="shared" si="37"/>
        <v/>
      </c>
      <c r="J86" s="3" t="str">
        <f t="shared" si="38"/>
        <v/>
      </c>
      <c r="K86" s="3">
        <f t="shared" si="39"/>
        <v>0</v>
      </c>
      <c r="L86" s="26" t="str">
        <f t="shared" si="40"/>
        <v/>
      </c>
      <c r="M86" s="26" t="str">
        <f t="shared" si="41"/>
        <v/>
      </c>
      <c r="N86" s="2" t="str">
        <f t="shared" si="42"/>
        <v/>
      </c>
      <c r="O86" s="2" t="str">
        <f t="shared" si="43"/>
        <v/>
      </c>
      <c r="Q86" t="str">
        <f t="shared" si="44"/>
        <v/>
      </c>
    </row>
    <row r="87" spans="2:17" x14ac:dyDescent="0.15">
      <c r="B87" s="3" t="str">
        <f t="shared" si="30"/>
        <v/>
      </c>
      <c r="C87" s="3" t="str">
        <f t="shared" si="31"/>
        <v>0/</v>
      </c>
      <c r="D87" s="3">
        <f t="shared" si="32"/>
        <v>0</v>
      </c>
      <c r="E87" s="3">
        <f t="shared" si="33"/>
        <v>0</v>
      </c>
      <c r="F87" s="3">
        <f t="shared" si="34"/>
        <v>0</v>
      </c>
      <c r="G87" s="3">
        <f t="shared" si="35"/>
        <v>0</v>
      </c>
      <c r="H87" s="3">
        <f t="shared" si="36"/>
        <v>0</v>
      </c>
      <c r="I87" s="3" t="str">
        <f t="shared" si="37"/>
        <v/>
      </c>
      <c r="J87" s="3" t="str">
        <f t="shared" si="38"/>
        <v/>
      </c>
      <c r="K87" s="3">
        <f t="shared" si="39"/>
        <v>0</v>
      </c>
      <c r="L87" s="26" t="str">
        <f t="shared" si="40"/>
        <v/>
      </c>
      <c r="M87" s="26" t="str">
        <f t="shared" si="41"/>
        <v/>
      </c>
      <c r="N87" s="2" t="str">
        <f t="shared" si="42"/>
        <v/>
      </c>
      <c r="O87" s="2" t="str">
        <f t="shared" si="43"/>
        <v/>
      </c>
      <c r="Q87" t="str">
        <f t="shared" si="44"/>
        <v/>
      </c>
    </row>
    <row r="88" spans="2:17" x14ac:dyDescent="0.15">
      <c r="B88" s="3" t="str">
        <f t="shared" si="30"/>
        <v/>
      </c>
      <c r="C88" s="3" t="str">
        <f t="shared" si="31"/>
        <v>0/</v>
      </c>
      <c r="D88" s="3">
        <f t="shared" si="32"/>
        <v>0</v>
      </c>
      <c r="E88" s="3">
        <f t="shared" si="33"/>
        <v>0</v>
      </c>
      <c r="F88" s="3">
        <f t="shared" si="34"/>
        <v>0</v>
      </c>
      <c r="G88" s="3">
        <f t="shared" si="35"/>
        <v>0</v>
      </c>
      <c r="H88" s="3">
        <f t="shared" si="36"/>
        <v>0</v>
      </c>
      <c r="I88" s="3" t="str">
        <f t="shared" si="37"/>
        <v/>
      </c>
      <c r="J88" s="3" t="str">
        <f t="shared" si="38"/>
        <v/>
      </c>
      <c r="K88" s="3">
        <f t="shared" si="39"/>
        <v>0</v>
      </c>
      <c r="L88" s="26" t="str">
        <f t="shared" si="40"/>
        <v/>
      </c>
      <c r="M88" s="26" t="str">
        <f t="shared" si="41"/>
        <v/>
      </c>
      <c r="N88" s="2" t="str">
        <f t="shared" si="42"/>
        <v/>
      </c>
      <c r="O88" s="2" t="str">
        <f t="shared" si="43"/>
        <v/>
      </c>
      <c r="Q88" t="str">
        <f t="shared" si="44"/>
        <v/>
      </c>
    </row>
    <row r="89" spans="2:17" x14ac:dyDescent="0.15">
      <c r="B89" s="3" t="str">
        <f t="shared" si="30"/>
        <v/>
      </c>
      <c r="C89" s="3" t="str">
        <f t="shared" si="31"/>
        <v>0/</v>
      </c>
      <c r="D89" s="3">
        <f t="shared" si="32"/>
        <v>0</v>
      </c>
      <c r="E89" s="3">
        <f t="shared" si="33"/>
        <v>0</v>
      </c>
      <c r="F89" s="3">
        <f t="shared" si="34"/>
        <v>0</v>
      </c>
      <c r="G89" s="3">
        <f t="shared" si="35"/>
        <v>0</v>
      </c>
      <c r="H89" s="3">
        <f t="shared" si="36"/>
        <v>0</v>
      </c>
      <c r="I89" s="3" t="str">
        <f t="shared" si="37"/>
        <v/>
      </c>
      <c r="J89" s="3" t="str">
        <f t="shared" si="38"/>
        <v/>
      </c>
      <c r="K89" s="3">
        <f t="shared" si="39"/>
        <v>0</v>
      </c>
      <c r="L89" s="26" t="str">
        <f t="shared" si="40"/>
        <v/>
      </c>
      <c r="M89" s="26" t="str">
        <f t="shared" si="41"/>
        <v/>
      </c>
      <c r="N89" s="2" t="str">
        <f t="shared" si="42"/>
        <v/>
      </c>
      <c r="O89" s="2" t="str">
        <f t="shared" si="43"/>
        <v/>
      </c>
      <c r="Q89" t="str">
        <f t="shared" si="44"/>
        <v/>
      </c>
    </row>
    <row r="90" spans="2:17" x14ac:dyDescent="0.15">
      <c r="B90" s="3" t="str">
        <f t="shared" si="30"/>
        <v/>
      </c>
      <c r="C90" s="3" t="str">
        <f t="shared" si="31"/>
        <v>0/</v>
      </c>
      <c r="D90" s="3">
        <f t="shared" si="32"/>
        <v>0</v>
      </c>
      <c r="E90" s="3">
        <f t="shared" si="33"/>
        <v>0</v>
      </c>
      <c r="F90" s="3">
        <f t="shared" si="34"/>
        <v>0</v>
      </c>
      <c r="G90" s="3">
        <f t="shared" si="35"/>
        <v>0</v>
      </c>
      <c r="H90" s="3">
        <f t="shared" si="36"/>
        <v>0</v>
      </c>
      <c r="I90" s="3" t="str">
        <f t="shared" si="37"/>
        <v/>
      </c>
      <c r="J90" s="3" t="str">
        <f t="shared" si="38"/>
        <v/>
      </c>
      <c r="K90" s="3">
        <f t="shared" si="39"/>
        <v>0</v>
      </c>
      <c r="L90" s="26" t="str">
        <f t="shared" si="40"/>
        <v/>
      </c>
      <c r="M90" s="26" t="str">
        <f t="shared" si="41"/>
        <v/>
      </c>
      <c r="N90" s="2" t="str">
        <f t="shared" si="42"/>
        <v/>
      </c>
      <c r="O90" s="2" t="str">
        <f t="shared" si="43"/>
        <v/>
      </c>
      <c r="Q90" t="str">
        <f t="shared" si="44"/>
        <v/>
      </c>
    </row>
    <row r="91" spans="2:17" x14ac:dyDescent="0.15">
      <c r="B91" s="3" t="str">
        <f t="shared" si="30"/>
        <v/>
      </c>
      <c r="C91" s="3" t="str">
        <f t="shared" si="31"/>
        <v>0/</v>
      </c>
      <c r="D91" s="3">
        <f t="shared" si="32"/>
        <v>0</v>
      </c>
      <c r="E91" s="3">
        <f t="shared" si="33"/>
        <v>0</v>
      </c>
      <c r="F91" s="3">
        <f t="shared" si="34"/>
        <v>0</v>
      </c>
      <c r="G91" s="3">
        <f t="shared" si="35"/>
        <v>0</v>
      </c>
      <c r="H91" s="3">
        <f t="shared" si="36"/>
        <v>0</v>
      </c>
      <c r="I91" s="3" t="str">
        <f t="shared" si="37"/>
        <v/>
      </c>
      <c r="J91" s="3" t="str">
        <f t="shared" si="38"/>
        <v/>
      </c>
      <c r="K91" s="3">
        <f t="shared" si="39"/>
        <v>0</v>
      </c>
      <c r="L91" s="26" t="str">
        <f t="shared" si="40"/>
        <v/>
      </c>
      <c r="M91" s="26" t="str">
        <f t="shared" si="41"/>
        <v/>
      </c>
      <c r="N91" s="2" t="str">
        <f t="shared" si="42"/>
        <v/>
      </c>
      <c r="O91" s="2" t="str">
        <f t="shared" si="43"/>
        <v/>
      </c>
      <c r="Q91" t="str">
        <f t="shared" si="44"/>
        <v/>
      </c>
    </row>
    <row r="92" spans="2:17" x14ac:dyDescent="0.15">
      <c r="B92" s="3" t="str">
        <f t="shared" si="30"/>
        <v/>
      </c>
      <c r="C92" s="3" t="str">
        <f t="shared" si="31"/>
        <v>0/</v>
      </c>
      <c r="D92" s="3">
        <f t="shared" si="32"/>
        <v>0</v>
      </c>
      <c r="E92" s="3">
        <f t="shared" si="33"/>
        <v>0</v>
      </c>
      <c r="F92" s="3">
        <f t="shared" si="34"/>
        <v>0</v>
      </c>
      <c r="G92" s="3">
        <f t="shared" si="35"/>
        <v>0</v>
      </c>
      <c r="H92" s="3">
        <f t="shared" si="36"/>
        <v>0</v>
      </c>
      <c r="I92" s="3" t="str">
        <f t="shared" si="37"/>
        <v/>
      </c>
      <c r="J92" s="3" t="str">
        <f t="shared" si="38"/>
        <v/>
      </c>
      <c r="K92" s="3">
        <f t="shared" si="39"/>
        <v>0</v>
      </c>
      <c r="L92" s="26" t="str">
        <f t="shared" si="40"/>
        <v/>
      </c>
      <c r="M92" s="26" t="str">
        <f t="shared" si="41"/>
        <v/>
      </c>
      <c r="N92" s="2" t="str">
        <f t="shared" si="42"/>
        <v/>
      </c>
      <c r="O92" s="2" t="str">
        <f t="shared" si="43"/>
        <v/>
      </c>
      <c r="Q92" t="str">
        <f t="shared" si="44"/>
        <v/>
      </c>
    </row>
    <row r="93" spans="2:17" x14ac:dyDescent="0.15">
      <c r="B93" s="3" t="str">
        <f t="shared" si="30"/>
        <v/>
      </c>
      <c r="C93" s="3" t="str">
        <f t="shared" si="31"/>
        <v>0/</v>
      </c>
      <c r="D93" s="3">
        <f t="shared" si="32"/>
        <v>0</v>
      </c>
      <c r="E93" s="3">
        <f t="shared" si="33"/>
        <v>0</v>
      </c>
      <c r="F93" s="3">
        <f t="shared" si="34"/>
        <v>0</v>
      </c>
      <c r="G93" s="3">
        <f t="shared" si="35"/>
        <v>0</v>
      </c>
      <c r="H93" s="3">
        <f t="shared" si="36"/>
        <v>0</v>
      </c>
      <c r="I93" s="3" t="str">
        <f t="shared" si="37"/>
        <v/>
      </c>
      <c r="J93" s="3" t="str">
        <f t="shared" si="38"/>
        <v/>
      </c>
      <c r="K93" s="3">
        <f t="shared" si="39"/>
        <v>0</v>
      </c>
      <c r="L93" s="26" t="str">
        <f t="shared" si="40"/>
        <v/>
      </c>
      <c r="M93" s="26" t="str">
        <f t="shared" si="41"/>
        <v/>
      </c>
      <c r="N93" s="2" t="str">
        <f t="shared" si="42"/>
        <v/>
      </c>
      <c r="O93" s="2" t="str">
        <f t="shared" si="43"/>
        <v/>
      </c>
      <c r="Q93" t="str">
        <f t="shared" si="44"/>
        <v/>
      </c>
    </row>
    <row r="94" spans="2:17" x14ac:dyDescent="0.15">
      <c r="B94" s="3" t="str">
        <f t="shared" si="30"/>
        <v/>
      </c>
      <c r="C94" s="3" t="str">
        <f t="shared" si="31"/>
        <v>0/</v>
      </c>
      <c r="D94" s="3">
        <f t="shared" si="32"/>
        <v>0</v>
      </c>
      <c r="E94" s="3">
        <f t="shared" si="33"/>
        <v>0</v>
      </c>
      <c r="F94" s="3">
        <f t="shared" si="34"/>
        <v>0</v>
      </c>
      <c r="G94" s="3">
        <f t="shared" si="35"/>
        <v>0</v>
      </c>
      <c r="H94" s="3">
        <f t="shared" si="36"/>
        <v>0</v>
      </c>
      <c r="I94" s="3" t="str">
        <f t="shared" si="37"/>
        <v/>
      </c>
      <c r="J94" s="3" t="str">
        <f t="shared" si="38"/>
        <v/>
      </c>
      <c r="K94" s="3">
        <f t="shared" si="39"/>
        <v>0</v>
      </c>
      <c r="L94" s="26" t="str">
        <f t="shared" si="40"/>
        <v/>
      </c>
      <c r="M94" s="26" t="str">
        <f t="shared" si="41"/>
        <v/>
      </c>
      <c r="N94" s="2" t="str">
        <f t="shared" si="42"/>
        <v/>
      </c>
      <c r="O94" s="2" t="str">
        <f t="shared" si="43"/>
        <v/>
      </c>
      <c r="Q94" t="str">
        <f t="shared" si="44"/>
        <v/>
      </c>
    </row>
    <row r="95" spans="2:17" x14ac:dyDescent="0.15">
      <c r="B95" s="3" t="str">
        <f t="shared" si="30"/>
        <v/>
      </c>
      <c r="C95" s="3" t="str">
        <f t="shared" si="31"/>
        <v>0/</v>
      </c>
      <c r="D95" s="3">
        <f t="shared" si="32"/>
        <v>0</v>
      </c>
      <c r="E95" s="3">
        <f t="shared" si="33"/>
        <v>0</v>
      </c>
      <c r="F95" s="3">
        <f t="shared" si="34"/>
        <v>0</v>
      </c>
      <c r="G95" s="3">
        <f t="shared" si="35"/>
        <v>0</v>
      </c>
      <c r="H95" s="3">
        <f t="shared" si="36"/>
        <v>0</v>
      </c>
      <c r="I95" s="3" t="str">
        <f t="shared" si="37"/>
        <v/>
      </c>
      <c r="J95" s="3" t="str">
        <f t="shared" si="38"/>
        <v/>
      </c>
      <c r="K95" s="3">
        <f t="shared" si="39"/>
        <v>0</v>
      </c>
      <c r="L95" s="26" t="str">
        <f t="shared" si="40"/>
        <v/>
      </c>
      <c r="M95" s="26" t="str">
        <f t="shared" si="41"/>
        <v/>
      </c>
      <c r="N95" s="2" t="str">
        <f t="shared" si="42"/>
        <v/>
      </c>
      <c r="O95" s="2" t="str">
        <f t="shared" si="43"/>
        <v/>
      </c>
      <c r="Q95" t="str">
        <f t="shared" si="44"/>
        <v/>
      </c>
    </row>
    <row r="96" spans="2:17" x14ac:dyDescent="0.15">
      <c r="B96" s="3" t="str">
        <f t="shared" si="30"/>
        <v/>
      </c>
      <c r="C96" s="3" t="str">
        <f t="shared" si="31"/>
        <v>0/</v>
      </c>
      <c r="D96" s="3">
        <f t="shared" si="32"/>
        <v>0</v>
      </c>
      <c r="E96" s="3">
        <f t="shared" si="33"/>
        <v>0</v>
      </c>
      <c r="F96" s="3">
        <f t="shared" si="34"/>
        <v>0</v>
      </c>
      <c r="G96" s="3">
        <f t="shared" si="35"/>
        <v>0</v>
      </c>
      <c r="H96" s="3">
        <f t="shared" si="36"/>
        <v>0</v>
      </c>
      <c r="I96" s="3" t="str">
        <f t="shared" si="37"/>
        <v/>
      </c>
      <c r="J96" s="3" t="str">
        <f t="shared" si="38"/>
        <v/>
      </c>
      <c r="K96" s="3">
        <f t="shared" si="39"/>
        <v>0</v>
      </c>
      <c r="L96" s="26" t="str">
        <f t="shared" si="40"/>
        <v/>
      </c>
      <c r="M96" s="26" t="str">
        <f t="shared" si="41"/>
        <v/>
      </c>
      <c r="N96" s="2" t="str">
        <f t="shared" si="42"/>
        <v/>
      </c>
      <c r="O96" s="2" t="str">
        <f t="shared" si="43"/>
        <v/>
      </c>
      <c r="Q96" t="str">
        <f t="shared" si="44"/>
        <v/>
      </c>
    </row>
    <row r="97" spans="2:17" x14ac:dyDescent="0.15">
      <c r="B97" s="3" t="str">
        <f t="shared" si="30"/>
        <v/>
      </c>
      <c r="C97" s="3" t="str">
        <f t="shared" si="31"/>
        <v>0/</v>
      </c>
      <c r="D97" s="3">
        <f t="shared" si="32"/>
        <v>0</v>
      </c>
      <c r="E97" s="3">
        <f t="shared" si="33"/>
        <v>0</v>
      </c>
      <c r="F97" s="3">
        <f t="shared" si="34"/>
        <v>0</v>
      </c>
      <c r="G97" s="3">
        <f t="shared" si="35"/>
        <v>0</v>
      </c>
      <c r="H97" s="3">
        <f t="shared" si="36"/>
        <v>0</v>
      </c>
      <c r="I97" s="3" t="str">
        <f t="shared" si="37"/>
        <v/>
      </c>
      <c r="J97" s="3" t="str">
        <f t="shared" si="38"/>
        <v/>
      </c>
      <c r="K97" s="3">
        <f t="shared" si="39"/>
        <v>0</v>
      </c>
      <c r="L97" s="26" t="str">
        <f t="shared" si="40"/>
        <v/>
      </c>
      <c r="M97" s="26" t="str">
        <f t="shared" si="41"/>
        <v/>
      </c>
      <c r="N97" s="2" t="str">
        <f t="shared" si="42"/>
        <v/>
      </c>
      <c r="O97" s="2" t="str">
        <f t="shared" si="43"/>
        <v/>
      </c>
      <c r="Q97" t="str">
        <f t="shared" si="44"/>
        <v/>
      </c>
    </row>
    <row r="98" spans="2:17" x14ac:dyDescent="0.15">
      <c r="B98" s="3" t="str">
        <f t="shared" ref="B98:B129" si="45">SUBSTITUTE(LEFT(A98,6)," ","")</f>
        <v/>
      </c>
      <c r="C98" s="3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3">
        <f t="shared" ref="D98:D129" si="47">LEFT(C98,SEARCH("/",C98,1)-1)*1</f>
        <v>0</v>
      </c>
      <c r="E98" s="3">
        <f t="shared" ref="E98:E129" si="48">IF(ISERROR(MID(C98,SEARCH("/",C98)+1,SEARCH("/",C98,SEARCH("/",C98,1)+1)-SEARCH("/",C98)-1)),0,MID(C98,SEARCH("/",C98)+1,SEARCH("/",C98,SEARCH("/",C98,1)+1)-SEARCH("/",C98)-1))*1</f>
        <v>0</v>
      </c>
      <c r="F98" s="3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3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3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3" t="str">
        <f t="shared" ref="I98:I129" si="52">IF(LEFT(B98,2)="CZ",SUM(D98:H98),"")</f>
        <v/>
      </c>
      <c r="J98" s="3" t="str">
        <f t="shared" ref="J98:J129" si="53">SUBSTITUTE(IF(B98="",IF(B97="","","SZX-"&amp;MID(A98,18,3)),MID(A98,14,3)&amp;"-"&amp;MID(A98,18,3)),"SZX-PVG","SZX-SHA",1)</f>
        <v/>
      </c>
      <c r="K98" s="3">
        <f t="shared" ref="K98:K129" si="54">IF(ISERROR(MID(A98,SEARCH("%",A98,1)-3,3)*1),0,MID(A98,SEARCH("%",A98,1)-3,3)*1)</f>
        <v>0</v>
      </c>
      <c r="L98" s="26" t="str">
        <f t="shared" ref="L98:L129" si="55">IF(I98="",IF(I97="","",ROUND(I97*K98/100,0)),ROUND(I98*K98/100,0))</f>
        <v/>
      </c>
      <c r="M98" s="26" t="str">
        <f t="shared" ref="M98:M129" si="56">IF(I98="",IF(I97="","",ROUND(I97*K98/(K98+K97),0)),IF(I99="",ROUND(I98*K98/(K98+K99),0),I98))</f>
        <v/>
      </c>
      <c r="N98" s="2" t="str">
        <f t="shared" ref="N98:N129" si="57">MID(A98,28,3)</f>
        <v/>
      </c>
      <c r="O98" s="2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3" t="str">
        <f t="shared" si="45"/>
        <v/>
      </c>
      <c r="C99" s="3" t="str">
        <f t="shared" si="46"/>
        <v>0/</v>
      </c>
      <c r="D99" s="3">
        <f t="shared" si="47"/>
        <v>0</v>
      </c>
      <c r="E99" s="3">
        <f t="shared" si="48"/>
        <v>0</v>
      </c>
      <c r="F99" s="3">
        <f t="shared" si="49"/>
        <v>0</v>
      </c>
      <c r="G99" s="3">
        <f t="shared" si="50"/>
        <v>0</v>
      </c>
      <c r="H99" s="3">
        <f t="shared" si="51"/>
        <v>0</v>
      </c>
      <c r="I99" s="3" t="str">
        <f t="shared" si="52"/>
        <v/>
      </c>
      <c r="J99" s="3" t="str">
        <f t="shared" si="53"/>
        <v/>
      </c>
      <c r="K99" s="3">
        <f t="shared" si="54"/>
        <v>0</v>
      </c>
      <c r="L99" s="26" t="str">
        <f t="shared" si="55"/>
        <v/>
      </c>
      <c r="M99" s="26" t="str">
        <f t="shared" si="56"/>
        <v/>
      </c>
      <c r="N99" s="2" t="str">
        <f t="shared" si="57"/>
        <v/>
      </c>
      <c r="O99" s="2" t="str">
        <f t="shared" si="58"/>
        <v/>
      </c>
      <c r="Q99" t="str">
        <f t="shared" si="59"/>
        <v/>
      </c>
    </row>
    <row r="100" spans="2:17" x14ac:dyDescent="0.15">
      <c r="B100" s="3" t="str">
        <f t="shared" si="45"/>
        <v/>
      </c>
      <c r="C100" s="3" t="str">
        <f t="shared" si="46"/>
        <v>0/</v>
      </c>
      <c r="D100" s="3">
        <f t="shared" si="47"/>
        <v>0</v>
      </c>
      <c r="E100" s="3">
        <f t="shared" si="48"/>
        <v>0</v>
      </c>
      <c r="F100" s="3">
        <f t="shared" si="49"/>
        <v>0</v>
      </c>
      <c r="G100" s="3">
        <f t="shared" si="50"/>
        <v>0</v>
      </c>
      <c r="H100" s="3">
        <f t="shared" si="51"/>
        <v>0</v>
      </c>
      <c r="I100" s="3" t="str">
        <f t="shared" si="52"/>
        <v/>
      </c>
      <c r="J100" s="3" t="str">
        <f t="shared" si="53"/>
        <v/>
      </c>
      <c r="K100" s="3">
        <f t="shared" si="54"/>
        <v>0</v>
      </c>
      <c r="L100" s="26" t="str">
        <f t="shared" si="55"/>
        <v/>
      </c>
      <c r="M100" s="26" t="str">
        <f t="shared" si="56"/>
        <v/>
      </c>
      <c r="N100" s="2" t="str">
        <f t="shared" si="57"/>
        <v/>
      </c>
      <c r="O100" s="2" t="str">
        <f t="shared" si="58"/>
        <v/>
      </c>
      <c r="Q100" t="str">
        <f t="shared" si="59"/>
        <v/>
      </c>
    </row>
    <row r="101" spans="2:17" x14ac:dyDescent="0.15">
      <c r="B101" s="3" t="str">
        <f t="shared" si="45"/>
        <v/>
      </c>
      <c r="C101" s="3" t="str">
        <f t="shared" si="46"/>
        <v>0/</v>
      </c>
      <c r="D101" s="3">
        <f t="shared" si="47"/>
        <v>0</v>
      </c>
      <c r="E101" s="3">
        <f t="shared" si="48"/>
        <v>0</v>
      </c>
      <c r="F101" s="3">
        <f t="shared" si="49"/>
        <v>0</v>
      </c>
      <c r="G101" s="3">
        <f t="shared" si="50"/>
        <v>0</v>
      </c>
      <c r="H101" s="3">
        <f t="shared" si="51"/>
        <v>0</v>
      </c>
      <c r="I101" s="3" t="str">
        <f t="shared" si="52"/>
        <v/>
      </c>
      <c r="J101" s="3" t="str">
        <f t="shared" si="53"/>
        <v/>
      </c>
      <c r="K101" s="3">
        <f t="shared" si="54"/>
        <v>0</v>
      </c>
      <c r="L101" s="26" t="str">
        <f t="shared" si="55"/>
        <v/>
      </c>
      <c r="M101" s="26" t="str">
        <f t="shared" si="56"/>
        <v/>
      </c>
      <c r="N101" s="2" t="str">
        <f t="shared" si="57"/>
        <v/>
      </c>
      <c r="O101" s="2" t="str">
        <f t="shared" si="58"/>
        <v/>
      </c>
      <c r="Q101" t="str">
        <f t="shared" si="59"/>
        <v/>
      </c>
    </row>
    <row r="102" spans="2:17" x14ac:dyDescent="0.15">
      <c r="B102" s="3" t="str">
        <f t="shared" si="45"/>
        <v/>
      </c>
      <c r="C102" s="3" t="str">
        <f t="shared" si="46"/>
        <v>0/</v>
      </c>
      <c r="D102" s="3">
        <f t="shared" si="47"/>
        <v>0</v>
      </c>
      <c r="E102" s="3">
        <f t="shared" si="48"/>
        <v>0</v>
      </c>
      <c r="F102" s="3">
        <f t="shared" si="49"/>
        <v>0</v>
      </c>
      <c r="G102" s="3">
        <f t="shared" si="50"/>
        <v>0</v>
      </c>
      <c r="H102" s="3">
        <f t="shared" si="51"/>
        <v>0</v>
      </c>
      <c r="I102" s="3" t="str">
        <f t="shared" si="52"/>
        <v/>
      </c>
      <c r="J102" s="3" t="str">
        <f t="shared" si="53"/>
        <v/>
      </c>
      <c r="K102" s="3">
        <f t="shared" si="54"/>
        <v>0</v>
      </c>
      <c r="L102" s="26" t="str">
        <f t="shared" si="55"/>
        <v/>
      </c>
      <c r="M102" s="26" t="str">
        <f t="shared" si="56"/>
        <v/>
      </c>
      <c r="N102" s="2" t="str">
        <f t="shared" si="57"/>
        <v/>
      </c>
      <c r="O102" s="2" t="str">
        <f t="shared" si="58"/>
        <v/>
      </c>
      <c r="Q102" t="str">
        <f t="shared" si="59"/>
        <v/>
      </c>
    </row>
    <row r="103" spans="2:17" x14ac:dyDescent="0.15">
      <c r="B103" s="3" t="str">
        <f t="shared" si="45"/>
        <v/>
      </c>
      <c r="C103" s="3" t="str">
        <f t="shared" si="46"/>
        <v>0/</v>
      </c>
      <c r="D103" s="3">
        <f t="shared" si="47"/>
        <v>0</v>
      </c>
      <c r="E103" s="3">
        <f t="shared" si="48"/>
        <v>0</v>
      </c>
      <c r="F103" s="3">
        <f t="shared" si="49"/>
        <v>0</v>
      </c>
      <c r="G103" s="3">
        <f t="shared" si="50"/>
        <v>0</v>
      </c>
      <c r="H103" s="3">
        <f t="shared" si="51"/>
        <v>0</v>
      </c>
      <c r="I103" s="3" t="str">
        <f t="shared" si="52"/>
        <v/>
      </c>
      <c r="J103" s="3" t="str">
        <f t="shared" si="53"/>
        <v/>
      </c>
      <c r="K103" s="3">
        <f t="shared" si="54"/>
        <v>0</v>
      </c>
      <c r="L103" s="26" t="str">
        <f t="shared" si="55"/>
        <v/>
      </c>
      <c r="M103" s="26" t="str">
        <f t="shared" si="56"/>
        <v/>
      </c>
      <c r="N103" s="2" t="str">
        <f t="shared" si="57"/>
        <v/>
      </c>
      <c r="O103" s="2" t="str">
        <f t="shared" si="58"/>
        <v/>
      </c>
      <c r="Q103" t="str">
        <f t="shared" si="59"/>
        <v/>
      </c>
    </row>
    <row r="104" spans="2:17" x14ac:dyDescent="0.15">
      <c r="B104" s="3" t="str">
        <f t="shared" si="45"/>
        <v/>
      </c>
      <c r="C104" s="3" t="str">
        <f t="shared" si="46"/>
        <v>0/</v>
      </c>
      <c r="D104" s="3">
        <f t="shared" si="47"/>
        <v>0</v>
      </c>
      <c r="E104" s="3">
        <f t="shared" si="48"/>
        <v>0</v>
      </c>
      <c r="F104" s="3">
        <f t="shared" si="49"/>
        <v>0</v>
      </c>
      <c r="G104" s="3">
        <f t="shared" si="50"/>
        <v>0</v>
      </c>
      <c r="H104" s="3">
        <f t="shared" si="51"/>
        <v>0</v>
      </c>
      <c r="I104" s="3" t="str">
        <f t="shared" si="52"/>
        <v/>
      </c>
      <c r="J104" s="3" t="str">
        <f t="shared" si="53"/>
        <v/>
      </c>
      <c r="K104" s="3">
        <f t="shared" si="54"/>
        <v>0</v>
      </c>
      <c r="L104" s="26" t="str">
        <f t="shared" si="55"/>
        <v/>
      </c>
      <c r="M104" s="26" t="str">
        <f t="shared" si="56"/>
        <v/>
      </c>
      <c r="N104" s="2" t="str">
        <f t="shared" si="57"/>
        <v/>
      </c>
      <c r="O104" s="2" t="str">
        <f t="shared" si="58"/>
        <v/>
      </c>
      <c r="Q104" t="str">
        <f t="shared" si="59"/>
        <v/>
      </c>
    </row>
    <row r="105" spans="2:17" x14ac:dyDescent="0.15">
      <c r="B105" s="3" t="str">
        <f t="shared" si="45"/>
        <v/>
      </c>
      <c r="C105" s="3" t="str">
        <f t="shared" si="46"/>
        <v>0/</v>
      </c>
      <c r="D105" s="3">
        <f t="shared" si="47"/>
        <v>0</v>
      </c>
      <c r="E105" s="3">
        <f t="shared" si="48"/>
        <v>0</v>
      </c>
      <c r="F105" s="3">
        <f t="shared" si="49"/>
        <v>0</v>
      </c>
      <c r="G105" s="3">
        <f t="shared" si="50"/>
        <v>0</v>
      </c>
      <c r="H105" s="3">
        <f t="shared" si="51"/>
        <v>0</v>
      </c>
      <c r="I105" s="3" t="str">
        <f t="shared" si="52"/>
        <v/>
      </c>
      <c r="J105" s="3" t="str">
        <f t="shared" si="53"/>
        <v/>
      </c>
      <c r="K105" s="3">
        <f t="shared" si="54"/>
        <v>0</v>
      </c>
      <c r="L105" s="26" t="str">
        <f t="shared" si="55"/>
        <v/>
      </c>
      <c r="M105" s="26" t="str">
        <f t="shared" si="56"/>
        <v/>
      </c>
      <c r="N105" s="2" t="str">
        <f t="shared" si="57"/>
        <v/>
      </c>
      <c r="O105" s="2" t="str">
        <f t="shared" si="58"/>
        <v/>
      </c>
      <c r="Q105" t="str">
        <f t="shared" si="59"/>
        <v/>
      </c>
    </row>
    <row r="106" spans="2:17" x14ac:dyDescent="0.15">
      <c r="B106" s="3" t="str">
        <f t="shared" si="45"/>
        <v/>
      </c>
      <c r="C106" s="3" t="str">
        <f t="shared" si="46"/>
        <v>0/</v>
      </c>
      <c r="D106" s="3">
        <f t="shared" si="47"/>
        <v>0</v>
      </c>
      <c r="E106" s="3">
        <f t="shared" si="48"/>
        <v>0</v>
      </c>
      <c r="F106" s="3">
        <f t="shared" si="49"/>
        <v>0</v>
      </c>
      <c r="G106" s="3">
        <f t="shared" si="50"/>
        <v>0</v>
      </c>
      <c r="H106" s="3">
        <f t="shared" si="51"/>
        <v>0</v>
      </c>
      <c r="I106" s="3" t="str">
        <f t="shared" si="52"/>
        <v/>
      </c>
      <c r="J106" s="3" t="str">
        <f t="shared" si="53"/>
        <v/>
      </c>
      <c r="K106" s="3">
        <f t="shared" si="54"/>
        <v>0</v>
      </c>
      <c r="L106" s="26" t="str">
        <f t="shared" si="55"/>
        <v/>
      </c>
      <c r="M106" s="26" t="str">
        <f t="shared" si="56"/>
        <v/>
      </c>
      <c r="N106" s="2" t="str">
        <f t="shared" si="57"/>
        <v/>
      </c>
      <c r="O106" s="2" t="str">
        <f t="shared" si="58"/>
        <v/>
      </c>
      <c r="Q106" t="str">
        <f t="shared" si="59"/>
        <v/>
      </c>
    </row>
    <row r="107" spans="2:17" x14ac:dyDescent="0.15">
      <c r="B107" s="3" t="str">
        <f t="shared" si="45"/>
        <v/>
      </c>
      <c r="C107" s="3" t="str">
        <f t="shared" si="46"/>
        <v>0/</v>
      </c>
      <c r="D107" s="3">
        <f t="shared" si="47"/>
        <v>0</v>
      </c>
      <c r="E107" s="3">
        <f t="shared" si="48"/>
        <v>0</v>
      </c>
      <c r="F107" s="3">
        <f t="shared" si="49"/>
        <v>0</v>
      </c>
      <c r="G107" s="3">
        <f t="shared" si="50"/>
        <v>0</v>
      </c>
      <c r="H107" s="3">
        <f t="shared" si="51"/>
        <v>0</v>
      </c>
      <c r="I107" s="3" t="str">
        <f t="shared" si="52"/>
        <v/>
      </c>
      <c r="J107" s="3" t="str">
        <f t="shared" si="53"/>
        <v/>
      </c>
      <c r="K107" s="3">
        <f t="shared" si="54"/>
        <v>0</v>
      </c>
      <c r="L107" s="26" t="str">
        <f t="shared" si="55"/>
        <v/>
      </c>
      <c r="M107" s="26" t="str">
        <f t="shared" si="56"/>
        <v/>
      </c>
      <c r="N107" s="2" t="str">
        <f t="shared" si="57"/>
        <v/>
      </c>
      <c r="O107" s="2" t="str">
        <f t="shared" si="58"/>
        <v/>
      </c>
      <c r="Q107" t="str">
        <f t="shared" si="59"/>
        <v/>
      </c>
    </row>
    <row r="108" spans="2:17" x14ac:dyDescent="0.15">
      <c r="B108" s="3" t="str">
        <f t="shared" si="45"/>
        <v/>
      </c>
      <c r="C108" s="3" t="str">
        <f t="shared" si="46"/>
        <v>0/</v>
      </c>
      <c r="D108" s="3">
        <f t="shared" si="47"/>
        <v>0</v>
      </c>
      <c r="E108" s="3">
        <f t="shared" si="48"/>
        <v>0</v>
      </c>
      <c r="F108" s="3">
        <f t="shared" si="49"/>
        <v>0</v>
      </c>
      <c r="G108" s="3">
        <f t="shared" si="50"/>
        <v>0</v>
      </c>
      <c r="H108" s="3">
        <f t="shared" si="51"/>
        <v>0</v>
      </c>
      <c r="I108" s="3" t="str">
        <f t="shared" si="52"/>
        <v/>
      </c>
      <c r="J108" s="3" t="str">
        <f t="shared" si="53"/>
        <v/>
      </c>
      <c r="K108" s="3">
        <f t="shared" si="54"/>
        <v>0</v>
      </c>
      <c r="L108" s="26" t="str">
        <f t="shared" si="55"/>
        <v/>
      </c>
      <c r="M108" s="26" t="str">
        <f t="shared" si="56"/>
        <v/>
      </c>
      <c r="N108" s="2" t="str">
        <f t="shared" si="57"/>
        <v/>
      </c>
      <c r="O108" s="2" t="str">
        <f t="shared" si="58"/>
        <v/>
      </c>
      <c r="Q108" t="str">
        <f t="shared" si="59"/>
        <v/>
      </c>
    </row>
    <row r="109" spans="2:17" x14ac:dyDescent="0.15">
      <c r="B109" s="3" t="str">
        <f t="shared" si="45"/>
        <v/>
      </c>
      <c r="C109" s="3" t="str">
        <f t="shared" si="46"/>
        <v>0/</v>
      </c>
      <c r="D109" s="3">
        <f t="shared" si="47"/>
        <v>0</v>
      </c>
      <c r="E109" s="3">
        <f t="shared" si="48"/>
        <v>0</v>
      </c>
      <c r="F109" s="3">
        <f t="shared" si="49"/>
        <v>0</v>
      </c>
      <c r="G109" s="3">
        <f t="shared" si="50"/>
        <v>0</v>
      </c>
      <c r="H109" s="3">
        <f t="shared" si="51"/>
        <v>0</v>
      </c>
      <c r="I109" s="3" t="str">
        <f t="shared" si="52"/>
        <v/>
      </c>
      <c r="J109" s="3" t="str">
        <f t="shared" si="53"/>
        <v/>
      </c>
      <c r="K109" s="3">
        <f t="shared" si="54"/>
        <v>0</v>
      </c>
      <c r="L109" s="26" t="str">
        <f t="shared" si="55"/>
        <v/>
      </c>
      <c r="M109" s="26" t="str">
        <f t="shared" si="56"/>
        <v/>
      </c>
      <c r="N109" s="2" t="str">
        <f t="shared" si="57"/>
        <v/>
      </c>
      <c r="O109" s="2" t="str">
        <f t="shared" si="58"/>
        <v/>
      </c>
      <c r="Q109" t="str">
        <f t="shared" si="59"/>
        <v/>
      </c>
    </row>
    <row r="110" spans="2:17" x14ac:dyDescent="0.15">
      <c r="B110" s="3" t="str">
        <f t="shared" si="45"/>
        <v/>
      </c>
      <c r="C110" s="3" t="str">
        <f t="shared" si="46"/>
        <v>0/</v>
      </c>
      <c r="D110" s="3">
        <f t="shared" si="47"/>
        <v>0</v>
      </c>
      <c r="E110" s="3">
        <f t="shared" si="48"/>
        <v>0</v>
      </c>
      <c r="F110" s="3">
        <f t="shared" si="49"/>
        <v>0</v>
      </c>
      <c r="G110" s="3">
        <f t="shared" si="50"/>
        <v>0</v>
      </c>
      <c r="H110" s="3">
        <f t="shared" si="51"/>
        <v>0</v>
      </c>
      <c r="I110" s="3" t="str">
        <f t="shared" si="52"/>
        <v/>
      </c>
      <c r="J110" s="3" t="str">
        <f t="shared" si="53"/>
        <v/>
      </c>
      <c r="K110" s="3">
        <f t="shared" si="54"/>
        <v>0</v>
      </c>
      <c r="L110" s="26" t="str">
        <f t="shared" si="55"/>
        <v/>
      </c>
      <c r="M110" s="26" t="str">
        <f t="shared" si="56"/>
        <v/>
      </c>
      <c r="N110" s="2" t="str">
        <f t="shared" si="57"/>
        <v/>
      </c>
      <c r="O110" s="2" t="str">
        <f t="shared" si="58"/>
        <v/>
      </c>
      <c r="Q110" t="str">
        <f t="shared" si="59"/>
        <v/>
      </c>
    </row>
    <row r="111" spans="2:17" x14ac:dyDescent="0.15">
      <c r="B111" s="3" t="str">
        <f t="shared" si="45"/>
        <v/>
      </c>
      <c r="C111" s="3" t="str">
        <f t="shared" si="46"/>
        <v>0/</v>
      </c>
      <c r="D111" s="3">
        <f t="shared" si="47"/>
        <v>0</v>
      </c>
      <c r="E111" s="3">
        <f t="shared" si="48"/>
        <v>0</v>
      </c>
      <c r="F111" s="3">
        <f t="shared" si="49"/>
        <v>0</v>
      </c>
      <c r="G111" s="3">
        <f t="shared" si="50"/>
        <v>0</v>
      </c>
      <c r="H111" s="3">
        <f t="shared" si="51"/>
        <v>0</v>
      </c>
      <c r="I111" s="3" t="str">
        <f t="shared" si="52"/>
        <v/>
      </c>
      <c r="J111" s="3" t="str">
        <f t="shared" si="53"/>
        <v/>
      </c>
      <c r="K111" s="3">
        <f t="shared" si="54"/>
        <v>0</v>
      </c>
      <c r="L111" s="26" t="str">
        <f t="shared" si="55"/>
        <v/>
      </c>
      <c r="M111" s="26" t="str">
        <f t="shared" si="56"/>
        <v/>
      </c>
      <c r="N111" s="2" t="str">
        <f t="shared" si="57"/>
        <v/>
      </c>
      <c r="O111" s="2" t="str">
        <f t="shared" si="58"/>
        <v/>
      </c>
      <c r="Q111" t="str">
        <f t="shared" si="59"/>
        <v/>
      </c>
    </row>
    <row r="112" spans="2:17" x14ac:dyDescent="0.15">
      <c r="B112" s="3" t="str">
        <f t="shared" si="45"/>
        <v/>
      </c>
      <c r="C112" s="3" t="str">
        <f t="shared" si="46"/>
        <v>0/</v>
      </c>
      <c r="D112" s="3">
        <f t="shared" si="47"/>
        <v>0</v>
      </c>
      <c r="E112" s="3">
        <f t="shared" si="48"/>
        <v>0</v>
      </c>
      <c r="F112" s="3">
        <f t="shared" si="49"/>
        <v>0</v>
      </c>
      <c r="G112" s="3">
        <f t="shared" si="50"/>
        <v>0</v>
      </c>
      <c r="H112" s="3">
        <f t="shared" si="51"/>
        <v>0</v>
      </c>
      <c r="I112" s="3" t="str">
        <f t="shared" si="52"/>
        <v/>
      </c>
      <c r="J112" s="3" t="str">
        <f t="shared" si="53"/>
        <v/>
      </c>
      <c r="K112" s="3">
        <f t="shared" si="54"/>
        <v>0</v>
      </c>
      <c r="L112" s="26" t="str">
        <f t="shared" si="55"/>
        <v/>
      </c>
      <c r="M112" s="26" t="str">
        <f t="shared" si="56"/>
        <v/>
      </c>
      <c r="N112" s="2" t="str">
        <f t="shared" si="57"/>
        <v/>
      </c>
      <c r="O112" s="2" t="str">
        <f t="shared" si="58"/>
        <v/>
      </c>
      <c r="Q112" t="str">
        <f t="shared" si="59"/>
        <v/>
      </c>
    </row>
    <row r="113" spans="2:17" x14ac:dyDescent="0.15">
      <c r="B113" s="3" t="str">
        <f t="shared" si="45"/>
        <v/>
      </c>
      <c r="C113" s="3" t="str">
        <f t="shared" si="46"/>
        <v>0/</v>
      </c>
      <c r="D113" s="3">
        <f t="shared" si="47"/>
        <v>0</v>
      </c>
      <c r="E113" s="3">
        <f t="shared" si="48"/>
        <v>0</v>
      </c>
      <c r="F113" s="3">
        <f t="shared" si="49"/>
        <v>0</v>
      </c>
      <c r="G113" s="3">
        <f t="shared" si="50"/>
        <v>0</v>
      </c>
      <c r="H113" s="3">
        <f t="shared" si="51"/>
        <v>0</v>
      </c>
      <c r="I113" s="3" t="str">
        <f t="shared" si="52"/>
        <v/>
      </c>
      <c r="J113" s="3" t="str">
        <f t="shared" si="53"/>
        <v/>
      </c>
      <c r="K113" s="3">
        <f t="shared" si="54"/>
        <v>0</v>
      </c>
      <c r="L113" s="26" t="str">
        <f t="shared" si="55"/>
        <v/>
      </c>
      <c r="M113" s="26" t="str">
        <f t="shared" si="56"/>
        <v/>
      </c>
      <c r="N113" s="2" t="str">
        <f t="shared" si="57"/>
        <v/>
      </c>
      <c r="O113" s="2" t="str">
        <f t="shared" si="58"/>
        <v/>
      </c>
      <c r="Q113" t="str">
        <f t="shared" si="59"/>
        <v/>
      </c>
    </row>
    <row r="114" spans="2:17" x14ac:dyDescent="0.15">
      <c r="B114" s="3" t="str">
        <f t="shared" si="45"/>
        <v/>
      </c>
      <c r="C114" s="3" t="str">
        <f t="shared" si="46"/>
        <v>0/</v>
      </c>
      <c r="D114" s="3">
        <f t="shared" si="47"/>
        <v>0</v>
      </c>
      <c r="E114" s="3">
        <f t="shared" si="48"/>
        <v>0</v>
      </c>
      <c r="F114" s="3">
        <f t="shared" si="49"/>
        <v>0</v>
      </c>
      <c r="G114" s="3">
        <f t="shared" si="50"/>
        <v>0</v>
      </c>
      <c r="H114" s="3">
        <f t="shared" si="51"/>
        <v>0</v>
      </c>
      <c r="I114" s="3" t="str">
        <f t="shared" si="52"/>
        <v/>
      </c>
      <c r="J114" s="3" t="str">
        <f t="shared" si="53"/>
        <v/>
      </c>
      <c r="K114" s="3">
        <f t="shared" si="54"/>
        <v>0</v>
      </c>
      <c r="L114" s="26" t="str">
        <f t="shared" si="55"/>
        <v/>
      </c>
      <c r="M114" s="26" t="str">
        <f t="shared" si="56"/>
        <v/>
      </c>
      <c r="N114" s="2" t="str">
        <f t="shared" si="57"/>
        <v/>
      </c>
      <c r="O114" s="2" t="str">
        <f t="shared" si="58"/>
        <v/>
      </c>
      <c r="Q114" t="str">
        <f t="shared" si="59"/>
        <v/>
      </c>
    </row>
    <row r="115" spans="2:17" x14ac:dyDescent="0.15">
      <c r="B115" s="3" t="str">
        <f t="shared" si="45"/>
        <v/>
      </c>
      <c r="C115" s="3" t="str">
        <f t="shared" si="46"/>
        <v>0/</v>
      </c>
      <c r="D115" s="3">
        <f t="shared" si="47"/>
        <v>0</v>
      </c>
      <c r="E115" s="3">
        <f t="shared" si="48"/>
        <v>0</v>
      </c>
      <c r="F115" s="3">
        <f t="shared" si="49"/>
        <v>0</v>
      </c>
      <c r="G115" s="3">
        <f t="shared" si="50"/>
        <v>0</v>
      </c>
      <c r="H115" s="3">
        <f t="shared" si="51"/>
        <v>0</v>
      </c>
      <c r="I115" s="3" t="str">
        <f t="shared" si="52"/>
        <v/>
      </c>
      <c r="J115" s="3" t="str">
        <f t="shared" si="53"/>
        <v/>
      </c>
      <c r="K115" s="3">
        <f t="shared" si="54"/>
        <v>0</v>
      </c>
      <c r="L115" s="26" t="str">
        <f t="shared" si="55"/>
        <v/>
      </c>
      <c r="M115" s="26" t="str">
        <f t="shared" si="56"/>
        <v/>
      </c>
      <c r="N115" s="2" t="str">
        <f t="shared" si="57"/>
        <v/>
      </c>
      <c r="O115" s="2" t="str">
        <f t="shared" si="58"/>
        <v/>
      </c>
      <c r="Q115" t="str">
        <f t="shared" si="59"/>
        <v/>
      </c>
    </row>
    <row r="116" spans="2:17" x14ac:dyDescent="0.15">
      <c r="B116" s="3" t="str">
        <f t="shared" si="45"/>
        <v/>
      </c>
      <c r="C116" s="3" t="str">
        <f t="shared" si="46"/>
        <v>0/</v>
      </c>
      <c r="D116" s="3">
        <f t="shared" si="47"/>
        <v>0</v>
      </c>
      <c r="E116" s="3">
        <f t="shared" si="48"/>
        <v>0</v>
      </c>
      <c r="F116" s="3">
        <f t="shared" si="49"/>
        <v>0</v>
      </c>
      <c r="G116" s="3">
        <f t="shared" si="50"/>
        <v>0</v>
      </c>
      <c r="H116" s="3">
        <f t="shared" si="51"/>
        <v>0</v>
      </c>
      <c r="I116" s="3" t="str">
        <f t="shared" si="52"/>
        <v/>
      </c>
      <c r="J116" s="3" t="str">
        <f t="shared" si="53"/>
        <v/>
      </c>
      <c r="K116" s="3">
        <f t="shared" si="54"/>
        <v>0</v>
      </c>
      <c r="L116" s="26" t="str">
        <f t="shared" si="55"/>
        <v/>
      </c>
      <c r="M116" s="26" t="str">
        <f t="shared" si="56"/>
        <v/>
      </c>
      <c r="N116" s="2" t="str">
        <f t="shared" si="57"/>
        <v/>
      </c>
      <c r="O116" s="2" t="str">
        <f t="shared" si="58"/>
        <v/>
      </c>
      <c r="Q116" t="str">
        <f t="shared" si="59"/>
        <v/>
      </c>
    </row>
    <row r="117" spans="2:17" x14ac:dyDescent="0.15">
      <c r="B117" s="3" t="str">
        <f t="shared" si="45"/>
        <v/>
      </c>
      <c r="C117" s="3" t="str">
        <f t="shared" si="46"/>
        <v>0/</v>
      </c>
      <c r="D117" s="3">
        <f t="shared" si="47"/>
        <v>0</v>
      </c>
      <c r="E117" s="3">
        <f t="shared" si="48"/>
        <v>0</v>
      </c>
      <c r="F117" s="3">
        <f t="shared" si="49"/>
        <v>0</v>
      </c>
      <c r="G117" s="3">
        <f t="shared" si="50"/>
        <v>0</v>
      </c>
      <c r="H117" s="3">
        <f t="shared" si="51"/>
        <v>0</v>
      </c>
      <c r="I117" s="3" t="str">
        <f t="shared" si="52"/>
        <v/>
      </c>
      <c r="J117" s="3" t="str">
        <f t="shared" si="53"/>
        <v/>
      </c>
      <c r="K117" s="3">
        <f t="shared" si="54"/>
        <v>0</v>
      </c>
      <c r="L117" s="26" t="str">
        <f t="shared" si="55"/>
        <v/>
      </c>
      <c r="M117" s="26" t="str">
        <f t="shared" si="56"/>
        <v/>
      </c>
      <c r="N117" s="2" t="str">
        <f t="shared" si="57"/>
        <v/>
      </c>
      <c r="O117" s="2" t="str">
        <f t="shared" si="58"/>
        <v/>
      </c>
      <c r="Q117" t="str">
        <f t="shared" si="59"/>
        <v/>
      </c>
    </row>
    <row r="118" spans="2:17" x14ac:dyDescent="0.15">
      <c r="B118" s="3" t="str">
        <f t="shared" si="45"/>
        <v/>
      </c>
      <c r="C118" s="3" t="str">
        <f t="shared" si="46"/>
        <v>0/</v>
      </c>
      <c r="D118" s="3">
        <f t="shared" si="47"/>
        <v>0</v>
      </c>
      <c r="E118" s="3">
        <f t="shared" si="48"/>
        <v>0</v>
      </c>
      <c r="F118" s="3">
        <f t="shared" si="49"/>
        <v>0</v>
      </c>
      <c r="G118" s="3">
        <f t="shared" si="50"/>
        <v>0</v>
      </c>
      <c r="H118" s="3">
        <f t="shared" si="51"/>
        <v>0</v>
      </c>
      <c r="I118" s="3" t="str">
        <f t="shared" si="52"/>
        <v/>
      </c>
      <c r="J118" s="3" t="str">
        <f t="shared" si="53"/>
        <v/>
      </c>
      <c r="K118" s="3">
        <f t="shared" si="54"/>
        <v>0</v>
      </c>
      <c r="L118" s="26" t="str">
        <f t="shared" si="55"/>
        <v/>
      </c>
      <c r="M118" s="26" t="str">
        <f t="shared" si="56"/>
        <v/>
      </c>
      <c r="N118" s="2" t="str">
        <f t="shared" si="57"/>
        <v/>
      </c>
      <c r="O118" s="2" t="str">
        <f t="shared" si="58"/>
        <v/>
      </c>
      <c r="Q118" t="str">
        <f t="shared" si="59"/>
        <v/>
      </c>
    </row>
    <row r="119" spans="2:17" x14ac:dyDescent="0.15">
      <c r="B119" s="3" t="str">
        <f t="shared" si="45"/>
        <v/>
      </c>
      <c r="C119" s="3" t="str">
        <f t="shared" si="46"/>
        <v>0/</v>
      </c>
      <c r="D119" s="3">
        <f t="shared" si="47"/>
        <v>0</v>
      </c>
      <c r="E119" s="3">
        <f t="shared" si="48"/>
        <v>0</v>
      </c>
      <c r="F119" s="3">
        <f t="shared" si="49"/>
        <v>0</v>
      </c>
      <c r="G119" s="3">
        <f t="shared" si="50"/>
        <v>0</v>
      </c>
      <c r="H119" s="3">
        <f t="shared" si="51"/>
        <v>0</v>
      </c>
      <c r="I119" s="3" t="str">
        <f t="shared" si="52"/>
        <v/>
      </c>
      <c r="J119" s="3" t="str">
        <f t="shared" si="53"/>
        <v/>
      </c>
      <c r="K119" s="3">
        <f t="shared" si="54"/>
        <v>0</v>
      </c>
      <c r="L119" s="26" t="str">
        <f t="shared" si="55"/>
        <v/>
      </c>
      <c r="M119" s="26" t="str">
        <f t="shared" si="56"/>
        <v/>
      </c>
      <c r="N119" s="2" t="str">
        <f t="shared" si="57"/>
        <v/>
      </c>
      <c r="O119" s="2" t="str">
        <f t="shared" si="58"/>
        <v/>
      </c>
      <c r="Q119" t="str">
        <f t="shared" si="59"/>
        <v/>
      </c>
    </row>
    <row r="120" spans="2:17" x14ac:dyDescent="0.15">
      <c r="B120" s="3" t="str">
        <f t="shared" si="45"/>
        <v/>
      </c>
      <c r="C120" s="3" t="str">
        <f t="shared" si="46"/>
        <v>0/</v>
      </c>
      <c r="D120" s="3">
        <f t="shared" si="47"/>
        <v>0</v>
      </c>
      <c r="E120" s="3">
        <f t="shared" si="48"/>
        <v>0</v>
      </c>
      <c r="F120" s="3">
        <f t="shared" si="49"/>
        <v>0</v>
      </c>
      <c r="G120" s="3">
        <f t="shared" si="50"/>
        <v>0</v>
      </c>
      <c r="H120" s="3">
        <f t="shared" si="51"/>
        <v>0</v>
      </c>
      <c r="I120" s="3" t="str">
        <f t="shared" si="52"/>
        <v/>
      </c>
      <c r="J120" s="3" t="str">
        <f t="shared" si="53"/>
        <v/>
      </c>
      <c r="K120" s="3">
        <f t="shared" si="54"/>
        <v>0</v>
      </c>
      <c r="L120" s="26" t="str">
        <f t="shared" si="55"/>
        <v/>
      </c>
      <c r="M120" s="26" t="str">
        <f t="shared" si="56"/>
        <v/>
      </c>
      <c r="N120" s="2" t="str">
        <f t="shared" si="57"/>
        <v/>
      </c>
      <c r="O120" s="2" t="str">
        <f t="shared" si="58"/>
        <v/>
      </c>
      <c r="Q120" t="str">
        <f t="shared" si="59"/>
        <v/>
      </c>
    </row>
    <row r="121" spans="2:17" x14ac:dyDescent="0.15">
      <c r="B121" s="3" t="str">
        <f t="shared" si="45"/>
        <v/>
      </c>
      <c r="C121" s="3" t="str">
        <f t="shared" si="46"/>
        <v>0/</v>
      </c>
      <c r="D121" s="3">
        <f t="shared" si="47"/>
        <v>0</v>
      </c>
      <c r="E121" s="3">
        <f t="shared" si="48"/>
        <v>0</v>
      </c>
      <c r="F121" s="3">
        <f t="shared" si="49"/>
        <v>0</v>
      </c>
      <c r="G121" s="3">
        <f t="shared" si="50"/>
        <v>0</v>
      </c>
      <c r="H121" s="3">
        <f t="shared" si="51"/>
        <v>0</v>
      </c>
      <c r="I121" s="3" t="str">
        <f t="shared" si="52"/>
        <v/>
      </c>
      <c r="J121" s="3" t="str">
        <f t="shared" si="53"/>
        <v/>
      </c>
      <c r="K121" s="3">
        <f t="shared" si="54"/>
        <v>0</v>
      </c>
      <c r="L121" s="26" t="str">
        <f t="shared" si="55"/>
        <v/>
      </c>
      <c r="M121" s="26" t="str">
        <f t="shared" si="56"/>
        <v/>
      </c>
      <c r="N121" s="2" t="str">
        <f t="shared" si="57"/>
        <v/>
      </c>
      <c r="O121" s="2" t="str">
        <f t="shared" si="58"/>
        <v/>
      </c>
      <c r="Q121" t="str">
        <f t="shared" si="59"/>
        <v/>
      </c>
    </row>
    <row r="122" spans="2:17" x14ac:dyDescent="0.15">
      <c r="B122" s="3" t="str">
        <f t="shared" si="45"/>
        <v/>
      </c>
      <c r="C122" s="3" t="str">
        <f t="shared" si="46"/>
        <v>0/</v>
      </c>
      <c r="D122" s="3">
        <f t="shared" si="47"/>
        <v>0</v>
      </c>
      <c r="E122" s="3">
        <f t="shared" si="48"/>
        <v>0</v>
      </c>
      <c r="F122" s="3">
        <f t="shared" si="49"/>
        <v>0</v>
      </c>
      <c r="G122" s="3">
        <f t="shared" si="50"/>
        <v>0</v>
      </c>
      <c r="H122" s="3">
        <f t="shared" si="51"/>
        <v>0</v>
      </c>
      <c r="I122" s="3" t="str">
        <f t="shared" si="52"/>
        <v/>
      </c>
      <c r="J122" s="3" t="str">
        <f t="shared" si="53"/>
        <v/>
      </c>
      <c r="K122" s="3">
        <f t="shared" si="54"/>
        <v>0</v>
      </c>
      <c r="L122" s="26" t="str">
        <f t="shared" si="55"/>
        <v/>
      </c>
      <c r="M122" s="26" t="str">
        <f t="shared" si="56"/>
        <v/>
      </c>
      <c r="N122" s="2" t="str">
        <f t="shared" si="57"/>
        <v/>
      </c>
      <c r="O122" s="2" t="str">
        <f t="shared" si="58"/>
        <v/>
      </c>
      <c r="Q122" t="str">
        <f t="shared" si="59"/>
        <v/>
      </c>
    </row>
    <row r="123" spans="2:17" x14ac:dyDescent="0.15">
      <c r="B123" s="3" t="str">
        <f t="shared" si="45"/>
        <v/>
      </c>
      <c r="C123" s="3" t="str">
        <f t="shared" si="46"/>
        <v>0/</v>
      </c>
      <c r="D123" s="3">
        <f t="shared" si="47"/>
        <v>0</v>
      </c>
      <c r="E123" s="3">
        <f t="shared" si="48"/>
        <v>0</v>
      </c>
      <c r="F123" s="3">
        <f t="shared" si="49"/>
        <v>0</v>
      </c>
      <c r="G123" s="3">
        <f t="shared" si="50"/>
        <v>0</v>
      </c>
      <c r="H123" s="3">
        <f t="shared" si="51"/>
        <v>0</v>
      </c>
      <c r="I123" s="3" t="str">
        <f t="shared" si="52"/>
        <v/>
      </c>
      <c r="J123" s="3" t="str">
        <f t="shared" si="53"/>
        <v/>
      </c>
      <c r="K123" s="3">
        <f t="shared" si="54"/>
        <v>0</v>
      </c>
      <c r="L123" s="26" t="str">
        <f t="shared" si="55"/>
        <v/>
      </c>
      <c r="M123" s="26" t="str">
        <f t="shared" si="56"/>
        <v/>
      </c>
      <c r="N123" s="2" t="str">
        <f t="shared" si="57"/>
        <v/>
      </c>
      <c r="O123" s="2" t="str">
        <f t="shared" si="58"/>
        <v/>
      </c>
      <c r="Q123" t="str">
        <f t="shared" si="59"/>
        <v/>
      </c>
    </row>
    <row r="124" spans="2:17" x14ac:dyDescent="0.15">
      <c r="B124" s="3" t="str">
        <f t="shared" si="45"/>
        <v/>
      </c>
      <c r="C124" s="3" t="str">
        <f t="shared" si="46"/>
        <v>0/</v>
      </c>
      <c r="D124" s="3">
        <f t="shared" si="47"/>
        <v>0</v>
      </c>
      <c r="E124" s="3">
        <f t="shared" si="48"/>
        <v>0</v>
      </c>
      <c r="F124" s="3">
        <f t="shared" si="49"/>
        <v>0</v>
      </c>
      <c r="G124" s="3">
        <f t="shared" si="50"/>
        <v>0</v>
      </c>
      <c r="H124" s="3">
        <f t="shared" si="51"/>
        <v>0</v>
      </c>
      <c r="I124" s="3" t="str">
        <f t="shared" si="52"/>
        <v/>
      </c>
      <c r="J124" s="3" t="str">
        <f t="shared" si="53"/>
        <v/>
      </c>
      <c r="K124" s="3">
        <f t="shared" si="54"/>
        <v>0</v>
      </c>
      <c r="L124" s="26" t="str">
        <f t="shared" si="55"/>
        <v/>
      </c>
      <c r="M124" s="26" t="str">
        <f t="shared" si="56"/>
        <v/>
      </c>
      <c r="N124" s="2" t="str">
        <f t="shared" si="57"/>
        <v/>
      </c>
      <c r="O124" s="2" t="str">
        <f t="shared" si="58"/>
        <v/>
      </c>
      <c r="Q124" t="str">
        <f t="shared" si="59"/>
        <v/>
      </c>
    </row>
    <row r="125" spans="2:17" x14ac:dyDescent="0.15">
      <c r="B125" s="3" t="str">
        <f t="shared" si="45"/>
        <v/>
      </c>
      <c r="C125" s="3" t="str">
        <f t="shared" si="46"/>
        <v>0/</v>
      </c>
      <c r="D125" s="3">
        <f t="shared" si="47"/>
        <v>0</v>
      </c>
      <c r="E125" s="3">
        <f t="shared" si="48"/>
        <v>0</v>
      </c>
      <c r="F125" s="3">
        <f t="shared" si="49"/>
        <v>0</v>
      </c>
      <c r="G125" s="3">
        <f t="shared" si="50"/>
        <v>0</v>
      </c>
      <c r="H125" s="3">
        <f t="shared" si="51"/>
        <v>0</v>
      </c>
      <c r="I125" s="3" t="str">
        <f t="shared" si="52"/>
        <v/>
      </c>
      <c r="J125" s="3" t="str">
        <f t="shared" si="53"/>
        <v/>
      </c>
      <c r="K125" s="3">
        <f t="shared" si="54"/>
        <v>0</v>
      </c>
      <c r="L125" s="26" t="str">
        <f t="shared" si="55"/>
        <v/>
      </c>
      <c r="M125" s="26" t="str">
        <f t="shared" si="56"/>
        <v/>
      </c>
      <c r="N125" s="2" t="str">
        <f t="shared" si="57"/>
        <v/>
      </c>
      <c r="O125" s="2" t="str">
        <f t="shared" si="58"/>
        <v/>
      </c>
      <c r="Q125" t="str">
        <f t="shared" si="59"/>
        <v/>
      </c>
    </row>
    <row r="126" spans="2:17" x14ac:dyDescent="0.15">
      <c r="B126" s="3" t="str">
        <f t="shared" si="45"/>
        <v/>
      </c>
      <c r="C126" s="3" t="str">
        <f t="shared" si="46"/>
        <v>0/</v>
      </c>
      <c r="D126" s="3">
        <f t="shared" si="47"/>
        <v>0</v>
      </c>
      <c r="E126" s="3">
        <f t="shared" si="48"/>
        <v>0</v>
      </c>
      <c r="F126" s="3">
        <f t="shared" si="49"/>
        <v>0</v>
      </c>
      <c r="G126" s="3">
        <f t="shared" si="50"/>
        <v>0</v>
      </c>
      <c r="H126" s="3">
        <f t="shared" si="51"/>
        <v>0</v>
      </c>
      <c r="I126" s="3" t="str">
        <f t="shared" si="52"/>
        <v/>
      </c>
      <c r="J126" s="3" t="str">
        <f t="shared" si="53"/>
        <v/>
      </c>
      <c r="K126" s="3">
        <f t="shared" si="54"/>
        <v>0</v>
      </c>
      <c r="L126" s="26" t="str">
        <f t="shared" si="55"/>
        <v/>
      </c>
      <c r="M126" s="26" t="str">
        <f t="shared" si="56"/>
        <v/>
      </c>
      <c r="N126" s="2" t="str">
        <f t="shared" si="57"/>
        <v/>
      </c>
      <c r="O126" s="2" t="str">
        <f t="shared" si="58"/>
        <v/>
      </c>
      <c r="Q126" t="str">
        <f t="shared" si="59"/>
        <v/>
      </c>
    </row>
    <row r="127" spans="2:17" x14ac:dyDescent="0.15">
      <c r="B127" s="3" t="str">
        <f t="shared" si="45"/>
        <v/>
      </c>
      <c r="C127" s="3" t="str">
        <f t="shared" si="46"/>
        <v>0/</v>
      </c>
      <c r="D127" s="3">
        <f t="shared" si="47"/>
        <v>0</v>
      </c>
      <c r="E127" s="3">
        <f t="shared" si="48"/>
        <v>0</v>
      </c>
      <c r="F127" s="3">
        <f t="shared" si="49"/>
        <v>0</v>
      </c>
      <c r="G127" s="3">
        <f t="shared" si="50"/>
        <v>0</v>
      </c>
      <c r="H127" s="3">
        <f t="shared" si="51"/>
        <v>0</v>
      </c>
      <c r="I127" s="3" t="str">
        <f t="shared" si="52"/>
        <v/>
      </c>
      <c r="J127" s="3" t="str">
        <f t="shared" si="53"/>
        <v/>
      </c>
      <c r="K127" s="3">
        <f t="shared" si="54"/>
        <v>0</v>
      </c>
      <c r="L127" s="26" t="str">
        <f t="shared" si="55"/>
        <v/>
      </c>
      <c r="M127" s="26" t="str">
        <f t="shared" si="56"/>
        <v/>
      </c>
      <c r="N127" s="2" t="str">
        <f t="shared" si="57"/>
        <v/>
      </c>
      <c r="O127" s="2" t="str">
        <f t="shared" si="58"/>
        <v/>
      </c>
      <c r="Q127" t="str">
        <f t="shared" si="59"/>
        <v/>
      </c>
    </row>
    <row r="128" spans="2:17" x14ac:dyDescent="0.15">
      <c r="B128" s="3" t="str">
        <f t="shared" si="45"/>
        <v/>
      </c>
      <c r="C128" s="3" t="str">
        <f t="shared" si="46"/>
        <v>0/</v>
      </c>
      <c r="D128" s="3">
        <f t="shared" si="47"/>
        <v>0</v>
      </c>
      <c r="E128" s="3">
        <f t="shared" si="48"/>
        <v>0</v>
      </c>
      <c r="F128" s="3">
        <f t="shared" si="49"/>
        <v>0</v>
      </c>
      <c r="G128" s="3">
        <f t="shared" si="50"/>
        <v>0</v>
      </c>
      <c r="H128" s="3">
        <f t="shared" si="51"/>
        <v>0</v>
      </c>
      <c r="I128" s="3" t="str">
        <f t="shared" si="52"/>
        <v/>
      </c>
      <c r="J128" s="3" t="str">
        <f t="shared" si="53"/>
        <v/>
      </c>
      <c r="K128" s="3">
        <f t="shared" si="54"/>
        <v>0</v>
      </c>
      <c r="L128" s="26" t="str">
        <f t="shared" si="55"/>
        <v/>
      </c>
      <c r="M128" s="26" t="str">
        <f t="shared" si="56"/>
        <v/>
      </c>
      <c r="N128" s="2" t="str">
        <f t="shared" si="57"/>
        <v/>
      </c>
      <c r="O128" s="2" t="str">
        <f t="shared" si="58"/>
        <v/>
      </c>
      <c r="Q128" t="str">
        <f t="shared" si="59"/>
        <v/>
      </c>
    </row>
    <row r="129" spans="2:17" x14ac:dyDescent="0.15">
      <c r="B129" s="3" t="str">
        <f t="shared" si="45"/>
        <v/>
      </c>
      <c r="C129" s="3" t="str">
        <f t="shared" si="46"/>
        <v>0/</v>
      </c>
      <c r="D129" s="3">
        <f t="shared" si="47"/>
        <v>0</v>
      </c>
      <c r="E129" s="3">
        <f t="shared" si="48"/>
        <v>0</v>
      </c>
      <c r="F129" s="3">
        <f t="shared" si="49"/>
        <v>0</v>
      </c>
      <c r="G129" s="3">
        <f t="shared" si="50"/>
        <v>0</v>
      </c>
      <c r="H129" s="3">
        <f t="shared" si="51"/>
        <v>0</v>
      </c>
      <c r="I129" s="3" t="str">
        <f t="shared" si="52"/>
        <v/>
      </c>
      <c r="J129" s="3" t="str">
        <f t="shared" si="53"/>
        <v/>
      </c>
      <c r="K129" s="3">
        <f t="shared" si="54"/>
        <v>0</v>
      </c>
      <c r="L129" s="26" t="str">
        <f t="shared" si="55"/>
        <v/>
      </c>
      <c r="M129" s="26" t="str">
        <f t="shared" si="56"/>
        <v/>
      </c>
      <c r="N129" s="2" t="str">
        <f t="shared" si="57"/>
        <v/>
      </c>
      <c r="O129" s="2" t="str">
        <f t="shared" si="58"/>
        <v/>
      </c>
      <c r="Q129" t="str">
        <f t="shared" si="59"/>
        <v/>
      </c>
    </row>
    <row r="130" spans="2:17" x14ac:dyDescent="0.15">
      <c r="B130" s="3" t="str">
        <f t="shared" ref="B130:B161" si="60">SUBSTITUTE(LEFT(A130,6)," ","")</f>
        <v/>
      </c>
      <c r="C130" s="3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61" si="62">LEFT(C130,SEARCH("/",C130,1)-1)*1</f>
        <v>0</v>
      </c>
      <c r="E130" s="3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61" si="67">IF(LEFT(B130,2)="CZ",SUM(D130:H130),"")</f>
        <v/>
      </c>
      <c r="J130" s="3" t="str">
        <f t="shared" ref="J130:J161" si="68">SUBSTITUTE(IF(B130="",IF(B129="","","SZX-"&amp;MID(A130,18,3)),MID(A130,14,3)&amp;"-"&amp;MID(A130,18,3)),"SZX-PVG","SZX-SHA",1)</f>
        <v/>
      </c>
      <c r="K130" s="3">
        <f t="shared" ref="K130:K161" si="69">IF(ISERROR(MID(A130,SEARCH("%",A130,1)-3,3)*1),0,MID(A130,SEARCH("%",A130,1)-3,3)*1)</f>
        <v>0</v>
      </c>
      <c r="L130" s="26" t="str">
        <f t="shared" ref="L130:L161" si="70">IF(I130="",IF(I129="","",ROUND(I129*K130/100,0)),ROUND(I130*K130/100,0))</f>
        <v/>
      </c>
      <c r="M130" s="26" t="str">
        <f t="shared" ref="M130:M161" si="71">IF(I130="",IF(I129="","",ROUND(I129*K130/(K130+K129),0)),IF(I131="",ROUND(I130*K130/(K130+K131),0),I130))</f>
        <v/>
      </c>
      <c r="N130" s="2" t="str">
        <f t="shared" ref="N130:N161" si="72">MID(A130,28,3)</f>
        <v/>
      </c>
      <c r="O130" s="2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3" t="str">
        <f t="shared" si="60"/>
        <v/>
      </c>
      <c r="C131" s="3" t="str">
        <f t="shared" si="61"/>
        <v>0/</v>
      </c>
      <c r="D131" s="3">
        <f t="shared" si="62"/>
        <v>0</v>
      </c>
      <c r="E131" s="3">
        <f t="shared" si="63"/>
        <v>0</v>
      </c>
      <c r="F131" s="3">
        <f t="shared" si="64"/>
        <v>0</v>
      </c>
      <c r="G131" s="3">
        <f t="shared" si="65"/>
        <v>0</v>
      </c>
      <c r="H131" s="3">
        <f t="shared" si="66"/>
        <v>0</v>
      </c>
      <c r="I131" s="3" t="str">
        <f t="shared" si="67"/>
        <v/>
      </c>
      <c r="J131" s="3" t="str">
        <f t="shared" si="68"/>
        <v/>
      </c>
      <c r="K131" s="3">
        <f t="shared" si="69"/>
        <v>0</v>
      </c>
      <c r="L131" s="26" t="str">
        <f t="shared" si="70"/>
        <v/>
      </c>
      <c r="M131" s="26" t="str">
        <f t="shared" si="71"/>
        <v/>
      </c>
      <c r="N131" s="2" t="str">
        <f t="shared" si="72"/>
        <v/>
      </c>
      <c r="O131" s="2" t="str">
        <f t="shared" si="73"/>
        <v/>
      </c>
      <c r="Q131" t="str">
        <f t="shared" si="74"/>
        <v/>
      </c>
    </row>
    <row r="132" spans="2:17" x14ac:dyDescent="0.15">
      <c r="B132" s="3" t="str">
        <f t="shared" si="60"/>
        <v/>
      </c>
      <c r="C132" s="3" t="str">
        <f t="shared" si="61"/>
        <v>0/</v>
      </c>
      <c r="D132" s="3">
        <f t="shared" si="62"/>
        <v>0</v>
      </c>
      <c r="E132" s="3">
        <f t="shared" si="63"/>
        <v>0</v>
      </c>
      <c r="F132" s="3">
        <f t="shared" si="64"/>
        <v>0</v>
      </c>
      <c r="G132" s="3">
        <f t="shared" si="65"/>
        <v>0</v>
      </c>
      <c r="H132" s="3">
        <f t="shared" si="66"/>
        <v>0</v>
      </c>
      <c r="I132" s="3" t="str">
        <f t="shared" si="67"/>
        <v/>
      </c>
      <c r="J132" s="3" t="str">
        <f t="shared" si="68"/>
        <v/>
      </c>
      <c r="K132" s="3">
        <f t="shared" si="69"/>
        <v>0</v>
      </c>
      <c r="L132" s="26" t="str">
        <f t="shared" si="70"/>
        <v/>
      </c>
      <c r="M132" s="26" t="str">
        <f t="shared" si="71"/>
        <v/>
      </c>
      <c r="N132" s="2" t="str">
        <f t="shared" si="72"/>
        <v/>
      </c>
      <c r="O132" s="2" t="str">
        <f t="shared" si="73"/>
        <v/>
      </c>
      <c r="Q132" t="str">
        <f t="shared" si="74"/>
        <v/>
      </c>
    </row>
    <row r="133" spans="2:17" x14ac:dyDescent="0.15">
      <c r="B133" s="3" t="str">
        <f t="shared" si="60"/>
        <v/>
      </c>
      <c r="C133" s="3" t="str">
        <f t="shared" si="61"/>
        <v>0/</v>
      </c>
      <c r="D133" s="3">
        <f t="shared" si="62"/>
        <v>0</v>
      </c>
      <c r="E133" s="3">
        <f t="shared" si="63"/>
        <v>0</v>
      </c>
      <c r="F133" s="3">
        <f t="shared" si="64"/>
        <v>0</v>
      </c>
      <c r="G133" s="3">
        <f t="shared" si="65"/>
        <v>0</v>
      </c>
      <c r="H133" s="3">
        <f t="shared" si="66"/>
        <v>0</v>
      </c>
      <c r="I133" s="3" t="str">
        <f t="shared" si="67"/>
        <v/>
      </c>
      <c r="J133" s="3" t="str">
        <f t="shared" si="68"/>
        <v/>
      </c>
      <c r="K133" s="3">
        <f t="shared" si="69"/>
        <v>0</v>
      </c>
      <c r="L133" s="26" t="str">
        <f t="shared" si="70"/>
        <v/>
      </c>
      <c r="M133" s="26" t="str">
        <f t="shared" si="71"/>
        <v/>
      </c>
      <c r="N133" s="2" t="str">
        <f t="shared" si="72"/>
        <v/>
      </c>
      <c r="O133" s="2" t="str">
        <f t="shared" si="73"/>
        <v/>
      </c>
      <c r="Q133" t="str">
        <f t="shared" si="74"/>
        <v/>
      </c>
    </row>
    <row r="134" spans="2:17" x14ac:dyDescent="0.15">
      <c r="B134" s="3" t="str">
        <f t="shared" si="60"/>
        <v/>
      </c>
      <c r="C134" s="3" t="str">
        <f t="shared" si="61"/>
        <v>0/</v>
      </c>
      <c r="D134" s="3">
        <f t="shared" si="62"/>
        <v>0</v>
      </c>
      <c r="E134" s="3">
        <f t="shared" si="63"/>
        <v>0</v>
      </c>
      <c r="F134" s="3">
        <f t="shared" si="64"/>
        <v>0</v>
      </c>
      <c r="G134" s="3">
        <f t="shared" si="65"/>
        <v>0</v>
      </c>
      <c r="H134" s="3">
        <f t="shared" si="66"/>
        <v>0</v>
      </c>
      <c r="I134" s="3" t="str">
        <f t="shared" si="67"/>
        <v/>
      </c>
      <c r="J134" s="3" t="str">
        <f t="shared" si="68"/>
        <v/>
      </c>
      <c r="K134" s="3">
        <f t="shared" si="69"/>
        <v>0</v>
      </c>
      <c r="L134" s="26" t="str">
        <f t="shared" si="70"/>
        <v/>
      </c>
      <c r="M134" s="26" t="str">
        <f t="shared" si="71"/>
        <v/>
      </c>
      <c r="N134" s="2" t="str">
        <f t="shared" si="72"/>
        <v/>
      </c>
      <c r="O134" s="2" t="str">
        <f t="shared" si="73"/>
        <v/>
      </c>
      <c r="Q134" t="str">
        <f t="shared" si="74"/>
        <v/>
      </c>
    </row>
    <row r="135" spans="2:17" x14ac:dyDescent="0.15">
      <c r="B135" s="3" t="str">
        <f t="shared" si="60"/>
        <v/>
      </c>
      <c r="C135" s="3" t="str">
        <f t="shared" si="61"/>
        <v>0/</v>
      </c>
      <c r="D135" s="3">
        <f t="shared" si="62"/>
        <v>0</v>
      </c>
      <c r="E135" s="3">
        <f t="shared" si="63"/>
        <v>0</v>
      </c>
      <c r="F135" s="3">
        <f t="shared" si="64"/>
        <v>0</v>
      </c>
      <c r="G135" s="3">
        <f t="shared" si="65"/>
        <v>0</v>
      </c>
      <c r="H135" s="3">
        <f t="shared" si="66"/>
        <v>0</v>
      </c>
      <c r="I135" s="3" t="str">
        <f t="shared" si="67"/>
        <v/>
      </c>
      <c r="J135" s="3" t="str">
        <f t="shared" si="68"/>
        <v/>
      </c>
      <c r="K135" s="3">
        <f t="shared" si="69"/>
        <v>0</v>
      </c>
      <c r="L135" s="26" t="str">
        <f t="shared" si="70"/>
        <v/>
      </c>
      <c r="M135" s="26" t="str">
        <f t="shared" si="71"/>
        <v/>
      </c>
      <c r="N135" s="2" t="str">
        <f t="shared" si="72"/>
        <v/>
      </c>
      <c r="O135" s="2" t="str">
        <f t="shared" si="73"/>
        <v/>
      </c>
      <c r="Q135" t="str">
        <f t="shared" si="74"/>
        <v/>
      </c>
    </row>
    <row r="136" spans="2:17" x14ac:dyDescent="0.15">
      <c r="B136" s="3" t="str">
        <f t="shared" si="60"/>
        <v/>
      </c>
      <c r="C136" s="3" t="str">
        <f t="shared" si="61"/>
        <v>0/</v>
      </c>
      <c r="D136" s="3">
        <f t="shared" si="62"/>
        <v>0</v>
      </c>
      <c r="E136" s="3">
        <f t="shared" si="63"/>
        <v>0</v>
      </c>
      <c r="F136" s="3">
        <f t="shared" si="64"/>
        <v>0</v>
      </c>
      <c r="G136" s="3">
        <f t="shared" si="65"/>
        <v>0</v>
      </c>
      <c r="H136" s="3">
        <f t="shared" si="66"/>
        <v>0</v>
      </c>
      <c r="I136" s="3" t="str">
        <f t="shared" si="67"/>
        <v/>
      </c>
      <c r="J136" s="3" t="str">
        <f t="shared" si="68"/>
        <v/>
      </c>
      <c r="K136" s="3">
        <f t="shared" si="69"/>
        <v>0</v>
      </c>
      <c r="L136" s="26" t="str">
        <f t="shared" si="70"/>
        <v/>
      </c>
      <c r="M136" s="26" t="str">
        <f t="shared" si="71"/>
        <v/>
      </c>
      <c r="N136" s="2" t="str">
        <f t="shared" si="72"/>
        <v/>
      </c>
      <c r="O136" s="2" t="str">
        <f t="shared" si="73"/>
        <v/>
      </c>
      <c r="Q136" t="str">
        <f t="shared" si="74"/>
        <v/>
      </c>
    </row>
    <row r="137" spans="2:17" x14ac:dyDescent="0.15">
      <c r="B137" s="3" t="str">
        <f t="shared" si="60"/>
        <v/>
      </c>
      <c r="C137" s="3" t="str">
        <f t="shared" si="61"/>
        <v>0/</v>
      </c>
      <c r="D137" s="3">
        <f t="shared" si="62"/>
        <v>0</v>
      </c>
      <c r="E137" s="3">
        <f t="shared" si="63"/>
        <v>0</v>
      </c>
      <c r="F137" s="3">
        <f t="shared" si="64"/>
        <v>0</v>
      </c>
      <c r="G137" s="3">
        <f t="shared" si="65"/>
        <v>0</v>
      </c>
      <c r="H137" s="3">
        <f t="shared" si="66"/>
        <v>0</v>
      </c>
      <c r="I137" s="3" t="str">
        <f t="shared" si="67"/>
        <v/>
      </c>
      <c r="J137" s="3" t="str">
        <f t="shared" si="68"/>
        <v/>
      </c>
      <c r="K137" s="3">
        <f t="shared" si="69"/>
        <v>0</v>
      </c>
      <c r="L137" s="26" t="str">
        <f t="shared" si="70"/>
        <v/>
      </c>
      <c r="M137" s="26" t="str">
        <f t="shared" si="71"/>
        <v/>
      </c>
      <c r="N137" s="2" t="str">
        <f t="shared" si="72"/>
        <v/>
      </c>
      <c r="O137" s="2" t="str">
        <f t="shared" si="73"/>
        <v/>
      </c>
      <c r="Q137" t="str">
        <f t="shared" si="74"/>
        <v/>
      </c>
    </row>
    <row r="138" spans="2:17" x14ac:dyDescent="0.15">
      <c r="B138" s="3" t="str">
        <f t="shared" si="60"/>
        <v/>
      </c>
      <c r="C138" s="3" t="str">
        <f t="shared" si="61"/>
        <v>0/</v>
      </c>
      <c r="D138" s="3">
        <f t="shared" si="62"/>
        <v>0</v>
      </c>
      <c r="E138" s="3">
        <f t="shared" si="63"/>
        <v>0</v>
      </c>
      <c r="F138" s="3">
        <f t="shared" si="64"/>
        <v>0</v>
      </c>
      <c r="G138" s="3">
        <f t="shared" si="65"/>
        <v>0</v>
      </c>
      <c r="H138" s="3">
        <f t="shared" si="66"/>
        <v>0</v>
      </c>
      <c r="I138" s="3" t="str">
        <f t="shared" si="67"/>
        <v/>
      </c>
      <c r="J138" s="3" t="str">
        <f t="shared" si="68"/>
        <v/>
      </c>
      <c r="K138" s="3">
        <f t="shared" si="69"/>
        <v>0</v>
      </c>
      <c r="L138" s="26" t="str">
        <f t="shared" si="70"/>
        <v/>
      </c>
      <c r="M138" s="26" t="str">
        <f t="shared" si="71"/>
        <v/>
      </c>
      <c r="N138" s="2" t="str">
        <f t="shared" si="72"/>
        <v/>
      </c>
      <c r="O138" s="2" t="str">
        <f t="shared" si="73"/>
        <v/>
      </c>
      <c r="Q138" t="str">
        <f t="shared" si="74"/>
        <v/>
      </c>
    </row>
    <row r="139" spans="2:17" x14ac:dyDescent="0.15">
      <c r="B139" s="3" t="str">
        <f t="shared" si="60"/>
        <v/>
      </c>
      <c r="C139" s="3" t="str">
        <f t="shared" si="61"/>
        <v>0/</v>
      </c>
      <c r="D139" s="3">
        <f t="shared" si="62"/>
        <v>0</v>
      </c>
      <c r="E139" s="3">
        <f t="shared" si="63"/>
        <v>0</v>
      </c>
      <c r="F139" s="3">
        <f t="shared" si="64"/>
        <v>0</v>
      </c>
      <c r="G139" s="3">
        <f t="shared" si="65"/>
        <v>0</v>
      </c>
      <c r="H139" s="3">
        <f t="shared" si="66"/>
        <v>0</v>
      </c>
      <c r="I139" s="3" t="str">
        <f t="shared" si="67"/>
        <v/>
      </c>
      <c r="J139" s="3" t="str">
        <f t="shared" si="68"/>
        <v/>
      </c>
      <c r="K139" s="3">
        <f t="shared" si="69"/>
        <v>0</v>
      </c>
      <c r="L139" s="26" t="str">
        <f t="shared" si="70"/>
        <v/>
      </c>
      <c r="M139" s="26" t="str">
        <f t="shared" si="71"/>
        <v/>
      </c>
      <c r="N139" s="2" t="str">
        <f t="shared" si="72"/>
        <v/>
      </c>
      <c r="O139" s="2" t="str">
        <f t="shared" si="73"/>
        <v/>
      </c>
      <c r="Q139" t="str">
        <f t="shared" si="74"/>
        <v/>
      </c>
    </row>
    <row r="140" spans="2:17" x14ac:dyDescent="0.15">
      <c r="B140" s="3" t="str">
        <f t="shared" si="60"/>
        <v/>
      </c>
      <c r="C140" s="3" t="str">
        <f t="shared" si="61"/>
        <v>0/</v>
      </c>
      <c r="D140" s="3">
        <f t="shared" si="62"/>
        <v>0</v>
      </c>
      <c r="E140" s="3">
        <f t="shared" si="63"/>
        <v>0</v>
      </c>
      <c r="F140" s="3">
        <f t="shared" si="64"/>
        <v>0</v>
      </c>
      <c r="G140" s="3">
        <f t="shared" si="65"/>
        <v>0</v>
      </c>
      <c r="H140" s="3">
        <f t="shared" si="66"/>
        <v>0</v>
      </c>
      <c r="I140" s="3" t="str">
        <f t="shared" si="67"/>
        <v/>
      </c>
      <c r="J140" s="3" t="str">
        <f t="shared" si="68"/>
        <v/>
      </c>
      <c r="K140" s="3">
        <f t="shared" si="69"/>
        <v>0</v>
      </c>
      <c r="L140" s="26" t="str">
        <f t="shared" si="70"/>
        <v/>
      </c>
      <c r="M140" s="26" t="str">
        <f t="shared" si="71"/>
        <v/>
      </c>
      <c r="N140" s="2" t="str">
        <f t="shared" si="72"/>
        <v/>
      </c>
      <c r="O140" s="2" t="str">
        <f t="shared" si="73"/>
        <v/>
      </c>
      <c r="Q140" t="str">
        <f t="shared" si="74"/>
        <v/>
      </c>
    </row>
    <row r="141" spans="2:17" x14ac:dyDescent="0.15">
      <c r="B141" s="3" t="str">
        <f t="shared" si="60"/>
        <v/>
      </c>
      <c r="C141" s="3" t="str">
        <f t="shared" si="61"/>
        <v>0/</v>
      </c>
      <c r="D141" s="3">
        <f t="shared" si="62"/>
        <v>0</v>
      </c>
      <c r="E141" s="3">
        <f t="shared" si="63"/>
        <v>0</v>
      </c>
      <c r="F141" s="3">
        <f t="shared" si="64"/>
        <v>0</v>
      </c>
      <c r="G141" s="3">
        <f t="shared" si="65"/>
        <v>0</v>
      </c>
      <c r="H141" s="3">
        <f t="shared" si="66"/>
        <v>0</v>
      </c>
      <c r="I141" s="3" t="str">
        <f t="shared" si="67"/>
        <v/>
      </c>
      <c r="J141" s="3" t="str">
        <f t="shared" si="68"/>
        <v/>
      </c>
      <c r="K141" s="3">
        <f t="shared" si="69"/>
        <v>0</v>
      </c>
      <c r="L141" s="26" t="str">
        <f t="shared" si="70"/>
        <v/>
      </c>
      <c r="M141" s="26" t="str">
        <f t="shared" si="71"/>
        <v/>
      </c>
      <c r="N141" s="2" t="str">
        <f t="shared" si="72"/>
        <v/>
      </c>
      <c r="O141" s="2" t="str">
        <f t="shared" si="73"/>
        <v/>
      </c>
      <c r="Q141" t="str">
        <f t="shared" si="74"/>
        <v/>
      </c>
    </row>
    <row r="142" spans="2:17" x14ac:dyDescent="0.15">
      <c r="B142" s="3" t="str">
        <f t="shared" si="60"/>
        <v/>
      </c>
      <c r="C142" s="3" t="str">
        <f t="shared" si="61"/>
        <v>0/</v>
      </c>
      <c r="D142" s="3">
        <f t="shared" si="62"/>
        <v>0</v>
      </c>
      <c r="E142" s="3">
        <f t="shared" si="63"/>
        <v>0</v>
      </c>
      <c r="F142" s="3">
        <f t="shared" si="64"/>
        <v>0</v>
      </c>
      <c r="G142" s="3">
        <f t="shared" si="65"/>
        <v>0</v>
      </c>
      <c r="H142" s="3">
        <f t="shared" si="66"/>
        <v>0</v>
      </c>
      <c r="I142" s="3" t="str">
        <f t="shared" si="67"/>
        <v/>
      </c>
      <c r="J142" s="3" t="str">
        <f t="shared" si="68"/>
        <v/>
      </c>
      <c r="K142" s="3">
        <f t="shared" si="69"/>
        <v>0</v>
      </c>
      <c r="L142" s="26" t="str">
        <f t="shared" si="70"/>
        <v/>
      </c>
      <c r="M142" s="26" t="str">
        <f t="shared" si="71"/>
        <v/>
      </c>
      <c r="N142" s="2" t="str">
        <f t="shared" si="72"/>
        <v/>
      </c>
      <c r="O142" s="2" t="str">
        <f t="shared" si="73"/>
        <v/>
      </c>
      <c r="Q142" t="str">
        <f t="shared" si="74"/>
        <v/>
      </c>
    </row>
    <row r="143" spans="2:17" x14ac:dyDescent="0.15">
      <c r="B143" s="3" t="str">
        <f t="shared" si="60"/>
        <v/>
      </c>
      <c r="C143" s="3" t="str">
        <f t="shared" si="61"/>
        <v>0/</v>
      </c>
      <c r="D143" s="3">
        <f t="shared" si="62"/>
        <v>0</v>
      </c>
      <c r="E143" s="3">
        <f t="shared" si="63"/>
        <v>0</v>
      </c>
      <c r="F143" s="3">
        <f t="shared" si="64"/>
        <v>0</v>
      </c>
      <c r="G143" s="3">
        <f t="shared" si="65"/>
        <v>0</v>
      </c>
      <c r="H143" s="3">
        <f t="shared" si="66"/>
        <v>0</v>
      </c>
      <c r="I143" s="3" t="str">
        <f t="shared" si="67"/>
        <v/>
      </c>
      <c r="J143" s="3" t="str">
        <f t="shared" si="68"/>
        <v/>
      </c>
      <c r="K143" s="3">
        <f t="shared" si="69"/>
        <v>0</v>
      </c>
      <c r="L143" s="26" t="str">
        <f t="shared" si="70"/>
        <v/>
      </c>
      <c r="M143" s="26" t="str">
        <f t="shared" si="71"/>
        <v/>
      </c>
      <c r="N143" s="2" t="str">
        <f t="shared" si="72"/>
        <v/>
      </c>
      <c r="O143" s="2" t="str">
        <f t="shared" si="73"/>
        <v/>
      </c>
      <c r="Q143" t="str">
        <f t="shared" si="74"/>
        <v/>
      </c>
    </row>
    <row r="144" spans="2:17" x14ac:dyDescent="0.15">
      <c r="B144" s="3" t="str">
        <f t="shared" si="60"/>
        <v/>
      </c>
      <c r="C144" s="3" t="str">
        <f t="shared" si="61"/>
        <v>0/</v>
      </c>
      <c r="D144" s="3">
        <f t="shared" si="62"/>
        <v>0</v>
      </c>
      <c r="E144" s="3">
        <f t="shared" si="63"/>
        <v>0</v>
      </c>
      <c r="F144" s="3">
        <f t="shared" si="64"/>
        <v>0</v>
      </c>
      <c r="G144" s="3">
        <f t="shared" si="65"/>
        <v>0</v>
      </c>
      <c r="H144" s="3">
        <f t="shared" si="66"/>
        <v>0</v>
      </c>
      <c r="I144" s="3" t="str">
        <f t="shared" si="67"/>
        <v/>
      </c>
      <c r="J144" s="3" t="str">
        <f t="shared" si="68"/>
        <v/>
      </c>
      <c r="K144" s="3">
        <f t="shared" si="69"/>
        <v>0</v>
      </c>
      <c r="L144" s="26" t="str">
        <f t="shared" si="70"/>
        <v/>
      </c>
      <c r="M144" s="26" t="str">
        <f t="shared" si="71"/>
        <v/>
      </c>
      <c r="N144" s="2" t="str">
        <f t="shared" si="72"/>
        <v/>
      </c>
      <c r="O144" s="2" t="str">
        <f t="shared" si="73"/>
        <v/>
      </c>
      <c r="Q144" t="str">
        <f t="shared" si="74"/>
        <v/>
      </c>
    </row>
    <row r="145" spans="1:17" x14ac:dyDescent="0.15">
      <c r="B145" s="3" t="str">
        <f t="shared" si="60"/>
        <v/>
      </c>
      <c r="C145" s="3" t="str">
        <f t="shared" si="61"/>
        <v>0/</v>
      </c>
      <c r="D145" s="3">
        <f t="shared" si="62"/>
        <v>0</v>
      </c>
      <c r="E145" s="3">
        <f t="shared" si="63"/>
        <v>0</v>
      </c>
      <c r="F145" s="3">
        <f t="shared" si="64"/>
        <v>0</v>
      </c>
      <c r="G145" s="3">
        <f t="shared" si="65"/>
        <v>0</v>
      </c>
      <c r="H145" s="3">
        <f t="shared" si="66"/>
        <v>0</v>
      </c>
      <c r="I145" s="3" t="str">
        <f t="shared" si="67"/>
        <v/>
      </c>
      <c r="J145" s="3" t="str">
        <f t="shared" si="68"/>
        <v/>
      </c>
      <c r="K145" s="3">
        <f t="shared" si="69"/>
        <v>0</v>
      </c>
      <c r="L145" s="26" t="str">
        <f t="shared" si="70"/>
        <v/>
      </c>
      <c r="M145" s="26" t="str">
        <f t="shared" si="71"/>
        <v/>
      </c>
      <c r="N145" s="2" t="str">
        <f t="shared" si="72"/>
        <v/>
      </c>
      <c r="O145" s="2" t="str">
        <f t="shared" si="73"/>
        <v/>
      </c>
      <c r="Q145" t="str">
        <f t="shared" si="74"/>
        <v/>
      </c>
    </row>
    <row r="146" spans="1:17" x14ac:dyDescent="0.15">
      <c r="B146" s="3" t="str">
        <f t="shared" si="60"/>
        <v/>
      </c>
      <c r="C146" s="3" t="str">
        <f t="shared" si="61"/>
        <v>0/</v>
      </c>
      <c r="D146" s="3">
        <f t="shared" si="62"/>
        <v>0</v>
      </c>
      <c r="E146" s="3">
        <f t="shared" si="63"/>
        <v>0</v>
      </c>
      <c r="F146" s="3">
        <f t="shared" si="64"/>
        <v>0</v>
      </c>
      <c r="G146" s="3">
        <f t="shared" si="65"/>
        <v>0</v>
      </c>
      <c r="H146" s="3">
        <f t="shared" si="66"/>
        <v>0</v>
      </c>
      <c r="I146" s="3" t="str">
        <f t="shared" si="67"/>
        <v/>
      </c>
      <c r="J146" s="3" t="str">
        <f t="shared" si="68"/>
        <v/>
      </c>
      <c r="K146" s="3">
        <f t="shared" si="69"/>
        <v>0</v>
      </c>
      <c r="L146" s="26" t="str">
        <f t="shared" si="70"/>
        <v/>
      </c>
      <c r="M146" s="26" t="str">
        <f t="shared" si="71"/>
        <v/>
      </c>
      <c r="N146" s="2" t="str">
        <f t="shared" si="72"/>
        <v/>
      </c>
      <c r="O146" s="2" t="str">
        <f t="shared" si="73"/>
        <v/>
      </c>
      <c r="Q146" t="str">
        <f t="shared" si="74"/>
        <v/>
      </c>
    </row>
    <row r="147" spans="1:17" x14ac:dyDescent="0.15">
      <c r="B147" s="3" t="str">
        <f t="shared" si="60"/>
        <v/>
      </c>
      <c r="C147" s="3" t="str">
        <f t="shared" si="61"/>
        <v>0/</v>
      </c>
      <c r="D147" s="3">
        <f t="shared" si="62"/>
        <v>0</v>
      </c>
      <c r="E147" s="3">
        <f t="shared" si="63"/>
        <v>0</v>
      </c>
      <c r="F147" s="3">
        <f t="shared" si="64"/>
        <v>0</v>
      </c>
      <c r="G147" s="3">
        <f t="shared" si="65"/>
        <v>0</v>
      </c>
      <c r="H147" s="3">
        <f t="shared" si="66"/>
        <v>0</v>
      </c>
      <c r="I147" s="3" t="str">
        <f t="shared" si="67"/>
        <v/>
      </c>
      <c r="J147" s="3" t="str">
        <f t="shared" si="68"/>
        <v/>
      </c>
      <c r="K147" s="3">
        <f t="shared" si="69"/>
        <v>0</v>
      </c>
      <c r="L147" s="26" t="str">
        <f t="shared" si="70"/>
        <v/>
      </c>
      <c r="M147" s="26" t="str">
        <f t="shared" si="71"/>
        <v/>
      </c>
      <c r="N147" s="2" t="str">
        <f t="shared" si="72"/>
        <v/>
      </c>
      <c r="O147" s="2" t="str">
        <f t="shared" si="73"/>
        <v/>
      </c>
      <c r="Q147" t="str">
        <f t="shared" si="74"/>
        <v/>
      </c>
    </row>
    <row r="148" spans="1:17" x14ac:dyDescent="0.15">
      <c r="B148" s="3" t="str">
        <f t="shared" si="60"/>
        <v/>
      </c>
      <c r="C148" s="3" t="str">
        <f t="shared" si="61"/>
        <v>0/</v>
      </c>
      <c r="D148" s="3">
        <f t="shared" si="62"/>
        <v>0</v>
      </c>
      <c r="E148" s="3">
        <f t="shared" si="63"/>
        <v>0</v>
      </c>
      <c r="F148" s="3">
        <f t="shared" si="64"/>
        <v>0</v>
      </c>
      <c r="G148" s="3">
        <f t="shared" si="65"/>
        <v>0</v>
      </c>
      <c r="H148" s="3">
        <f t="shared" si="66"/>
        <v>0</v>
      </c>
      <c r="I148" s="3" t="str">
        <f t="shared" si="67"/>
        <v/>
      </c>
      <c r="J148" s="3" t="str">
        <f t="shared" si="68"/>
        <v/>
      </c>
      <c r="K148" s="3">
        <f t="shared" si="69"/>
        <v>0</v>
      </c>
      <c r="L148" s="26" t="str">
        <f t="shared" si="70"/>
        <v/>
      </c>
      <c r="M148" s="26" t="str">
        <f t="shared" si="71"/>
        <v/>
      </c>
      <c r="N148" s="2" t="str">
        <f t="shared" si="72"/>
        <v/>
      </c>
      <c r="O148" s="2" t="str">
        <f t="shared" si="73"/>
        <v/>
      </c>
      <c r="Q148" t="str">
        <f t="shared" si="74"/>
        <v/>
      </c>
    </row>
    <row r="149" spans="1:17" x14ac:dyDescent="0.15">
      <c r="B149" s="3" t="str">
        <f t="shared" si="60"/>
        <v/>
      </c>
      <c r="C149" s="3" t="str">
        <f t="shared" si="61"/>
        <v>0/</v>
      </c>
      <c r="D149" s="3">
        <f t="shared" si="62"/>
        <v>0</v>
      </c>
      <c r="E149" s="3">
        <f t="shared" si="63"/>
        <v>0</v>
      </c>
      <c r="F149" s="3">
        <f t="shared" si="64"/>
        <v>0</v>
      </c>
      <c r="G149" s="3">
        <f t="shared" si="65"/>
        <v>0</v>
      </c>
      <c r="H149" s="3">
        <f t="shared" si="66"/>
        <v>0</v>
      </c>
      <c r="I149" s="3" t="str">
        <f t="shared" si="67"/>
        <v/>
      </c>
      <c r="J149" s="3" t="str">
        <f t="shared" si="68"/>
        <v/>
      </c>
      <c r="K149" s="3">
        <f t="shared" si="69"/>
        <v>0</v>
      </c>
      <c r="L149" s="26" t="str">
        <f t="shared" si="70"/>
        <v/>
      </c>
      <c r="M149" s="26" t="str">
        <f t="shared" si="71"/>
        <v/>
      </c>
      <c r="N149" s="2" t="str">
        <f t="shared" si="72"/>
        <v/>
      </c>
      <c r="O149" s="2" t="str">
        <f t="shared" si="73"/>
        <v/>
      </c>
      <c r="Q149" t="str">
        <f t="shared" si="74"/>
        <v/>
      </c>
    </row>
    <row r="150" spans="1:17" x14ac:dyDescent="0.15">
      <c r="B150" s="3" t="str">
        <f t="shared" si="60"/>
        <v/>
      </c>
      <c r="C150" s="3" t="str">
        <f t="shared" si="61"/>
        <v>0/</v>
      </c>
      <c r="D150" s="3">
        <f t="shared" si="62"/>
        <v>0</v>
      </c>
      <c r="E150" s="3">
        <f t="shared" si="63"/>
        <v>0</v>
      </c>
      <c r="F150" s="3">
        <f t="shared" si="64"/>
        <v>0</v>
      </c>
      <c r="G150" s="3">
        <f t="shared" si="65"/>
        <v>0</v>
      </c>
      <c r="H150" s="3">
        <f t="shared" si="66"/>
        <v>0</v>
      </c>
      <c r="I150" s="3" t="str">
        <f t="shared" si="67"/>
        <v/>
      </c>
      <c r="J150" s="3" t="str">
        <f t="shared" si="68"/>
        <v/>
      </c>
      <c r="K150" s="3">
        <f t="shared" si="69"/>
        <v>0</v>
      </c>
      <c r="L150" s="26" t="str">
        <f t="shared" si="70"/>
        <v/>
      </c>
      <c r="M150" s="26" t="str">
        <f t="shared" si="71"/>
        <v/>
      </c>
      <c r="N150" s="2" t="str">
        <f t="shared" si="72"/>
        <v/>
      </c>
      <c r="O150" s="2" t="str">
        <f t="shared" si="73"/>
        <v/>
      </c>
      <c r="Q150" t="str">
        <f t="shared" si="74"/>
        <v/>
      </c>
    </row>
    <row r="151" spans="1:17" x14ac:dyDescent="0.15">
      <c r="B151" s="3" t="str">
        <f t="shared" si="60"/>
        <v/>
      </c>
      <c r="C151" s="3" t="str">
        <f t="shared" si="61"/>
        <v>0/</v>
      </c>
      <c r="D151" s="3">
        <f t="shared" si="62"/>
        <v>0</v>
      </c>
      <c r="E151" s="3">
        <f t="shared" si="63"/>
        <v>0</v>
      </c>
      <c r="F151" s="3">
        <f t="shared" si="64"/>
        <v>0</v>
      </c>
      <c r="G151" s="3">
        <f t="shared" si="65"/>
        <v>0</v>
      </c>
      <c r="H151" s="3">
        <f t="shared" si="66"/>
        <v>0</v>
      </c>
      <c r="I151" s="3" t="str">
        <f t="shared" si="67"/>
        <v/>
      </c>
      <c r="J151" s="3" t="str">
        <f t="shared" si="68"/>
        <v/>
      </c>
      <c r="K151" s="3">
        <f t="shared" si="69"/>
        <v>0</v>
      </c>
      <c r="L151" s="26" t="str">
        <f t="shared" si="70"/>
        <v/>
      </c>
      <c r="M151" s="26" t="str">
        <f t="shared" si="71"/>
        <v/>
      </c>
      <c r="N151" s="2" t="str">
        <f t="shared" si="72"/>
        <v/>
      </c>
      <c r="O151" s="2" t="str">
        <f t="shared" si="73"/>
        <v/>
      </c>
      <c r="Q151" t="str">
        <f t="shared" si="74"/>
        <v/>
      </c>
    </row>
    <row r="152" spans="1:17" x14ac:dyDescent="0.15">
      <c r="B152" s="3" t="str">
        <f t="shared" si="60"/>
        <v/>
      </c>
      <c r="C152" s="3" t="str">
        <f t="shared" si="61"/>
        <v>0/</v>
      </c>
      <c r="D152" s="3">
        <f t="shared" si="62"/>
        <v>0</v>
      </c>
      <c r="E152" s="3">
        <f t="shared" si="63"/>
        <v>0</v>
      </c>
      <c r="F152" s="3">
        <f t="shared" si="64"/>
        <v>0</v>
      </c>
      <c r="G152" s="3">
        <f t="shared" si="65"/>
        <v>0</v>
      </c>
      <c r="H152" s="3">
        <f t="shared" si="66"/>
        <v>0</v>
      </c>
      <c r="I152" s="3" t="str">
        <f t="shared" si="67"/>
        <v/>
      </c>
      <c r="J152" s="3" t="str">
        <f t="shared" si="68"/>
        <v/>
      </c>
      <c r="K152" s="3">
        <f t="shared" si="69"/>
        <v>0</v>
      </c>
      <c r="L152" s="26" t="str">
        <f t="shared" si="70"/>
        <v/>
      </c>
      <c r="M152" s="26" t="str">
        <f t="shared" si="71"/>
        <v/>
      </c>
      <c r="N152" s="2" t="str">
        <f t="shared" si="72"/>
        <v/>
      </c>
      <c r="O152" s="2" t="str">
        <f t="shared" si="73"/>
        <v/>
      </c>
      <c r="Q152" t="str">
        <f t="shared" si="74"/>
        <v/>
      </c>
    </row>
    <row r="153" spans="1:17" x14ac:dyDescent="0.15">
      <c r="B153" s="3" t="str">
        <f t="shared" si="60"/>
        <v/>
      </c>
      <c r="C153" s="3" t="str">
        <f t="shared" si="61"/>
        <v>0/</v>
      </c>
      <c r="D153" s="3">
        <f t="shared" si="62"/>
        <v>0</v>
      </c>
      <c r="E153" s="3">
        <f t="shared" si="63"/>
        <v>0</v>
      </c>
      <c r="F153" s="3">
        <f t="shared" si="64"/>
        <v>0</v>
      </c>
      <c r="G153" s="3">
        <f t="shared" si="65"/>
        <v>0</v>
      </c>
      <c r="H153" s="3">
        <f t="shared" si="66"/>
        <v>0</v>
      </c>
      <c r="I153" s="3" t="str">
        <f t="shared" si="67"/>
        <v/>
      </c>
      <c r="J153" s="3" t="str">
        <f t="shared" si="68"/>
        <v/>
      </c>
      <c r="K153" s="3">
        <f t="shared" si="69"/>
        <v>0</v>
      </c>
      <c r="L153" s="26" t="str">
        <f t="shared" si="70"/>
        <v/>
      </c>
      <c r="M153" s="26" t="str">
        <f t="shared" si="71"/>
        <v/>
      </c>
      <c r="N153" s="2" t="str">
        <f t="shared" si="72"/>
        <v/>
      </c>
      <c r="O153" s="2" t="str">
        <f t="shared" si="73"/>
        <v/>
      </c>
      <c r="Q153" t="str">
        <f t="shared" si="74"/>
        <v/>
      </c>
    </row>
    <row r="154" spans="1:17" x14ac:dyDescent="0.15">
      <c r="B154" s="3" t="str">
        <f t="shared" si="60"/>
        <v/>
      </c>
      <c r="C154" s="3" t="str">
        <f t="shared" si="61"/>
        <v>0/</v>
      </c>
      <c r="D154" s="3">
        <f t="shared" si="62"/>
        <v>0</v>
      </c>
      <c r="E154" s="3">
        <f t="shared" si="63"/>
        <v>0</v>
      </c>
      <c r="F154" s="3">
        <f t="shared" si="64"/>
        <v>0</v>
      </c>
      <c r="G154" s="3">
        <f t="shared" si="65"/>
        <v>0</v>
      </c>
      <c r="H154" s="3">
        <f t="shared" si="66"/>
        <v>0</v>
      </c>
      <c r="I154" s="3" t="str">
        <f t="shared" si="67"/>
        <v/>
      </c>
      <c r="J154" s="3" t="str">
        <f t="shared" si="68"/>
        <v/>
      </c>
      <c r="K154" s="3">
        <f t="shared" si="69"/>
        <v>0</v>
      </c>
      <c r="L154" s="26" t="str">
        <f t="shared" si="70"/>
        <v/>
      </c>
      <c r="M154" s="26" t="str">
        <f t="shared" si="71"/>
        <v/>
      </c>
      <c r="N154" s="2" t="str">
        <f t="shared" si="72"/>
        <v/>
      </c>
      <c r="O154" s="2" t="str">
        <f t="shared" si="73"/>
        <v/>
      </c>
      <c r="Q154" t="str">
        <f t="shared" si="74"/>
        <v/>
      </c>
    </row>
    <row r="155" spans="1:17" x14ac:dyDescent="0.15">
      <c r="B155" s="3" t="str">
        <f t="shared" si="60"/>
        <v/>
      </c>
      <c r="C155" s="3" t="str">
        <f t="shared" si="61"/>
        <v>0/</v>
      </c>
      <c r="D155" s="3">
        <f t="shared" si="62"/>
        <v>0</v>
      </c>
      <c r="E155" s="3">
        <f t="shared" si="63"/>
        <v>0</v>
      </c>
      <c r="F155" s="3">
        <f t="shared" si="64"/>
        <v>0</v>
      </c>
      <c r="G155" s="3">
        <f t="shared" si="65"/>
        <v>0</v>
      </c>
      <c r="H155" s="3">
        <f t="shared" si="66"/>
        <v>0</v>
      </c>
      <c r="I155" s="3" t="str">
        <f t="shared" si="67"/>
        <v/>
      </c>
      <c r="J155" s="3" t="str">
        <f t="shared" si="68"/>
        <v/>
      </c>
      <c r="K155" s="3">
        <f t="shared" si="69"/>
        <v>0</v>
      </c>
      <c r="L155" s="26" t="str">
        <f t="shared" si="70"/>
        <v/>
      </c>
      <c r="M155" s="26" t="str">
        <f t="shared" si="71"/>
        <v/>
      </c>
      <c r="N155" s="2" t="str">
        <f t="shared" si="72"/>
        <v/>
      </c>
      <c r="O155" s="2" t="str">
        <f t="shared" si="73"/>
        <v/>
      </c>
      <c r="Q155" t="str">
        <f t="shared" si="74"/>
        <v/>
      </c>
    </row>
    <row r="156" spans="1:17" x14ac:dyDescent="0.15">
      <c r="B156" s="3" t="str">
        <f t="shared" si="60"/>
        <v/>
      </c>
      <c r="C156" s="3" t="str">
        <f t="shared" si="61"/>
        <v>0/</v>
      </c>
      <c r="D156" s="3">
        <f t="shared" si="62"/>
        <v>0</v>
      </c>
      <c r="E156" s="3">
        <f t="shared" si="63"/>
        <v>0</v>
      </c>
      <c r="F156" s="3">
        <f t="shared" si="64"/>
        <v>0</v>
      </c>
      <c r="G156" s="3">
        <f t="shared" si="65"/>
        <v>0</v>
      </c>
      <c r="H156" s="3">
        <f t="shared" si="66"/>
        <v>0</v>
      </c>
      <c r="I156" s="3" t="str">
        <f t="shared" si="67"/>
        <v/>
      </c>
      <c r="J156" s="3" t="str">
        <f t="shared" si="68"/>
        <v/>
      </c>
      <c r="K156" s="3">
        <f t="shared" si="69"/>
        <v>0</v>
      </c>
      <c r="L156" s="26" t="str">
        <f t="shared" si="70"/>
        <v/>
      </c>
      <c r="M156" s="26" t="str">
        <f t="shared" si="71"/>
        <v/>
      </c>
      <c r="N156" s="2" t="str">
        <f t="shared" si="72"/>
        <v/>
      </c>
      <c r="O156" s="2" t="str">
        <f t="shared" si="73"/>
        <v/>
      </c>
      <c r="Q156" t="str">
        <f t="shared" si="74"/>
        <v/>
      </c>
    </row>
    <row r="157" spans="1:17" x14ac:dyDescent="0.15">
      <c r="A157" t="s">
        <v>198</v>
      </c>
      <c r="B157" s="3" t="str">
        <f t="shared" si="60"/>
        <v/>
      </c>
      <c r="C157" s="3" t="str">
        <f t="shared" si="61"/>
        <v>0/</v>
      </c>
      <c r="D157" s="3">
        <f t="shared" si="62"/>
        <v>0</v>
      </c>
      <c r="E157" s="3">
        <f t="shared" si="63"/>
        <v>0</v>
      </c>
      <c r="F157" s="3">
        <f t="shared" si="64"/>
        <v>0</v>
      </c>
      <c r="G157" s="3">
        <f t="shared" si="65"/>
        <v>0</v>
      </c>
      <c r="H157" s="3">
        <f t="shared" si="66"/>
        <v>0</v>
      </c>
      <c r="I157" s="3" t="str">
        <f t="shared" si="67"/>
        <v/>
      </c>
      <c r="J157" s="3" t="str">
        <f t="shared" si="68"/>
        <v/>
      </c>
      <c r="K157" s="3">
        <f t="shared" si="69"/>
        <v>0</v>
      </c>
      <c r="L157" s="26" t="str">
        <f t="shared" si="70"/>
        <v/>
      </c>
      <c r="M157" s="26" t="str">
        <f t="shared" si="71"/>
        <v/>
      </c>
      <c r="N157" s="2" t="str">
        <f t="shared" si="72"/>
        <v xml:space="preserve">   </v>
      </c>
      <c r="O157" s="2" t="str">
        <f t="shared" si="73"/>
        <v xml:space="preserve"> </v>
      </c>
      <c r="Q157" t="str">
        <f t="shared" si="74"/>
        <v/>
      </c>
    </row>
    <row r="158" spans="1:17" x14ac:dyDescent="0.15">
      <c r="B158" s="3" t="str">
        <f t="shared" si="60"/>
        <v/>
      </c>
      <c r="C158" s="3" t="str">
        <f t="shared" si="61"/>
        <v>0/</v>
      </c>
      <c r="D158" s="3">
        <f t="shared" si="62"/>
        <v>0</v>
      </c>
      <c r="E158" s="3">
        <f t="shared" si="63"/>
        <v>0</v>
      </c>
      <c r="F158" s="3">
        <f t="shared" si="64"/>
        <v>0</v>
      </c>
      <c r="G158" s="3">
        <f t="shared" si="65"/>
        <v>0</v>
      </c>
      <c r="H158" s="3">
        <f t="shared" si="66"/>
        <v>0</v>
      </c>
      <c r="I158" s="3" t="str">
        <f t="shared" si="67"/>
        <v/>
      </c>
      <c r="J158" s="3" t="str">
        <f t="shared" si="68"/>
        <v/>
      </c>
      <c r="K158" s="3">
        <f t="shared" si="69"/>
        <v>0</v>
      </c>
      <c r="L158" s="26" t="str">
        <f t="shared" si="70"/>
        <v/>
      </c>
      <c r="M158" s="26" t="str">
        <f t="shared" si="71"/>
        <v/>
      </c>
      <c r="N158" s="2" t="str">
        <f t="shared" si="72"/>
        <v/>
      </c>
      <c r="O158" s="2" t="str">
        <f t="shared" si="73"/>
        <v/>
      </c>
      <c r="Q158" t="str">
        <f t="shared" si="74"/>
        <v/>
      </c>
    </row>
    <row r="159" spans="1:17" x14ac:dyDescent="0.15">
      <c r="B159" s="3" t="str">
        <f t="shared" si="60"/>
        <v/>
      </c>
      <c r="C159" s="3" t="str">
        <f t="shared" si="61"/>
        <v>0/</v>
      </c>
      <c r="D159" s="3">
        <f t="shared" si="62"/>
        <v>0</v>
      </c>
      <c r="E159" s="3">
        <f t="shared" si="63"/>
        <v>0</v>
      </c>
      <c r="F159" s="3">
        <f t="shared" si="64"/>
        <v>0</v>
      </c>
      <c r="G159" s="3">
        <f t="shared" si="65"/>
        <v>0</v>
      </c>
      <c r="H159" s="3">
        <f t="shared" si="66"/>
        <v>0</v>
      </c>
      <c r="I159" s="3" t="str">
        <f t="shared" si="67"/>
        <v/>
      </c>
      <c r="J159" s="3" t="str">
        <f t="shared" si="68"/>
        <v/>
      </c>
      <c r="K159" s="3">
        <f t="shared" si="69"/>
        <v>0</v>
      </c>
      <c r="L159" s="26" t="str">
        <f t="shared" si="70"/>
        <v/>
      </c>
      <c r="M159" s="26" t="str">
        <f t="shared" si="71"/>
        <v/>
      </c>
      <c r="N159" s="2" t="str">
        <f t="shared" si="72"/>
        <v/>
      </c>
      <c r="O159" s="2" t="str">
        <f t="shared" si="73"/>
        <v/>
      </c>
      <c r="Q159" t="str">
        <f t="shared" si="74"/>
        <v/>
      </c>
    </row>
    <row r="160" spans="1:17" x14ac:dyDescent="0.15">
      <c r="B160" s="3" t="str">
        <f t="shared" si="60"/>
        <v/>
      </c>
      <c r="C160" s="3" t="str">
        <f t="shared" si="61"/>
        <v>0/</v>
      </c>
      <c r="D160" s="3">
        <f t="shared" si="62"/>
        <v>0</v>
      </c>
      <c r="E160" s="3">
        <f t="shared" si="63"/>
        <v>0</v>
      </c>
      <c r="F160" s="3">
        <f t="shared" si="64"/>
        <v>0</v>
      </c>
      <c r="G160" s="3">
        <f t="shared" si="65"/>
        <v>0</v>
      </c>
      <c r="H160" s="3">
        <f t="shared" si="66"/>
        <v>0</v>
      </c>
      <c r="I160" s="3" t="str">
        <f t="shared" si="67"/>
        <v/>
      </c>
      <c r="J160" s="3" t="str">
        <f t="shared" si="68"/>
        <v/>
      </c>
      <c r="K160" s="3">
        <f t="shared" si="69"/>
        <v>0</v>
      </c>
      <c r="L160" s="26" t="str">
        <f t="shared" si="70"/>
        <v/>
      </c>
      <c r="M160" s="26" t="str">
        <f t="shared" si="71"/>
        <v/>
      </c>
      <c r="N160" s="2" t="str">
        <f t="shared" si="72"/>
        <v/>
      </c>
      <c r="O160" s="2" t="str">
        <f t="shared" si="73"/>
        <v/>
      </c>
      <c r="Q160" t="str">
        <f t="shared" si="74"/>
        <v/>
      </c>
    </row>
    <row r="161" spans="2:17" x14ac:dyDescent="0.15">
      <c r="B161" s="3" t="str">
        <f t="shared" si="60"/>
        <v/>
      </c>
      <c r="C161" s="3" t="str">
        <f t="shared" si="61"/>
        <v>0/</v>
      </c>
      <c r="D161" s="3">
        <f t="shared" si="62"/>
        <v>0</v>
      </c>
      <c r="E161" s="3">
        <f t="shared" si="63"/>
        <v>0</v>
      </c>
      <c r="F161" s="3">
        <f t="shared" si="64"/>
        <v>0</v>
      </c>
      <c r="G161" s="3">
        <f t="shared" si="65"/>
        <v>0</v>
      </c>
      <c r="H161" s="3">
        <f t="shared" si="66"/>
        <v>0</v>
      </c>
      <c r="I161" s="3" t="str">
        <f t="shared" si="67"/>
        <v/>
      </c>
      <c r="J161" s="3" t="str">
        <f t="shared" si="68"/>
        <v/>
      </c>
      <c r="K161" s="3">
        <f t="shared" si="69"/>
        <v>0</v>
      </c>
      <c r="L161" s="26" t="str">
        <f t="shared" si="70"/>
        <v/>
      </c>
      <c r="M161" s="26" t="str">
        <f t="shared" si="71"/>
        <v/>
      </c>
      <c r="N161" s="2" t="str">
        <f t="shared" si="72"/>
        <v/>
      </c>
      <c r="O161" s="2" t="str">
        <f t="shared" si="73"/>
        <v/>
      </c>
      <c r="Q161" t="str">
        <f t="shared" si="74"/>
        <v/>
      </c>
    </row>
    <row r="162" spans="2:17" x14ac:dyDescent="0.15">
      <c r="B162" s="3" t="str">
        <f t="shared" ref="B162:B193" si="75">SUBSTITUTE(LEFT(A162,6)," ","")</f>
        <v/>
      </c>
      <c r="C162" s="3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3">
        <f t="shared" ref="D162:D193" si="77">LEFT(C162,SEARCH("/",C162,1)-1)*1</f>
        <v>0</v>
      </c>
      <c r="E162" s="3">
        <f t="shared" ref="E162:E168" si="78">IF(ISERROR(MID(C162,SEARCH("/",C162)+1,SEARCH("/",C162,SEARCH("/",C162,1)+1)-SEARCH("/",C162)-1)),0,MID(C162,SEARCH("/",C162)+1,SEARCH("/",C162,SEARCH("/",C162,1)+1)-SEARCH("/",C162)-1))*1</f>
        <v>0</v>
      </c>
      <c r="F162" s="3">
        <f t="shared" ref="F162:F168" si="79">IF(ISERROR(MID(C162,SEARCH("/",C162,SEARCH("/",C162,1)+1)+1,SEARCH("/",C162,SEARCH("/",C162,SEARCH("/",C162,1)+1)+1)-SEARCH("/",C162,SEARCH("/",C162,1)+1)-1)),0,MID(C162,SEARCH("/",C162,SEARCH("/",C162,1)+1)+1,SEARCH("/",C162,SEARCH("/",C162,SEARCH("/",C162,1)+1)+1)-SEARCH("/",C162,SEARCH("/",C162,1)+1)-1))*1</f>
        <v>0</v>
      </c>
      <c r="G162" s="3">
        <f t="shared" ref="G162:G168" si="80">IF(ISERROR(MID(C162,SEARCH("/",C162,SEARCH("/",C162,SEARCH("/",C162,1)+1)+1)+1,SEARCH("/",C162,SEARCH("/",C162,SEARCH("/",C162,SEARCH("/",C162,1)+1)+1)+1)-SEARCH("/",C162,SEARCH("/",C162,SEARCH("/",C162,1)+1)+1)-1)),0,MID(C162,SEARCH("/",C162,SEARCH("/",C162,SEARCH("/",C162,1)+1)+1)+1,SEARCH("/",C162,SEARCH("/",C162,SEARCH("/",C162,SEARCH("/",C162,1)+1)+1)+1)-SEARCH("/",C162,SEARCH("/",C162,SEARCH("/",C162,1)+1)+1)-1))*1</f>
        <v>0</v>
      </c>
      <c r="H162" s="3">
        <f t="shared" ref="H162:H168" si="81">IF(ISERROR(MID(C162,SEARCH("/",C162,SEARCH("/",C162,SEARCH("/",C162,SEARCH("/",C162,1)+1)+1)+1)+1,SEARCH("/",C162,SEARCH("/",C162,SEARCH("/",C162,SEARCH("/",C162,SEARCH("/",C162,1)+1)+1)+1)+1)-SEARCH("/",C162,SEARCH("/",C162,SEARCH("/",C162,SEARCH("/",C162,1)+1)+1)+1)-1)),0,MID(C162,SEARCH("/",C162,SEARCH("/",C162,SEARCH("/",C162,SEARCH("/",C162,1)+1)+1)+1)+1,SEARCH("/",C162,SEARCH("/",C162,SEARCH("/",C162,SEARCH("/",C162,SEARCH("/",C162,1)+1)+1)+1)+1)-SEARCH("/",C162,SEARCH("/",C162,SEARCH("/",C162,SEARCH("/",C162,1)+1)+1)+1)-1))*1</f>
        <v>0</v>
      </c>
      <c r="I162" s="3" t="str">
        <f t="shared" ref="I162:I193" si="82">IF(LEFT(B162,2)="CZ",SUM(D162:H162),"")</f>
        <v/>
      </c>
      <c r="J162" s="3" t="str">
        <f t="shared" ref="J162:J168" si="83">SUBSTITUTE(IF(B162="",IF(B161="","","SZX-"&amp;MID(A162,18,3)),MID(A162,14,3)&amp;"-"&amp;MID(A162,18,3)),"SZX-PVG","SZX-SHA",1)</f>
        <v/>
      </c>
      <c r="K162" s="3">
        <f t="shared" ref="K162:K168" si="84">IF(ISERROR(MID(A162,SEARCH("%",A162,1)-3,3)*1),0,MID(A162,SEARCH("%",A162,1)-3,3)*1)</f>
        <v>0</v>
      </c>
      <c r="L162" s="26" t="str">
        <f t="shared" ref="L162:L193" si="85">IF(I162="",IF(I161="","",ROUND(I161*K162/100,0)),ROUND(I162*K162/100,0))</f>
        <v/>
      </c>
      <c r="M162" s="26" t="str">
        <f t="shared" ref="M162:M168" si="86">IF(I162="",IF(I161="","",ROUND(I161*K162/(K162+K161),0)),IF(I163="",ROUND(I162*K162/(K162+K163),0),I162))</f>
        <v/>
      </c>
      <c r="N162" s="2" t="str">
        <f t="shared" ref="N162:N168" si="87">MID(A162,28,3)</f>
        <v/>
      </c>
      <c r="O162" s="2" t="str">
        <f t="shared" ref="O162:O193" si="88">MID(N162,2,1)</f>
        <v/>
      </c>
      <c r="Q162" t="str">
        <f t="shared" si="74"/>
        <v/>
      </c>
    </row>
    <row r="163" spans="2:17" x14ac:dyDescent="0.15">
      <c r="B163" s="3" t="str">
        <f t="shared" si="75"/>
        <v/>
      </c>
      <c r="C163" s="3" t="str">
        <f t="shared" si="76"/>
        <v>0/</v>
      </c>
      <c r="D163" s="3">
        <f t="shared" si="77"/>
        <v>0</v>
      </c>
      <c r="E163" s="3">
        <f t="shared" si="78"/>
        <v>0</v>
      </c>
      <c r="F163" s="3">
        <f t="shared" si="79"/>
        <v>0</v>
      </c>
      <c r="G163" s="3">
        <f t="shared" si="80"/>
        <v>0</v>
      </c>
      <c r="H163" s="3">
        <f t="shared" si="81"/>
        <v>0</v>
      </c>
      <c r="I163" s="3" t="str">
        <f t="shared" si="82"/>
        <v/>
      </c>
      <c r="J163" s="3" t="str">
        <f t="shared" si="83"/>
        <v/>
      </c>
      <c r="K163" s="3">
        <f t="shared" si="84"/>
        <v>0</v>
      </c>
      <c r="L163" s="26" t="str">
        <f t="shared" si="85"/>
        <v/>
      </c>
      <c r="M163" s="26" t="str">
        <f t="shared" si="86"/>
        <v/>
      </c>
      <c r="N163" s="2" t="str">
        <f t="shared" si="87"/>
        <v/>
      </c>
      <c r="O163" s="2" t="str">
        <f t="shared" si="88"/>
        <v/>
      </c>
      <c r="Q163" t="str">
        <f t="shared" si="74"/>
        <v/>
      </c>
    </row>
    <row r="164" spans="2:17" x14ac:dyDescent="0.15">
      <c r="B164" s="3" t="str">
        <f t="shared" si="75"/>
        <v/>
      </c>
      <c r="C164" s="3" t="str">
        <f t="shared" si="76"/>
        <v>0/</v>
      </c>
      <c r="D164" s="3">
        <f t="shared" si="77"/>
        <v>0</v>
      </c>
      <c r="E164" s="3">
        <f t="shared" si="78"/>
        <v>0</v>
      </c>
      <c r="F164" s="3">
        <f t="shared" si="79"/>
        <v>0</v>
      </c>
      <c r="G164" s="3">
        <f t="shared" si="80"/>
        <v>0</v>
      </c>
      <c r="H164" s="3">
        <f t="shared" si="81"/>
        <v>0</v>
      </c>
      <c r="I164" s="3" t="str">
        <f t="shared" si="82"/>
        <v/>
      </c>
      <c r="J164" s="3" t="str">
        <f t="shared" si="83"/>
        <v/>
      </c>
      <c r="K164" s="3">
        <f t="shared" si="84"/>
        <v>0</v>
      </c>
      <c r="L164" s="26" t="str">
        <f t="shared" si="85"/>
        <v/>
      </c>
      <c r="M164" s="26" t="str">
        <f t="shared" si="86"/>
        <v/>
      </c>
      <c r="N164" s="2" t="str">
        <f t="shared" si="87"/>
        <v/>
      </c>
      <c r="O164" s="2" t="str">
        <f t="shared" si="88"/>
        <v/>
      </c>
      <c r="Q164" t="str">
        <f t="shared" si="74"/>
        <v/>
      </c>
    </row>
    <row r="165" spans="2:17" x14ac:dyDescent="0.15">
      <c r="B165" s="3" t="str">
        <f t="shared" si="75"/>
        <v/>
      </c>
      <c r="C165" s="3" t="str">
        <f t="shared" si="76"/>
        <v>0/</v>
      </c>
      <c r="D165" s="3">
        <f t="shared" si="77"/>
        <v>0</v>
      </c>
      <c r="E165" s="3">
        <f t="shared" si="78"/>
        <v>0</v>
      </c>
      <c r="F165" s="3">
        <f t="shared" si="79"/>
        <v>0</v>
      </c>
      <c r="G165" s="3">
        <f t="shared" si="80"/>
        <v>0</v>
      </c>
      <c r="H165" s="3">
        <f t="shared" si="81"/>
        <v>0</v>
      </c>
      <c r="I165" s="3" t="str">
        <f t="shared" si="82"/>
        <v/>
      </c>
      <c r="J165" s="3" t="str">
        <f t="shared" si="83"/>
        <v/>
      </c>
      <c r="K165" s="3">
        <f t="shared" si="84"/>
        <v>0</v>
      </c>
      <c r="L165" s="26" t="str">
        <f t="shared" si="85"/>
        <v/>
      </c>
      <c r="M165" s="26" t="str">
        <f t="shared" si="86"/>
        <v/>
      </c>
      <c r="N165" s="2" t="str">
        <f t="shared" si="87"/>
        <v/>
      </c>
      <c r="O165" s="2" t="str">
        <f t="shared" si="88"/>
        <v/>
      </c>
      <c r="Q165" t="str">
        <f t="shared" si="74"/>
        <v/>
      </c>
    </row>
    <row r="166" spans="2:17" x14ac:dyDescent="0.15">
      <c r="B166" s="3" t="str">
        <f t="shared" si="75"/>
        <v/>
      </c>
      <c r="C166" s="3" t="str">
        <f t="shared" si="76"/>
        <v>0/</v>
      </c>
      <c r="D166" s="3">
        <f t="shared" si="77"/>
        <v>0</v>
      </c>
      <c r="E166" s="3">
        <f t="shared" si="78"/>
        <v>0</v>
      </c>
      <c r="F166" s="3">
        <f t="shared" si="79"/>
        <v>0</v>
      </c>
      <c r="G166" s="3">
        <f t="shared" si="80"/>
        <v>0</v>
      </c>
      <c r="H166" s="3">
        <f t="shared" si="81"/>
        <v>0</v>
      </c>
      <c r="I166" s="3" t="str">
        <f t="shared" si="82"/>
        <v/>
      </c>
      <c r="J166" s="3" t="str">
        <f t="shared" si="83"/>
        <v/>
      </c>
      <c r="K166" s="3">
        <f t="shared" si="84"/>
        <v>0</v>
      </c>
      <c r="L166" s="26" t="str">
        <f t="shared" si="85"/>
        <v/>
      </c>
      <c r="M166" s="26" t="str">
        <f t="shared" si="86"/>
        <v/>
      </c>
      <c r="N166" s="2" t="str">
        <f t="shared" si="87"/>
        <v/>
      </c>
      <c r="O166" s="2" t="str">
        <f t="shared" si="88"/>
        <v/>
      </c>
      <c r="Q166" t="str">
        <f t="shared" si="74"/>
        <v/>
      </c>
    </row>
    <row r="167" spans="2:17" x14ac:dyDescent="0.15">
      <c r="B167" s="3" t="str">
        <f t="shared" si="75"/>
        <v/>
      </c>
      <c r="C167" s="3" t="str">
        <f t="shared" si="76"/>
        <v>0/</v>
      </c>
      <c r="D167" s="3">
        <f t="shared" si="77"/>
        <v>0</v>
      </c>
      <c r="E167" s="3">
        <f t="shared" si="78"/>
        <v>0</v>
      </c>
      <c r="F167" s="3">
        <f t="shared" si="79"/>
        <v>0</v>
      </c>
      <c r="G167" s="3">
        <f t="shared" si="80"/>
        <v>0</v>
      </c>
      <c r="H167" s="3">
        <f t="shared" si="81"/>
        <v>0</v>
      </c>
      <c r="I167" s="3" t="str">
        <f t="shared" si="82"/>
        <v/>
      </c>
      <c r="J167" s="3" t="str">
        <f t="shared" si="83"/>
        <v/>
      </c>
      <c r="K167" s="3">
        <f t="shared" si="84"/>
        <v>0</v>
      </c>
      <c r="L167" s="26" t="str">
        <f t="shared" si="85"/>
        <v/>
      </c>
      <c r="M167" s="26" t="str">
        <f t="shared" si="86"/>
        <v/>
      </c>
      <c r="N167" s="2" t="str">
        <f t="shared" si="87"/>
        <v/>
      </c>
      <c r="O167" s="2" t="str">
        <f t="shared" si="88"/>
        <v/>
      </c>
    </row>
    <row r="168" spans="2:17" x14ac:dyDescent="0.15">
      <c r="B168" s="3" t="str">
        <f t="shared" si="75"/>
        <v/>
      </c>
      <c r="C168" s="3" t="str">
        <f t="shared" si="76"/>
        <v>0/</v>
      </c>
      <c r="D168" s="3">
        <f t="shared" si="77"/>
        <v>0</v>
      </c>
      <c r="E168" s="3">
        <f t="shared" si="78"/>
        <v>0</v>
      </c>
      <c r="F168" s="3">
        <f t="shared" si="79"/>
        <v>0</v>
      </c>
      <c r="G168" s="3">
        <f t="shared" si="80"/>
        <v>0</v>
      </c>
      <c r="H168" s="3">
        <f t="shared" si="81"/>
        <v>0</v>
      </c>
      <c r="I168" s="3" t="str">
        <f t="shared" si="82"/>
        <v/>
      </c>
      <c r="J168" s="3" t="str">
        <f t="shared" si="83"/>
        <v/>
      </c>
      <c r="K168" s="3">
        <f t="shared" si="84"/>
        <v>0</v>
      </c>
      <c r="L168" s="26" t="str">
        <f t="shared" si="85"/>
        <v/>
      </c>
      <c r="M168" s="26" t="str">
        <f t="shared" si="86"/>
        <v/>
      </c>
      <c r="N168" s="2" t="str">
        <f t="shared" si="87"/>
        <v/>
      </c>
      <c r="O168" s="2" t="str">
        <f t="shared" si="88"/>
        <v/>
      </c>
    </row>
  </sheetData>
  <autoFilter ref="A1:O168"/>
  <phoneticPr fontId="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166"/>
  <sheetViews>
    <sheetView workbookViewId="0">
      <pane ySplit="1" topLeftCell="A2" activePane="bottomLeft" state="frozen"/>
      <selection pane="bottomLeft" activeCell="A2" sqref="A2:A148"/>
    </sheetView>
  </sheetViews>
  <sheetFormatPr baseColWidth="10" defaultColWidth="8.83203125" defaultRowHeight="14" x14ac:dyDescent="0.15"/>
  <cols>
    <col min="1" max="1" width="36.83203125" style="26" customWidth="1"/>
    <col min="2" max="11" width="8.83203125" style="26" customWidth="1"/>
    <col min="12" max="12" width="11" style="26" customWidth="1"/>
    <col min="13" max="16" width="8.83203125" style="26" customWidth="1"/>
    <col min="17" max="18" width="8.83203125" customWidth="1"/>
    <col min="19" max="20" width="8.83203125" style="26" customWidth="1"/>
    <col min="21" max="16384" width="8.83203125" style="26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COUNTIF($Q$2:$Q$300,"ZH")</f>
        <v>0</v>
      </c>
    </row>
    <row r="2" spans="1:18" x14ac:dyDescent="0.15">
      <c r="A2"/>
      <c r="B2" s="3" t="str">
        <f t="shared" ref="B2:B33" si="0">SUBSTITUTE(LEFT(A2,6)," ","")</f>
        <v/>
      </c>
      <c r="C2" s="3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33" si="2">LEFT(C2,SEARCH("/",C2,1)-1)*1</f>
        <v>0</v>
      </c>
      <c r="E2" s="3">
        <f t="shared" ref="E2:E33" si="3">IF(ISERROR(MID(C2,SEARCH("/",C2)+1,SEARCH("/",C2,SEARCH("/",C2,1)+1)-SEARCH("/",C2)-1)),0,MID(C2,SEARCH("/",C2)+1,SEARCH("/",C2,SEARCH("/",C2,1)+1)-SEARCH("/",C2)-1))*1</f>
        <v>0</v>
      </c>
      <c r="F2" s="3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33" si="7">IF(LEFT(B2,2)="ZH",SUM(D2:H2),"")</f>
        <v/>
      </c>
      <c r="J2" s="3" t="str">
        <f t="shared" ref="J2:J33" si="8">SUBSTITUTE(IF(B2="",IF(B1="","","SZX-"&amp;MID(A2,18,3)),MID(A2,14,3)&amp;"-"&amp;MID(A2,18,3)),"SZX-PVG","SZX-SHA",1)</f>
        <v>SZX-</v>
      </c>
      <c r="K2" s="3">
        <f t="shared" ref="K2:K33" si="9">IF(ISERROR(MID(A2,SEARCH("%",A2,1)-3,3)*1),0,MID(A2,SEARCH("%",A2,1)-3,3)*1)</f>
        <v>0</v>
      </c>
      <c r="L2" s="26" t="str">
        <f t="shared" ref="L2:L33" si="10">IF(I2="",IF(I1="","",ROUND(I1*K2/100,0)),ROUND(I2*K2/100,0))</f>
        <v/>
      </c>
      <c r="M2" s="26" t="str">
        <f t="shared" ref="M2:M33" si="11">IF(I2="",IF(I1="","",ROUND(I1*K2/(K2+K1),0)),IF(I3="",ROUND(I2*K2/(K2+K3),0),I2))</f>
        <v/>
      </c>
      <c r="N2" s="2" t="str">
        <f t="shared" ref="N2:N33" si="12">MID(A2,28,3)</f>
        <v/>
      </c>
      <c r="O2" s="2" t="str">
        <f t="shared" ref="O2:O33" si="13">MID(N2,2,1)</f>
        <v/>
      </c>
      <c r="Q2" t="str">
        <f t="shared" ref="Q2:Q33" si="14">LEFT(B2,2)</f>
        <v/>
      </c>
    </row>
    <row r="3" spans="1:18" x14ac:dyDescent="0.15">
      <c r="A3"/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A4"/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A5"/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A6"/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A7"/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A8"/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A9"/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A10"/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A11"/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A12"/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A13"/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A14"/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A15"/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A16"/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1:17" x14ac:dyDescent="0.15">
      <c r="A17"/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1:17" x14ac:dyDescent="0.15">
      <c r="A18"/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1:17" x14ac:dyDescent="0.15">
      <c r="A19"/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1:17" x14ac:dyDescent="0.15">
      <c r="A20"/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1:17" x14ac:dyDescent="0.15">
      <c r="A21"/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1:17" x14ac:dyDescent="0.15">
      <c r="A22"/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1:17" x14ac:dyDescent="0.15">
      <c r="A23"/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1:17" x14ac:dyDescent="0.15">
      <c r="A24"/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1:17" x14ac:dyDescent="0.15">
      <c r="A25"/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1:17" x14ac:dyDescent="0.15">
      <c r="A26"/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1:17" x14ac:dyDescent="0.15">
      <c r="A27"/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1:17" x14ac:dyDescent="0.15">
      <c r="A28"/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1:17" x14ac:dyDescent="0.15">
      <c r="A29"/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1:17" x14ac:dyDescent="0.15">
      <c r="A30"/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1:17" x14ac:dyDescent="0.15">
      <c r="A31"/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1:17" x14ac:dyDescent="0.15">
      <c r="A32"/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1:17" x14ac:dyDescent="0.15">
      <c r="A33"/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1:17" x14ac:dyDescent="0.15">
      <c r="A34"/>
      <c r="B34" s="3" t="str">
        <f t="shared" ref="B34:B65" si="15">SUBSTITUTE(LEFT(A34,6)," ","")</f>
        <v/>
      </c>
      <c r="C34" s="3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3">
        <f t="shared" ref="D34:D65" si="17">LEFT(C34,SEARCH("/",C34,1)-1)*1</f>
        <v>0</v>
      </c>
      <c r="E34" s="3">
        <f t="shared" ref="E34:E65" si="18">IF(ISERROR(MID(C34,SEARCH("/",C34)+1,SEARCH("/",C34,SEARCH("/",C34,1)+1)-SEARCH("/",C34)-1)),0,MID(C34,SEARCH("/",C34)+1,SEARCH("/",C34,SEARCH("/",C34,1)+1)-SEARCH("/",C34)-1))*1</f>
        <v>0</v>
      </c>
      <c r="F34" s="3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3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3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3" t="str">
        <f t="shared" ref="I34:I65" si="22">IF(LEFT(B34,2)="ZH",SUM(D34:H34),"")</f>
        <v/>
      </c>
      <c r="J34" s="3" t="str">
        <f t="shared" ref="J34:J65" si="23">SUBSTITUTE(IF(B34="",IF(B33="","","SZX-"&amp;MID(A34,18,3)),MID(A34,14,3)&amp;"-"&amp;MID(A34,18,3)),"SZX-PVG","SZX-SHA",1)</f>
        <v/>
      </c>
      <c r="K34" s="3">
        <f t="shared" ref="K34:K65" si="24">IF(ISERROR(MID(A34,SEARCH("%",A34,1)-3,3)*1),0,MID(A34,SEARCH("%",A34,1)-3,3)*1)</f>
        <v>0</v>
      </c>
      <c r="L34" s="26" t="str">
        <f t="shared" ref="L34:L65" si="25">IF(I34="",IF(I33="","",ROUND(I33*K34/100,0)),ROUND(I34*K34/100,0))</f>
        <v/>
      </c>
      <c r="M34" s="26" t="str">
        <f t="shared" ref="M34:M65" si="26">IF(I34="",IF(I33="","",ROUND(I33*K34/(K34+K33),0)),IF(I35="",ROUND(I34*K34/(K34+K35),0),I34))</f>
        <v/>
      </c>
      <c r="N34" s="2" t="str">
        <f t="shared" ref="N34:N65" si="27">MID(A34,28,3)</f>
        <v/>
      </c>
      <c r="O34" s="2" t="str">
        <f t="shared" ref="O34:O65" si="28">MID(N34,2,1)</f>
        <v/>
      </c>
      <c r="Q34" t="str">
        <f t="shared" ref="Q34:Q65" si="29">LEFT(B34,2)</f>
        <v/>
      </c>
    </row>
    <row r="35" spans="1:17" x14ac:dyDescent="0.15">
      <c r="A35"/>
      <c r="B35" s="3" t="str">
        <f t="shared" si="15"/>
        <v/>
      </c>
      <c r="C35" s="3" t="str">
        <f t="shared" si="16"/>
        <v>0/</v>
      </c>
      <c r="D35" s="3">
        <f t="shared" si="17"/>
        <v>0</v>
      </c>
      <c r="E35" s="3">
        <f t="shared" si="18"/>
        <v>0</v>
      </c>
      <c r="F35" s="3">
        <f t="shared" si="19"/>
        <v>0</v>
      </c>
      <c r="G35" s="3">
        <f t="shared" si="20"/>
        <v>0</v>
      </c>
      <c r="H35" s="3">
        <f t="shared" si="21"/>
        <v>0</v>
      </c>
      <c r="I35" s="3" t="str">
        <f t="shared" si="22"/>
        <v/>
      </c>
      <c r="J35" s="3" t="str">
        <f t="shared" si="23"/>
        <v/>
      </c>
      <c r="K35" s="3">
        <f t="shared" si="24"/>
        <v>0</v>
      </c>
      <c r="L35" s="26" t="str">
        <f t="shared" si="25"/>
        <v/>
      </c>
      <c r="M35" s="26" t="str">
        <f t="shared" si="26"/>
        <v/>
      </c>
      <c r="N35" s="2" t="str">
        <f t="shared" si="27"/>
        <v/>
      </c>
      <c r="O35" s="2" t="str">
        <f t="shared" si="28"/>
        <v/>
      </c>
      <c r="Q35" t="str">
        <f t="shared" si="29"/>
        <v/>
      </c>
    </row>
    <row r="36" spans="1:17" x14ac:dyDescent="0.15">
      <c r="A36"/>
      <c r="B36" s="3" t="str">
        <f t="shared" si="15"/>
        <v/>
      </c>
      <c r="C36" s="3" t="str">
        <f t="shared" si="16"/>
        <v>0/</v>
      </c>
      <c r="D36" s="3">
        <f t="shared" si="17"/>
        <v>0</v>
      </c>
      <c r="E36" s="3">
        <f t="shared" si="18"/>
        <v>0</v>
      </c>
      <c r="F36" s="3">
        <f t="shared" si="19"/>
        <v>0</v>
      </c>
      <c r="G36" s="3">
        <f t="shared" si="20"/>
        <v>0</v>
      </c>
      <c r="H36" s="3">
        <f t="shared" si="21"/>
        <v>0</v>
      </c>
      <c r="I36" s="3" t="str">
        <f t="shared" si="22"/>
        <v/>
      </c>
      <c r="J36" s="3" t="str">
        <f t="shared" si="23"/>
        <v/>
      </c>
      <c r="K36" s="3">
        <f t="shared" si="24"/>
        <v>0</v>
      </c>
      <c r="L36" s="26" t="str">
        <f t="shared" si="25"/>
        <v/>
      </c>
      <c r="M36" s="26" t="str">
        <f t="shared" si="26"/>
        <v/>
      </c>
      <c r="N36" s="2" t="str">
        <f t="shared" si="27"/>
        <v/>
      </c>
      <c r="O36" s="2" t="str">
        <f t="shared" si="28"/>
        <v/>
      </c>
      <c r="Q36" t="str">
        <f t="shared" si="29"/>
        <v/>
      </c>
    </row>
    <row r="37" spans="1:17" x14ac:dyDescent="0.15">
      <c r="A37"/>
      <c r="B37" s="3" t="str">
        <f t="shared" si="15"/>
        <v/>
      </c>
      <c r="C37" s="3" t="str">
        <f t="shared" si="16"/>
        <v>0/</v>
      </c>
      <c r="D37" s="3">
        <f t="shared" si="17"/>
        <v>0</v>
      </c>
      <c r="E37" s="3">
        <f t="shared" si="18"/>
        <v>0</v>
      </c>
      <c r="F37" s="3">
        <f t="shared" si="19"/>
        <v>0</v>
      </c>
      <c r="G37" s="3">
        <f t="shared" si="20"/>
        <v>0</v>
      </c>
      <c r="H37" s="3">
        <f t="shared" si="21"/>
        <v>0</v>
      </c>
      <c r="I37" s="3" t="str">
        <f t="shared" si="22"/>
        <v/>
      </c>
      <c r="J37" s="3" t="str">
        <f t="shared" si="23"/>
        <v/>
      </c>
      <c r="K37" s="3">
        <f t="shared" si="24"/>
        <v>0</v>
      </c>
      <c r="L37" s="26" t="str">
        <f t="shared" si="25"/>
        <v/>
      </c>
      <c r="M37" s="26" t="str">
        <f t="shared" si="26"/>
        <v/>
      </c>
      <c r="N37" s="2" t="str">
        <f t="shared" si="27"/>
        <v/>
      </c>
      <c r="O37" s="2" t="str">
        <f t="shared" si="28"/>
        <v/>
      </c>
      <c r="Q37" t="str">
        <f t="shared" si="29"/>
        <v/>
      </c>
    </row>
    <row r="38" spans="1:17" x14ac:dyDescent="0.15">
      <c r="A38"/>
      <c r="B38" s="3" t="str">
        <f t="shared" si="15"/>
        <v/>
      </c>
      <c r="C38" s="3" t="str">
        <f t="shared" si="16"/>
        <v>0/</v>
      </c>
      <c r="D38" s="3">
        <f t="shared" si="17"/>
        <v>0</v>
      </c>
      <c r="E38" s="3">
        <f t="shared" si="18"/>
        <v>0</v>
      </c>
      <c r="F38" s="3">
        <f t="shared" si="19"/>
        <v>0</v>
      </c>
      <c r="G38" s="3">
        <f t="shared" si="20"/>
        <v>0</v>
      </c>
      <c r="H38" s="3">
        <f t="shared" si="21"/>
        <v>0</v>
      </c>
      <c r="I38" s="3" t="str">
        <f t="shared" si="22"/>
        <v/>
      </c>
      <c r="J38" s="3" t="str">
        <f t="shared" si="23"/>
        <v/>
      </c>
      <c r="K38" s="3">
        <f t="shared" si="24"/>
        <v>0</v>
      </c>
      <c r="L38" s="26" t="str">
        <f t="shared" si="25"/>
        <v/>
      </c>
      <c r="M38" s="26" t="str">
        <f t="shared" si="26"/>
        <v/>
      </c>
      <c r="N38" s="2" t="str">
        <f t="shared" si="27"/>
        <v/>
      </c>
      <c r="O38" s="2" t="str">
        <f t="shared" si="28"/>
        <v/>
      </c>
      <c r="Q38" t="str">
        <f t="shared" si="29"/>
        <v/>
      </c>
    </row>
    <row r="39" spans="1:17" x14ac:dyDescent="0.15">
      <c r="A39"/>
      <c r="B39" s="3" t="str">
        <f t="shared" si="15"/>
        <v/>
      </c>
      <c r="C39" s="3" t="str">
        <f t="shared" si="16"/>
        <v>0/</v>
      </c>
      <c r="D39" s="3">
        <f t="shared" si="17"/>
        <v>0</v>
      </c>
      <c r="E39" s="3">
        <f t="shared" si="18"/>
        <v>0</v>
      </c>
      <c r="F39" s="3">
        <f t="shared" si="19"/>
        <v>0</v>
      </c>
      <c r="G39" s="3">
        <f t="shared" si="20"/>
        <v>0</v>
      </c>
      <c r="H39" s="3">
        <f t="shared" si="21"/>
        <v>0</v>
      </c>
      <c r="I39" s="3" t="str">
        <f t="shared" si="22"/>
        <v/>
      </c>
      <c r="J39" s="3" t="str">
        <f t="shared" si="23"/>
        <v/>
      </c>
      <c r="K39" s="3">
        <f t="shared" si="24"/>
        <v>0</v>
      </c>
      <c r="L39" s="26" t="str">
        <f t="shared" si="25"/>
        <v/>
      </c>
      <c r="M39" s="26" t="str">
        <f t="shared" si="26"/>
        <v/>
      </c>
      <c r="N39" s="2" t="str">
        <f t="shared" si="27"/>
        <v/>
      </c>
      <c r="O39" s="2" t="str">
        <f t="shared" si="28"/>
        <v/>
      </c>
      <c r="Q39" t="str">
        <f t="shared" si="29"/>
        <v/>
      </c>
    </row>
    <row r="40" spans="1:17" x14ac:dyDescent="0.15">
      <c r="A40"/>
      <c r="B40" s="3" t="str">
        <f t="shared" si="15"/>
        <v/>
      </c>
      <c r="C40" s="3" t="str">
        <f t="shared" si="16"/>
        <v>0/</v>
      </c>
      <c r="D40" s="3">
        <f t="shared" si="17"/>
        <v>0</v>
      </c>
      <c r="E40" s="3">
        <f t="shared" si="18"/>
        <v>0</v>
      </c>
      <c r="F40" s="3">
        <f t="shared" si="19"/>
        <v>0</v>
      </c>
      <c r="G40" s="3">
        <f t="shared" si="20"/>
        <v>0</v>
      </c>
      <c r="H40" s="3">
        <f t="shared" si="21"/>
        <v>0</v>
      </c>
      <c r="I40" s="3" t="str">
        <f t="shared" si="22"/>
        <v/>
      </c>
      <c r="J40" s="3" t="str">
        <f t="shared" si="23"/>
        <v/>
      </c>
      <c r="K40" s="3">
        <f t="shared" si="24"/>
        <v>0</v>
      </c>
      <c r="L40" s="26" t="str">
        <f t="shared" si="25"/>
        <v/>
      </c>
      <c r="M40" s="26" t="str">
        <f t="shared" si="26"/>
        <v/>
      </c>
      <c r="N40" s="2" t="str">
        <f t="shared" si="27"/>
        <v/>
      </c>
      <c r="O40" s="2" t="str">
        <f t="shared" si="28"/>
        <v/>
      </c>
      <c r="Q40" t="str">
        <f t="shared" si="29"/>
        <v/>
      </c>
    </row>
    <row r="41" spans="1:17" x14ac:dyDescent="0.15">
      <c r="A41"/>
      <c r="B41" s="3" t="str">
        <f t="shared" si="15"/>
        <v/>
      </c>
      <c r="C41" s="3" t="str">
        <f t="shared" si="16"/>
        <v>0/</v>
      </c>
      <c r="D41" s="3">
        <f t="shared" si="17"/>
        <v>0</v>
      </c>
      <c r="E41" s="3">
        <f t="shared" si="18"/>
        <v>0</v>
      </c>
      <c r="F41" s="3">
        <f t="shared" si="19"/>
        <v>0</v>
      </c>
      <c r="G41" s="3">
        <f t="shared" si="20"/>
        <v>0</v>
      </c>
      <c r="H41" s="3">
        <f t="shared" si="21"/>
        <v>0</v>
      </c>
      <c r="I41" s="3" t="str">
        <f t="shared" si="22"/>
        <v/>
      </c>
      <c r="J41" s="3" t="str">
        <f t="shared" si="23"/>
        <v/>
      </c>
      <c r="K41" s="3">
        <f t="shared" si="24"/>
        <v>0</v>
      </c>
      <c r="L41" s="26" t="str">
        <f t="shared" si="25"/>
        <v/>
      </c>
      <c r="M41" s="26" t="str">
        <f t="shared" si="26"/>
        <v/>
      </c>
      <c r="N41" s="2" t="str">
        <f t="shared" si="27"/>
        <v/>
      </c>
      <c r="O41" s="2" t="str">
        <f t="shared" si="28"/>
        <v/>
      </c>
      <c r="Q41" t="str">
        <f t="shared" si="29"/>
        <v/>
      </c>
    </row>
    <row r="42" spans="1:17" x14ac:dyDescent="0.15">
      <c r="A42"/>
      <c r="B42" s="3" t="str">
        <f t="shared" si="15"/>
        <v/>
      </c>
      <c r="C42" s="3" t="str">
        <f t="shared" si="16"/>
        <v>0/</v>
      </c>
      <c r="D42" s="3">
        <f t="shared" si="17"/>
        <v>0</v>
      </c>
      <c r="E42" s="3">
        <f t="shared" si="18"/>
        <v>0</v>
      </c>
      <c r="F42" s="3">
        <f t="shared" si="19"/>
        <v>0</v>
      </c>
      <c r="G42" s="3">
        <f t="shared" si="20"/>
        <v>0</v>
      </c>
      <c r="H42" s="3">
        <f t="shared" si="21"/>
        <v>0</v>
      </c>
      <c r="I42" s="3" t="str">
        <f t="shared" si="22"/>
        <v/>
      </c>
      <c r="J42" s="3" t="str">
        <f t="shared" si="23"/>
        <v/>
      </c>
      <c r="K42" s="3">
        <f t="shared" si="24"/>
        <v>0</v>
      </c>
      <c r="L42" s="26" t="str">
        <f t="shared" si="25"/>
        <v/>
      </c>
      <c r="M42" s="26" t="str">
        <f t="shared" si="26"/>
        <v/>
      </c>
      <c r="N42" s="2" t="str">
        <f t="shared" si="27"/>
        <v/>
      </c>
      <c r="O42" s="2" t="str">
        <f t="shared" si="28"/>
        <v/>
      </c>
      <c r="Q42" t="str">
        <f t="shared" si="29"/>
        <v/>
      </c>
    </row>
    <row r="43" spans="1:17" x14ac:dyDescent="0.15">
      <c r="A43"/>
      <c r="B43" s="3" t="str">
        <f t="shared" si="15"/>
        <v/>
      </c>
      <c r="C43" s="3" t="str">
        <f t="shared" si="16"/>
        <v>0/</v>
      </c>
      <c r="D43" s="3">
        <f t="shared" si="17"/>
        <v>0</v>
      </c>
      <c r="E43" s="3">
        <f t="shared" si="18"/>
        <v>0</v>
      </c>
      <c r="F43" s="3">
        <f t="shared" si="19"/>
        <v>0</v>
      </c>
      <c r="G43" s="3">
        <f t="shared" si="20"/>
        <v>0</v>
      </c>
      <c r="H43" s="3">
        <f t="shared" si="21"/>
        <v>0</v>
      </c>
      <c r="I43" s="3" t="str">
        <f t="shared" si="22"/>
        <v/>
      </c>
      <c r="J43" s="3" t="str">
        <f t="shared" si="23"/>
        <v/>
      </c>
      <c r="K43" s="3">
        <f t="shared" si="24"/>
        <v>0</v>
      </c>
      <c r="L43" s="26" t="str">
        <f t="shared" si="25"/>
        <v/>
      </c>
      <c r="M43" s="26" t="str">
        <f t="shared" si="26"/>
        <v/>
      </c>
      <c r="N43" s="2" t="str">
        <f t="shared" si="27"/>
        <v/>
      </c>
      <c r="O43" s="2" t="str">
        <f t="shared" si="28"/>
        <v/>
      </c>
      <c r="Q43" t="str">
        <f t="shared" si="29"/>
        <v/>
      </c>
    </row>
    <row r="44" spans="1:17" x14ac:dyDescent="0.15">
      <c r="A44"/>
      <c r="B44" s="3" t="str">
        <f t="shared" si="15"/>
        <v/>
      </c>
      <c r="C44" s="3" t="str">
        <f t="shared" si="16"/>
        <v>0/</v>
      </c>
      <c r="D44" s="3">
        <f t="shared" si="17"/>
        <v>0</v>
      </c>
      <c r="E44" s="3">
        <f t="shared" si="18"/>
        <v>0</v>
      </c>
      <c r="F44" s="3">
        <f t="shared" si="19"/>
        <v>0</v>
      </c>
      <c r="G44" s="3">
        <f t="shared" si="20"/>
        <v>0</v>
      </c>
      <c r="H44" s="3">
        <f t="shared" si="21"/>
        <v>0</v>
      </c>
      <c r="I44" s="3" t="str">
        <f t="shared" si="22"/>
        <v/>
      </c>
      <c r="J44" s="3" t="str">
        <f t="shared" si="23"/>
        <v/>
      </c>
      <c r="K44" s="3">
        <f t="shared" si="24"/>
        <v>0</v>
      </c>
      <c r="L44" s="26" t="str">
        <f t="shared" si="25"/>
        <v/>
      </c>
      <c r="M44" s="26" t="str">
        <f t="shared" si="26"/>
        <v/>
      </c>
      <c r="N44" s="2" t="str">
        <f t="shared" si="27"/>
        <v/>
      </c>
      <c r="O44" s="2" t="str">
        <f t="shared" si="28"/>
        <v/>
      </c>
      <c r="Q44" t="str">
        <f t="shared" si="29"/>
        <v/>
      </c>
    </row>
    <row r="45" spans="1:17" x14ac:dyDescent="0.15">
      <c r="A45"/>
      <c r="B45" s="3" t="str">
        <f t="shared" si="15"/>
        <v/>
      </c>
      <c r="C45" s="3" t="str">
        <f t="shared" si="16"/>
        <v>0/</v>
      </c>
      <c r="D45" s="3">
        <f t="shared" si="17"/>
        <v>0</v>
      </c>
      <c r="E45" s="3">
        <f t="shared" si="18"/>
        <v>0</v>
      </c>
      <c r="F45" s="3">
        <f t="shared" si="19"/>
        <v>0</v>
      </c>
      <c r="G45" s="3">
        <f t="shared" si="20"/>
        <v>0</v>
      </c>
      <c r="H45" s="3">
        <f t="shared" si="21"/>
        <v>0</v>
      </c>
      <c r="I45" s="3" t="str">
        <f t="shared" si="22"/>
        <v/>
      </c>
      <c r="J45" s="3" t="str">
        <f t="shared" si="23"/>
        <v/>
      </c>
      <c r="K45" s="3">
        <f t="shared" si="24"/>
        <v>0</v>
      </c>
      <c r="L45" s="26" t="str">
        <f t="shared" si="25"/>
        <v/>
      </c>
      <c r="M45" s="26" t="str">
        <f t="shared" si="26"/>
        <v/>
      </c>
      <c r="N45" s="2" t="str">
        <f t="shared" si="27"/>
        <v/>
      </c>
      <c r="O45" s="2" t="str">
        <f t="shared" si="28"/>
        <v/>
      </c>
      <c r="Q45" t="str">
        <f t="shared" si="29"/>
        <v/>
      </c>
    </row>
    <row r="46" spans="1:17" x14ac:dyDescent="0.15">
      <c r="A46"/>
      <c r="B46" s="3" t="str">
        <f t="shared" si="15"/>
        <v/>
      </c>
      <c r="C46" s="3" t="str">
        <f t="shared" si="16"/>
        <v>0/</v>
      </c>
      <c r="D46" s="3">
        <f t="shared" si="17"/>
        <v>0</v>
      </c>
      <c r="E46" s="3">
        <f t="shared" si="18"/>
        <v>0</v>
      </c>
      <c r="F46" s="3">
        <f t="shared" si="19"/>
        <v>0</v>
      </c>
      <c r="G46" s="3">
        <f t="shared" si="20"/>
        <v>0</v>
      </c>
      <c r="H46" s="3">
        <f t="shared" si="21"/>
        <v>0</v>
      </c>
      <c r="I46" s="3" t="str">
        <f t="shared" si="22"/>
        <v/>
      </c>
      <c r="J46" s="3" t="str">
        <f t="shared" si="23"/>
        <v/>
      </c>
      <c r="K46" s="3">
        <f t="shared" si="24"/>
        <v>0</v>
      </c>
      <c r="L46" s="26" t="str">
        <f t="shared" si="25"/>
        <v/>
      </c>
      <c r="M46" s="26" t="str">
        <f t="shared" si="26"/>
        <v/>
      </c>
      <c r="N46" s="2" t="str">
        <f t="shared" si="27"/>
        <v/>
      </c>
      <c r="O46" s="2" t="str">
        <f t="shared" si="28"/>
        <v/>
      </c>
      <c r="Q46" t="str">
        <f t="shared" si="29"/>
        <v/>
      </c>
    </row>
    <row r="47" spans="1:17" x14ac:dyDescent="0.15">
      <c r="A47"/>
      <c r="B47" s="3" t="str">
        <f t="shared" si="15"/>
        <v/>
      </c>
      <c r="C47" s="3" t="str">
        <f t="shared" si="16"/>
        <v>0/</v>
      </c>
      <c r="D47" s="3">
        <f t="shared" si="17"/>
        <v>0</v>
      </c>
      <c r="E47" s="3">
        <f t="shared" si="18"/>
        <v>0</v>
      </c>
      <c r="F47" s="3">
        <f t="shared" si="19"/>
        <v>0</v>
      </c>
      <c r="G47" s="3">
        <f t="shared" si="20"/>
        <v>0</v>
      </c>
      <c r="H47" s="3">
        <f t="shared" si="21"/>
        <v>0</v>
      </c>
      <c r="I47" s="3" t="str">
        <f t="shared" si="22"/>
        <v/>
      </c>
      <c r="J47" s="3" t="str">
        <f t="shared" si="23"/>
        <v/>
      </c>
      <c r="K47" s="3">
        <f t="shared" si="24"/>
        <v>0</v>
      </c>
      <c r="L47" s="26" t="str">
        <f t="shared" si="25"/>
        <v/>
      </c>
      <c r="M47" s="26" t="str">
        <f t="shared" si="26"/>
        <v/>
      </c>
      <c r="N47" s="2" t="str">
        <f t="shared" si="27"/>
        <v/>
      </c>
      <c r="O47" s="2" t="str">
        <f t="shared" si="28"/>
        <v/>
      </c>
      <c r="Q47" t="str">
        <f t="shared" si="29"/>
        <v/>
      </c>
    </row>
    <row r="48" spans="1:17" x14ac:dyDescent="0.15">
      <c r="A48"/>
      <c r="B48" s="3" t="str">
        <f t="shared" si="15"/>
        <v/>
      </c>
      <c r="C48" s="3" t="str">
        <f t="shared" si="16"/>
        <v>0/</v>
      </c>
      <c r="D48" s="3">
        <f t="shared" si="17"/>
        <v>0</v>
      </c>
      <c r="E48" s="3">
        <f t="shared" si="18"/>
        <v>0</v>
      </c>
      <c r="F48" s="3">
        <f t="shared" si="19"/>
        <v>0</v>
      </c>
      <c r="G48" s="3">
        <f t="shared" si="20"/>
        <v>0</v>
      </c>
      <c r="H48" s="3">
        <f t="shared" si="21"/>
        <v>0</v>
      </c>
      <c r="I48" s="3" t="str">
        <f t="shared" si="22"/>
        <v/>
      </c>
      <c r="J48" s="3" t="str">
        <f t="shared" si="23"/>
        <v/>
      </c>
      <c r="K48" s="3">
        <f t="shared" si="24"/>
        <v>0</v>
      </c>
      <c r="L48" s="26" t="str">
        <f t="shared" si="25"/>
        <v/>
      </c>
      <c r="M48" s="26" t="str">
        <f t="shared" si="26"/>
        <v/>
      </c>
      <c r="N48" s="2" t="str">
        <f t="shared" si="27"/>
        <v/>
      </c>
      <c r="O48" s="2" t="str">
        <f t="shared" si="28"/>
        <v/>
      </c>
      <c r="Q48" t="str">
        <f t="shared" si="29"/>
        <v/>
      </c>
    </row>
    <row r="49" spans="1:17" x14ac:dyDescent="0.15">
      <c r="A49"/>
      <c r="B49" s="3" t="str">
        <f t="shared" si="15"/>
        <v/>
      </c>
      <c r="C49" s="3" t="str">
        <f t="shared" si="16"/>
        <v>0/</v>
      </c>
      <c r="D49" s="3">
        <f t="shared" si="17"/>
        <v>0</v>
      </c>
      <c r="E49" s="3">
        <f t="shared" si="18"/>
        <v>0</v>
      </c>
      <c r="F49" s="3">
        <f t="shared" si="19"/>
        <v>0</v>
      </c>
      <c r="G49" s="3">
        <f t="shared" si="20"/>
        <v>0</v>
      </c>
      <c r="H49" s="3">
        <f t="shared" si="21"/>
        <v>0</v>
      </c>
      <c r="I49" s="3" t="str">
        <f t="shared" si="22"/>
        <v/>
      </c>
      <c r="J49" s="3" t="str">
        <f t="shared" si="23"/>
        <v/>
      </c>
      <c r="K49" s="3">
        <f t="shared" si="24"/>
        <v>0</v>
      </c>
      <c r="L49" s="26" t="str">
        <f t="shared" si="25"/>
        <v/>
      </c>
      <c r="M49" s="26" t="str">
        <f t="shared" si="26"/>
        <v/>
      </c>
      <c r="N49" s="2" t="str">
        <f t="shared" si="27"/>
        <v/>
      </c>
      <c r="O49" s="2" t="str">
        <f t="shared" si="28"/>
        <v/>
      </c>
      <c r="Q49" t="str">
        <f t="shared" si="29"/>
        <v/>
      </c>
    </row>
    <row r="50" spans="1:17" x14ac:dyDescent="0.15">
      <c r="A50"/>
      <c r="B50" s="3" t="str">
        <f t="shared" si="15"/>
        <v/>
      </c>
      <c r="C50" s="3" t="str">
        <f t="shared" si="16"/>
        <v>0/</v>
      </c>
      <c r="D50" s="3">
        <f t="shared" si="17"/>
        <v>0</v>
      </c>
      <c r="E50" s="3">
        <f t="shared" si="18"/>
        <v>0</v>
      </c>
      <c r="F50" s="3">
        <f t="shared" si="19"/>
        <v>0</v>
      </c>
      <c r="G50" s="3">
        <f t="shared" si="20"/>
        <v>0</v>
      </c>
      <c r="H50" s="3">
        <f t="shared" si="21"/>
        <v>0</v>
      </c>
      <c r="I50" s="3" t="str">
        <f t="shared" si="22"/>
        <v/>
      </c>
      <c r="J50" s="3" t="str">
        <f t="shared" si="23"/>
        <v/>
      </c>
      <c r="K50" s="3">
        <f t="shared" si="24"/>
        <v>0</v>
      </c>
      <c r="L50" s="26" t="str">
        <f t="shared" si="25"/>
        <v/>
      </c>
      <c r="M50" s="26" t="str">
        <f t="shared" si="26"/>
        <v/>
      </c>
      <c r="N50" s="2" t="str">
        <f t="shared" si="27"/>
        <v/>
      </c>
      <c r="O50" s="2" t="str">
        <f t="shared" si="28"/>
        <v/>
      </c>
      <c r="Q50" t="str">
        <f t="shared" si="29"/>
        <v/>
      </c>
    </row>
    <row r="51" spans="1:17" x14ac:dyDescent="0.15">
      <c r="A51"/>
      <c r="B51" s="3" t="str">
        <f t="shared" si="15"/>
        <v/>
      </c>
      <c r="C51" s="3" t="str">
        <f t="shared" si="16"/>
        <v>0/</v>
      </c>
      <c r="D51" s="3">
        <f t="shared" si="17"/>
        <v>0</v>
      </c>
      <c r="E51" s="3">
        <f t="shared" si="18"/>
        <v>0</v>
      </c>
      <c r="F51" s="3">
        <f t="shared" si="19"/>
        <v>0</v>
      </c>
      <c r="G51" s="3">
        <f t="shared" si="20"/>
        <v>0</v>
      </c>
      <c r="H51" s="3">
        <f t="shared" si="21"/>
        <v>0</v>
      </c>
      <c r="I51" s="3" t="str">
        <f t="shared" si="22"/>
        <v/>
      </c>
      <c r="J51" s="3" t="str">
        <f t="shared" si="23"/>
        <v/>
      </c>
      <c r="K51" s="3">
        <f t="shared" si="24"/>
        <v>0</v>
      </c>
      <c r="L51" s="26" t="str">
        <f t="shared" si="25"/>
        <v/>
      </c>
      <c r="M51" s="26" t="str">
        <f t="shared" si="26"/>
        <v/>
      </c>
      <c r="N51" s="2" t="str">
        <f t="shared" si="27"/>
        <v/>
      </c>
      <c r="O51" s="2" t="str">
        <f t="shared" si="28"/>
        <v/>
      </c>
      <c r="Q51" t="str">
        <f t="shared" si="29"/>
        <v/>
      </c>
    </row>
    <row r="52" spans="1:17" x14ac:dyDescent="0.15">
      <c r="A52"/>
      <c r="B52" s="3" t="str">
        <f t="shared" si="15"/>
        <v/>
      </c>
      <c r="C52" s="3" t="str">
        <f t="shared" si="16"/>
        <v>0/</v>
      </c>
      <c r="D52" s="3">
        <f t="shared" si="17"/>
        <v>0</v>
      </c>
      <c r="E52" s="3">
        <f t="shared" si="18"/>
        <v>0</v>
      </c>
      <c r="F52" s="3">
        <f t="shared" si="19"/>
        <v>0</v>
      </c>
      <c r="G52" s="3">
        <f t="shared" si="20"/>
        <v>0</v>
      </c>
      <c r="H52" s="3">
        <f t="shared" si="21"/>
        <v>0</v>
      </c>
      <c r="I52" s="3" t="str">
        <f t="shared" si="22"/>
        <v/>
      </c>
      <c r="J52" s="3" t="str">
        <f t="shared" si="23"/>
        <v/>
      </c>
      <c r="K52" s="3">
        <f t="shared" si="24"/>
        <v>0</v>
      </c>
      <c r="L52" s="26" t="str">
        <f t="shared" si="25"/>
        <v/>
      </c>
      <c r="M52" s="26" t="str">
        <f t="shared" si="26"/>
        <v/>
      </c>
      <c r="N52" s="2" t="str">
        <f t="shared" si="27"/>
        <v/>
      </c>
      <c r="O52" s="2" t="str">
        <f t="shared" si="28"/>
        <v/>
      </c>
      <c r="Q52" t="str">
        <f t="shared" si="29"/>
        <v/>
      </c>
    </row>
    <row r="53" spans="1:17" x14ac:dyDescent="0.15">
      <c r="A53"/>
      <c r="B53" s="3" t="str">
        <f t="shared" si="15"/>
        <v/>
      </c>
      <c r="C53" s="3" t="str">
        <f t="shared" si="16"/>
        <v>0/</v>
      </c>
      <c r="D53" s="3">
        <f t="shared" si="17"/>
        <v>0</v>
      </c>
      <c r="E53" s="3">
        <f t="shared" si="18"/>
        <v>0</v>
      </c>
      <c r="F53" s="3">
        <f t="shared" si="19"/>
        <v>0</v>
      </c>
      <c r="G53" s="3">
        <f t="shared" si="20"/>
        <v>0</v>
      </c>
      <c r="H53" s="3">
        <f t="shared" si="21"/>
        <v>0</v>
      </c>
      <c r="I53" s="3" t="str">
        <f t="shared" si="22"/>
        <v/>
      </c>
      <c r="J53" s="3" t="str">
        <f t="shared" si="23"/>
        <v/>
      </c>
      <c r="K53" s="3">
        <f t="shared" si="24"/>
        <v>0</v>
      </c>
      <c r="L53" s="26" t="str">
        <f t="shared" si="25"/>
        <v/>
      </c>
      <c r="M53" s="26" t="str">
        <f t="shared" si="26"/>
        <v/>
      </c>
      <c r="N53" s="2" t="str">
        <f t="shared" si="27"/>
        <v/>
      </c>
      <c r="O53" s="2" t="str">
        <f t="shared" si="28"/>
        <v/>
      </c>
      <c r="Q53" t="str">
        <f t="shared" si="29"/>
        <v/>
      </c>
    </row>
    <row r="54" spans="1:17" x14ac:dyDescent="0.15">
      <c r="A54"/>
      <c r="B54" s="3" t="str">
        <f t="shared" si="15"/>
        <v/>
      </c>
      <c r="C54" s="3" t="str">
        <f t="shared" si="16"/>
        <v>0/</v>
      </c>
      <c r="D54" s="3">
        <f t="shared" si="17"/>
        <v>0</v>
      </c>
      <c r="E54" s="3">
        <f t="shared" si="18"/>
        <v>0</v>
      </c>
      <c r="F54" s="3">
        <f t="shared" si="19"/>
        <v>0</v>
      </c>
      <c r="G54" s="3">
        <f t="shared" si="20"/>
        <v>0</v>
      </c>
      <c r="H54" s="3">
        <f t="shared" si="21"/>
        <v>0</v>
      </c>
      <c r="I54" s="3" t="str">
        <f t="shared" si="22"/>
        <v/>
      </c>
      <c r="J54" s="3" t="str">
        <f t="shared" si="23"/>
        <v/>
      </c>
      <c r="K54" s="3">
        <f t="shared" si="24"/>
        <v>0</v>
      </c>
      <c r="L54" s="26" t="str">
        <f t="shared" si="25"/>
        <v/>
      </c>
      <c r="M54" s="26" t="str">
        <f t="shared" si="26"/>
        <v/>
      </c>
      <c r="N54" s="2" t="str">
        <f t="shared" si="27"/>
        <v/>
      </c>
      <c r="O54" s="2" t="str">
        <f t="shared" si="28"/>
        <v/>
      </c>
      <c r="Q54" t="str">
        <f t="shared" si="29"/>
        <v/>
      </c>
    </row>
    <row r="55" spans="1:17" x14ac:dyDescent="0.15">
      <c r="A55"/>
      <c r="B55" s="3" t="str">
        <f t="shared" si="15"/>
        <v/>
      </c>
      <c r="C55" s="3" t="str">
        <f t="shared" si="16"/>
        <v>0/</v>
      </c>
      <c r="D55" s="3">
        <f t="shared" si="17"/>
        <v>0</v>
      </c>
      <c r="E55" s="3">
        <f t="shared" si="18"/>
        <v>0</v>
      </c>
      <c r="F55" s="3">
        <f t="shared" si="19"/>
        <v>0</v>
      </c>
      <c r="G55" s="3">
        <f t="shared" si="20"/>
        <v>0</v>
      </c>
      <c r="H55" s="3">
        <f t="shared" si="21"/>
        <v>0</v>
      </c>
      <c r="I55" s="3" t="str">
        <f t="shared" si="22"/>
        <v/>
      </c>
      <c r="J55" s="3" t="str">
        <f t="shared" si="23"/>
        <v/>
      </c>
      <c r="K55" s="3">
        <f t="shared" si="24"/>
        <v>0</v>
      </c>
      <c r="L55" s="26" t="str">
        <f t="shared" si="25"/>
        <v/>
      </c>
      <c r="M55" s="26" t="str">
        <f t="shared" si="26"/>
        <v/>
      </c>
      <c r="N55" s="2" t="str">
        <f t="shared" si="27"/>
        <v/>
      </c>
      <c r="O55" s="2" t="str">
        <f t="shared" si="28"/>
        <v/>
      </c>
      <c r="Q55" t="str">
        <f t="shared" si="29"/>
        <v/>
      </c>
    </row>
    <row r="56" spans="1:17" x14ac:dyDescent="0.15">
      <c r="A56"/>
      <c r="B56" s="3" t="str">
        <f t="shared" si="15"/>
        <v/>
      </c>
      <c r="C56" s="3" t="str">
        <f t="shared" si="16"/>
        <v>0/</v>
      </c>
      <c r="D56" s="3">
        <f t="shared" si="17"/>
        <v>0</v>
      </c>
      <c r="E56" s="3">
        <f t="shared" si="18"/>
        <v>0</v>
      </c>
      <c r="F56" s="3">
        <f t="shared" si="19"/>
        <v>0</v>
      </c>
      <c r="G56" s="3">
        <f t="shared" si="20"/>
        <v>0</v>
      </c>
      <c r="H56" s="3">
        <f t="shared" si="21"/>
        <v>0</v>
      </c>
      <c r="I56" s="3" t="str">
        <f t="shared" si="22"/>
        <v/>
      </c>
      <c r="J56" s="3" t="str">
        <f t="shared" si="23"/>
        <v/>
      </c>
      <c r="K56" s="3">
        <f t="shared" si="24"/>
        <v>0</v>
      </c>
      <c r="L56" s="26" t="str">
        <f t="shared" si="25"/>
        <v/>
      </c>
      <c r="M56" s="26" t="str">
        <f t="shared" si="26"/>
        <v/>
      </c>
      <c r="N56" s="2" t="str">
        <f t="shared" si="27"/>
        <v/>
      </c>
      <c r="O56" s="2" t="str">
        <f t="shared" si="28"/>
        <v/>
      </c>
      <c r="Q56" t="str">
        <f t="shared" si="29"/>
        <v/>
      </c>
    </row>
    <row r="57" spans="1:17" x14ac:dyDescent="0.15">
      <c r="A57"/>
      <c r="B57" s="3" t="str">
        <f t="shared" si="15"/>
        <v/>
      </c>
      <c r="C57" s="3" t="str">
        <f t="shared" si="16"/>
        <v>0/</v>
      </c>
      <c r="D57" s="3">
        <f t="shared" si="17"/>
        <v>0</v>
      </c>
      <c r="E57" s="3">
        <f t="shared" si="18"/>
        <v>0</v>
      </c>
      <c r="F57" s="3">
        <f t="shared" si="19"/>
        <v>0</v>
      </c>
      <c r="G57" s="3">
        <f t="shared" si="20"/>
        <v>0</v>
      </c>
      <c r="H57" s="3">
        <f t="shared" si="21"/>
        <v>0</v>
      </c>
      <c r="I57" s="3" t="str">
        <f t="shared" si="22"/>
        <v/>
      </c>
      <c r="J57" s="3" t="str">
        <f t="shared" si="23"/>
        <v/>
      </c>
      <c r="K57" s="3">
        <f t="shared" si="24"/>
        <v>0</v>
      </c>
      <c r="L57" s="26" t="str">
        <f t="shared" si="25"/>
        <v/>
      </c>
      <c r="M57" s="26" t="str">
        <f t="shared" si="26"/>
        <v/>
      </c>
      <c r="N57" s="2" t="str">
        <f t="shared" si="27"/>
        <v/>
      </c>
      <c r="O57" s="2" t="str">
        <f t="shared" si="28"/>
        <v/>
      </c>
      <c r="Q57" t="str">
        <f t="shared" si="29"/>
        <v/>
      </c>
    </row>
    <row r="58" spans="1:17" x14ac:dyDescent="0.15">
      <c r="A58"/>
      <c r="B58" s="3" t="str">
        <f t="shared" si="15"/>
        <v/>
      </c>
      <c r="C58" s="3" t="str">
        <f t="shared" si="16"/>
        <v>0/</v>
      </c>
      <c r="D58" s="3">
        <f t="shared" si="17"/>
        <v>0</v>
      </c>
      <c r="E58" s="3">
        <f t="shared" si="18"/>
        <v>0</v>
      </c>
      <c r="F58" s="3">
        <f t="shared" si="19"/>
        <v>0</v>
      </c>
      <c r="G58" s="3">
        <f t="shared" si="20"/>
        <v>0</v>
      </c>
      <c r="H58" s="3">
        <f t="shared" si="21"/>
        <v>0</v>
      </c>
      <c r="I58" s="3" t="str">
        <f t="shared" si="22"/>
        <v/>
      </c>
      <c r="J58" s="3" t="str">
        <f t="shared" si="23"/>
        <v/>
      </c>
      <c r="K58" s="3">
        <f t="shared" si="24"/>
        <v>0</v>
      </c>
      <c r="L58" s="26" t="str">
        <f t="shared" si="25"/>
        <v/>
      </c>
      <c r="M58" s="26" t="str">
        <f t="shared" si="26"/>
        <v/>
      </c>
      <c r="N58" s="2" t="str">
        <f t="shared" si="27"/>
        <v/>
      </c>
      <c r="O58" s="2" t="str">
        <f t="shared" si="28"/>
        <v/>
      </c>
      <c r="Q58" t="str">
        <f t="shared" si="29"/>
        <v/>
      </c>
    </row>
    <row r="59" spans="1:17" x14ac:dyDescent="0.15">
      <c r="A59"/>
      <c r="B59" s="3" t="str">
        <f t="shared" si="15"/>
        <v/>
      </c>
      <c r="C59" s="3" t="str">
        <f t="shared" si="16"/>
        <v>0/</v>
      </c>
      <c r="D59" s="3">
        <f t="shared" si="17"/>
        <v>0</v>
      </c>
      <c r="E59" s="3">
        <f t="shared" si="18"/>
        <v>0</v>
      </c>
      <c r="F59" s="3">
        <f t="shared" si="19"/>
        <v>0</v>
      </c>
      <c r="G59" s="3">
        <f t="shared" si="20"/>
        <v>0</v>
      </c>
      <c r="H59" s="3">
        <f t="shared" si="21"/>
        <v>0</v>
      </c>
      <c r="I59" s="3" t="str">
        <f t="shared" si="22"/>
        <v/>
      </c>
      <c r="J59" s="3" t="str">
        <f t="shared" si="23"/>
        <v/>
      </c>
      <c r="K59" s="3">
        <f t="shared" si="24"/>
        <v>0</v>
      </c>
      <c r="L59" s="26" t="str">
        <f t="shared" si="25"/>
        <v/>
      </c>
      <c r="M59" s="26" t="str">
        <f t="shared" si="26"/>
        <v/>
      </c>
      <c r="N59" s="2" t="str">
        <f t="shared" si="27"/>
        <v/>
      </c>
      <c r="O59" s="2" t="str">
        <f t="shared" si="28"/>
        <v/>
      </c>
      <c r="Q59" t="str">
        <f t="shared" si="29"/>
        <v/>
      </c>
    </row>
    <row r="60" spans="1:17" x14ac:dyDescent="0.15">
      <c r="A60"/>
      <c r="B60" s="3" t="str">
        <f t="shared" si="15"/>
        <v/>
      </c>
      <c r="C60" s="3" t="str">
        <f t="shared" si="16"/>
        <v>0/</v>
      </c>
      <c r="D60" s="3">
        <f t="shared" si="17"/>
        <v>0</v>
      </c>
      <c r="E60" s="3">
        <f t="shared" si="18"/>
        <v>0</v>
      </c>
      <c r="F60" s="3">
        <f t="shared" si="19"/>
        <v>0</v>
      </c>
      <c r="G60" s="3">
        <f t="shared" si="20"/>
        <v>0</v>
      </c>
      <c r="H60" s="3">
        <f t="shared" si="21"/>
        <v>0</v>
      </c>
      <c r="I60" s="3" t="str">
        <f t="shared" si="22"/>
        <v/>
      </c>
      <c r="J60" s="3" t="str">
        <f t="shared" si="23"/>
        <v/>
      </c>
      <c r="K60" s="3">
        <f t="shared" si="24"/>
        <v>0</v>
      </c>
      <c r="L60" s="26" t="str">
        <f t="shared" si="25"/>
        <v/>
      </c>
      <c r="M60" s="26" t="str">
        <f t="shared" si="26"/>
        <v/>
      </c>
      <c r="N60" s="2" t="str">
        <f t="shared" si="27"/>
        <v/>
      </c>
      <c r="O60" s="2" t="str">
        <f t="shared" si="28"/>
        <v/>
      </c>
      <c r="Q60" t="str">
        <f t="shared" si="29"/>
        <v/>
      </c>
    </row>
    <row r="61" spans="1:17" x14ac:dyDescent="0.15">
      <c r="A61"/>
      <c r="B61" s="3" t="str">
        <f t="shared" si="15"/>
        <v/>
      </c>
      <c r="C61" s="3" t="str">
        <f t="shared" si="16"/>
        <v>0/</v>
      </c>
      <c r="D61" s="3">
        <f t="shared" si="17"/>
        <v>0</v>
      </c>
      <c r="E61" s="3">
        <f t="shared" si="18"/>
        <v>0</v>
      </c>
      <c r="F61" s="3">
        <f t="shared" si="19"/>
        <v>0</v>
      </c>
      <c r="G61" s="3">
        <f t="shared" si="20"/>
        <v>0</v>
      </c>
      <c r="H61" s="3">
        <f t="shared" si="21"/>
        <v>0</v>
      </c>
      <c r="I61" s="3" t="str">
        <f t="shared" si="22"/>
        <v/>
      </c>
      <c r="J61" s="3" t="str">
        <f t="shared" si="23"/>
        <v/>
      </c>
      <c r="K61" s="3">
        <f t="shared" si="24"/>
        <v>0</v>
      </c>
      <c r="L61" s="26" t="str">
        <f t="shared" si="25"/>
        <v/>
      </c>
      <c r="M61" s="26" t="str">
        <f t="shared" si="26"/>
        <v/>
      </c>
      <c r="N61" s="2" t="str">
        <f t="shared" si="27"/>
        <v/>
      </c>
      <c r="O61" s="2" t="str">
        <f t="shared" si="28"/>
        <v/>
      </c>
      <c r="Q61" t="str">
        <f t="shared" si="29"/>
        <v/>
      </c>
    </row>
    <row r="62" spans="1:17" x14ac:dyDescent="0.15">
      <c r="A62"/>
      <c r="B62" s="3" t="str">
        <f t="shared" si="15"/>
        <v/>
      </c>
      <c r="C62" s="3" t="str">
        <f t="shared" si="16"/>
        <v>0/</v>
      </c>
      <c r="D62" s="3">
        <f t="shared" si="17"/>
        <v>0</v>
      </c>
      <c r="E62" s="3">
        <f t="shared" si="18"/>
        <v>0</v>
      </c>
      <c r="F62" s="3">
        <f t="shared" si="19"/>
        <v>0</v>
      </c>
      <c r="G62" s="3">
        <f t="shared" si="20"/>
        <v>0</v>
      </c>
      <c r="H62" s="3">
        <f t="shared" si="21"/>
        <v>0</v>
      </c>
      <c r="I62" s="3" t="str">
        <f t="shared" si="22"/>
        <v/>
      </c>
      <c r="J62" s="3" t="str">
        <f t="shared" si="23"/>
        <v/>
      </c>
      <c r="K62" s="3">
        <f t="shared" si="24"/>
        <v>0</v>
      </c>
      <c r="L62" s="26" t="str">
        <f t="shared" si="25"/>
        <v/>
      </c>
      <c r="M62" s="26" t="str">
        <f t="shared" si="26"/>
        <v/>
      </c>
      <c r="N62" s="2" t="str">
        <f t="shared" si="27"/>
        <v/>
      </c>
      <c r="O62" s="2" t="str">
        <f t="shared" si="28"/>
        <v/>
      </c>
      <c r="Q62" t="str">
        <f t="shared" si="29"/>
        <v/>
      </c>
    </row>
    <row r="63" spans="1:17" x14ac:dyDescent="0.15">
      <c r="A63"/>
      <c r="B63" s="3" t="str">
        <f t="shared" si="15"/>
        <v/>
      </c>
      <c r="C63" s="3" t="str">
        <f t="shared" si="16"/>
        <v>0/</v>
      </c>
      <c r="D63" s="3">
        <f t="shared" si="17"/>
        <v>0</v>
      </c>
      <c r="E63" s="3">
        <f t="shared" si="18"/>
        <v>0</v>
      </c>
      <c r="F63" s="3">
        <f t="shared" si="19"/>
        <v>0</v>
      </c>
      <c r="G63" s="3">
        <f t="shared" si="20"/>
        <v>0</v>
      </c>
      <c r="H63" s="3">
        <f t="shared" si="21"/>
        <v>0</v>
      </c>
      <c r="I63" s="3" t="str">
        <f t="shared" si="22"/>
        <v/>
      </c>
      <c r="J63" s="3" t="str">
        <f t="shared" si="23"/>
        <v/>
      </c>
      <c r="K63" s="3">
        <f t="shared" si="24"/>
        <v>0</v>
      </c>
      <c r="L63" s="26" t="str">
        <f t="shared" si="25"/>
        <v/>
      </c>
      <c r="M63" s="26" t="str">
        <f t="shared" si="26"/>
        <v/>
      </c>
      <c r="N63" s="2" t="str">
        <f t="shared" si="27"/>
        <v/>
      </c>
      <c r="O63" s="2" t="str">
        <f t="shared" si="28"/>
        <v/>
      </c>
      <c r="Q63" t="str">
        <f t="shared" si="29"/>
        <v/>
      </c>
    </row>
    <row r="64" spans="1:17" x14ac:dyDescent="0.15">
      <c r="A64"/>
      <c r="B64" s="3" t="str">
        <f t="shared" si="15"/>
        <v/>
      </c>
      <c r="C64" s="3" t="str">
        <f t="shared" si="16"/>
        <v>0/</v>
      </c>
      <c r="D64" s="3">
        <f t="shared" si="17"/>
        <v>0</v>
      </c>
      <c r="E64" s="3">
        <f t="shared" si="18"/>
        <v>0</v>
      </c>
      <c r="F64" s="3">
        <f t="shared" si="19"/>
        <v>0</v>
      </c>
      <c r="G64" s="3">
        <f t="shared" si="20"/>
        <v>0</v>
      </c>
      <c r="H64" s="3">
        <f t="shared" si="21"/>
        <v>0</v>
      </c>
      <c r="I64" s="3" t="str">
        <f t="shared" si="22"/>
        <v/>
      </c>
      <c r="J64" s="3" t="str">
        <f t="shared" si="23"/>
        <v/>
      </c>
      <c r="K64" s="3">
        <f t="shared" si="24"/>
        <v>0</v>
      </c>
      <c r="L64" s="26" t="str">
        <f t="shared" si="25"/>
        <v/>
      </c>
      <c r="M64" s="26" t="str">
        <f t="shared" si="26"/>
        <v/>
      </c>
      <c r="N64" s="2" t="str">
        <f t="shared" si="27"/>
        <v/>
      </c>
      <c r="O64" s="2" t="str">
        <f t="shared" si="28"/>
        <v/>
      </c>
      <c r="Q64" t="str">
        <f t="shared" si="29"/>
        <v/>
      </c>
    </row>
    <row r="65" spans="1:17" x14ac:dyDescent="0.15">
      <c r="A65"/>
      <c r="B65" s="3" t="str">
        <f t="shared" si="15"/>
        <v/>
      </c>
      <c r="C65" s="3" t="str">
        <f t="shared" si="16"/>
        <v>0/</v>
      </c>
      <c r="D65" s="3">
        <f t="shared" si="17"/>
        <v>0</v>
      </c>
      <c r="E65" s="3">
        <f t="shared" si="18"/>
        <v>0</v>
      </c>
      <c r="F65" s="3">
        <f t="shared" si="19"/>
        <v>0</v>
      </c>
      <c r="G65" s="3">
        <f t="shared" si="20"/>
        <v>0</v>
      </c>
      <c r="H65" s="3">
        <f t="shared" si="21"/>
        <v>0</v>
      </c>
      <c r="I65" s="3" t="str">
        <f t="shared" si="22"/>
        <v/>
      </c>
      <c r="J65" s="3" t="str">
        <f t="shared" si="23"/>
        <v/>
      </c>
      <c r="K65" s="3">
        <f t="shared" si="24"/>
        <v>0</v>
      </c>
      <c r="L65" s="26" t="str">
        <f t="shared" si="25"/>
        <v/>
      </c>
      <c r="M65" s="26" t="str">
        <f t="shared" si="26"/>
        <v/>
      </c>
      <c r="N65" s="2" t="str">
        <f t="shared" si="27"/>
        <v/>
      </c>
      <c r="O65" s="2" t="str">
        <f t="shared" si="28"/>
        <v/>
      </c>
      <c r="Q65" t="str">
        <f t="shared" si="29"/>
        <v/>
      </c>
    </row>
    <row r="66" spans="1:17" x14ac:dyDescent="0.15">
      <c r="A66"/>
      <c r="B66" s="3" t="str">
        <f t="shared" ref="B66:B97" si="30">SUBSTITUTE(LEFT(A66,6)," ","")</f>
        <v/>
      </c>
      <c r="C66" s="3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97" si="32">LEFT(C66,SEARCH("/",C66,1)-1)*1</f>
        <v>0</v>
      </c>
      <c r="E66" s="3">
        <f t="shared" ref="E66:E97" si="33">IF(ISERROR(MID(C66,SEARCH("/",C66)+1,SEARCH("/",C66,SEARCH("/",C66,1)+1)-SEARCH("/",C66)-1)),0,MID(C66,SEARCH("/",C66)+1,SEARCH("/",C66,SEARCH("/",C66,1)+1)-SEARCH("/",C66)-1))*1</f>
        <v>0</v>
      </c>
      <c r="F66" s="3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97" si="37">IF(LEFT(B66,2)="ZH",SUM(D66:H66),"")</f>
        <v/>
      </c>
      <c r="J66" s="3" t="str">
        <f t="shared" ref="J66:J97" si="38">SUBSTITUTE(IF(B66="",IF(B65="","","SZX-"&amp;MID(A66,18,3)),MID(A66,14,3)&amp;"-"&amp;MID(A66,18,3)),"SZX-PVG","SZX-SHA",1)</f>
        <v/>
      </c>
      <c r="K66" s="3">
        <f t="shared" ref="K66:K97" si="39">IF(ISERROR(MID(A66,SEARCH("%",A66,1)-3,3)*1),0,MID(A66,SEARCH("%",A66,1)-3,3)*1)</f>
        <v>0</v>
      </c>
      <c r="L66" s="26" t="str">
        <f t="shared" ref="L66:L97" si="40">IF(I66="",IF(I65="","",ROUND(I65*K66/100,0)),ROUND(I66*K66/100,0))</f>
        <v/>
      </c>
      <c r="M66" s="26" t="str">
        <f t="shared" ref="M66:M97" si="41">IF(I66="",IF(I65="","",ROUND(I65*K66/(K66+K65),0)),IF(I67="",ROUND(I66*K66/(K66+K67),0),I66))</f>
        <v/>
      </c>
      <c r="N66" s="2" t="str">
        <f t="shared" ref="N66:N97" si="42">MID(A66,28,3)</f>
        <v/>
      </c>
      <c r="O66" s="2" t="str">
        <f t="shared" ref="O66:O97" si="43">MID(N66,2,1)</f>
        <v/>
      </c>
      <c r="Q66" t="str">
        <f t="shared" ref="Q66:Q97" si="44">LEFT(B66,2)</f>
        <v/>
      </c>
    </row>
    <row r="67" spans="1:17" x14ac:dyDescent="0.15">
      <c r="A67"/>
      <c r="B67" s="3" t="str">
        <f t="shared" si="30"/>
        <v/>
      </c>
      <c r="C67" s="3" t="str">
        <f t="shared" si="31"/>
        <v>0/</v>
      </c>
      <c r="D67" s="3">
        <f t="shared" si="32"/>
        <v>0</v>
      </c>
      <c r="E67" s="3">
        <f t="shared" si="33"/>
        <v>0</v>
      </c>
      <c r="F67" s="3">
        <f t="shared" si="34"/>
        <v>0</v>
      </c>
      <c r="G67" s="3">
        <f t="shared" si="35"/>
        <v>0</v>
      </c>
      <c r="H67" s="3">
        <f t="shared" si="36"/>
        <v>0</v>
      </c>
      <c r="I67" s="3" t="str">
        <f t="shared" si="37"/>
        <v/>
      </c>
      <c r="J67" s="3" t="str">
        <f t="shared" si="38"/>
        <v/>
      </c>
      <c r="K67" s="3">
        <f t="shared" si="39"/>
        <v>0</v>
      </c>
      <c r="L67" s="26" t="str">
        <f t="shared" si="40"/>
        <v/>
      </c>
      <c r="M67" s="26" t="str">
        <f t="shared" si="41"/>
        <v/>
      </c>
      <c r="N67" s="2" t="str">
        <f t="shared" si="42"/>
        <v/>
      </c>
      <c r="O67" s="2" t="str">
        <f t="shared" si="43"/>
        <v/>
      </c>
      <c r="Q67" t="str">
        <f t="shared" si="44"/>
        <v/>
      </c>
    </row>
    <row r="68" spans="1:17" x14ac:dyDescent="0.15">
      <c r="A68"/>
      <c r="B68" s="3" t="str">
        <f t="shared" si="30"/>
        <v/>
      </c>
      <c r="C68" s="3" t="str">
        <f t="shared" si="31"/>
        <v>0/</v>
      </c>
      <c r="D68" s="3">
        <f t="shared" si="32"/>
        <v>0</v>
      </c>
      <c r="E68" s="3">
        <f t="shared" si="33"/>
        <v>0</v>
      </c>
      <c r="F68" s="3">
        <f t="shared" si="34"/>
        <v>0</v>
      </c>
      <c r="G68" s="3">
        <f t="shared" si="35"/>
        <v>0</v>
      </c>
      <c r="H68" s="3">
        <f t="shared" si="36"/>
        <v>0</v>
      </c>
      <c r="I68" s="3" t="str">
        <f t="shared" si="37"/>
        <v/>
      </c>
      <c r="J68" s="3" t="str">
        <f t="shared" si="38"/>
        <v/>
      </c>
      <c r="K68" s="3">
        <f t="shared" si="39"/>
        <v>0</v>
      </c>
      <c r="L68" s="26" t="str">
        <f t="shared" si="40"/>
        <v/>
      </c>
      <c r="M68" s="26" t="str">
        <f t="shared" si="41"/>
        <v/>
      </c>
      <c r="N68" s="2" t="str">
        <f t="shared" si="42"/>
        <v/>
      </c>
      <c r="O68" s="2" t="str">
        <f t="shared" si="43"/>
        <v/>
      </c>
      <c r="Q68" t="str">
        <f t="shared" si="44"/>
        <v/>
      </c>
    </row>
    <row r="69" spans="1:17" x14ac:dyDescent="0.15">
      <c r="A69"/>
      <c r="B69" s="3" t="str">
        <f t="shared" si="30"/>
        <v/>
      </c>
      <c r="C69" s="3" t="str">
        <f t="shared" si="31"/>
        <v>0/</v>
      </c>
      <c r="D69" s="3">
        <f t="shared" si="32"/>
        <v>0</v>
      </c>
      <c r="E69" s="3">
        <f t="shared" si="33"/>
        <v>0</v>
      </c>
      <c r="F69" s="3">
        <f t="shared" si="34"/>
        <v>0</v>
      </c>
      <c r="G69" s="3">
        <f t="shared" si="35"/>
        <v>0</v>
      </c>
      <c r="H69" s="3">
        <f t="shared" si="36"/>
        <v>0</v>
      </c>
      <c r="I69" s="3" t="str">
        <f t="shared" si="37"/>
        <v/>
      </c>
      <c r="J69" s="3" t="str">
        <f t="shared" si="38"/>
        <v/>
      </c>
      <c r="K69" s="3">
        <f t="shared" si="39"/>
        <v>0</v>
      </c>
      <c r="L69" s="26" t="str">
        <f t="shared" si="40"/>
        <v/>
      </c>
      <c r="M69" s="26" t="str">
        <f t="shared" si="41"/>
        <v/>
      </c>
      <c r="N69" s="2" t="str">
        <f t="shared" si="42"/>
        <v/>
      </c>
      <c r="O69" s="2" t="str">
        <f t="shared" si="43"/>
        <v/>
      </c>
      <c r="Q69" t="str">
        <f t="shared" si="44"/>
        <v/>
      </c>
    </row>
    <row r="70" spans="1:17" x14ac:dyDescent="0.15">
      <c r="A70"/>
      <c r="B70" s="3" t="str">
        <f t="shared" si="30"/>
        <v/>
      </c>
      <c r="C70" s="3" t="str">
        <f t="shared" si="31"/>
        <v>0/</v>
      </c>
      <c r="D70" s="3">
        <f t="shared" si="32"/>
        <v>0</v>
      </c>
      <c r="E70" s="3">
        <f t="shared" si="33"/>
        <v>0</v>
      </c>
      <c r="F70" s="3">
        <f t="shared" si="34"/>
        <v>0</v>
      </c>
      <c r="G70" s="3">
        <f t="shared" si="35"/>
        <v>0</v>
      </c>
      <c r="H70" s="3">
        <f t="shared" si="36"/>
        <v>0</v>
      </c>
      <c r="I70" s="3" t="str">
        <f t="shared" si="37"/>
        <v/>
      </c>
      <c r="J70" s="3" t="str">
        <f t="shared" si="38"/>
        <v/>
      </c>
      <c r="K70" s="3">
        <f t="shared" si="39"/>
        <v>0</v>
      </c>
      <c r="L70" s="26" t="str">
        <f t="shared" si="40"/>
        <v/>
      </c>
      <c r="M70" s="26" t="str">
        <f t="shared" si="41"/>
        <v/>
      </c>
      <c r="N70" s="2" t="str">
        <f t="shared" si="42"/>
        <v/>
      </c>
      <c r="O70" s="2" t="str">
        <f t="shared" si="43"/>
        <v/>
      </c>
      <c r="Q70" t="str">
        <f t="shared" si="44"/>
        <v/>
      </c>
    </row>
    <row r="71" spans="1:17" x14ac:dyDescent="0.15">
      <c r="A71"/>
      <c r="B71" s="3" t="str">
        <f t="shared" si="30"/>
        <v/>
      </c>
      <c r="C71" s="3" t="str">
        <f t="shared" si="31"/>
        <v>0/</v>
      </c>
      <c r="D71" s="3">
        <f t="shared" si="32"/>
        <v>0</v>
      </c>
      <c r="E71" s="3">
        <f t="shared" si="33"/>
        <v>0</v>
      </c>
      <c r="F71" s="3">
        <f t="shared" si="34"/>
        <v>0</v>
      </c>
      <c r="G71" s="3">
        <f t="shared" si="35"/>
        <v>0</v>
      </c>
      <c r="H71" s="3">
        <f t="shared" si="36"/>
        <v>0</v>
      </c>
      <c r="I71" s="3" t="str">
        <f t="shared" si="37"/>
        <v/>
      </c>
      <c r="J71" s="3" t="str">
        <f t="shared" si="38"/>
        <v/>
      </c>
      <c r="K71" s="3">
        <f t="shared" si="39"/>
        <v>0</v>
      </c>
      <c r="L71" s="26" t="str">
        <f t="shared" si="40"/>
        <v/>
      </c>
      <c r="M71" s="26" t="str">
        <f t="shared" si="41"/>
        <v/>
      </c>
      <c r="N71" s="2" t="str">
        <f t="shared" si="42"/>
        <v/>
      </c>
      <c r="O71" s="2" t="str">
        <f t="shared" si="43"/>
        <v/>
      </c>
      <c r="Q71" t="str">
        <f t="shared" si="44"/>
        <v/>
      </c>
    </row>
    <row r="72" spans="1:17" x14ac:dyDescent="0.15">
      <c r="A72"/>
      <c r="B72" s="3" t="str">
        <f t="shared" si="30"/>
        <v/>
      </c>
      <c r="C72" s="3" t="str">
        <f t="shared" si="31"/>
        <v>0/</v>
      </c>
      <c r="D72" s="3">
        <f t="shared" si="32"/>
        <v>0</v>
      </c>
      <c r="E72" s="3">
        <f t="shared" si="33"/>
        <v>0</v>
      </c>
      <c r="F72" s="3">
        <f t="shared" si="34"/>
        <v>0</v>
      </c>
      <c r="G72" s="3">
        <f t="shared" si="35"/>
        <v>0</v>
      </c>
      <c r="H72" s="3">
        <f t="shared" si="36"/>
        <v>0</v>
      </c>
      <c r="I72" s="3" t="str">
        <f t="shared" si="37"/>
        <v/>
      </c>
      <c r="J72" s="3" t="str">
        <f t="shared" si="38"/>
        <v/>
      </c>
      <c r="K72" s="3">
        <f t="shared" si="39"/>
        <v>0</v>
      </c>
      <c r="L72" s="26" t="str">
        <f t="shared" si="40"/>
        <v/>
      </c>
      <c r="M72" s="26" t="str">
        <f t="shared" si="41"/>
        <v/>
      </c>
      <c r="N72" s="2" t="str">
        <f t="shared" si="42"/>
        <v/>
      </c>
      <c r="O72" s="2" t="str">
        <f t="shared" si="43"/>
        <v/>
      </c>
      <c r="Q72" t="str">
        <f t="shared" si="44"/>
        <v/>
      </c>
    </row>
    <row r="73" spans="1:17" x14ac:dyDescent="0.15">
      <c r="A73"/>
      <c r="B73" s="3" t="str">
        <f t="shared" si="30"/>
        <v/>
      </c>
      <c r="C73" s="3" t="str">
        <f t="shared" si="31"/>
        <v>0/</v>
      </c>
      <c r="D73" s="3">
        <f t="shared" si="32"/>
        <v>0</v>
      </c>
      <c r="E73" s="3">
        <f t="shared" si="33"/>
        <v>0</v>
      </c>
      <c r="F73" s="3">
        <f t="shared" si="34"/>
        <v>0</v>
      </c>
      <c r="G73" s="3">
        <f t="shared" si="35"/>
        <v>0</v>
      </c>
      <c r="H73" s="3">
        <f t="shared" si="36"/>
        <v>0</v>
      </c>
      <c r="I73" s="3" t="str">
        <f t="shared" si="37"/>
        <v/>
      </c>
      <c r="J73" s="3" t="str">
        <f t="shared" si="38"/>
        <v/>
      </c>
      <c r="K73" s="3">
        <f t="shared" si="39"/>
        <v>0</v>
      </c>
      <c r="L73" s="26" t="str">
        <f t="shared" si="40"/>
        <v/>
      </c>
      <c r="M73" s="26" t="str">
        <f t="shared" si="41"/>
        <v/>
      </c>
      <c r="N73" s="2" t="str">
        <f t="shared" si="42"/>
        <v/>
      </c>
      <c r="O73" s="2" t="str">
        <f t="shared" si="43"/>
        <v/>
      </c>
      <c r="Q73" t="str">
        <f t="shared" si="44"/>
        <v/>
      </c>
    </row>
    <row r="74" spans="1:17" x14ac:dyDescent="0.15">
      <c r="A74"/>
      <c r="B74" s="3" t="str">
        <f t="shared" si="30"/>
        <v/>
      </c>
      <c r="C74" s="3" t="str">
        <f t="shared" si="31"/>
        <v>0/</v>
      </c>
      <c r="D74" s="3">
        <f t="shared" si="32"/>
        <v>0</v>
      </c>
      <c r="E74" s="3">
        <f t="shared" si="33"/>
        <v>0</v>
      </c>
      <c r="F74" s="3">
        <f t="shared" si="34"/>
        <v>0</v>
      </c>
      <c r="G74" s="3">
        <f t="shared" si="35"/>
        <v>0</v>
      </c>
      <c r="H74" s="3">
        <f t="shared" si="36"/>
        <v>0</v>
      </c>
      <c r="I74" s="3" t="str">
        <f t="shared" si="37"/>
        <v/>
      </c>
      <c r="J74" s="3" t="str">
        <f t="shared" si="38"/>
        <v/>
      </c>
      <c r="K74" s="3">
        <f t="shared" si="39"/>
        <v>0</v>
      </c>
      <c r="L74" s="26" t="str">
        <f t="shared" si="40"/>
        <v/>
      </c>
      <c r="M74" s="26" t="str">
        <f t="shared" si="41"/>
        <v/>
      </c>
      <c r="N74" s="2" t="str">
        <f t="shared" si="42"/>
        <v/>
      </c>
      <c r="O74" s="2" t="str">
        <f t="shared" si="43"/>
        <v/>
      </c>
      <c r="Q74" t="str">
        <f t="shared" si="44"/>
        <v/>
      </c>
    </row>
    <row r="75" spans="1:17" x14ac:dyDescent="0.15">
      <c r="A75"/>
      <c r="B75" s="3" t="str">
        <f t="shared" si="30"/>
        <v/>
      </c>
      <c r="C75" s="3" t="str">
        <f t="shared" si="31"/>
        <v>0/</v>
      </c>
      <c r="D75" s="3">
        <f t="shared" si="32"/>
        <v>0</v>
      </c>
      <c r="E75" s="3">
        <f t="shared" si="33"/>
        <v>0</v>
      </c>
      <c r="F75" s="3">
        <f t="shared" si="34"/>
        <v>0</v>
      </c>
      <c r="G75" s="3">
        <f t="shared" si="35"/>
        <v>0</v>
      </c>
      <c r="H75" s="3">
        <f t="shared" si="36"/>
        <v>0</v>
      </c>
      <c r="I75" s="3" t="str">
        <f t="shared" si="37"/>
        <v/>
      </c>
      <c r="J75" s="3" t="str">
        <f t="shared" si="38"/>
        <v/>
      </c>
      <c r="K75" s="3">
        <f t="shared" si="39"/>
        <v>0</v>
      </c>
      <c r="L75" s="26" t="str">
        <f t="shared" si="40"/>
        <v/>
      </c>
      <c r="M75" s="26" t="str">
        <f t="shared" si="41"/>
        <v/>
      </c>
      <c r="N75" s="2" t="str">
        <f t="shared" si="42"/>
        <v/>
      </c>
      <c r="O75" s="2" t="str">
        <f t="shared" si="43"/>
        <v/>
      </c>
      <c r="Q75" t="str">
        <f t="shared" si="44"/>
        <v/>
      </c>
    </row>
    <row r="76" spans="1:17" x14ac:dyDescent="0.15">
      <c r="A76"/>
      <c r="B76" s="3" t="str">
        <f t="shared" si="30"/>
        <v/>
      </c>
      <c r="C76" s="3" t="str">
        <f t="shared" si="31"/>
        <v>0/</v>
      </c>
      <c r="D76" s="3">
        <f t="shared" si="32"/>
        <v>0</v>
      </c>
      <c r="E76" s="3">
        <f t="shared" si="33"/>
        <v>0</v>
      </c>
      <c r="F76" s="3">
        <f t="shared" si="34"/>
        <v>0</v>
      </c>
      <c r="G76" s="3">
        <f t="shared" si="35"/>
        <v>0</v>
      </c>
      <c r="H76" s="3">
        <f t="shared" si="36"/>
        <v>0</v>
      </c>
      <c r="I76" s="3" t="str">
        <f t="shared" si="37"/>
        <v/>
      </c>
      <c r="J76" s="3" t="str">
        <f t="shared" si="38"/>
        <v/>
      </c>
      <c r="K76" s="3">
        <f t="shared" si="39"/>
        <v>0</v>
      </c>
      <c r="L76" s="26" t="str">
        <f t="shared" si="40"/>
        <v/>
      </c>
      <c r="M76" s="26" t="str">
        <f t="shared" si="41"/>
        <v/>
      </c>
      <c r="N76" s="2" t="str">
        <f t="shared" si="42"/>
        <v/>
      </c>
      <c r="O76" s="2" t="str">
        <f t="shared" si="43"/>
        <v/>
      </c>
      <c r="Q76" t="str">
        <f t="shared" si="44"/>
        <v/>
      </c>
    </row>
    <row r="77" spans="1:17" x14ac:dyDescent="0.15">
      <c r="A77"/>
      <c r="B77" s="3" t="str">
        <f t="shared" si="30"/>
        <v/>
      </c>
      <c r="C77" s="3" t="str">
        <f t="shared" si="31"/>
        <v>0/</v>
      </c>
      <c r="D77" s="3">
        <f t="shared" si="32"/>
        <v>0</v>
      </c>
      <c r="E77" s="3">
        <f t="shared" si="33"/>
        <v>0</v>
      </c>
      <c r="F77" s="3">
        <f t="shared" si="34"/>
        <v>0</v>
      </c>
      <c r="G77" s="3">
        <f t="shared" si="35"/>
        <v>0</v>
      </c>
      <c r="H77" s="3">
        <f t="shared" si="36"/>
        <v>0</v>
      </c>
      <c r="I77" s="3" t="str">
        <f t="shared" si="37"/>
        <v/>
      </c>
      <c r="J77" s="3" t="str">
        <f t="shared" si="38"/>
        <v/>
      </c>
      <c r="K77" s="3">
        <f t="shared" si="39"/>
        <v>0</v>
      </c>
      <c r="L77" s="26" t="str">
        <f t="shared" si="40"/>
        <v/>
      </c>
      <c r="M77" s="26" t="str">
        <f t="shared" si="41"/>
        <v/>
      </c>
      <c r="N77" s="2" t="str">
        <f t="shared" si="42"/>
        <v/>
      </c>
      <c r="O77" s="2" t="str">
        <f t="shared" si="43"/>
        <v/>
      </c>
      <c r="Q77" t="str">
        <f t="shared" si="44"/>
        <v/>
      </c>
    </row>
    <row r="78" spans="1:17" x14ac:dyDescent="0.15">
      <c r="A78"/>
      <c r="B78" s="3" t="str">
        <f t="shared" si="30"/>
        <v/>
      </c>
      <c r="C78" s="3" t="str">
        <f t="shared" si="31"/>
        <v>0/</v>
      </c>
      <c r="D78" s="3">
        <f t="shared" si="32"/>
        <v>0</v>
      </c>
      <c r="E78" s="3">
        <f t="shared" si="33"/>
        <v>0</v>
      </c>
      <c r="F78" s="3">
        <f t="shared" si="34"/>
        <v>0</v>
      </c>
      <c r="G78" s="3">
        <f t="shared" si="35"/>
        <v>0</v>
      </c>
      <c r="H78" s="3">
        <f t="shared" si="36"/>
        <v>0</v>
      </c>
      <c r="I78" s="3" t="str">
        <f t="shared" si="37"/>
        <v/>
      </c>
      <c r="J78" s="3" t="str">
        <f t="shared" si="38"/>
        <v/>
      </c>
      <c r="K78" s="3">
        <f t="shared" si="39"/>
        <v>0</v>
      </c>
      <c r="L78" s="26" t="str">
        <f t="shared" si="40"/>
        <v/>
      </c>
      <c r="M78" s="26" t="str">
        <f t="shared" si="41"/>
        <v/>
      </c>
      <c r="N78" s="2" t="str">
        <f t="shared" si="42"/>
        <v/>
      </c>
      <c r="O78" s="2" t="str">
        <f t="shared" si="43"/>
        <v/>
      </c>
      <c r="Q78" t="str">
        <f t="shared" si="44"/>
        <v/>
      </c>
    </row>
    <row r="79" spans="1:17" x14ac:dyDescent="0.15">
      <c r="A79"/>
      <c r="B79" s="3" t="str">
        <f t="shared" si="30"/>
        <v/>
      </c>
      <c r="C79" s="3" t="str">
        <f t="shared" si="31"/>
        <v>0/</v>
      </c>
      <c r="D79" s="3">
        <f t="shared" si="32"/>
        <v>0</v>
      </c>
      <c r="E79" s="3">
        <f t="shared" si="33"/>
        <v>0</v>
      </c>
      <c r="F79" s="3">
        <f t="shared" si="34"/>
        <v>0</v>
      </c>
      <c r="G79" s="3">
        <f t="shared" si="35"/>
        <v>0</v>
      </c>
      <c r="H79" s="3">
        <f t="shared" si="36"/>
        <v>0</v>
      </c>
      <c r="I79" s="3" t="str">
        <f t="shared" si="37"/>
        <v/>
      </c>
      <c r="J79" s="3" t="str">
        <f t="shared" si="38"/>
        <v/>
      </c>
      <c r="K79" s="3">
        <f t="shared" si="39"/>
        <v>0</v>
      </c>
      <c r="L79" s="26" t="str">
        <f t="shared" si="40"/>
        <v/>
      </c>
      <c r="M79" s="26" t="str">
        <f t="shared" si="41"/>
        <v/>
      </c>
      <c r="N79" s="2" t="str">
        <f t="shared" si="42"/>
        <v/>
      </c>
      <c r="O79" s="2" t="str">
        <f t="shared" si="43"/>
        <v/>
      </c>
      <c r="Q79" t="str">
        <f t="shared" si="44"/>
        <v/>
      </c>
    </row>
    <row r="80" spans="1:17" x14ac:dyDescent="0.15">
      <c r="A80"/>
      <c r="B80" s="3" t="str">
        <f t="shared" si="30"/>
        <v/>
      </c>
      <c r="C80" s="3" t="str">
        <f t="shared" si="31"/>
        <v>0/</v>
      </c>
      <c r="D80" s="3">
        <f t="shared" si="32"/>
        <v>0</v>
      </c>
      <c r="E80" s="3">
        <f t="shared" si="33"/>
        <v>0</v>
      </c>
      <c r="F80" s="3">
        <f t="shared" si="34"/>
        <v>0</v>
      </c>
      <c r="G80" s="3">
        <f t="shared" si="35"/>
        <v>0</v>
      </c>
      <c r="H80" s="3">
        <f t="shared" si="36"/>
        <v>0</v>
      </c>
      <c r="I80" s="3" t="str">
        <f t="shared" si="37"/>
        <v/>
      </c>
      <c r="J80" s="3" t="str">
        <f t="shared" si="38"/>
        <v/>
      </c>
      <c r="K80" s="3">
        <f t="shared" si="39"/>
        <v>0</v>
      </c>
      <c r="L80" s="26" t="str">
        <f t="shared" si="40"/>
        <v/>
      </c>
      <c r="M80" s="26" t="str">
        <f t="shared" si="41"/>
        <v/>
      </c>
      <c r="N80" s="2" t="str">
        <f t="shared" si="42"/>
        <v/>
      </c>
      <c r="O80" s="2" t="str">
        <f t="shared" si="43"/>
        <v/>
      </c>
      <c r="Q80" t="str">
        <f t="shared" si="44"/>
        <v/>
      </c>
    </row>
    <row r="81" spans="1:17" x14ac:dyDescent="0.15">
      <c r="A81"/>
      <c r="B81" s="3" t="str">
        <f t="shared" si="30"/>
        <v/>
      </c>
      <c r="C81" s="3" t="str">
        <f t="shared" si="31"/>
        <v>0/</v>
      </c>
      <c r="D81" s="3">
        <f t="shared" si="32"/>
        <v>0</v>
      </c>
      <c r="E81" s="3">
        <f t="shared" si="33"/>
        <v>0</v>
      </c>
      <c r="F81" s="3">
        <f t="shared" si="34"/>
        <v>0</v>
      </c>
      <c r="G81" s="3">
        <f t="shared" si="35"/>
        <v>0</v>
      </c>
      <c r="H81" s="3">
        <f t="shared" si="36"/>
        <v>0</v>
      </c>
      <c r="I81" s="3" t="str">
        <f t="shared" si="37"/>
        <v/>
      </c>
      <c r="J81" s="3" t="str">
        <f t="shared" si="38"/>
        <v/>
      </c>
      <c r="K81" s="3">
        <f t="shared" si="39"/>
        <v>0</v>
      </c>
      <c r="L81" s="26" t="str">
        <f t="shared" si="40"/>
        <v/>
      </c>
      <c r="M81" s="26" t="str">
        <f t="shared" si="41"/>
        <v/>
      </c>
      <c r="N81" s="2" t="str">
        <f t="shared" si="42"/>
        <v/>
      </c>
      <c r="O81" s="2" t="str">
        <f t="shared" si="43"/>
        <v/>
      </c>
      <c r="Q81" t="str">
        <f t="shared" si="44"/>
        <v/>
      </c>
    </row>
    <row r="82" spans="1:17" x14ac:dyDescent="0.15">
      <c r="A82"/>
      <c r="B82" s="3" t="str">
        <f t="shared" si="30"/>
        <v/>
      </c>
      <c r="C82" s="3" t="str">
        <f t="shared" si="31"/>
        <v>0/</v>
      </c>
      <c r="D82" s="3">
        <f t="shared" si="32"/>
        <v>0</v>
      </c>
      <c r="E82" s="3">
        <f t="shared" si="33"/>
        <v>0</v>
      </c>
      <c r="F82" s="3">
        <f t="shared" si="34"/>
        <v>0</v>
      </c>
      <c r="G82" s="3">
        <f t="shared" si="35"/>
        <v>0</v>
      </c>
      <c r="H82" s="3">
        <f t="shared" si="36"/>
        <v>0</v>
      </c>
      <c r="I82" s="3" t="str">
        <f t="shared" si="37"/>
        <v/>
      </c>
      <c r="J82" s="3" t="str">
        <f t="shared" si="38"/>
        <v/>
      </c>
      <c r="K82" s="3">
        <f t="shared" si="39"/>
        <v>0</v>
      </c>
      <c r="L82" s="26" t="str">
        <f t="shared" si="40"/>
        <v/>
      </c>
      <c r="M82" s="26" t="str">
        <f t="shared" si="41"/>
        <v/>
      </c>
      <c r="N82" s="2" t="str">
        <f t="shared" si="42"/>
        <v/>
      </c>
      <c r="O82" s="2" t="str">
        <f t="shared" si="43"/>
        <v/>
      </c>
      <c r="Q82" t="str">
        <f t="shared" si="44"/>
        <v/>
      </c>
    </row>
    <row r="83" spans="1:17" x14ac:dyDescent="0.15">
      <c r="A83"/>
      <c r="B83" s="3" t="str">
        <f t="shared" si="30"/>
        <v/>
      </c>
      <c r="C83" s="3" t="str">
        <f t="shared" si="31"/>
        <v>0/</v>
      </c>
      <c r="D83" s="3">
        <f t="shared" si="32"/>
        <v>0</v>
      </c>
      <c r="E83" s="3">
        <f t="shared" si="33"/>
        <v>0</v>
      </c>
      <c r="F83" s="3">
        <f t="shared" si="34"/>
        <v>0</v>
      </c>
      <c r="G83" s="3">
        <f t="shared" si="35"/>
        <v>0</v>
      </c>
      <c r="H83" s="3">
        <f t="shared" si="36"/>
        <v>0</v>
      </c>
      <c r="I83" s="3" t="str">
        <f t="shared" si="37"/>
        <v/>
      </c>
      <c r="J83" s="3" t="str">
        <f t="shared" si="38"/>
        <v/>
      </c>
      <c r="K83" s="3">
        <f t="shared" si="39"/>
        <v>0</v>
      </c>
      <c r="L83" s="26" t="str">
        <f t="shared" si="40"/>
        <v/>
      </c>
      <c r="M83" s="26" t="str">
        <f t="shared" si="41"/>
        <v/>
      </c>
      <c r="N83" s="2" t="str">
        <f t="shared" si="42"/>
        <v/>
      </c>
      <c r="O83" s="2" t="str">
        <f t="shared" si="43"/>
        <v/>
      </c>
      <c r="Q83" t="str">
        <f t="shared" si="44"/>
        <v/>
      </c>
    </row>
    <row r="84" spans="1:17" x14ac:dyDescent="0.15">
      <c r="A84"/>
      <c r="B84" s="3" t="str">
        <f t="shared" si="30"/>
        <v/>
      </c>
      <c r="C84" s="3" t="str">
        <f t="shared" si="31"/>
        <v>0/</v>
      </c>
      <c r="D84" s="3">
        <f t="shared" si="32"/>
        <v>0</v>
      </c>
      <c r="E84" s="3">
        <f t="shared" si="33"/>
        <v>0</v>
      </c>
      <c r="F84" s="3">
        <f t="shared" si="34"/>
        <v>0</v>
      </c>
      <c r="G84" s="3">
        <f t="shared" si="35"/>
        <v>0</v>
      </c>
      <c r="H84" s="3">
        <f t="shared" si="36"/>
        <v>0</v>
      </c>
      <c r="I84" s="3" t="str">
        <f t="shared" si="37"/>
        <v/>
      </c>
      <c r="J84" s="3" t="str">
        <f t="shared" si="38"/>
        <v/>
      </c>
      <c r="K84" s="3">
        <f t="shared" si="39"/>
        <v>0</v>
      </c>
      <c r="L84" s="26" t="str">
        <f t="shared" si="40"/>
        <v/>
      </c>
      <c r="M84" s="26" t="str">
        <f t="shared" si="41"/>
        <v/>
      </c>
      <c r="N84" s="2" t="str">
        <f t="shared" si="42"/>
        <v/>
      </c>
      <c r="O84" s="2" t="str">
        <f t="shared" si="43"/>
        <v/>
      </c>
      <c r="Q84" t="str">
        <f t="shared" si="44"/>
        <v/>
      </c>
    </row>
    <row r="85" spans="1:17" x14ac:dyDescent="0.15">
      <c r="A85"/>
      <c r="B85" s="3" t="str">
        <f t="shared" si="30"/>
        <v/>
      </c>
      <c r="C85" s="3" t="str">
        <f t="shared" si="31"/>
        <v>0/</v>
      </c>
      <c r="D85" s="3">
        <f t="shared" si="32"/>
        <v>0</v>
      </c>
      <c r="E85" s="3">
        <f t="shared" si="33"/>
        <v>0</v>
      </c>
      <c r="F85" s="3">
        <f t="shared" si="34"/>
        <v>0</v>
      </c>
      <c r="G85" s="3">
        <f t="shared" si="35"/>
        <v>0</v>
      </c>
      <c r="H85" s="3">
        <f t="shared" si="36"/>
        <v>0</v>
      </c>
      <c r="I85" s="3" t="str">
        <f t="shared" si="37"/>
        <v/>
      </c>
      <c r="J85" s="3" t="str">
        <f t="shared" si="38"/>
        <v/>
      </c>
      <c r="K85" s="3">
        <f t="shared" si="39"/>
        <v>0</v>
      </c>
      <c r="L85" s="26" t="str">
        <f t="shared" si="40"/>
        <v/>
      </c>
      <c r="M85" s="26" t="str">
        <f t="shared" si="41"/>
        <v/>
      </c>
      <c r="N85" s="2" t="str">
        <f t="shared" si="42"/>
        <v/>
      </c>
      <c r="O85" s="2" t="str">
        <f t="shared" si="43"/>
        <v/>
      </c>
      <c r="Q85" t="str">
        <f t="shared" si="44"/>
        <v/>
      </c>
    </row>
    <row r="86" spans="1:17" x14ac:dyDescent="0.15">
      <c r="A86"/>
      <c r="B86" s="3" t="str">
        <f t="shared" si="30"/>
        <v/>
      </c>
      <c r="C86" s="3" t="str">
        <f t="shared" si="31"/>
        <v>0/</v>
      </c>
      <c r="D86" s="3">
        <f t="shared" si="32"/>
        <v>0</v>
      </c>
      <c r="E86" s="3">
        <f t="shared" si="33"/>
        <v>0</v>
      </c>
      <c r="F86" s="3">
        <f t="shared" si="34"/>
        <v>0</v>
      </c>
      <c r="G86" s="3">
        <f t="shared" si="35"/>
        <v>0</v>
      </c>
      <c r="H86" s="3">
        <f t="shared" si="36"/>
        <v>0</v>
      </c>
      <c r="I86" s="3" t="str">
        <f t="shared" si="37"/>
        <v/>
      </c>
      <c r="J86" s="3" t="str">
        <f t="shared" si="38"/>
        <v/>
      </c>
      <c r="K86" s="3">
        <f t="shared" si="39"/>
        <v>0</v>
      </c>
      <c r="L86" s="26" t="str">
        <f t="shared" si="40"/>
        <v/>
      </c>
      <c r="M86" s="26" t="str">
        <f t="shared" si="41"/>
        <v/>
      </c>
      <c r="N86" s="2" t="str">
        <f t="shared" si="42"/>
        <v/>
      </c>
      <c r="O86" s="2" t="str">
        <f t="shared" si="43"/>
        <v/>
      </c>
      <c r="Q86" t="str">
        <f t="shared" si="44"/>
        <v/>
      </c>
    </row>
    <row r="87" spans="1:17" x14ac:dyDescent="0.15">
      <c r="A87"/>
      <c r="B87" s="3" t="str">
        <f t="shared" si="30"/>
        <v/>
      </c>
      <c r="C87" s="3" t="str">
        <f t="shared" si="31"/>
        <v>0/</v>
      </c>
      <c r="D87" s="3">
        <f t="shared" si="32"/>
        <v>0</v>
      </c>
      <c r="E87" s="3">
        <f t="shared" si="33"/>
        <v>0</v>
      </c>
      <c r="F87" s="3">
        <f t="shared" si="34"/>
        <v>0</v>
      </c>
      <c r="G87" s="3">
        <f t="shared" si="35"/>
        <v>0</v>
      </c>
      <c r="H87" s="3">
        <f t="shared" si="36"/>
        <v>0</v>
      </c>
      <c r="I87" s="3" t="str">
        <f t="shared" si="37"/>
        <v/>
      </c>
      <c r="J87" s="3" t="str">
        <f t="shared" si="38"/>
        <v/>
      </c>
      <c r="K87" s="3">
        <f t="shared" si="39"/>
        <v>0</v>
      </c>
      <c r="L87" s="26" t="str">
        <f t="shared" si="40"/>
        <v/>
      </c>
      <c r="M87" s="26" t="str">
        <f t="shared" si="41"/>
        <v/>
      </c>
      <c r="N87" s="2" t="str">
        <f t="shared" si="42"/>
        <v/>
      </c>
      <c r="O87" s="2" t="str">
        <f t="shared" si="43"/>
        <v/>
      </c>
      <c r="Q87" t="str">
        <f t="shared" si="44"/>
        <v/>
      </c>
    </row>
    <row r="88" spans="1:17" x14ac:dyDescent="0.15">
      <c r="A88"/>
      <c r="B88" s="3" t="str">
        <f t="shared" si="30"/>
        <v/>
      </c>
      <c r="C88" s="3" t="str">
        <f t="shared" si="31"/>
        <v>0/</v>
      </c>
      <c r="D88" s="3">
        <f t="shared" si="32"/>
        <v>0</v>
      </c>
      <c r="E88" s="3">
        <f t="shared" si="33"/>
        <v>0</v>
      </c>
      <c r="F88" s="3">
        <f t="shared" si="34"/>
        <v>0</v>
      </c>
      <c r="G88" s="3">
        <f t="shared" si="35"/>
        <v>0</v>
      </c>
      <c r="H88" s="3">
        <f t="shared" si="36"/>
        <v>0</v>
      </c>
      <c r="I88" s="3" t="str">
        <f t="shared" si="37"/>
        <v/>
      </c>
      <c r="J88" s="3" t="str">
        <f t="shared" si="38"/>
        <v/>
      </c>
      <c r="K88" s="3">
        <f t="shared" si="39"/>
        <v>0</v>
      </c>
      <c r="L88" s="26" t="str">
        <f t="shared" si="40"/>
        <v/>
      </c>
      <c r="M88" s="26" t="str">
        <f t="shared" si="41"/>
        <v/>
      </c>
      <c r="N88" s="2" t="str">
        <f t="shared" si="42"/>
        <v/>
      </c>
      <c r="O88" s="2" t="str">
        <f t="shared" si="43"/>
        <v/>
      </c>
      <c r="Q88" t="str">
        <f t="shared" si="44"/>
        <v/>
      </c>
    </row>
    <row r="89" spans="1:17" x14ac:dyDescent="0.15">
      <c r="A89"/>
      <c r="B89" s="3" t="str">
        <f t="shared" si="30"/>
        <v/>
      </c>
      <c r="C89" s="3" t="str">
        <f t="shared" si="31"/>
        <v>0/</v>
      </c>
      <c r="D89" s="3">
        <f t="shared" si="32"/>
        <v>0</v>
      </c>
      <c r="E89" s="3">
        <f t="shared" si="33"/>
        <v>0</v>
      </c>
      <c r="F89" s="3">
        <f t="shared" si="34"/>
        <v>0</v>
      </c>
      <c r="G89" s="3">
        <f t="shared" si="35"/>
        <v>0</v>
      </c>
      <c r="H89" s="3">
        <f t="shared" si="36"/>
        <v>0</v>
      </c>
      <c r="I89" s="3" t="str">
        <f t="shared" si="37"/>
        <v/>
      </c>
      <c r="J89" s="3" t="str">
        <f t="shared" si="38"/>
        <v/>
      </c>
      <c r="K89" s="3">
        <f t="shared" si="39"/>
        <v>0</v>
      </c>
      <c r="L89" s="26" t="str">
        <f t="shared" si="40"/>
        <v/>
      </c>
      <c r="M89" s="26" t="str">
        <f t="shared" si="41"/>
        <v/>
      </c>
      <c r="N89" s="2" t="str">
        <f t="shared" si="42"/>
        <v/>
      </c>
      <c r="O89" s="2" t="str">
        <f t="shared" si="43"/>
        <v/>
      </c>
      <c r="Q89" t="str">
        <f t="shared" si="44"/>
        <v/>
      </c>
    </row>
    <row r="90" spans="1:17" x14ac:dyDescent="0.15">
      <c r="A90"/>
      <c r="B90" s="3" t="str">
        <f t="shared" si="30"/>
        <v/>
      </c>
      <c r="C90" s="3" t="str">
        <f t="shared" si="31"/>
        <v>0/</v>
      </c>
      <c r="D90" s="3">
        <f t="shared" si="32"/>
        <v>0</v>
      </c>
      <c r="E90" s="3">
        <f t="shared" si="33"/>
        <v>0</v>
      </c>
      <c r="F90" s="3">
        <f t="shared" si="34"/>
        <v>0</v>
      </c>
      <c r="G90" s="3">
        <f t="shared" si="35"/>
        <v>0</v>
      </c>
      <c r="H90" s="3">
        <f t="shared" si="36"/>
        <v>0</v>
      </c>
      <c r="I90" s="3" t="str">
        <f t="shared" si="37"/>
        <v/>
      </c>
      <c r="J90" s="3" t="str">
        <f t="shared" si="38"/>
        <v/>
      </c>
      <c r="K90" s="3">
        <f t="shared" si="39"/>
        <v>0</v>
      </c>
      <c r="L90" s="26" t="str">
        <f t="shared" si="40"/>
        <v/>
      </c>
      <c r="M90" s="26" t="str">
        <f t="shared" si="41"/>
        <v/>
      </c>
      <c r="N90" s="2" t="str">
        <f t="shared" si="42"/>
        <v/>
      </c>
      <c r="O90" s="2" t="str">
        <f t="shared" si="43"/>
        <v/>
      </c>
      <c r="Q90" t="str">
        <f t="shared" si="44"/>
        <v/>
      </c>
    </row>
    <row r="91" spans="1:17" x14ac:dyDescent="0.15">
      <c r="A91"/>
      <c r="B91" s="3" t="str">
        <f t="shared" si="30"/>
        <v/>
      </c>
      <c r="C91" s="3" t="str">
        <f t="shared" si="31"/>
        <v>0/</v>
      </c>
      <c r="D91" s="3">
        <f t="shared" si="32"/>
        <v>0</v>
      </c>
      <c r="E91" s="3">
        <f t="shared" si="33"/>
        <v>0</v>
      </c>
      <c r="F91" s="3">
        <f t="shared" si="34"/>
        <v>0</v>
      </c>
      <c r="G91" s="3">
        <f t="shared" si="35"/>
        <v>0</v>
      </c>
      <c r="H91" s="3">
        <f t="shared" si="36"/>
        <v>0</v>
      </c>
      <c r="I91" s="3" t="str">
        <f t="shared" si="37"/>
        <v/>
      </c>
      <c r="J91" s="3" t="str">
        <f t="shared" si="38"/>
        <v/>
      </c>
      <c r="K91" s="3">
        <f t="shared" si="39"/>
        <v>0</v>
      </c>
      <c r="L91" s="26" t="str">
        <f t="shared" si="40"/>
        <v/>
      </c>
      <c r="M91" s="26" t="str">
        <f t="shared" si="41"/>
        <v/>
      </c>
      <c r="N91" s="2" t="str">
        <f t="shared" si="42"/>
        <v/>
      </c>
      <c r="O91" s="2" t="str">
        <f t="shared" si="43"/>
        <v/>
      </c>
      <c r="Q91" t="str">
        <f t="shared" si="44"/>
        <v/>
      </c>
    </row>
    <row r="92" spans="1:17" x14ac:dyDescent="0.15">
      <c r="A92"/>
      <c r="B92" s="3" t="str">
        <f t="shared" si="30"/>
        <v/>
      </c>
      <c r="C92" s="3" t="str">
        <f t="shared" si="31"/>
        <v>0/</v>
      </c>
      <c r="D92" s="3">
        <f t="shared" si="32"/>
        <v>0</v>
      </c>
      <c r="E92" s="3">
        <f t="shared" si="33"/>
        <v>0</v>
      </c>
      <c r="F92" s="3">
        <f t="shared" si="34"/>
        <v>0</v>
      </c>
      <c r="G92" s="3">
        <f t="shared" si="35"/>
        <v>0</v>
      </c>
      <c r="H92" s="3">
        <f t="shared" si="36"/>
        <v>0</v>
      </c>
      <c r="I92" s="3" t="str">
        <f t="shared" si="37"/>
        <v/>
      </c>
      <c r="J92" s="3" t="str">
        <f t="shared" si="38"/>
        <v/>
      </c>
      <c r="K92" s="3">
        <f t="shared" si="39"/>
        <v>0</v>
      </c>
      <c r="L92" s="26" t="str">
        <f t="shared" si="40"/>
        <v/>
      </c>
      <c r="M92" s="26" t="str">
        <f t="shared" si="41"/>
        <v/>
      </c>
      <c r="N92" s="2" t="str">
        <f t="shared" si="42"/>
        <v/>
      </c>
      <c r="O92" s="2" t="str">
        <f t="shared" si="43"/>
        <v/>
      </c>
      <c r="Q92" t="str">
        <f t="shared" si="44"/>
        <v/>
      </c>
    </row>
    <row r="93" spans="1:17" x14ac:dyDescent="0.15">
      <c r="A93"/>
      <c r="B93" s="3" t="str">
        <f t="shared" si="30"/>
        <v/>
      </c>
      <c r="C93" s="3" t="str">
        <f t="shared" si="31"/>
        <v>0/</v>
      </c>
      <c r="D93" s="3">
        <f t="shared" si="32"/>
        <v>0</v>
      </c>
      <c r="E93" s="3">
        <f t="shared" si="33"/>
        <v>0</v>
      </c>
      <c r="F93" s="3">
        <f t="shared" si="34"/>
        <v>0</v>
      </c>
      <c r="G93" s="3">
        <f t="shared" si="35"/>
        <v>0</v>
      </c>
      <c r="H93" s="3">
        <f t="shared" si="36"/>
        <v>0</v>
      </c>
      <c r="I93" s="3" t="str">
        <f t="shared" si="37"/>
        <v/>
      </c>
      <c r="J93" s="3" t="str">
        <f t="shared" si="38"/>
        <v/>
      </c>
      <c r="K93" s="3">
        <f t="shared" si="39"/>
        <v>0</v>
      </c>
      <c r="L93" s="26" t="str">
        <f t="shared" si="40"/>
        <v/>
      </c>
      <c r="M93" s="26" t="str">
        <f t="shared" si="41"/>
        <v/>
      </c>
      <c r="N93" s="2" t="str">
        <f t="shared" si="42"/>
        <v/>
      </c>
      <c r="O93" s="2" t="str">
        <f t="shared" si="43"/>
        <v/>
      </c>
      <c r="Q93" t="str">
        <f t="shared" si="44"/>
        <v/>
      </c>
    </row>
    <row r="94" spans="1:17" x14ac:dyDescent="0.15">
      <c r="A94"/>
      <c r="B94" s="3" t="str">
        <f t="shared" si="30"/>
        <v/>
      </c>
      <c r="C94" s="3" t="str">
        <f t="shared" si="31"/>
        <v>0/</v>
      </c>
      <c r="D94" s="3">
        <f t="shared" si="32"/>
        <v>0</v>
      </c>
      <c r="E94" s="3">
        <f t="shared" si="33"/>
        <v>0</v>
      </c>
      <c r="F94" s="3">
        <f t="shared" si="34"/>
        <v>0</v>
      </c>
      <c r="G94" s="3">
        <f t="shared" si="35"/>
        <v>0</v>
      </c>
      <c r="H94" s="3">
        <f t="shared" si="36"/>
        <v>0</v>
      </c>
      <c r="I94" s="3" t="str">
        <f t="shared" si="37"/>
        <v/>
      </c>
      <c r="J94" s="3" t="str">
        <f t="shared" si="38"/>
        <v/>
      </c>
      <c r="K94" s="3">
        <f t="shared" si="39"/>
        <v>0</v>
      </c>
      <c r="L94" s="26" t="str">
        <f t="shared" si="40"/>
        <v/>
      </c>
      <c r="M94" s="26" t="str">
        <f t="shared" si="41"/>
        <v/>
      </c>
      <c r="N94" s="2" t="str">
        <f t="shared" si="42"/>
        <v/>
      </c>
      <c r="O94" s="2" t="str">
        <f t="shared" si="43"/>
        <v/>
      </c>
      <c r="Q94" t="str">
        <f t="shared" si="44"/>
        <v/>
      </c>
    </row>
    <row r="95" spans="1:17" x14ac:dyDescent="0.15">
      <c r="A95"/>
      <c r="B95" s="3" t="str">
        <f t="shared" si="30"/>
        <v/>
      </c>
      <c r="C95" s="3" t="str">
        <f t="shared" si="31"/>
        <v>0/</v>
      </c>
      <c r="D95" s="3">
        <f t="shared" si="32"/>
        <v>0</v>
      </c>
      <c r="E95" s="3">
        <f t="shared" si="33"/>
        <v>0</v>
      </c>
      <c r="F95" s="3">
        <f t="shared" si="34"/>
        <v>0</v>
      </c>
      <c r="G95" s="3">
        <f t="shared" si="35"/>
        <v>0</v>
      </c>
      <c r="H95" s="3">
        <f t="shared" si="36"/>
        <v>0</v>
      </c>
      <c r="I95" s="3" t="str">
        <f t="shared" si="37"/>
        <v/>
      </c>
      <c r="J95" s="3" t="str">
        <f t="shared" si="38"/>
        <v/>
      </c>
      <c r="K95" s="3">
        <f t="shared" si="39"/>
        <v>0</v>
      </c>
      <c r="L95" s="26" t="str">
        <f t="shared" si="40"/>
        <v/>
      </c>
      <c r="M95" s="26" t="str">
        <f t="shared" si="41"/>
        <v/>
      </c>
      <c r="N95" s="2" t="str">
        <f t="shared" si="42"/>
        <v/>
      </c>
      <c r="O95" s="2" t="str">
        <f t="shared" si="43"/>
        <v/>
      </c>
      <c r="Q95" t="str">
        <f t="shared" si="44"/>
        <v/>
      </c>
    </row>
    <row r="96" spans="1:17" x14ac:dyDescent="0.15">
      <c r="A96"/>
      <c r="B96" s="3" t="str">
        <f t="shared" si="30"/>
        <v/>
      </c>
      <c r="C96" s="3" t="str">
        <f t="shared" si="31"/>
        <v>0/</v>
      </c>
      <c r="D96" s="3">
        <f t="shared" si="32"/>
        <v>0</v>
      </c>
      <c r="E96" s="3">
        <f t="shared" si="33"/>
        <v>0</v>
      </c>
      <c r="F96" s="3">
        <f t="shared" si="34"/>
        <v>0</v>
      </c>
      <c r="G96" s="3">
        <f t="shared" si="35"/>
        <v>0</v>
      </c>
      <c r="H96" s="3">
        <f t="shared" si="36"/>
        <v>0</v>
      </c>
      <c r="I96" s="3" t="str">
        <f t="shared" si="37"/>
        <v/>
      </c>
      <c r="J96" s="3" t="str">
        <f t="shared" si="38"/>
        <v/>
      </c>
      <c r="K96" s="3">
        <f t="shared" si="39"/>
        <v>0</v>
      </c>
      <c r="L96" s="26" t="str">
        <f t="shared" si="40"/>
        <v/>
      </c>
      <c r="M96" s="26" t="str">
        <f t="shared" si="41"/>
        <v/>
      </c>
      <c r="N96" s="2" t="str">
        <f t="shared" si="42"/>
        <v/>
      </c>
      <c r="O96" s="2" t="str">
        <f t="shared" si="43"/>
        <v/>
      </c>
      <c r="Q96" t="str">
        <f t="shared" si="44"/>
        <v/>
      </c>
    </row>
    <row r="97" spans="1:17" x14ac:dyDescent="0.15">
      <c r="A97"/>
      <c r="B97" s="3" t="str">
        <f t="shared" si="30"/>
        <v/>
      </c>
      <c r="C97" s="3" t="str">
        <f t="shared" si="31"/>
        <v>0/</v>
      </c>
      <c r="D97" s="3">
        <f t="shared" si="32"/>
        <v>0</v>
      </c>
      <c r="E97" s="3">
        <f t="shared" si="33"/>
        <v>0</v>
      </c>
      <c r="F97" s="3">
        <f t="shared" si="34"/>
        <v>0</v>
      </c>
      <c r="G97" s="3">
        <f t="shared" si="35"/>
        <v>0</v>
      </c>
      <c r="H97" s="3">
        <f t="shared" si="36"/>
        <v>0</v>
      </c>
      <c r="I97" s="3" t="str">
        <f t="shared" si="37"/>
        <v/>
      </c>
      <c r="J97" s="3" t="str">
        <f t="shared" si="38"/>
        <v/>
      </c>
      <c r="K97" s="3">
        <f t="shared" si="39"/>
        <v>0</v>
      </c>
      <c r="L97" s="26" t="str">
        <f t="shared" si="40"/>
        <v/>
      </c>
      <c r="M97" s="26" t="str">
        <f t="shared" si="41"/>
        <v/>
      </c>
      <c r="N97" s="2" t="str">
        <f t="shared" si="42"/>
        <v/>
      </c>
      <c r="O97" s="2" t="str">
        <f t="shared" si="43"/>
        <v/>
      </c>
      <c r="Q97" t="str">
        <f t="shared" si="44"/>
        <v/>
      </c>
    </row>
    <row r="98" spans="1:17" x14ac:dyDescent="0.15">
      <c r="A98"/>
      <c r="B98" s="3" t="str">
        <f t="shared" ref="B98:B129" si="45">SUBSTITUTE(LEFT(A98,6)," ","")</f>
        <v/>
      </c>
      <c r="C98" s="3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3">
        <f t="shared" ref="D98:D129" si="47">LEFT(C98,SEARCH("/",C98,1)-1)*1</f>
        <v>0</v>
      </c>
      <c r="E98" s="3">
        <f t="shared" ref="E98:E129" si="48">IF(ISERROR(MID(C98,SEARCH("/",C98)+1,SEARCH("/",C98,SEARCH("/",C98,1)+1)-SEARCH("/",C98)-1)),0,MID(C98,SEARCH("/",C98)+1,SEARCH("/",C98,SEARCH("/",C98,1)+1)-SEARCH("/",C98)-1))*1</f>
        <v>0</v>
      </c>
      <c r="F98" s="3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3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3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3" t="str">
        <f t="shared" ref="I98:I129" si="52">IF(LEFT(B98,2)="ZH",SUM(D98:H98),"")</f>
        <v/>
      </c>
      <c r="J98" s="3" t="str">
        <f t="shared" ref="J98:J129" si="53">SUBSTITUTE(IF(B98="",IF(B97="","","SZX-"&amp;MID(A98,18,3)),MID(A98,14,3)&amp;"-"&amp;MID(A98,18,3)),"SZX-PVG","SZX-SHA",1)</f>
        <v/>
      </c>
      <c r="K98" s="3">
        <f t="shared" ref="K98:K129" si="54">IF(ISERROR(MID(A98,SEARCH("%",A98,1)-3,3)*1),0,MID(A98,SEARCH("%",A98,1)-3,3)*1)</f>
        <v>0</v>
      </c>
      <c r="L98" s="26" t="str">
        <f t="shared" ref="L98:L129" si="55">IF(I98="",IF(I97="","",ROUND(I97*K98/100,0)),ROUND(I98*K98/100,0))</f>
        <v/>
      </c>
      <c r="M98" s="26" t="str">
        <f t="shared" ref="M98:M129" si="56">IF(I98="",IF(I97="","",ROUND(I97*K98/(K98+K97),0)),IF(I99="",ROUND(I98*K98/(K98+K99),0),I98))</f>
        <v/>
      </c>
      <c r="N98" s="2" t="str">
        <f t="shared" ref="N98:N129" si="57">MID(A98,28,3)</f>
        <v/>
      </c>
      <c r="O98" s="2" t="str">
        <f t="shared" ref="O98:O129" si="58">MID(N98,2,1)</f>
        <v/>
      </c>
      <c r="Q98" t="str">
        <f t="shared" ref="Q98:Q129" si="59">LEFT(B98,2)</f>
        <v/>
      </c>
    </row>
    <row r="99" spans="1:17" x14ac:dyDescent="0.15">
      <c r="A99"/>
      <c r="B99" s="3" t="str">
        <f t="shared" si="45"/>
        <v/>
      </c>
      <c r="C99" s="3" t="str">
        <f t="shared" si="46"/>
        <v>0/</v>
      </c>
      <c r="D99" s="3">
        <f t="shared" si="47"/>
        <v>0</v>
      </c>
      <c r="E99" s="3">
        <f t="shared" si="48"/>
        <v>0</v>
      </c>
      <c r="F99" s="3">
        <f t="shared" si="49"/>
        <v>0</v>
      </c>
      <c r="G99" s="3">
        <f t="shared" si="50"/>
        <v>0</v>
      </c>
      <c r="H99" s="3">
        <f t="shared" si="51"/>
        <v>0</v>
      </c>
      <c r="I99" s="3" t="str">
        <f t="shared" si="52"/>
        <v/>
      </c>
      <c r="J99" s="3" t="str">
        <f t="shared" si="53"/>
        <v/>
      </c>
      <c r="K99" s="3">
        <f t="shared" si="54"/>
        <v>0</v>
      </c>
      <c r="L99" s="26" t="str">
        <f t="shared" si="55"/>
        <v/>
      </c>
      <c r="M99" s="26" t="str">
        <f t="shared" si="56"/>
        <v/>
      </c>
      <c r="N99" s="2" t="str">
        <f t="shared" si="57"/>
        <v/>
      </c>
      <c r="O99" s="2" t="str">
        <f t="shared" si="58"/>
        <v/>
      </c>
      <c r="Q99" t="str">
        <f t="shared" si="59"/>
        <v/>
      </c>
    </row>
    <row r="100" spans="1:17" x14ac:dyDescent="0.15">
      <c r="A100"/>
      <c r="B100" s="3" t="str">
        <f t="shared" si="45"/>
        <v/>
      </c>
      <c r="C100" s="3" t="str">
        <f t="shared" si="46"/>
        <v>0/</v>
      </c>
      <c r="D100" s="3">
        <f t="shared" si="47"/>
        <v>0</v>
      </c>
      <c r="E100" s="3">
        <f t="shared" si="48"/>
        <v>0</v>
      </c>
      <c r="F100" s="3">
        <f t="shared" si="49"/>
        <v>0</v>
      </c>
      <c r="G100" s="3">
        <f t="shared" si="50"/>
        <v>0</v>
      </c>
      <c r="H100" s="3">
        <f t="shared" si="51"/>
        <v>0</v>
      </c>
      <c r="I100" s="3" t="str">
        <f t="shared" si="52"/>
        <v/>
      </c>
      <c r="J100" s="3" t="str">
        <f t="shared" si="53"/>
        <v/>
      </c>
      <c r="K100" s="3">
        <f t="shared" si="54"/>
        <v>0</v>
      </c>
      <c r="L100" s="26" t="str">
        <f t="shared" si="55"/>
        <v/>
      </c>
      <c r="M100" s="26" t="str">
        <f t="shared" si="56"/>
        <v/>
      </c>
      <c r="N100" s="2" t="str">
        <f t="shared" si="57"/>
        <v/>
      </c>
      <c r="O100" s="2" t="str">
        <f t="shared" si="58"/>
        <v/>
      </c>
      <c r="Q100" t="str">
        <f t="shared" si="59"/>
        <v/>
      </c>
    </row>
    <row r="101" spans="1:17" x14ac:dyDescent="0.15">
      <c r="A101"/>
      <c r="B101" s="3" t="str">
        <f t="shared" si="45"/>
        <v/>
      </c>
      <c r="C101" s="3" t="str">
        <f t="shared" si="46"/>
        <v>0/</v>
      </c>
      <c r="D101" s="3">
        <f t="shared" si="47"/>
        <v>0</v>
      </c>
      <c r="E101" s="3">
        <f t="shared" si="48"/>
        <v>0</v>
      </c>
      <c r="F101" s="3">
        <f t="shared" si="49"/>
        <v>0</v>
      </c>
      <c r="G101" s="3">
        <f t="shared" si="50"/>
        <v>0</v>
      </c>
      <c r="H101" s="3">
        <f t="shared" si="51"/>
        <v>0</v>
      </c>
      <c r="I101" s="3" t="str">
        <f t="shared" si="52"/>
        <v/>
      </c>
      <c r="J101" s="3" t="str">
        <f t="shared" si="53"/>
        <v/>
      </c>
      <c r="K101" s="3">
        <f t="shared" si="54"/>
        <v>0</v>
      </c>
      <c r="L101" s="26" t="str">
        <f t="shared" si="55"/>
        <v/>
      </c>
      <c r="M101" s="26" t="str">
        <f t="shared" si="56"/>
        <v/>
      </c>
      <c r="N101" s="2" t="str">
        <f t="shared" si="57"/>
        <v/>
      </c>
      <c r="O101" s="2" t="str">
        <f t="shared" si="58"/>
        <v/>
      </c>
      <c r="Q101" t="str">
        <f t="shared" si="59"/>
        <v/>
      </c>
    </row>
    <row r="102" spans="1:17" x14ac:dyDescent="0.15">
      <c r="A102"/>
      <c r="B102" s="3" t="str">
        <f t="shared" si="45"/>
        <v/>
      </c>
      <c r="C102" s="3" t="str">
        <f t="shared" si="46"/>
        <v>0/</v>
      </c>
      <c r="D102" s="3">
        <f t="shared" si="47"/>
        <v>0</v>
      </c>
      <c r="E102" s="3">
        <f t="shared" si="48"/>
        <v>0</v>
      </c>
      <c r="F102" s="3">
        <f t="shared" si="49"/>
        <v>0</v>
      </c>
      <c r="G102" s="3">
        <f t="shared" si="50"/>
        <v>0</v>
      </c>
      <c r="H102" s="3">
        <f t="shared" si="51"/>
        <v>0</v>
      </c>
      <c r="I102" s="3" t="str">
        <f t="shared" si="52"/>
        <v/>
      </c>
      <c r="J102" s="3" t="str">
        <f t="shared" si="53"/>
        <v/>
      </c>
      <c r="K102" s="3">
        <f t="shared" si="54"/>
        <v>0</v>
      </c>
      <c r="L102" s="26" t="str">
        <f t="shared" si="55"/>
        <v/>
      </c>
      <c r="M102" s="26" t="str">
        <f t="shared" si="56"/>
        <v/>
      </c>
      <c r="N102" s="2" t="str">
        <f t="shared" si="57"/>
        <v/>
      </c>
      <c r="O102" s="2" t="str">
        <f t="shared" si="58"/>
        <v/>
      </c>
      <c r="Q102" t="str">
        <f t="shared" si="59"/>
        <v/>
      </c>
    </row>
    <row r="103" spans="1:17" x14ac:dyDescent="0.15">
      <c r="A103"/>
      <c r="B103" s="3" t="str">
        <f t="shared" si="45"/>
        <v/>
      </c>
      <c r="C103" s="3" t="str">
        <f t="shared" si="46"/>
        <v>0/</v>
      </c>
      <c r="D103" s="3">
        <f t="shared" si="47"/>
        <v>0</v>
      </c>
      <c r="E103" s="3">
        <f t="shared" si="48"/>
        <v>0</v>
      </c>
      <c r="F103" s="3">
        <f t="shared" si="49"/>
        <v>0</v>
      </c>
      <c r="G103" s="3">
        <f t="shared" si="50"/>
        <v>0</v>
      </c>
      <c r="H103" s="3">
        <f t="shared" si="51"/>
        <v>0</v>
      </c>
      <c r="I103" s="3" t="str">
        <f t="shared" si="52"/>
        <v/>
      </c>
      <c r="J103" s="3" t="str">
        <f t="shared" si="53"/>
        <v/>
      </c>
      <c r="K103" s="3">
        <f t="shared" si="54"/>
        <v>0</v>
      </c>
      <c r="L103" s="26" t="str">
        <f t="shared" si="55"/>
        <v/>
      </c>
      <c r="M103" s="26" t="str">
        <f t="shared" si="56"/>
        <v/>
      </c>
      <c r="N103" s="2" t="str">
        <f t="shared" si="57"/>
        <v/>
      </c>
      <c r="O103" s="2" t="str">
        <f t="shared" si="58"/>
        <v/>
      </c>
      <c r="Q103" t="str">
        <f t="shared" si="59"/>
        <v/>
      </c>
    </row>
    <row r="104" spans="1:17" x14ac:dyDescent="0.15">
      <c r="A104"/>
      <c r="B104" s="3" t="str">
        <f t="shared" si="45"/>
        <v/>
      </c>
      <c r="C104" s="3" t="str">
        <f t="shared" si="46"/>
        <v>0/</v>
      </c>
      <c r="D104" s="3">
        <f t="shared" si="47"/>
        <v>0</v>
      </c>
      <c r="E104" s="3">
        <f t="shared" si="48"/>
        <v>0</v>
      </c>
      <c r="F104" s="3">
        <f t="shared" si="49"/>
        <v>0</v>
      </c>
      <c r="G104" s="3">
        <f t="shared" si="50"/>
        <v>0</v>
      </c>
      <c r="H104" s="3">
        <f t="shared" si="51"/>
        <v>0</v>
      </c>
      <c r="I104" s="3" t="str">
        <f t="shared" si="52"/>
        <v/>
      </c>
      <c r="J104" s="3" t="str">
        <f t="shared" si="53"/>
        <v/>
      </c>
      <c r="K104" s="3">
        <f t="shared" si="54"/>
        <v>0</v>
      </c>
      <c r="L104" s="26" t="str">
        <f t="shared" si="55"/>
        <v/>
      </c>
      <c r="M104" s="26" t="str">
        <f t="shared" si="56"/>
        <v/>
      </c>
      <c r="N104" s="2" t="str">
        <f t="shared" si="57"/>
        <v/>
      </c>
      <c r="O104" s="2" t="str">
        <f t="shared" si="58"/>
        <v/>
      </c>
      <c r="Q104" t="str">
        <f t="shared" si="59"/>
        <v/>
      </c>
    </row>
    <row r="105" spans="1:17" x14ac:dyDescent="0.15">
      <c r="A105"/>
      <c r="B105" s="3" t="str">
        <f t="shared" si="45"/>
        <v/>
      </c>
      <c r="C105" s="3" t="str">
        <f t="shared" si="46"/>
        <v>0/</v>
      </c>
      <c r="D105" s="3">
        <f t="shared" si="47"/>
        <v>0</v>
      </c>
      <c r="E105" s="3">
        <f t="shared" si="48"/>
        <v>0</v>
      </c>
      <c r="F105" s="3">
        <f t="shared" si="49"/>
        <v>0</v>
      </c>
      <c r="G105" s="3">
        <f t="shared" si="50"/>
        <v>0</v>
      </c>
      <c r="H105" s="3">
        <f t="shared" si="51"/>
        <v>0</v>
      </c>
      <c r="I105" s="3" t="str">
        <f t="shared" si="52"/>
        <v/>
      </c>
      <c r="J105" s="3" t="str">
        <f t="shared" si="53"/>
        <v/>
      </c>
      <c r="K105" s="3">
        <f t="shared" si="54"/>
        <v>0</v>
      </c>
      <c r="L105" s="26" t="str">
        <f t="shared" si="55"/>
        <v/>
      </c>
      <c r="M105" s="26" t="str">
        <f t="shared" si="56"/>
        <v/>
      </c>
      <c r="N105" s="2" t="str">
        <f t="shared" si="57"/>
        <v/>
      </c>
      <c r="O105" s="2" t="str">
        <f t="shared" si="58"/>
        <v/>
      </c>
      <c r="Q105" t="str">
        <f t="shared" si="59"/>
        <v/>
      </c>
    </row>
    <row r="106" spans="1:17" x14ac:dyDescent="0.15">
      <c r="A106"/>
      <c r="B106" s="3" t="str">
        <f t="shared" si="45"/>
        <v/>
      </c>
      <c r="C106" s="3" t="str">
        <f t="shared" si="46"/>
        <v>0/</v>
      </c>
      <c r="D106" s="3">
        <f t="shared" si="47"/>
        <v>0</v>
      </c>
      <c r="E106" s="3">
        <f t="shared" si="48"/>
        <v>0</v>
      </c>
      <c r="F106" s="3">
        <f t="shared" si="49"/>
        <v>0</v>
      </c>
      <c r="G106" s="3">
        <f t="shared" si="50"/>
        <v>0</v>
      </c>
      <c r="H106" s="3">
        <f t="shared" si="51"/>
        <v>0</v>
      </c>
      <c r="I106" s="3" t="str">
        <f t="shared" si="52"/>
        <v/>
      </c>
      <c r="J106" s="3" t="str">
        <f t="shared" si="53"/>
        <v/>
      </c>
      <c r="K106" s="3">
        <f t="shared" si="54"/>
        <v>0</v>
      </c>
      <c r="L106" s="26" t="str">
        <f t="shared" si="55"/>
        <v/>
      </c>
      <c r="M106" s="26" t="str">
        <f t="shared" si="56"/>
        <v/>
      </c>
      <c r="N106" s="2" t="str">
        <f t="shared" si="57"/>
        <v/>
      </c>
      <c r="O106" s="2" t="str">
        <f t="shared" si="58"/>
        <v/>
      </c>
      <c r="Q106" t="str">
        <f t="shared" si="59"/>
        <v/>
      </c>
    </row>
    <row r="107" spans="1:17" x14ac:dyDescent="0.15">
      <c r="A107"/>
      <c r="B107" s="3" t="str">
        <f t="shared" si="45"/>
        <v/>
      </c>
      <c r="C107" s="3" t="str">
        <f t="shared" si="46"/>
        <v>0/</v>
      </c>
      <c r="D107" s="3">
        <f t="shared" si="47"/>
        <v>0</v>
      </c>
      <c r="E107" s="3">
        <f t="shared" si="48"/>
        <v>0</v>
      </c>
      <c r="F107" s="3">
        <f t="shared" si="49"/>
        <v>0</v>
      </c>
      <c r="G107" s="3">
        <f t="shared" si="50"/>
        <v>0</v>
      </c>
      <c r="H107" s="3">
        <f t="shared" si="51"/>
        <v>0</v>
      </c>
      <c r="I107" s="3" t="str">
        <f t="shared" si="52"/>
        <v/>
      </c>
      <c r="J107" s="3" t="str">
        <f t="shared" si="53"/>
        <v/>
      </c>
      <c r="K107" s="3">
        <f t="shared" si="54"/>
        <v>0</v>
      </c>
      <c r="L107" s="26" t="str">
        <f t="shared" si="55"/>
        <v/>
      </c>
      <c r="M107" s="26" t="str">
        <f t="shared" si="56"/>
        <v/>
      </c>
      <c r="N107" s="2" t="str">
        <f t="shared" si="57"/>
        <v/>
      </c>
      <c r="O107" s="2" t="str">
        <f t="shared" si="58"/>
        <v/>
      </c>
      <c r="Q107" t="str">
        <f t="shared" si="59"/>
        <v/>
      </c>
    </row>
    <row r="108" spans="1:17" x14ac:dyDescent="0.15">
      <c r="A108"/>
      <c r="B108" s="3" t="str">
        <f t="shared" si="45"/>
        <v/>
      </c>
      <c r="C108" s="3" t="str">
        <f t="shared" si="46"/>
        <v>0/</v>
      </c>
      <c r="D108" s="3">
        <f t="shared" si="47"/>
        <v>0</v>
      </c>
      <c r="E108" s="3">
        <f t="shared" si="48"/>
        <v>0</v>
      </c>
      <c r="F108" s="3">
        <f t="shared" si="49"/>
        <v>0</v>
      </c>
      <c r="G108" s="3">
        <f t="shared" si="50"/>
        <v>0</v>
      </c>
      <c r="H108" s="3">
        <f t="shared" si="51"/>
        <v>0</v>
      </c>
      <c r="I108" s="3" t="str">
        <f t="shared" si="52"/>
        <v/>
      </c>
      <c r="J108" s="3" t="str">
        <f t="shared" si="53"/>
        <v/>
      </c>
      <c r="K108" s="3">
        <f t="shared" si="54"/>
        <v>0</v>
      </c>
      <c r="L108" s="26" t="str">
        <f t="shared" si="55"/>
        <v/>
      </c>
      <c r="M108" s="26" t="str">
        <f t="shared" si="56"/>
        <v/>
      </c>
      <c r="N108" s="2" t="str">
        <f t="shared" si="57"/>
        <v/>
      </c>
      <c r="O108" s="2" t="str">
        <f t="shared" si="58"/>
        <v/>
      </c>
      <c r="Q108" t="str">
        <f t="shared" si="59"/>
        <v/>
      </c>
    </row>
    <row r="109" spans="1:17" x14ac:dyDescent="0.15">
      <c r="A109"/>
      <c r="B109" s="3" t="str">
        <f t="shared" si="45"/>
        <v/>
      </c>
      <c r="C109" s="3" t="str">
        <f t="shared" si="46"/>
        <v>0/</v>
      </c>
      <c r="D109" s="3">
        <f t="shared" si="47"/>
        <v>0</v>
      </c>
      <c r="E109" s="3">
        <f t="shared" si="48"/>
        <v>0</v>
      </c>
      <c r="F109" s="3">
        <f t="shared" si="49"/>
        <v>0</v>
      </c>
      <c r="G109" s="3">
        <f t="shared" si="50"/>
        <v>0</v>
      </c>
      <c r="H109" s="3">
        <f t="shared" si="51"/>
        <v>0</v>
      </c>
      <c r="I109" s="3" t="str">
        <f t="shared" si="52"/>
        <v/>
      </c>
      <c r="J109" s="3" t="str">
        <f t="shared" si="53"/>
        <v/>
      </c>
      <c r="K109" s="3">
        <f t="shared" si="54"/>
        <v>0</v>
      </c>
      <c r="L109" s="26" t="str">
        <f t="shared" si="55"/>
        <v/>
      </c>
      <c r="M109" s="26" t="str">
        <f t="shared" si="56"/>
        <v/>
      </c>
      <c r="N109" s="2" t="str">
        <f t="shared" si="57"/>
        <v/>
      </c>
      <c r="O109" s="2" t="str">
        <f t="shared" si="58"/>
        <v/>
      </c>
      <c r="Q109" t="str">
        <f t="shared" si="59"/>
        <v/>
      </c>
    </row>
    <row r="110" spans="1:17" x14ac:dyDescent="0.15">
      <c r="A110"/>
      <c r="B110" s="3" t="str">
        <f t="shared" si="45"/>
        <v/>
      </c>
      <c r="C110" s="3" t="str">
        <f t="shared" si="46"/>
        <v>0/</v>
      </c>
      <c r="D110" s="3">
        <f t="shared" si="47"/>
        <v>0</v>
      </c>
      <c r="E110" s="3">
        <f t="shared" si="48"/>
        <v>0</v>
      </c>
      <c r="F110" s="3">
        <f t="shared" si="49"/>
        <v>0</v>
      </c>
      <c r="G110" s="3">
        <f t="shared" si="50"/>
        <v>0</v>
      </c>
      <c r="H110" s="3">
        <f t="shared" si="51"/>
        <v>0</v>
      </c>
      <c r="I110" s="3" t="str">
        <f t="shared" si="52"/>
        <v/>
      </c>
      <c r="J110" s="3" t="str">
        <f t="shared" si="53"/>
        <v/>
      </c>
      <c r="K110" s="3">
        <f t="shared" si="54"/>
        <v>0</v>
      </c>
      <c r="L110" s="26" t="str">
        <f t="shared" si="55"/>
        <v/>
      </c>
      <c r="M110" s="26" t="str">
        <f t="shared" si="56"/>
        <v/>
      </c>
      <c r="N110" s="2" t="str">
        <f t="shared" si="57"/>
        <v/>
      </c>
      <c r="O110" s="2" t="str">
        <f t="shared" si="58"/>
        <v/>
      </c>
      <c r="Q110" t="str">
        <f t="shared" si="59"/>
        <v/>
      </c>
    </row>
    <row r="111" spans="1:17" x14ac:dyDescent="0.15">
      <c r="A111"/>
      <c r="B111" s="3" t="str">
        <f t="shared" si="45"/>
        <v/>
      </c>
      <c r="C111" s="3" t="str">
        <f t="shared" si="46"/>
        <v>0/</v>
      </c>
      <c r="D111" s="3">
        <f t="shared" si="47"/>
        <v>0</v>
      </c>
      <c r="E111" s="3">
        <f t="shared" si="48"/>
        <v>0</v>
      </c>
      <c r="F111" s="3">
        <f t="shared" si="49"/>
        <v>0</v>
      </c>
      <c r="G111" s="3">
        <f t="shared" si="50"/>
        <v>0</v>
      </c>
      <c r="H111" s="3">
        <f t="shared" si="51"/>
        <v>0</v>
      </c>
      <c r="I111" s="3" t="str">
        <f t="shared" si="52"/>
        <v/>
      </c>
      <c r="J111" s="3" t="str">
        <f t="shared" si="53"/>
        <v/>
      </c>
      <c r="K111" s="3">
        <f t="shared" si="54"/>
        <v>0</v>
      </c>
      <c r="L111" s="26" t="str">
        <f t="shared" si="55"/>
        <v/>
      </c>
      <c r="M111" s="26" t="str">
        <f t="shared" si="56"/>
        <v/>
      </c>
      <c r="N111" s="2" t="str">
        <f t="shared" si="57"/>
        <v/>
      </c>
      <c r="O111" s="2" t="str">
        <f t="shared" si="58"/>
        <v/>
      </c>
      <c r="Q111" t="str">
        <f t="shared" si="59"/>
        <v/>
      </c>
    </row>
    <row r="112" spans="1:17" x14ac:dyDescent="0.15">
      <c r="A112"/>
      <c r="B112" s="3" t="str">
        <f t="shared" si="45"/>
        <v/>
      </c>
      <c r="C112" s="3" t="str">
        <f t="shared" si="46"/>
        <v>0/</v>
      </c>
      <c r="D112" s="3">
        <f t="shared" si="47"/>
        <v>0</v>
      </c>
      <c r="E112" s="3">
        <f t="shared" si="48"/>
        <v>0</v>
      </c>
      <c r="F112" s="3">
        <f t="shared" si="49"/>
        <v>0</v>
      </c>
      <c r="G112" s="3">
        <f t="shared" si="50"/>
        <v>0</v>
      </c>
      <c r="H112" s="3">
        <f t="shared" si="51"/>
        <v>0</v>
      </c>
      <c r="I112" s="3" t="str">
        <f t="shared" si="52"/>
        <v/>
      </c>
      <c r="J112" s="3" t="str">
        <f t="shared" si="53"/>
        <v/>
      </c>
      <c r="K112" s="3">
        <f t="shared" si="54"/>
        <v>0</v>
      </c>
      <c r="L112" s="26" t="str">
        <f t="shared" si="55"/>
        <v/>
      </c>
      <c r="M112" s="26" t="str">
        <f t="shared" si="56"/>
        <v/>
      </c>
      <c r="N112" s="2" t="str">
        <f t="shared" si="57"/>
        <v/>
      </c>
      <c r="O112" s="2" t="str">
        <f t="shared" si="58"/>
        <v/>
      </c>
      <c r="Q112" t="str">
        <f t="shared" si="59"/>
        <v/>
      </c>
    </row>
    <row r="113" spans="1:17" x14ac:dyDescent="0.15">
      <c r="A113"/>
      <c r="B113" s="3" t="str">
        <f t="shared" si="45"/>
        <v/>
      </c>
      <c r="C113" s="3" t="str">
        <f t="shared" si="46"/>
        <v>0/</v>
      </c>
      <c r="D113" s="3">
        <f t="shared" si="47"/>
        <v>0</v>
      </c>
      <c r="E113" s="3">
        <f t="shared" si="48"/>
        <v>0</v>
      </c>
      <c r="F113" s="3">
        <f t="shared" si="49"/>
        <v>0</v>
      </c>
      <c r="G113" s="3">
        <f t="shared" si="50"/>
        <v>0</v>
      </c>
      <c r="H113" s="3">
        <f t="shared" si="51"/>
        <v>0</v>
      </c>
      <c r="I113" s="3" t="str">
        <f t="shared" si="52"/>
        <v/>
      </c>
      <c r="J113" s="3" t="str">
        <f t="shared" si="53"/>
        <v/>
      </c>
      <c r="K113" s="3">
        <f t="shared" si="54"/>
        <v>0</v>
      </c>
      <c r="L113" s="26" t="str">
        <f t="shared" si="55"/>
        <v/>
      </c>
      <c r="M113" s="26" t="str">
        <f t="shared" si="56"/>
        <v/>
      </c>
      <c r="N113" s="2" t="str">
        <f t="shared" si="57"/>
        <v/>
      </c>
      <c r="O113" s="2" t="str">
        <f t="shared" si="58"/>
        <v/>
      </c>
      <c r="Q113" t="str">
        <f t="shared" si="59"/>
        <v/>
      </c>
    </row>
    <row r="114" spans="1:17" x14ac:dyDescent="0.15">
      <c r="A114"/>
      <c r="B114" s="3" t="str">
        <f t="shared" si="45"/>
        <v/>
      </c>
      <c r="C114" s="3" t="str">
        <f t="shared" si="46"/>
        <v>0/</v>
      </c>
      <c r="D114" s="3">
        <f t="shared" si="47"/>
        <v>0</v>
      </c>
      <c r="E114" s="3">
        <f t="shared" si="48"/>
        <v>0</v>
      </c>
      <c r="F114" s="3">
        <f t="shared" si="49"/>
        <v>0</v>
      </c>
      <c r="G114" s="3">
        <f t="shared" si="50"/>
        <v>0</v>
      </c>
      <c r="H114" s="3">
        <f t="shared" si="51"/>
        <v>0</v>
      </c>
      <c r="I114" s="3" t="str">
        <f t="shared" si="52"/>
        <v/>
      </c>
      <c r="J114" s="3" t="str">
        <f t="shared" si="53"/>
        <v/>
      </c>
      <c r="K114" s="3">
        <f t="shared" si="54"/>
        <v>0</v>
      </c>
      <c r="L114" s="26" t="str">
        <f t="shared" si="55"/>
        <v/>
      </c>
      <c r="M114" s="26" t="str">
        <f t="shared" si="56"/>
        <v/>
      </c>
      <c r="N114" s="2" t="str">
        <f t="shared" si="57"/>
        <v/>
      </c>
      <c r="O114" s="2" t="str">
        <f t="shared" si="58"/>
        <v/>
      </c>
      <c r="Q114" t="str">
        <f t="shared" si="59"/>
        <v/>
      </c>
    </row>
    <row r="115" spans="1:17" x14ac:dyDescent="0.15">
      <c r="A115"/>
      <c r="B115" s="3" t="str">
        <f t="shared" si="45"/>
        <v/>
      </c>
      <c r="C115" s="3" t="str">
        <f t="shared" si="46"/>
        <v>0/</v>
      </c>
      <c r="D115" s="3">
        <f t="shared" si="47"/>
        <v>0</v>
      </c>
      <c r="E115" s="3">
        <f t="shared" si="48"/>
        <v>0</v>
      </c>
      <c r="F115" s="3">
        <f t="shared" si="49"/>
        <v>0</v>
      </c>
      <c r="G115" s="3">
        <f t="shared" si="50"/>
        <v>0</v>
      </c>
      <c r="H115" s="3">
        <f t="shared" si="51"/>
        <v>0</v>
      </c>
      <c r="I115" s="3" t="str">
        <f t="shared" si="52"/>
        <v/>
      </c>
      <c r="J115" s="3" t="str">
        <f t="shared" si="53"/>
        <v/>
      </c>
      <c r="K115" s="3">
        <f t="shared" si="54"/>
        <v>0</v>
      </c>
      <c r="L115" s="26" t="str">
        <f t="shared" si="55"/>
        <v/>
      </c>
      <c r="M115" s="26" t="str">
        <f t="shared" si="56"/>
        <v/>
      </c>
      <c r="N115" s="2" t="str">
        <f t="shared" si="57"/>
        <v/>
      </c>
      <c r="O115" s="2" t="str">
        <f t="shared" si="58"/>
        <v/>
      </c>
      <c r="Q115" t="str">
        <f t="shared" si="59"/>
        <v/>
      </c>
    </row>
    <row r="116" spans="1:17" x14ac:dyDescent="0.15">
      <c r="A116"/>
      <c r="B116" s="3" t="str">
        <f t="shared" si="45"/>
        <v/>
      </c>
      <c r="C116" s="3" t="str">
        <f t="shared" si="46"/>
        <v>0/</v>
      </c>
      <c r="D116" s="3">
        <f t="shared" si="47"/>
        <v>0</v>
      </c>
      <c r="E116" s="3">
        <f t="shared" si="48"/>
        <v>0</v>
      </c>
      <c r="F116" s="3">
        <f t="shared" si="49"/>
        <v>0</v>
      </c>
      <c r="G116" s="3">
        <f t="shared" si="50"/>
        <v>0</v>
      </c>
      <c r="H116" s="3">
        <f t="shared" si="51"/>
        <v>0</v>
      </c>
      <c r="I116" s="3" t="str">
        <f t="shared" si="52"/>
        <v/>
      </c>
      <c r="J116" s="3" t="str">
        <f t="shared" si="53"/>
        <v/>
      </c>
      <c r="K116" s="3">
        <f t="shared" si="54"/>
        <v>0</v>
      </c>
      <c r="L116" s="26" t="str">
        <f t="shared" si="55"/>
        <v/>
      </c>
      <c r="M116" s="26" t="str">
        <f t="shared" si="56"/>
        <v/>
      </c>
      <c r="N116" s="2" t="str">
        <f t="shared" si="57"/>
        <v/>
      </c>
      <c r="O116" s="2" t="str">
        <f t="shared" si="58"/>
        <v/>
      </c>
      <c r="Q116" t="str">
        <f t="shared" si="59"/>
        <v/>
      </c>
    </row>
    <row r="117" spans="1:17" x14ac:dyDescent="0.15">
      <c r="A117"/>
      <c r="B117" s="3" t="str">
        <f t="shared" si="45"/>
        <v/>
      </c>
      <c r="C117" s="3" t="str">
        <f t="shared" si="46"/>
        <v>0/</v>
      </c>
      <c r="D117" s="3">
        <f t="shared" si="47"/>
        <v>0</v>
      </c>
      <c r="E117" s="3">
        <f t="shared" si="48"/>
        <v>0</v>
      </c>
      <c r="F117" s="3">
        <f t="shared" si="49"/>
        <v>0</v>
      </c>
      <c r="G117" s="3">
        <f t="shared" si="50"/>
        <v>0</v>
      </c>
      <c r="H117" s="3">
        <f t="shared" si="51"/>
        <v>0</v>
      </c>
      <c r="I117" s="3" t="str">
        <f t="shared" si="52"/>
        <v/>
      </c>
      <c r="J117" s="3" t="str">
        <f t="shared" si="53"/>
        <v/>
      </c>
      <c r="K117" s="3">
        <f t="shared" si="54"/>
        <v>0</v>
      </c>
      <c r="L117" s="26" t="str">
        <f t="shared" si="55"/>
        <v/>
      </c>
      <c r="M117" s="26" t="str">
        <f t="shared" si="56"/>
        <v/>
      </c>
      <c r="N117" s="2" t="str">
        <f t="shared" si="57"/>
        <v/>
      </c>
      <c r="O117" s="2" t="str">
        <f t="shared" si="58"/>
        <v/>
      </c>
      <c r="Q117" t="str">
        <f t="shared" si="59"/>
        <v/>
      </c>
    </row>
    <row r="118" spans="1:17" x14ac:dyDescent="0.15">
      <c r="A118"/>
      <c r="B118" s="3" t="str">
        <f t="shared" si="45"/>
        <v/>
      </c>
      <c r="C118" s="3" t="str">
        <f t="shared" si="46"/>
        <v>0/</v>
      </c>
      <c r="D118" s="3">
        <f t="shared" si="47"/>
        <v>0</v>
      </c>
      <c r="E118" s="3">
        <f t="shared" si="48"/>
        <v>0</v>
      </c>
      <c r="F118" s="3">
        <f t="shared" si="49"/>
        <v>0</v>
      </c>
      <c r="G118" s="3">
        <f t="shared" si="50"/>
        <v>0</v>
      </c>
      <c r="H118" s="3">
        <f t="shared" si="51"/>
        <v>0</v>
      </c>
      <c r="I118" s="3" t="str">
        <f t="shared" si="52"/>
        <v/>
      </c>
      <c r="J118" s="3" t="str">
        <f t="shared" si="53"/>
        <v/>
      </c>
      <c r="K118" s="3">
        <f t="shared" si="54"/>
        <v>0</v>
      </c>
      <c r="L118" s="26" t="str">
        <f t="shared" si="55"/>
        <v/>
      </c>
      <c r="M118" s="26" t="str">
        <f t="shared" si="56"/>
        <v/>
      </c>
      <c r="N118" s="2" t="str">
        <f t="shared" si="57"/>
        <v/>
      </c>
      <c r="O118" s="2" t="str">
        <f t="shared" si="58"/>
        <v/>
      </c>
      <c r="Q118" t="str">
        <f t="shared" si="59"/>
        <v/>
      </c>
    </row>
    <row r="119" spans="1:17" x14ac:dyDescent="0.15">
      <c r="A119"/>
      <c r="B119" s="3" t="str">
        <f t="shared" si="45"/>
        <v/>
      </c>
      <c r="C119" s="3" t="str">
        <f t="shared" si="46"/>
        <v>0/</v>
      </c>
      <c r="D119" s="3">
        <f t="shared" si="47"/>
        <v>0</v>
      </c>
      <c r="E119" s="3">
        <f t="shared" si="48"/>
        <v>0</v>
      </c>
      <c r="F119" s="3">
        <f t="shared" si="49"/>
        <v>0</v>
      </c>
      <c r="G119" s="3">
        <f t="shared" si="50"/>
        <v>0</v>
      </c>
      <c r="H119" s="3">
        <f t="shared" si="51"/>
        <v>0</v>
      </c>
      <c r="I119" s="3" t="str">
        <f t="shared" si="52"/>
        <v/>
      </c>
      <c r="J119" s="3" t="str">
        <f t="shared" si="53"/>
        <v/>
      </c>
      <c r="K119" s="3">
        <f t="shared" si="54"/>
        <v>0</v>
      </c>
      <c r="L119" s="26" t="str">
        <f t="shared" si="55"/>
        <v/>
      </c>
      <c r="M119" s="26" t="str">
        <f t="shared" si="56"/>
        <v/>
      </c>
      <c r="N119" s="2" t="str">
        <f t="shared" si="57"/>
        <v/>
      </c>
      <c r="O119" s="2" t="str">
        <f t="shared" si="58"/>
        <v/>
      </c>
      <c r="Q119" t="str">
        <f t="shared" si="59"/>
        <v/>
      </c>
    </row>
    <row r="120" spans="1:17" x14ac:dyDescent="0.15">
      <c r="A120"/>
      <c r="B120" s="3" t="str">
        <f t="shared" si="45"/>
        <v/>
      </c>
      <c r="C120" s="3" t="str">
        <f t="shared" si="46"/>
        <v>0/</v>
      </c>
      <c r="D120" s="3">
        <f t="shared" si="47"/>
        <v>0</v>
      </c>
      <c r="E120" s="3">
        <f t="shared" si="48"/>
        <v>0</v>
      </c>
      <c r="F120" s="3">
        <f t="shared" si="49"/>
        <v>0</v>
      </c>
      <c r="G120" s="3">
        <f t="shared" si="50"/>
        <v>0</v>
      </c>
      <c r="H120" s="3">
        <f t="shared" si="51"/>
        <v>0</v>
      </c>
      <c r="I120" s="3" t="str">
        <f t="shared" si="52"/>
        <v/>
      </c>
      <c r="J120" s="3" t="str">
        <f t="shared" si="53"/>
        <v/>
      </c>
      <c r="K120" s="3">
        <f t="shared" si="54"/>
        <v>0</v>
      </c>
      <c r="L120" s="26" t="str">
        <f t="shared" si="55"/>
        <v/>
      </c>
      <c r="M120" s="26" t="str">
        <f t="shared" si="56"/>
        <v/>
      </c>
      <c r="N120" s="2" t="str">
        <f t="shared" si="57"/>
        <v/>
      </c>
      <c r="O120" s="2" t="str">
        <f t="shared" si="58"/>
        <v/>
      </c>
      <c r="Q120" t="str">
        <f t="shared" si="59"/>
        <v/>
      </c>
    </row>
    <row r="121" spans="1:17" x14ac:dyDescent="0.15">
      <c r="A121"/>
      <c r="B121" s="3" t="str">
        <f t="shared" si="45"/>
        <v/>
      </c>
      <c r="C121" s="3" t="str">
        <f t="shared" si="46"/>
        <v>0/</v>
      </c>
      <c r="D121" s="3">
        <f t="shared" si="47"/>
        <v>0</v>
      </c>
      <c r="E121" s="3">
        <f t="shared" si="48"/>
        <v>0</v>
      </c>
      <c r="F121" s="3">
        <f t="shared" si="49"/>
        <v>0</v>
      </c>
      <c r="G121" s="3">
        <f t="shared" si="50"/>
        <v>0</v>
      </c>
      <c r="H121" s="3">
        <f t="shared" si="51"/>
        <v>0</v>
      </c>
      <c r="I121" s="3" t="str">
        <f t="shared" si="52"/>
        <v/>
      </c>
      <c r="J121" s="3" t="str">
        <f t="shared" si="53"/>
        <v/>
      </c>
      <c r="K121" s="3">
        <f t="shared" si="54"/>
        <v>0</v>
      </c>
      <c r="L121" s="26" t="str">
        <f t="shared" si="55"/>
        <v/>
      </c>
      <c r="M121" s="26" t="str">
        <f t="shared" si="56"/>
        <v/>
      </c>
      <c r="N121" s="2" t="str">
        <f t="shared" si="57"/>
        <v/>
      </c>
      <c r="O121" s="2" t="str">
        <f t="shared" si="58"/>
        <v/>
      </c>
      <c r="Q121" t="str">
        <f t="shared" si="59"/>
        <v/>
      </c>
    </row>
    <row r="122" spans="1:17" x14ac:dyDescent="0.15">
      <c r="A122"/>
      <c r="B122" s="3" t="str">
        <f t="shared" si="45"/>
        <v/>
      </c>
      <c r="C122" s="3" t="str">
        <f t="shared" si="46"/>
        <v>0/</v>
      </c>
      <c r="D122" s="3">
        <f t="shared" si="47"/>
        <v>0</v>
      </c>
      <c r="E122" s="3">
        <f t="shared" si="48"/>
        <v>0</v>
      </c>
      <c r="F122" s="3">
        <f t="shared" si="49"/>
        <v>0</v>
      </c>
      <c r="G122" s="3">
        <f t="shared" si="50"/>
        <v>0</v>
      </c>
      <c r="H122" s="3">
        <f t="shared" si="51"/>
        <v>0</v>
      </c>
      <c r="I122" s="3" t="str">
        <f t="shared" si="52"/>
        <v/>
      </c>
      <c r="J122" s="3" t="str">
        <f t="shared" si="53"/>
        <v/>
      </c>
      <c r="K122" s="3">
        <f t="shared" si="54"/>
        <v>0</v>
      </c>
      <c r="L122" s="26" t="str">
        <f t="shared" si="55"/>
        <v/>
      </c>
      <c r="M122" s="26" t="str">
        <f t="shared" si="56"/>
        <v/>
      </c>
      <c r="N122" s="2" t="str">
        <f t="shared" si="57"/>
        <v/>
      </c>
      <c r="O122" s="2" t="str">
        <f t="shared" si="58"/>
        <v/>
      </c>
      <c r="Q122" t="str">
        <f t="shared" si="59"/>
        <v/>
      </c>
    </row>
    <row r="123" spans="1:17" x14ac:dyDescent="0.15">
      <c r="A123"/>
      <c r="B123" s="3" t="str">
        <f t="shared" si="45"/>
        <v/>
      </c>
      <c r="C123" s="3" t="str">
        <f t="shared" si="46"/>
        <v>0/</v>
      </c>
      <c r="D123" s="3">
        <f t="shared" si="47"/>
        <v>0</v>
      </c>
      <c r="E123" s="3">
        <f t="shared" si="48"/>
        <v>0</v>
      </c>
      <c r="F123" s="3">
        <f t="shared" si="49"/>
        <v>0</v>
      </c>
      <c r="G123" s="3">
        <f t="shared" si="50"/>
        <v>0</v>
      </c>
      <c r="H123" s="3">
        <f t="shared" si="51"/>
        <v>0</v>
      </c>
      <c r="I123" s="3" t="str">
        <f t="shared" si="52"/>
        <v/>
      </c>
      <c r="J123" s="3" t="str">
        <f t="shared" si="53"/>
        <v/>
      </c>
      <c r="K123" s="3">
        <f t="shared" si="54"/>
        <v>0</v>
      </c>
      <c r="L123" s="26" t="str">
        <f t="shared" si="55"/>
        <v/>
      </c>
      <c r="M123" s="26" t="str">
        <f t="shared" si="56"/>
        <v/>
      </c>
      <c r="N123" s="2" t="str">
        <f t="shared" si="57"/>
        <v/>
      </c>
      <c r="O123" s="2" t="str">
        <f t="shared" si="58"/>
        <v/>
      </c>
      <c r="Q123" t="str">
        <f t="shared" si="59"/>
        <v/>
      </c>
    </row>
    <row r="124" spans="1:17" x14ac:dyDescent="0.15">
      <c r="A124"/>
      <c r="B124" s="3" t="str">
        <f t="shared" si="45"/>
        <v/>
      </c>
      <c r="C124" s="3" t="str">
        <f t="shared" si="46"/>
        <v>0/</v>
      </c>
      <c r="D124" s="3">
        <f t="shared" si="47"/>
        <v>0</v>
      </c>
      <c r="E124" s="3">
        <f t="shared" si="48"/>
        <v>0</v>
      </c>
      <c r="F124" s="3">
        <f t="shared" si="49"/>
        <v>0</v>
      </c>
      <c r="G124" s="3">
        <f t="shared" si="50"/>
        <v>0</v>
      </c>
      <c r="H124" s="3">
        <f t="shared" si="51"/>
        <v>0</v>
      </c>
      <c r="I124" s="3" t="str">
        <f t="shared" si="52"/>
        <v/>
      </c>
      <c r="J124" s="3" t="str">
        <f t="shared" si="53"/>
        <v/>
      </c>
      <c r="K124" s="3">
        <f t="shared" si="54"/>
        <v>0</v>
      </c>
      <c r="L124" s="26" t="str">
        <f t="shared" si="55"/>
        <v/>
      </c>
      <c r="M124" s="26" t="str">
        <f t="shared" si="56"/>
        <v/>
      </c>
      <c r="N124" s="2" t="str">
        <f t="shared" si="57"/>
        <v/>
      </c>
      <c r="O124" s="2" t="str">
        <f t="shared" si="58"/>
        <v/>
      </c>
      <c r="Q124" t="str">
        <f t="shared" si="59"/>
        <v/>
      </c>
    </row>
    <row r="125" spans="1:17" x14ac:dyDescent="0.15">
      <c r="A125"/>
      <c r="B125" s="3" t="str">
        <f t="shared" si="45"/>
        <v/>
      </c>
      <c r="C125" s="3" t="str">
        <f t="shared" si="46"/>
        <v>0/</v>
      </c>
      <c r="D125" s="3">
        <f t="shared" si="47"/>
        <v>0</v>
      </c>
      <c r="E125" s="3">
        <f t="shared" si="48"/>
        <v>0</v>
      </c>
      <c r="F125" s="3">
        <f t="shared" si="49"/>
        <v>0</v>
      </c>
      <c r="G125" s="3">
        <f t="shared" si="50"/>
        <v>0</v>
      </c>
      <c r="H125" s="3">
        <f t="shared" si="51"/>
        <v>0</v>
      </c>
      <c r="I125" s="3" t="str">
        <f t="shared" si="52"/>
        <v/>
      </c>
      <c r="J125" s="3" t="str">
        <f t="shared" si="53"/>
        <v/>
      </c>
      <c r="K125" s="3">
        <f t="shared" si="54"/>
        <v>0</v>
      </c>
      <c r="L125" s="26" t="str">
        <f t="shared" si="55"/>
        <v/>
      </c>
      <c r="M125" s="26" t="str">
        <f t="shared" si="56"/>
        <v/>
      </c>
      <c r="N125" s="2" t="str">
        <f t="shared" si="57"/>
        <v/>
      </c>
      <c r="O125" s="2" t="str">
        <f t="shared" si="58"/>
        <v/>
      </c>
      <c r="Q125" t="str">
        <f t="shared" si="59"/>
        <v/>
      </c>
    </row>
    <row r="126" spans="1:17" x14ac:dyDescent="0.15">
      <c r="A126"/>
      <c r="B126" s="3" t="str">
        <f t="shared" si="45"/>
        <v/>
      </c>
      <c r="C126" s="3" t="str">
        <f t="shared" si="46"/>
        <v>0/</v>
      </c>
      <c r="D126" s="3">
        <f t="shared" si="47"/>
        <v>0</v>
      </c>
      <c r="E126" s="3">
        <f t="shared" si="48"/>
        <v>0</v>
      </c>
      <c r="F126" s="3">
        <f t="shared" si="49"/>
        <v>0</v>
      </c>
      <c r="G126" s="3">
        <f t="shared" si="50"/>
        <v>0</v>
      </c>
      <c r="H126" s="3">
        <f t="shared" si="51"/>
        <v>0</v>
      </c>
      <c r="I126" s="3" t="str">
        <f t="shared" si="52"/>
        <v/>
      </c>
      <c r="J126" s="3" t="str">
        <f t="shared" si="53"/>
        <v/>
      </c>
      <c r="K126" s="3">
        <f t="shared" si="54"/>
        <v>0</v>
      </c>
      <c r="L126" s="26" t="str">
        <f t="shared" si="55"/>
        <v/>
      </c>
      <c r="M126" s="26" t="str">
        <f t="shared" si="56"/>
        <v/>
      </c>
      <c r="N126" s="2" t="str">
        <f t="shared" si="57"/>
        <v/>
      </c>
      <c r="O126" s="2" t="str">
        <f t="shared" si="58"/>
        <v/>
      </c>
      <c r="Q126" t="str">
        <f t="shared" si="59"/>
        <v/>
      </c>
    </row>
    <row r="127" spans="1:17" x14ac:dyDescent="0.15">
      <c r="A127"/>
      <c r="B127" s="3" t="str">
        <f t="shared" si="45"/>
        <v/>
      </c>
      <c r="C127" s="3" t="str">
        <f t="shared" si="46"/>
        <v>0/</v>
      </c>
      <c r="D127" s="3">
        <f t="shared" si="47"/>
        <v>0</v>
      </c>
      <c r="E127" s="3">
        <f t="shared" si="48"/>
        <v>0</v>
      </c>
      <c r="F127" s="3">
        <f t="shared" si="49"/>
        <v>0</v>
      </c>
      <c r="G127" s="3">
        <f t="shared" si="50"/>
        <v>0</v>
      </c>
      <c r="H127" s="3">
        <f t="shared" si="51"/>
        <v>0</v>
      </c>
      <c r="I127" s="3" t="str">
        <f t="shared" si="52"/>
        <v/>
      </c>
      <c r="J127" s="3" t="str">
        <f t="shared" si="53"/>
        <v/>
      </c>
      <c r="K127" s="3">
        <f t="shared" si="54"/>
        <v>0</v>
      </c>
      <c r="L127" s="26" t="str">
        <f t="shared" si="55"/>
        <v/>
      </c>
      <c r="M127" s="26" t="str">
        <f t="shared" si="56"/>
        <v/>
      </c>
      <c r="N127" s="2" t="str">
        <f t="shared" si="57"/>
        <v/>
      </c>
      <c r="O127" s="2" t="str">
        <f t="shared" si="58"/>
        <v/>
      </c>
      <c r="Q127" t="str">
        <f t="shared" si="59"/>
        <v/>
      </c>
    </row>
    <row r="128" spans="1:17" x14ac:dyDescent="0.15">
      <c r="A128"/>
      <c r="B128" s="3" t="str">
        <f t="shared" si="45"/>
        <v/>
      </c>
      <c r="C128" s="3" t="str">
        <f t="shared" si="46"/>
        <v>0/</v>
      </c>
      <c r="D128" s="3">
        <f t="shared" si="47"/>
        <v>0</v>
      </c>
      <c r="E128" s="3">
        <f t="shared" si="48"/>
        <v>0</v>
      </c>
      <c r="F128" s="3">
        <f t="shared" si="49"/>
        <v>0</v>
      </c>
      <c r="G128" s="3">
        <f t="shared" si="50"/>
        <v>0</v>
      </c>
      <c r="H128" s="3">
        <f t="shared" si="51"/>
        <v>0</v>
      </c>
      <c r="I128" s="3" t="str">
        <f t="shared" si="52"/>
        <v/>
      </c>
      <c r="J128" s="3" t="str">
        <f t="shared" si="53"/>
        <v/>
      </c>
      <c r="K128" s="3">
        <f t="shared" si="54"/>
        <v>0</v>
      </c>
      <c r="L128" s="26" t="str">
        <f t="shared" si="55"/>
        <v/>
      </c>
      <c r="M128" s="26" t="str">
        <f t="shared" si="56"/>
        <v/>
      </c>
      <c r="N128" s="2" t="str">
        <f t="shared" si="57"/>
        <v/>
      </c>
      <c r="O128" s="2" t="str">
        <f t="shared" si="58"/>
        <v/>
      </c>
      <c r="Q128" t="str">
        <f t="shared" si="59"/>
        <v/>
      </c>
    </row>
    <row r="129" spans="1:17" x14ac:dyDescent="0.15">
      <c r="A129"/>
      <c r="B129" s="3" t="str">
        <f t="shared" si="45"/>
        <v/>
      </c>
      <c r="C129" s="3" t="str">
        <f t="shared" si="46"/>
        <v>0/</v>
      </c>
      <c r="D129" s="3">
        <f t="shared" si="47"/>
        <v>0</v>
      </c>
      <c r="E129" s="3">
        <f t="shared" si="48"/>
        <v>0</v>
      </c>
      <c r="F129" s="3">
        <f t="shared" si="49"/>
        <v>0</v>
      </c>
      <c r="G129" s="3">
        <f t="shared" si="50"/>
        <v>0</v>
      </c>
      <c r="H129" s="3">
        <f t="shared" si="51"/>
        <v>0</v>
      </c>
      <c r="I129" s="3" t="str">
        <f t="shared" si="52"/>
        <v/>
      </c>
      <c r="J129" s="3" t="str">
        <f t="shared" si="53"/>
        <v/>
      </c>
      <c r="K129" s="3">
        <f t="shared" si="54"/>
        <v>0</v>
      </c>
      <c r="L129" s="26" t="str">
        <f t="shared" si="55"/>
        <v/>
      </c>
      <c r="M129" s="26" t="str">
        <f t="shared" si="56"/>
        <v/>
      </c>
      <c r="N129" s="2" t="str">
        <f t="shared" si="57"/>
        <v/>
      </c>
      <c r="O129" s="2" t="str">
        <f t="shared" si="58"/>
        <v/>
      </c>
      <c r="Q129" t="str">
        <f t="shared" si="59"/>
        <v/>
      </c>
    </row>
    <row r="130" spans="1:17" x14ac:dyDescent="0.15">
      <c r="A130"/>
      <c r="B130" s="3" t="str">
        <f t="shared" ref="B130:B161" si="60">SUBSTITUTE(LEFT(A130,6)," ","")</f>
        <v/>
      </c>
      <c r="C130" s="3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61" si="62">LEFT(C130,SEARCH("/",C130,1)-1)*1</f>
        <v>0</v>
      </c>
      <c r="E130" s="3">
        <f t="shared" ref="E130:E162" si="63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62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62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62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61" si="67">IF(LEFT(B130,2)="ZH",SUM(D130:H130),"")</f>
        <v/>
      </c>
      <c r="J130" s="3" t="str">
        <f t="shared" ref="J130:J162" si="68">SUBSTITUTE(IF(B130="",IF(B129="","","SZX-"&amp;MID(A130,18,3)),MID(A130,14,3)&amp;"-"&amp;MID(A130,18,3)),"SZX-PVG","SZX-SHA",1)</f>
        <v/>
      </c>
      <c r="K130" s="3">
        <f t="shared" ref="K130:K162" si="69">IF(ISERROR(MID(A130,SEARCH("%",A130,1)-3,3)*1),0,MID(A130,SEARCH("%",A130,1)-3,3)*1)</f>
        <v>0</v>
      </c>
      <c r="L130" s="26" t="str">
        <f t="shared" ref="L130:L161" si="70">IF(I130="",IF(I129="","",ROUND(I129*K130/100,0)),ROUND(I130*K130/100,0))</f>
        <v/>
      </c>
      <c r="M130" s="26" t="str">
        <f t="shared" ref="M130:M162" si="71">IF(I130="",IF(I129="","",ROUND(I129*K130/(K130+K129),0)),IF(I131="",ROUND(I130*K130/(K130+K131),0),I130))</f>
        <v/>
      </c>
      <c r="N130" s="2" t="str">
        <f t="shared" ref="N130:N162" si="72">MID(A130,28,3)</f>
        <v/>
      </c>
      <c r="O130" s="2" t="str">
        <f t="shared" ref="O130:O161" si="73">MID(N130,2,1)</f>
        <v/>
      </c>
      <c r="Q130" t="str">
        <f t="shared" ref="Q130:Q166" si="74">LEFT(B130,2)</f>
        <v/>
      </c>
    </row>
    <row r="131" spans="1:17" x14ac:dyDescent="0.15">
      <c r="A131"/>
      <c r="B131" s="3" t="str">
        <f t="shared" si="60"/>
        <v/>
      </c>
      <c r="C131" s="3" t="str">
        <f t="shared" si="61"/>
        <v>0/</v>
      </c>
      <c r="D131" s="3">
        <f t="shared" si="62"/>
        <v>0</v>
      </c>
      <c r="E131" s="3">
        <f t="shared" si="63"/>
        <v>0</v>
      </c>
      <c r="F131" s="3">
        <f t="shared" si="64"/>
        <v>0</v>
      </c>
      <c r="G131" s="3">
        <f t="shared" si="65"/>
        <v>0</v>
      </c>
      <c r="H131" s="3">
        <f t="shared" si="66"/>
        <v>0</v>
      </c>
      <c r="I131" s="3" t="str">
        <f t="shared" si="67"/>
        <v/>
      </c>
      <c r="J131" s="3" t="str">
        <f t="shared" si="68"/>
        <v/>
      </c>
      <c r="K131" s="3">
        <f t="shared" si="69"/>
        <v>0</v>
      </c>
      <c r="L131" s="26" t="str">
        <f t="shared" si="70"/>
        <v/>
      </c>
      <c r="M131" s="26" t="str">
        <f t="shared" si="71"/>
        <v/>
      </c>
      <c r="N131" s="2" t="str">
        <f t="shared" si="72"/>
        <v/>
      </c>
      <c r="O131" s="2" t="str">
        <f t="shared" si="73"/>
        <v/>
      </c>
      <c r="Q131" t="str">
        <f t="shared" si="74"/>
        <v/>
      </c>
    </row>
    <row r="132" spans="1:17" x14ac:dyDescent="0.15">
      <c r="A132"/>
      <c r="B132" s="3" t="str">
        <f t="shared" si="60"/>
        <v/>
      </c>
      <c r="C132" s="3" t="str">
        <f t="shared" si="61"/>
        <v>0/</v>
      </c>
      <c r="D132" s="3">
        <f t="shared" si="62"/>
        <v>0</v>
      </c>
      <c r="E132" s="3">
        <f t="shared" si="63"/>
        <v>0</v>
      </c>
      <c r="F132" s="3">
        <f t="shared" si="64"/>
        <v>0</v>
      </c>
      <c r="G132" s="3">
        <f t="shared" si="65"/>
        <v>0</v>
      </c>
      <c r="H132" s="3">
        <f t="shared" si="66"/>
        <v>0</v>
      </c>
      <c r="I132" s="3" t="str">
        <f t="shared" si="67"/>
        <v/>
      </c>
      <c r="J132" s="3" t="str">
        <f t="shared" si="68"/>
        <v/>
      </c>
      <c r="K132" s="3">
        <f t="shared" si="69"/>
        <v>0</v>
      </c>
      <c r="L132" s="26" t="str">
        <f t="shared" si="70"/>
        <v/>
      </c>
      <c r="M132" s="26" t="str">
        <f t="shared" si="71"/>
        <v/>
      </c>
      <c r="N132" s="2" t="str">
        <f t="shared" si="72"/>
        <v/>
      </c>
      <c r="O132" s="2" t="str">
        <f t="shared" si="73"/>
        <v/>
      </c>
      <c r="Q132" t="str">
        <f t="shared" si="74"/>
        <v/>
      </c>
    </row>
    <row r="133" spans="1:17" x14ac:dyDescent="0.15">
      <c r="A133"/>
      <c r="B133" s="3" t="str">
        <f t="shared" si="60"/>
        <v/>
      </c>
      <c r="C133" s="3" t="str">
        <f t="shared" si="61"/>
        <v>0/</v>
      </c>
      <c r="D133" s="3">
        <f t="shared" si="62"/>
        <v>0</v>
      </c>
      <c r="E133" s="3">
        <f t="shared" si="63"/>
        <v>0</v>
      </c>
      <c r="F133" s="3">
        <f t="shared" si="64"/>
        <v>0</v>
      </c>
      <c r="G133" s="3">
        <f t="shared" si="65"/>
        <v>0</v>
      </c>
      <c r="H133" s="3">
        <f t="shared" si="66"/>
        <v>0</v>
      </c>
      <c r="I133" s="3" t="str">
        <f t="shared" si="67"/>
        <v/>
      </c>
      <c r="J133" s="3" t="str">
        <f t="shared" si="68"/>
        <v/>
      </c>
      <c r="K133" s="3">
        <f t="shared" si="69"/>
        <v>0</v>
      </c>
      <c r="L133" s="26" t="str">
        <f t="shared" si="70"/>
        <v/>
      </c>
      <c r="M133" s="26" t="str">
        <f t="shared" si="71"/>
        <v/>
      </c>
      <c r="N133" s="2" t="str">
        <f t="shared" si="72"/>
        <v/>
      </c>
      <c r="O133" s="2" t="str">
        <f t="shared" si="73"/>
        <v/>
      </c>
      <c r="Q133" t="str">
        <f t="shared" si="74"/>
        <v/>
      </c>
    </row>
    <row r="134" spans="1:17" x14ac:dyDescent="0.15">
      <c r="A134"/>
      <c r="B134" s="3" t="str">
        <f t="shared" si="60"/>
        <v/>
      </c>
      <c r="C134" s="3" t="str">
        <f t="shared" si="61"/>
        <v>0/</v>
      </c>
      <c r="D134" s="3">
        <f t="shared" si="62"/>
        <v>0</v>
      </c>
      <c r="E134" s="3">
        <f t="shared" si="63"/>
        <v>0</v>
      </c>
      <c r="F134" s="3">
        <f t="shared" si="64"/>
        <v>0</v>
      </c>
      <c r="G134" s="3">
        <f t="shared" si="65"/>
        <v>0</v>
      </c>
      <c r="H134" s="3">
        <f t="shared" si="66"/>
        <v>0</v>
      </c>
      <c r="I134" s="3" t="str">
        <f t="shared" si="67"/>
        <v/>
      </c>
      <c r="J134" s="3" t="str">
        <f t="shared" si="68"/>
        <v/>
      </c>
      <c r="K134" s="3">
        <f t="shared" si="69"/>
        <v>0</v>
      </c>
      <c r="L134" s="26" t="str">
        <f t="shared" si="70"/>
        <v/>
      </c>
      <c r="M134" s="26" t="str">
        <f t="shared" si="71"/>
        <v/>
      </c>
      <c r="N134" s="2" t="str">
        <f t="shared" si="72"/>
        <v/>
      </c>
      <c r="O134" s="2" t="str">
        <f t="shared" si="73"/>
        <v/>
      </c>
      <c r="Q134" t="str">
        <f t="shared" si="74"/>
        <v/>
      </c>
    </row>
    <row r="135" spans="1:17" x14ac:dyDescent="0.15">
      <c r="A135"/>
      <c r="B135" s="3" t="str">
        <f t="shared" si="60"/>
        <v/>
      </c>
      <c r="C135" s="3" t="str">
        <f t="shared" si="61"/>
        <v>0/</v>
      </c>
      <c r="D135" s="3">
        <f t="shared" si="62"/>
        <v>0</v>
      </c>
      <c r="E135" s="3">
        <f t="shared" si="63"/>
        <v>0</v>
      </c>
      <c r="F135" s="3">
        <f t="shared" si="64"/>
        <v>0</v>
      </c>
      <c r="G135" s="3">
        <f t="shared" si="65"/>
        <v>0</v>
      </c>
      <c r="H135" s="3">
        <f t="shared" si="66"/>
        <v>0</v>
      </c>
      <c r="I135" s="3" t="str">
        <f t="shared" si="67"/>
        <v/>
      </c>
      <c r="J135" s="3" t="str">
        <f t="shared" si="68"/>
        <v/>
      </c>
      <c r="K135" s="3">
        <f t="shared" si="69"/>
        <v>0</v>
      </c>
      <c r="L135" s="26" t="str">
        <f t="shared" si="70"/>
        <v/>
      </c>
      <c r="M135" s="26" t="str">
        <f t="shared" si="71"/>
        <v/>
      </c>
      <c r="N135" s="2" t="str">
        <f t="shared" si="72"/>
        <v/>
      </c>
      <c r="O135" s="2" t="str">
        <f t="shared" si="73"/>
        <v/>
      </c>
      <c r="Q135" t="str">
        <f t="shared" si="74"/>
        <v/>
      </c>
    </row>
    <row r="136" spans="1:17" x14ac:dyDescent="0.15">
      <c r="A136"/>
      <c r="B136" s="3" t="str">
        <f t="shared" si="60"/>
        <v/>
      </c>
      <c r="C136" s="3" t="str">
        <f t="shared" si="61"/>
        <v>0/</v>
      </c>
      <c r="D136" s="3">
        <f t="shared" si="62"/>
        <v>0</v>
      </c>
      <c r="E136" s="3">
        <f t="shared" si="63"/>
        <v>0</v>
      </c>
      <c r="F136" s="3">
        <f t="shared" si="64"/>
        <v>0</v>
      </c>
      <c r="G136" s="3">
        <f t="shared" si="65"/>
        <v>0</v>
      </c>
      <c r="H136" s="3">
        <f t="shared" si="66"/>
        <v>0</v>
      </c>
      <c r="I136" s="3" t="str">
        <f t="shared" si="67"/>
        <v/>
      </c>
      <c r="J136" s="3" t="str">
        <f t="shared" si="68"/>
        <v/>
      </c>
      <c r="K136" s="3">
        <f t="shared" si="69"/>
        <v>0</v>
      </c>
      <c r="L136" s="26" t="str">
        <f t="shared" si="70"/>
        <v/>
      </c>
      <c r="M136" s="26" t="str">
        <f t="shared" si="71"/>
        <v/>
      </c>
      <c r="N136" s="2" t="str">
        <f t="shared" si="72"/>
        <v/>
      </c>
      <c r="O136" s="2" t="str">
        <f t="shared" si="73"/>
        <v/>
      </c>
      <c r="Q136" t="str">
        <f t="shared" si="74"/>
        <v/>
      </c>
    </row>
    <row r="137" spans="1:17" x14ac:dyDescent="0.15">
      <c r="A137"/>
      <c r="B137" s="3" t="str">
        <f t="shared" si="60"/>
        <v/>
      </c>
      <c r="C137" s="3" t="str">
        <f t="shared" si="61"/>
        <v>0/</v>
      </c>
      <c r="D137" s="3">
        <f t="shared" si="62"/>
        <v>0</v>
      </c>
      <c r="E137" s="3">
        <f t="shared" si="63"/>
        <v>0</v>
      </c>
      <c r="F137" s="3">
        <f t="shared" si="64"/>
        <v>0</v>
      </c>
      <c r="G137" s="3">
        <f t="shared" si="65"/>
        <v>0</v>
      </c>
      <c r="H137" s="3">
        <f t="shared" si="66"/>
        <v>0</v>
      </c>
      <c r="I137" s="3" t="str">
        <f t="shared" si="67"/>
        <v/>
      </c>
      <c r="J137" s="3" t="str">
        <f t="shared" si="68"/>
        <v/>
      </c>
      <c r="K137" s="3">
        <f t="shared" si="69"/>
        <v>0</v>
      </c>
      <c r="L137" s="26" t="str">
        <f t="shared" si="70"/>
        <v/>
      </c>
      <c r="M137" s="26" t="str">
        <f t="shared" si="71"/>
        <v/>
      </c>
      <c r="N137" s="2" t="str">
        <f t="shared" si="72"/>
        <v/>
      </c>
      <c r="O137" s="2" t="str">
        <f t="shared" si="73"/>
        <v/>
      </c>
      <c r="Q137" t="str">
        <f t="shared" si="74"/>
        <v/>
      </c>
    </row>
    <row r="138" spans="1:17" x14ac:dyDescent="0.15">
      <c r="A138"/>
      <c r="B138" s="3" t="str">
        <f t="shared" si="60"/>
        <v/>
      </c>
      <c r="C138" s="3" t="str">
        <f t="shared" si="61"/>
        <v>0/</v>
      </c>
      <c r="D138" s="3">
        <f t="shared" si="62"/>
        <v>0</v>
      </c>
      <c r="E138" s="3">
        <f t="shared" si="63"/>
        <v>0</v>
      </c>
      <c r="F138" s="3">
        <f t="shared" si="64"/>
        <v>0</v>
      </c>
      <c r="G138" s="3">
        <f t="shared" si="65"/>
        <v>0</v>
      </c>
      <c r="H138" s="3">
        <f t="shared" si="66"/>
        <v>0</v>
      </c>
      <c r="I138" s="3" t="str">
        <f t="shared" si="67"/>
        <v/>
      </c>
      <c r="J138" s="3" t="str">
        <f t="shared" si="68"/>
        <v/>
      </c>
      <c r="K138" s="3">
        <f t="shared" si="69"/>
        <v>0</v>
      </c>
      <c r="L138" s="26" t="str">
        <f t="shared" si="70"/>
        <v/>
      </c>
      <c r="M138" s="26" t="str">
        <f t="shared" si="71"/>
        <v/>
      </c>
      <c r="N138" s="2" t="str">
        <f t="shared" si="72"/>
        <v/>
      </c>
      <c r="O138" s="2" t="str">
        <f t="shared" si="73"/>
        <v/>
      </c>
      <c r="Q138" t="str">
        <f t="shared" si="74"/>
        <v/>
      </c>
    </row>
    <row r="139" spans="1:17" x14ac:dyDescent="0.15">
      <c r="A139"/>
      <c r="B139" s="3" t="str">
        <f t="shared" si="60"/>
        <v/>
      </c>
      <c r="C139" s="3" t="str">
        <f t="shared" si="61"/>
        <v>0/</v>
      </c>
      <c r="D139" s="3">
        <f t="shared" si="62"/>
        <v>0</v>
      </c>
      <c r="E139" s="3">
        <f t="shared" si="63"/>
        <v>0</v>
      </c>
      <c r="F139" s="3">
        <f t="shared" si="64"/>
        <v>0</v>
      </c>
      <c r="G139" s="3">
        <f t="shared" si="65"/>
        <v>0</v>
      </c>
      <c r="H139" s="3">
        <f t="shared" si="66"/>
        <v>0</v>
      </c>
      <c r="I139" s="3" t="str">
        <f t="shared" si="67"/>
        <v/>
      </c>
      <c r="J139" s="3" t="str">
        <f t="shared" si="68"/>
        <v/>
      </c>
      <c r="K139" s="3">
        <f t="shared" si="69"/>
        <v>0</v>
      </c>
      <c r="L139" s="26" t="str">
        <f t="shared" si="70"/>
        <v/>
      </c>
      <c r="M139" s="26" t="str">
        <f t="shared" si="71"/>
        <v/>
      </c>
      <c r="N139" s="2" t="str">
        <f t="shared" si="72"/>
        <v/>
      </c>
      <c r="O139" s="2" t="str">
        <f t="shared" si="73"/>
        <v/>
      </c>
      <c r="Q139" t="str">
        <f t="shared" si="74"/>
        <v/>
      </c>
    </row>
    <row r="140" spans="1:17" x14ac:dyDescent="0.15">
      <c r="A140"/>
      <c r="B140" s="3" t="str">
        <f t="shared" si="60"/>
        <v/>
      </c>
      <c r="C140" s="3" t="str">
        <f t="shared" si="61"/>
        <v>0/</v>
      </c>
      <c r="D140" s="3">
        <f t="shared" si="62"/>
        <v>0</v>
      </c>
      <c r="E140" s="3">
        <f t="shared" si="63"/>
        <v>0</v>
      </c>
      <c r="F140" s="3">
        <f t="shared" si="64"/>
        <v>0</v>
      </c>
      <c r="G140" s="3">
        <f t="shared" si="65"/>
        <v>0</v>
      </c>
      <c r="H140" s="3">
        <f t="shared" si="66"/>
        <v>0</v>
      </c>
      <c r="I140" s="3" t="str">
        <f t="shared" si="67"/>
        <v/>
      </c>
      <c r="J140" s="3" t="str">
        <f t="shared" si="68"/>
        <v/>
      </c>
      <c r="K140" s="3">
        <f t="shared" si="69"/>
        <v>0</v>
      </c>
      <c r="L140" s="26" t="str">
        <f t="shared" si="70"/>
        <v/>
      </c>
      <c r="M140" s="26" t="str">
        <f t="shared" si="71"/>
        <v/>
      </c>
      <c r="N140" s="2" t="str">
        <f t="shared" si="72"/>
        <v/>
      </c>
      <c r="O140" s="2" t="str">
        <f t="shared" si="73"/>
        <v/>
      </c>
      <c r="Q140" t="str">
        <f t="shared" si="74"/>
        <v/>
      </c>
    </row>
    <row r="141" spans="1:17" x14ac:dyDescent="0.15">
      <c r="A141"/>
      <c r="B141" s="3" t="str">
        <f t="shared" si="60"/>
        <v/>
      </c>
      <c r="C141" s="3" t="str">
        <f t="shared" si="61"/>
        <v>0/</v>
      </c>
      <c r="D141" s="3">
        <f t="shared" si="62"/>
        <v>0</v>
      </c>
      <c r="E141" s="3">
        <f t="shared" si="63"/>
        <v>0</v>
      </c>
      <c r="F141" s="3">
        <f t="shared" si="64"/>
        <v>0</v>
      </c>
      <c r="G141" s="3">
        <f t="shared" si="65"/>
        <v>0</v>
      </c>
      <c r="H141" s="3">
        <f t="shared" si="66"/>
        <v>0</v>
      </c>
      <c r="I141" s="3" t="str">
        <f t="shared" si="67"/>
        <v/>
      </c>
      <c r="J141" s="3" t="str">
        <f t="shared" si="68"/>
        <v/>
      </c>
      <c r="K141" s="3">
        <f t="shared" si="69"/>
        <v>0</v>
      </c>
      <c r="L141" s="26" t="str">
        <f t="shared" si="70"/>
        <v/>
      </c>
      <c r="M141" s="26" t="str">
        <f t="shared" si="71"/>
        <v/>
      </c>
      <c r="N141" s="2" t="str">
        <f t="shared" si="72"/>
        <v/>
      </c>
      <c r="O141" s="2" t="str">
        <f t="shared" si="73"/>
        <v/>
      </c>
      <c r="Q141" t="str">
        <f t="shared" si="74"/>
        <v/>
      </c>
    </row>
    <row r="142" spans="1:17" x14ac:dyDescent="0.15">
      <c r="A142"/>
      <c r="B142" s="3" t="str">
        <f t="shared" si="60"/>
        <v/>
      </c>
      <c r="C142" s="3" t="str">
        <f t="shared" si="61"/>
        <v>0/</v>
      </c>
      <c r="D142" s="3">
        <f t="shared" si="62"/>
        <v>0</v>
      </c>
      <c r="E142" s="3">
        <f t="shared" si="63"/>
        <v>0</v>
      </c>
      <c r="F142" s="3">
        <f t="shared" si="64"/>
        <v>0</v>
      </c>
      <c r="G142" s="3">
        <f t="shared" si="65"/>
        <v>0</v>
      </c>
      <c r="H142" s="3">
        <f t="shared" si="66"/>
        <v>0</v>
      </c>
      <c r="I142" s="3" t="str">
        <f t="shared" si="67"/>
        <v/>
      </c>
      <c r="J142" s="3" t="str">
        <f t="shared" si="68"/>
        <v/>
      </c>
      <c r="K142" s="3">
        <f t="shared" si="69"/>
        <v>0</v>
      </c>
      <c r="L142" s="26" t="str">
        <f t="shared" si="70"/>
        <v/>
      </c>
      <c r="M142" s="26" t="str">
        <f t="shared" si="71"/>
        <v/>
      </c>
      <c r="N142" s="2" t="str">
        <f t="shared" si="72"/>
        <v/>
      </c>
      <c r="O142" s="2" t="str">
        <f t="shared" si="73"/>
        <v/>
      </c>
      <c r="Q142" t="str">
        <f t="shared" si="74"/>
        <v/>
      </c>
    </row>
    <row r="143" spans="1:17" x14ac:dyDescent="0.15">
      <c r="B143" s="3" t="str">
        <f t="shared" si="60"/>
        <v/>
      </c>
      <c r="C143" s="3" t="str">
        <f t="shared" si="61"/>
        <v>0/</v>
      </c>
      <c r="D143" s="3">
        <f t="shared" si="62"/>
        <v>0</v>
      </c>
      <c r="E143" s="3">
        <f t="shared" si="63"/>
        <v>0</v>
      </c>
      <c r="F143" s="3">
        <f t="shared" si="64"/>
        <v>0</v>
      </c>
      <c r="G143" s="3">
        <f t="shared" si="65"/>
        <v>0</v>
      </c>
      <c r="H143" s="3">
        <f t="shared" si="66"/>
        <v>0</v>
      </c>
      <c r="I143" s="3" t="str">
        <f t="shared" si="67"/>
        <v/>
      </c>
      <c r="J143" s="3" t="str">
        <f t="shared" si="68"/>
        <v/>
      </c>
      <c r="K143" s="3">
        <f t="shared" si="69"/>
        <v>0</v>
      </c>
      <c r="L143" s="26" t="str">
        <f t="shared" si="70"/>
        <v/>
      </c>
      <c r="M143" s="26" t="str">
        <f t="shared" si="71"/>
        <v/>
      </c>
      <c r="N143" s="2" t="str">
        <f t="shared" si="72"/>
        <v/>
      </c>
      <c r="O143" s="2" t="str">
        <f t="shared" si="73"/>
        <v/>
      </c>
      <c r="Q143" t="str">
        <f t="shared" si="74"/>
        <v/>
      </c>
    </row>
    <row r="144" spans="1:17" x14ac:dyDescent="0.15">
      <c r="B144" s="3" t="str">
        <f t="shared" si="60"/>
        <v/>
      </c>
      <c r="C144" s="3" t="str">
        <f t="shared" si="61"/>
        <v>0/</v>
      </c>
      <c r="D144" s="3">
        <f t="shared" si="62"/>
        <v>0</v>
      </c>
      <c r="E144" s="3">
        <f t="shared" si="63"/>
        <v>0</v>
      </c>
      <c r="F144" s="3">
        <f t="shared" si="64"/>
        <v>0</v>
      </c>
      <c r="G144" s="3">
        <f t="shared" si="65"/>
        <v>0</v>
      </c>
      <c r="H144" s="3">
        <f t="shared" si="66"/>
        <v>0</v>
      </c>
      <c r="I144" s="3" t="str">
        <f t="shared" si="67"/>
        <v/>
      </c>
      <c r="J144" s="3" t="str">
        <f t="shared" si="68"/>
        <v/>
      </c>
      <c r="K144" s="3">
        <f t="shared" si="69"/>
        <v>0</v>
      </c>
      <c r="L144" s="26" t="str">
        <f t="shared" si="70"/>
        <v/>
      </c>
      <c r="M144" s="26" t="str">
        <f t="shared" si="71"/>
        <v/>
      </c>
      <c r="N144" s="2" t="str">
        <f t="shared" si="72"/>
        <v/>
      </c>
      <c r="O144" s="2" t="str">
        <f t="shared" si="73"/>
        <v/>
      </c>
      <c r="Q144" t="str">
        <f t="shared" si="74"/>
        <v/>
      </c>
    </row>
    <row r="145" spans="2:17" x14ac:dyDescent="0.15">
      <c r="B145" s="3" t="str">
        <f t="shared" si="60"/>
        <v/>
      </c>
      <c r="C145" s="3" t="str">
        <f t="shared" si="61"/>
        <v>0/</v>
      </c>
      <c r="D145" s="3">
        <f t="shared" si="62"/>
        <v>0</v>
      </c>
      <c r="E145" s="3">
        <f t="shared" si="63"/>
        <v>0</v>
      </c>
      <c r="F145" s="3">
        <f t="shared" si="64"/>
        <v>0</v>
      </c>
      <c r="G145" s="3">
        <f t="shared" si="65"/>
        <v>0</v>
      </c>
      <c r="H145" s="3">
        <f t="shared" si="66"/>
        <v>0</v>
      </c>
      <c r="I145" s="3" t="str">
        <f t="shared" si="67"/>
        <v/>
      </c>
      <c r="J145" s="3" t="str">
        <f t="shared" si="68"/>
        <v/>
      </c>
      <c r="K145" s="3">
        <f t="shared" si="69"/>
        <v>0</v>
      </c>
      <c r="L145" s="26" t="str">
        <f t="shared" si="70"/>
        <v/>
      </c>
      <c r="M145" s="26" t="str">
        <f t="shared" si="71"/>
        <v/>
      </c>
      <c r="N145" s="2" t="str">
        <f t="shared" si="72"/>
        <v/>
      </c>
      <c r="O145" s="2" t="str">
        <f t="shared" si="73"/>
        <v/>
      </c>
      <c r="Q145" t="str">
        <f t="shared" si="74"/>
        <v/>
      </c>
    </row>
    <row r="146" spans="2:17" x14ac:dyDescent="0.15">
      <c r="B146" s="3" t="str">
        <f t="shared" si="60"/>
        <v/>
      </c>
      <c r="C146" s="3" t="str">
        <f t="shared" si="61"/>
        <v>0/</v>
      </c>
      <c r="D146" s="3">
        <f t="shared" si="62"/>
        <v>0</v>
      </c>
      <c r="E146" s="3">
        <f t="shared" si="63"/>
        <v>0</v>
      </c>
      <c r="F146" s="3">
        <f t="shared" si="64"/>
        <v>0</v>
      </c>
      <c r="G146" s="3">
        <f t="shared" si="65"/>
        <v>0</v>
      </c>
      <c r="H146" s="3">
        <f t="shared" si="66"/>
        <v>0</v>
      </c>
      <c r="I146" s="3" t="str">
        <f t="shared" si="67"/>
        <v/>
      </c>
      <c r="J146" s="3" t="str">
        <f t="shared" si="68"/>
        <v/>
      </c>
      <c r="K146" s="3">
        <f t="shared" si="69"/>
        <v>0</v>
      </c>
      <c r="L146" s="26" t="str">
        <f t="shared" si="70"/>
        <v/>
      </c>
      <c r="M146" s="26" t="str">
        <f t="shared" si="71"/>
        <v/>
      </c>
      <c r="N146" s="2" t="str">
        <f t="shared" si="72"/>
        <v/>
      </c>
      <c r="O146" s="2" t="str">
        <f t="shared" si="73"/>
        <v/>
      </c>
      <c r="Q146" t="str">
        <f t="shared" si="74"/>
        <v/>
      </c>
    </row>
    <row r="147" spans="2:17" x14ac:dyDescent="0.15">
      <c r="B147" s="3" t="str">
        <f t="shared" si="60"/>
        <v/>
      </c>
      <c r="C147" s="3" t="str">
        <f t="shared" si="61"/>
        <v>0/</v>
      </c>
      <c r="D147" s="3">
        <f t="shared" si="62"/>
        <v>0</v>
      </c>
      <c r="E147" s="3">
        <f t="shared" si="63"/>
        <v>0</v>
      </c>
      <c r="F147" s="3">
        <f t="shared" si="64"/>
        <v>0</v>
      </c>
      <c r="G147" s="3">
        <f t="shared" si="65"/>
        <v>0</v>
      </c>
      <c r="H147" s="3">
        <f t="shared" si="66"/>
        <v>0</v>
      </c>
      <c r="I147" s="3" t="str">
        <f t="shared" si="67"/>
        <v/>
      </c>
      <c r="J147" s="3" t="str">
        <f t="shared" si="68"/>
        <v/>
      </c>
      <c r="K147" s="3">
        <f t="shared" si="69"/>
        <v>0</v>
      </c>
      <c r="L147" s="26" t="str">
        <f t="shared" si="70"/>
        <v/>
      </c>
      <c r="M147" s="26" t="str">
        <f t="shared" si="71"/>
        <v/>
      </c>
      <c r="N147" s="2" t="str">
        <f t="shared" si="72"/>
        <v/>
      </c>
      <c r="O147" s="2" t="str">
        <f t="shared" si="73"/>
        <v/>
      </c>
      <c r="Q147" t="str">
        <f t="shared" si="74"/>
        <v/>
      </c>
    </row>
    <row r="148" spans="2:17" x14ac:dyDescent="0.15">
      <c r="B148" s="3" t="str">
        <f t="shared" si="60"/>
        <v/>
      </c>
      <c r="C148" s="3" t="str">
        <f t="shared" si="61"/>
        <v>0/</v>
      </c>
      <c r="D148" s="3">
        <f t="shared" si="62"/>
        <v>0</v>
      </c>
      <c r="E148" s="3">
        <f t="shared" si="63"/>
        <v>0</v>
      </c>
      <c r="F148" s="3">
        <f t="shared" si="64"/>
        <v>0</v>
      </c>
      <c r="G148" s="3">
        <f t="shared" si="65"/>
        <v>0</v>
      </c>
      <c r="H148" s="3">
        <f t="shared" si="66"/>
        <v>0</v>
      </c>
      <c r="I148" s="3" t="str">
        <f t="shared" si="67"/>
        <v/>
      </c>
      <c r="J148" s="3" t="str">
        <f t="shared" si="68"/>
        <v/>
      </c>
      <c r="K148" s="3">
        <f t="shared" si="69"/>
        <v>0</v>
      </c>
      <c r="L148" s="26" t="str">
        <f t="shared" si="70"/>
        <v/>
      </c>
      <c r="M148" s="26" t="str">
        <f t="shared" si="71"/>
        <v/>
      </c>
      <c r="N148" s="2" t="str">
        <f t="shared" si="72"/>
        <v/>
      </c>
      <c r="O148" s="2" t="str">
        <f t="shared" si="73"/>
        <v/>
      </c>
      <c r="Q148" t="str">
        <f t="shared" si="74"/>
        <v/>
      </c>
    </row>
    <row r="149" spans="2:17" x14ac:dyDescent="0.15">
      <c r="B149" s="3" t="str">
        <f t="shared" si="60"/>
        <v/>
      </c>
      <c r="C149" s="3" t="str">
        <f t="shared" si="61"/>
        <v>0/</v>
      </c>
      <c r="D149" s="3">
        <f t="shared" si="62"/>
        <v>0</v>
      </c>
      <c r="E149" s="3">
        <f t="shared" si="63"/>
        <v>0</v>
      </c>
      <c r="F149" s="3">
        <f t="shared" si="64"/>
        <v>0</v>
      </c>
      <c r="G149" s="3">
        <f t="shared" si="65"/>
        <v>0</v>
      </c>
      <c r="H149" s="3">
        <f t="shared" si="66"/>
        <v>0</v>
      </c>
      <c r="I149" s="3" t="str">
        <f t="shared" si="67"/>
        <v/>
      </c>
      <c r="J149" s="3" t="str">
        <f t="shared" si="68"/>
        <v/>
      </c>
      <c r="K149" s="3">
        <f t="shared" si="69"/>
        <v>0</v>
      </c>
      <c r="L149" s="26" t="str">
        <f t="shared" si="70"/>
        <v/>
      </c>
      <c r="M149" s="26" t="str">
        <f t="shared" si="71"/>
        <v/>
      </c>
      <c r="N149" s="2" t="str">
        <f t="shared" si="72"/>
        <v/>
      </c>
      <c r="O149" s="2" t="str">
        <f t="shared" si="73"/>
        <v/>
      </c>
      <c r="Q149" t="str">
        <f t="shared" si="74"/>
        <v/>
      </c>
    </row>
    <row r="150" spans="2:17" x14ac:dyDescent="0.15">
      <c r="B150" s="3" t="str">
        <f t="shared" si="60"/>
        <v/>
      </c>
      <c r="C150" s="3" t="str">
        <f t="shared" si="61"/>
        <v>0/</v>
      </c>
      <c r="D150" s="3">
        <f t="shared" si="62"/>
        <v>0</v>
      </c>
      <c r="E150" s="3">
        <f t="shared" si="63"/>
        <v>0</v>
      </c>
      <c r="F150" s="3">
        <f t="shared" si="64"/>
        <v>0</v>
      </c>
      <c r="G150" s="3">
        <f t="shared" si="65"/>
        <v>0</v>
      </c>
      <c r="H150" s="3">
        <f t="shared" si="66"/>
        <v>0</v>
      </c>
      <c r="I150" s="3" t="str">
        <f t="shared" si="67"/>
        <v/>
      </c>
      <c r="J150" s="3" t="str">
        <f t="shared" si="68"/>
        <v/>
      </c>
      <c r="K150" s="3">
        <f t="shared" si="69"/>
        <v>0</v>
      </c>
      <c r="L150" s="26" t="str">
        <f t="shared" si="70"/>
        <v/>
      </c>
      <c r="M150" s="26" t="str">
        <f t="shared" si="71"/>
        <v/>
      </c>
      <c r="N150" s="2" t="str">
        <f t="shared" si="72"/>
        <v/>
      </c>
      <c r="O150" s="2" t="str">
        <f t="shared" si="73"/>
        <v/>
      </c>
      <c r="Q150" t="str">
        <f t="shared" si="74"/>
        <v/>
      </c>
    </row>
    <row r="151" spans="2:17" x14ac:dyDescent="0.15">
      <c r="B151" s="3" t="str">
        <f t="shared" si="60"/>
        <v/>
      </c>
      <c r="C151" s="3" t="str">
        <f t="shared" si="61"/>
        <v>0/</v>
      </c>
      <c r="D151" s="3">
        <f t="shared" si="62"/>
        <v>0</v>
      </c>
      <c r="E151" s="3">
        <f t="shared" si="63"/>
        <v>0</v>
      </c>
      <c r="F151" s="3">
        <f t="shared" si="64"/>
        <v>0</v>
      </c>
      <c r="G151" s="3">
        <f t="shared" si="65"/>
        <v>0</v>
      </c>
      <c r="H151" s="3">
        <f t="shared" si="66"/>
        <v>0</v>
      </c>
      <c r="I151" s="3" t="str">
        <f t="shared" si="67"/>
        <v/>
      </c>
      <c r="J151" s="3" t="str">
        <f t="shared" si="68"/>
        <v/>
      </c>
      <c r="K151" s="3">
        <f t="shared" si="69"/>
        <v>0</v>
      </c>
      <c r="L151" s="26" t="str">
        <f t="shared" si="70"/>
        <v/>
      </c>
      <c r="M151" s="26" t="str">
        <f t="shared" si="71"/>
        <v/>
      </c>
      <c r="N151" s="2" t="str">
        <f t="shared" si="72"/>
        <v/>
      </c>
      <c r="O151" s="2" t="str">
        <f t="shared" si="73"/>
        <v/>
      </c>
      <c r="Q151" t="str">
        <f t="shared" si="74"/>
        <v/>
      </c>
    </row>
    <row r="152" spans="2:17" x14ac:dyDescent="0.15">
      <c r="B152" s="3" t="str">
        <f t="shared" si="60"/>
        <v/>
      </c>
      <c r="C152" s="3" t="str">
        <f t="shared" si="61"/>
        <v>0/</v>
      </c>
      <c r="D152" s="3">
        <f t="shared" si="62"/>
        <v>0</v>
      </c>
      <c r="E152" s="3">
        <f t="shared" si="63"/>
        <v>0</v>
      </c>
      <c r="F152" s="3">
        <f t="shared" si="64"/>
        <v>0</v>
      </c>
      <c r="G152" s="3">
        <f t="shared" si="65"/>
        <v>0</v>
      </c>
      <c r="H152" s="3">
        <f t="shared" si="66"/>
        <v>0</v>
      </c>
      <c r="I152" s="3" t="str">
        <f t="shared" si="67"/>
        <v/>
      </c>
      <c r="J152" s="3" t="str">
        <f t="shared" si="68"/>
        <v/>
      </c>
      <c r="K152" s="3">
        <f t="shared" si="69"/>
        <v>0</v>
      </c>
      <c r="L152" s="26" t="str">
        <f t="shared" si="70"/>
        <v/>
      </c>
      <c r="M152" s="26" t="str">
        <f t="shared" si="71"/>
        <v/>
      </c>
      <c r="N152" s="2" t="str">
        <f t="shared" si="72"/>
        <v/>
      </c>
      <c r="O152" s="2" t="str">
        <f t="shared" si="73"/>
        <v/>
      </c>
      <c r="Q152" t="str">
        <f t="shared" si="74"/>
        <v/>
      </c>
    </row>
    <row r="153" spans="2:17" x14ac:dyDescent="0.15">
      <c r="B153" s="3" t="str">
        <f t="shared" si="60"/>
        <v/>
      </c>
      <c r="C153" s="3" t="str">
        <f t="shared" si="61"/>
        <v>0/</v>
      </c>
      <c r="D153" s="3">
        <f t="shared" si="62"/>
        <v>0</v>
      </c>
      <c r="E153" s="3">
        <f t="shared" si="63"/>
        <v>0</v>
      </c>
      <c r="F153" s="3">
        <f t="shared" si="64"/>
        <v>0</v>
      </c>
      <c r="G153" s="3">
        <f t="shared" si="65"/>
        <v>0</v>
      </c>
      <c r="H153" s="3">
        <f t="shared" si="66"/>
        <v>0</v>
      </c>
      <c r="I153" s="3" t="str">
        <f t="shared" si="67"/>
        <v/>
      </c>
      <c r="J153" s="3" t="str">
        <f t="shared" si="68"/>
        <v/>
      </c>
      <c r="K153" s="3">
        <f t="shared" si="69"/>
        <v>0</v>
      </c>
      <c r="L153" s="26" t="str">
        <f t="shared" si="70"/>
        <v/>
      </c>
      <c r="M153" s="26" t="str">
        <f t="shared" si="71"/>
        <v/>
      </c>
      <c r="N153" s="2" t="str">
        <f t="shared" si="72"/>
        <v/>
      </c>
      <c r="O153" s="2" t="str">
        <f t="shared" si="73"/>
        <v/>
      </c>
      <c r="Q153" t="str">
        <f t="shared" si="74"/>
        <v/>
      </c>
    </row>
    <row r="154" spans="2:17" x14ac:dyDescent="0.15">
      <c r="B154" s="3" t="str">
        <f t="shared" si="60"/>
        <v/>
      </c>
      <c r="C154" s="3" t="str">
        <f t="shared" si="61"/>
        <v>0/</v>
      </c>
      <c r="D154" s="3">
        <f t="shared" si="62"/>
        <v>0</v>
      </c>
      <c r="E154" s="3">
        <f t="shared" si="63"/>
        <v>0</v>
      </c>
      <c r="F154" s="3">
        <f t="shared" si="64"/>
        <v>0</v>
      </c>
      <c r="G154" s="3">
        <f t="shared" si="65"/>
        <v>0</v>
      </c>
      <c r="H154" s="3">
        <f t="shared" si="66"/>
        <v>0</v>
      </c>
      <c r="I154" s="3" t="str">
        <f t="shared" si="67"/>
        <v/>
      </c>
      <c r="J154" s="3" t="str">
        <f t="shared" si="68"/>
        <v/>
      </c>
      <c r="K154" s="3">
        <f t="shared" si="69"/>
        <v>0</v>
      </c>
      <c r="L154" s="26" t="str">
        <f t="shared" si="70"/>
        <v/>
      </c>
      <c r="M154" s="26" t="str">
        <f t="shared" si="71"/>
        <v/>
      </c>
      <c r="N154" s="2" t="str">
        <f t="shared" si="72"/>
        <v/>
      </c>
      <c r="O154" s="2" t="str">
        <f t="shared" si="73"/>
        <v/>
      </c>
      <c r="Q154" t="str">
        <f t="shared" si="74"/>
        <v/>
      </c>
    </row>
    <row r="155" spans="2:17" x14ac:dyDescent="0.15">
      <c r="B155" s="3" t="str">
        <f t="shared" si="60"/>
        <v/>
      </c>
      <c r="C155" s="3" t="str">
        <f t="shared" si="61"/>
        <v>0/</v>
      </c>
      <c r="D155" s="3">
        <f t="shared" si="62"/>
        <v>0</v>
      </c>
      <c r="E155" s="3">
        <f t="shared" si="63"/>
        <v>0</v>
      </c>
      <c r="F155" s="3">
        <f t="shared" si="64"/>
        <v>0</v>
      </c>
      <c r="G155" s="3">
        <f t="shared" si="65"/>
        <v>0</v>
      </c>
      <c r="H155" s="3">
        <f t="shared" si="66"/>
        <v>0</v>
      </c>
      <c r="I155" s="3" t="str">
        <f t="shared" si="67"/>
        <v/>
      </c>
      <c r="J155" s="3" t="str">
        <f t="shared" si="68"/>
        <v/>
      </c>
      <c r="K155" s="3">
        <f t="shared" si="69"/>
        <v>0</v>
      </c>
      <c r="L155" s="26" t="str">
        <f t="shared" si="70"/>
        <v/>
      </c>
      <c r="M155" s="26" t="str">
        <f t="shared" si="71"/>
        <v/>
      </c>
      <c r="N155" s="2" t="str">
        <f t="shared" si="72"/>
        <v/>
      </c>
      <c r="O155" s="2" t="str">
        <f t="shared" si="73"/>
        <v/>
      </c>
      <c r="Q155" t="str">
        <f t="shared" si="74"/>
        <v/>
      </c>
    </row>
    <row r="156" spans="2:17" x14ac:dyDescent="0.15">
      <c r="B156" s="3" t="str">
        <f t="shared" si="60"/>
        <v/>
      </c>
      <c r="C156" s="3" t="str">
        <f t="shared" si="61"/>
        <v>0/</v>
      </c>
      <c r="D156" s="3">
        <f t="shared" si="62"/>
        <v>0</v>
      </c>
      <c r="E156" s="3">
        <f t="shared" si="63"/>
        <v>0</v>
      </c>
      <c r="F156" s="3">
        <f t="shared" si="64"/>
        <v>0</v>
      </c>
      <c r="G156" s="3">
        <f t="shared" si="65"/>
        <v>0</v>
      </c>
      <c r="H156" s="3">
        <f t="shared" si="66"/>
        <v>0</v>
      </c>
      <c r="I156" s="3" t="str">
        <f t="shared" si="67"/>
        <v/>
      </c>
      <c r="J156" s="3" t="str">
        <f t="shared" si="68"/>
        <v/>
      </c>
      <c r="K156" s="3">
        <f t="shared" si="69"/>
        <v>0</v>
      </c>
      <c r="L156" s="26" t="str">
        <f t="shared" si="70"/>
        <v/>
      </c>
      <c r="M156" s="26" t="str">
        <f t="shared" si="71"/>
        <v/>
      </c>
      <c r="N156" s="2" t="str">
        <f t="shared" si="72"/>
        <v/>
      </c>
      <c r="O156" s="2" t="str">
        <f t="shared" si="73"/>
        <v/>
      </c>
      <c r="Q156" t="str">
        <f t="shared" si="74"/>
        <v/>
      </c>
    </row>
    <row r="157" spans="2:17" x14ac:dyDescent="0.15">
      <c r="B157" s="3" t="str">
        <f t="shared" si="60"/>
        <v/>
      </c>
      <c r="C157" s="3" t="str">
        <f t="shared" si="61"/>
        <v>0/</v>
      </c>
      <c r="D157" s="3">
        <f t="shared" si="62"/>
        <v>0</v>
      </c>
      <c r="E157" s="3">
        <f t="shared" si="63"/>
        <v>0</v>
      </c>
      <c r="F157" s="3">
        <f t="shared" si="64"/>
        <v>0</v>
      </c>
      <c r="G157" s="3">
        <f t="shared" si="65"/>
        <v>0</v>
      </c>
      <c r="H157" s="3">
        <f t="shared" si="66"/>
        <v>0</v>
      </c>
      <c r="I157" s="3" t="str">
        <f t="shared" si="67"/>
        <v/>
      </c>
      <c r="J157" s="3" t="str">
        <f t="shared" si="68"/>
        <v/>
      </c>
      <c r="K157" s="3">
        <f t="shared" si="69"/>
        <v>0</v>
      </c>
      <c r="L157" s="26" t="str">
        <f t="shared" si="70"/>
        <v/>
      </c>
      <c r="M157" s="26" t="str">
        <f t="shared" si="71"/>
        <v/>
      </c>
      <c r="N157" s="2" t="str">
        <f t="shared" si="72"/>
        <v/>
      </c>
      <c r="O157" s="2" t="str">
        <f t="shared" si="73"/>
        <v/>
      </c>
      <c r="Q157" t="str">
        <f t="shared" si="74"/>
        <v/>
      </c>
    </row>
    <row r="158" spans="2:17" x14ac:dyDescent="0.15">
      <c r="B158" s="3" t="str">
        <f t="shared" si="60"/>
        <v/>
      </c>
      <c r="C158" s="3" t="str">
        <f t="shared" si="61"/>
        <v>0/</v>
      </c>
      <c r="D158" s="3">
        <f t="shared" si="62"/>
        <v>0</v>
      </c>
      <c r="E158" s="3">
        <f t="shared" si="63"/>
        <v>0</v>
      </c>
      <c r="F158" s="3">
        <f t="shared" si="64"/>
        <v>0</v>
      </c>
      <c r="G158" s="3">
        <f t="shared" si="65"/>
        <v>0</v>
      </c>
      <c r="H158" s="3">
        <f t="shared" si="66"/>
        <v>0</v>
      </c>
      <c r="I158" s="3" t="str">
        <f t="shared" si="67"/>
        <v/>
      </c>
      <c r="J158" s="3" t="str">
        <f t="shared" si="68"/>
        <v/>
      </c>
      <c r="K158" s="3">
        <f t="shared" si="69"/>
        <v>0</v>
      </c>
      <c r="L158" s="26" t="str">
        <f t="shared" si="70"/>
        <v/>
      </c>
      <c r="M158" s="26" t="str">
        <f t="shared" si="71"/>
        <v/>
      </c>
      <c r="N158" s="2" t="str">
        <f t="shared" si="72"/>
        <v/>
      </c>
      <c r="O158" s="2" t="str">
        <f t="shared" si="73"/>
        <v/>
      </c>
      <c r="Q158" t="str">
        <f t="shared" si="74"/>
        <v/>
      </c>
    </row>
    <row r="159" spans="2:17" x14ac:dyDescent="0.15">
      <c r="B159" s="3" t="str">
        <f t="shared" si="60"/>
        <v/>
      </c>
      <c r="C159" s="3" t="str">
        <f t="shared" si="61"/>
        <v>0/</v>
      </c>
      <c r="D159" s="3">
        <f t="shared" si="62"/>
        <v>0</v>
      </c>
      <c r="E159" s="3">
        <f t="shared" si="63"/>
        <v>0</v>
      </c>
      <c r="F159" s="3">
        <f t="shared" si="64"/>
        <v>0</v>
      </c>
      <c r="G159" s="3">
        <f t="shared" si="65"/>
        <v>0</v>
      </c>
      <c r="H159" s="3">
        <f t="shared" si="66"/>
        <v>0</v>
      </c>
      <c r="I159" s="3" t="str">
        <f t="shared" si="67"/>
        <v/>
      </c>
      <c r="J159" s="3" t="str">
        <f t="shared" si="68"/>
        <v/>
      </c>
      <c r="K159" s="3">
        <f t="shared" si="69"/>
        <v>0</v>
      </c>
      <c r="L159" s="26" t="str">
        <f t="shared" si="70"/>
        <v/>
      </c>
      <c r="M159" s="26" t="str">
        <f t="shared" si="71"/>
        <v/>
      </c>
      <c r="N159" s="2" t="str">
        <f t="shared" si="72"/>
        <v/>
      </c>
      <c r="O159" s="2" t="str">
        <f t="shared" si="73"/>
        <v/>
      </c>
      <c r="Q159" t="str">
        <f t="shared" si="74"/>
        <v/>
      </c>
    </row>
    <row r="160" spans="2:17" x14ac:dyDescent="0.15">
      <c r="B160" s="3" t="str">
        <f t="shared" si="60"/>
        <v/>
      </c>
      <c r="C160" s="3" t="str">
        <f t="shared" si="61"/>
        <v>0/</v>
      </c>
      <c r="D160" s="3">
        <f t="shared" si="62"/>
        <v>0</v>
      </c>
      <c r="E160" s="3">
        <f t="shared" si="63"/>
        <v>0</v>
      </c>
      <c r="F160" s="3">
        <f t="shared" si="64"/>
        <v>0</v>
      </c>
      <c r="G160" s="3">
        <f t="shared" si="65"/>
        <v>0</v>
      </c>
      <c r="H160" s="3">
        <f t="shared" si="66"/>
        <v>0</v>
      </c>
      <c r="I160" s="3" t="str">
        <f t="shared" si="67"/>
        <v/>
      </c>
      <c r="J160" s="3" t="str">
        <f t="shared" si="68"/>
        <v/>
      </c>
      <c r="K160" s="3">
        <f t="shared" si="69"/>
        <v>0</v>
      </c>
      <c r="L160" s="26" t="str">
        <f t="shared" si="70"/>
        <v/>
      </c>
      <c r="M160" s="26" t="str">
        <f t="shared" si="71"/>
        <v/>
      </c>
      <c r="N160" s="2" t="str">
        <f t="shared" si="72"/>
        <v/>
      </c>
      <c r="O160" s="2" t="str">
        <f t="shared" si="73"/>
        <v/>
      </c>
      <c r="Q160" t="str">
        <f t="shared" si="74"/>
        <v/>
      </c>
    </row>
    <row r="161" spans="2:17" x14ac:dyDescent="0.15">
      <c r="B161" s="3" t="str">
        <f t="shared" si="60"/>
        <v/>
      </c>
      <c r="C161" s="3" t="str">
        <f t="shared" si="61"/>
        <v>0/</v>
      </c>
      <c r="D161" s="3">
        <f t="shared" si="62"/>
        <v>0</v>
      </c>
      <c r="E161" s="3">
        <f t="shared" si="63"/>
        <v>0</v>
      </c>
      <c r="F161" s="3">
        <f t="shared" si="64"/>
        <v>0</v>
      </c>
      <c r="G161" s="3">
        <f t="shared" si="65"/>
        <v>0</v>
      </c>
      <c r="H161" s="3">
        <f t="shared" si="66"/>
        <v>0</v>
      </c>
      <c r="I161" s="3" t="str">
        <f t="shared" si="67"/>
        <v/>
      </c>
      <c r="J161" s="3" t="str">
        <f t="shared" si="68"/>
        <v/>
      </c>
      <c r="K161" s="3">
        <f t="shared" si="69"/>
        <v>0</v>
      </c>
      <c r="L161" s="26" t="str">
        <f t="shared" si="70"/>
        <v/>
      </c>
      <c r="M161" s="26" t="str">
        <f t="shared" si="71"/>
        <v/>
      </c>
      <c r="N161" s="2" t="str">
        <f t="shared" si="72"/>
        <v/>
      </c>
      <c r="O161" s="2" t="str">
        <f t="shared" si="73"/>
        <v/>
      </c>
      <c r="Q161" t="str">
        <f t="shared" si="74"/>
        <v/>
      </c>
    </row>
    <row r="162" spans="2:17" x14ac:dyDescent="0.15">
      <c r="B162" s="3" t="str">
        <f t="shared" ref="B162:B193" si="75">SUBSTITUTE(LEFT(A162,6)," ","")</f>
        <v/>
      </c>
      <c r="C162" s="3" t="str">
        <f t="shared" ref="C162:C193" si="76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3">
        <f t="shared" ref="D162:D193" si="77">LEFT(C162,SEARCH("/",C162,1)-1)*1</f>
        <v>0</v>
      </c>
      <c r="E162" s="3">
        <f t="shared" si="63"/>
        <v>0</v>
      </c>
      <c r="F162" s="3">
        <f t="shared" si="64"/>
        <v>0</v>
      </c>
      <c r="G162" s="3">
        <f t="shared" si="65"/>
        <v>0</v>
      </c>
      <c r="H162" s="3">
        <f t="shared" si="66"/>
        <v>0</v>
      </c>
      <c r="I162" s="3" t="str">
        <f t="shared" ref="I162:I193" si="78">IF(LEFT(B162,2)="ZH",SUM(D162:H162),"")</f>
        <v/>
      </c>
      <c r="J162" s="3" t="str">
        <f t="shared" si="68"/>
        <v/>
      </c>
      <c r="K162" s="3">
        <f t="shared" si="69"/>
        <v>0</v>
      </c>
      <c r="L162" s="26" t="str">
        <f t="shared" ref="L162:L193" si="79">IF(I162="",IF(I161="","",ROUND(I161*K162/100,0)),ROUND(I162*K162/100,0))</f>
        <v/>
      </c>
      <c r="M162" s="26" t="str">
        <f t="shared" si="71"/>
        <v/>
      </c>
      <c r="N162" s="2" t="str">
        <f t="shared" si="72"/>
        <v/>
      </c>
      <c r="O162" s="2" t="str">
        <f t="shared" ref="O162:O193" si="80">MID(N162,2,1)</f>
        <v/>
      </c>
      <c r="Q162" t="str">
        <f t="shared" si="74"/>
        <v/>
      </c>
    </row>
    <row r="163" spans="2:17" x14ac:dyDescent="0.15">
      <c r="Q163" t="str">
        <f t="shared" si="74"/>
        <v/>
      </c>
    </row>
    <row r="164" spans="2:17" x14ac:dyDescent="0.15">
      <c r="Q164" t="str">
        <f t="shared" si="74"/>
        <v/>
      </c>
    </row>
    <row r="165" spans="2:17" x14ac:dyDescent="0.15">
      <c r="Q165" t="str">
        <f t="shared" si="74"/>
        <v/>
      </c>
    </row>
    <row r="166" spans="2:17" x14ac:dyDescent="0.15">
      <c r="Q166" t="str">
        <f t="shared" si="74"/>
        <v/>
      </c>
    </row>
  </sheetData>
  <autoFilter ref="A1:O162"/>
  <phoneticPr fontId="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A3" sqref="A3"/>
    </sheetView>
  </sheetViews>
  <sheetFormatPr baseColWidth="10" defaultColWidth="9" defaultRowHeight="14" x14ac:dyDescent="0.15"/>
  <cols>
    <col min="1" max="1" width="12.6640625" style="24" customWidth="1"/>
    <col min="2" max="2" width="12.6640625" style="24" hidden="1" customWidth="1"/>
    <col min="3" max="5" width="12.6640625" style="24" customWidth="1"/>
    <col min="6" max="8" width="9" style="24" customWidth="1"/>
    <col min="11" max="12" width="9" style="26" customWidth="1"/>
    <col min="13" max="18" width="11" style="26" customWidth="1"/>
    <col min="19" max="22" width="9" style="26" customWidth="1"/>
  </cols>
  <sheetData>
    <row r="1" spans="1:22" ht="14.25" customHeight="1" x14ac:dyDescent="0.15">
      <c r="A1" s="53" t="s">
        <v>177</v>
      </c>
      <c r="B1" s="47"/>
      <c r="C1" s="47"/>
      <c r="D1" s="47"/>
      <c r="E1" s="47"/>
      <c r="K1" s="26" t="s">
        <v>0</v>
      </c>
      <c r="M1" s="26" t="s">
        <v>178</v>
      </c>
      <c r="N1" s="26" t="s">
        <v>179</v>
      </c>
      <c r="O1" s="26" t="s">
        <v>180</v>
      </c>
      <c r="P1" s="26" t="s">
        <v>181</v>
      </c>
      <c r="Q1" s="26" t="s">
        <v>182</v>
      </c>
      <c r="R1" s="26" t="s">
        <v>183</v>
      </c>
      <c r="S1" s="26" t="s">
        <v>1</v>
      </c>
      <c r="T1" s="26" t="s">
        <v>0</v>
      </c>
      <c r="U1" s="26" t="s">
        <v>184</v>
      </c>
      <c r="V1" s="26" t="s">
        <v>0</v>
      </c>
    </row>
    <row r="2" spans="1:22" ht="14.25" customHeight="1" x14ac:dyDescent="0.15">
      <c r="A2" s="4" t="s">
        <v>0</v>
      </c>
      <c r="B2" s="4"/>
      <c r="C2" s="4" t="s">
        <v>1</v>
      </c>
      <c r="D2" s="4" t="s">
        <v>180</v>
      </c>
      <c r="E2" s="4" t="s">
        <v>183</v>
      </c>
      <c r="K2" s="54" t="s">
        <v>2</v>
      </c>
      <c r="L2" s="55"/>
      <c r="M2" s="55"/>
      <c r="N2" s="55"/>
      <c r="O2" s="55"/>
      <c r="P2" s="55"/>
      <c r="Q2" s="55"/>
      <c r="R2" s="55"/>
    </row>
    <row r="3" spans="1:22" ht="14.25" customHeight="1" x14ac:dyDescent="0.15">
      <c r="A3" s="4" t="e">
        <f t="shared" ref="A3:A35" si="0">VLOOKUP($C3,$S$3:$T$35,2,FALSE)</f>
        <v>#NUM!</v>
      </c>
      <c r="B3" s="4" t="e">
        <f t="shared" ref="B3:B35" si="1">VLOOKUP($A3,$K$3:$R$35,2,FALSE)</f>
        <v>#NUM!</v>
      </c>
      <c r="C3" s="43" t="e">
        <f t="shared" ref="C3:C35" si="2">LARGE($S$3:$S$35,ROW()-2)</f>
        <v>#NUM!</v>
      </c>
      <c r="D3" s="43" t="e">
        <f t="shared" ref="D3:D35" si="3">VLOOKUP($A3,$K$3:$R$35,5,FALSE)</f>
        <v>#NUM!</v>
      </c>
      <c r="E3" s="43" t="e">
        <f t="shared" ref="E3:E35" si="4">VLOOKUP($B3,$L$3:$R$35,7,FALSE)</f>
        <v>#NUM!</v>
      </c>
      <c r="K3" s="26" t="s">
        <v>4</v>
      </c>
      <c r="L3" s="26" t="s">
        <v>4</v>
      </c>
      <c r="M3" s="26">
        <f>SUMIF(D4CZ!$J$2:$J$156,'D4'!$K3,D4CZ!$L$2:$L$156)</f>
        <v>0</v>
      </c>
      <c r="N3" s="26">
        <f>SUMIF(D4CZ!$J$2:$J$156,'D4'!$K3,D4CZ!$M$2:$M$156)</f>
        <v>0</v>
      </c>
      <c r="O3" s="8" t="str">
        <f t="shared" ref="O3:O35" si="5">IF(ISERROR(M3/N3),"",M3/N3)</f>
        <v/>
      </c>
      <c r="P3" s="26">
        <f>SUMIF(D4ZH!$J$2:$J$165,'D4'!$K3,D4ZH!$L$2:$L$165)</f>
        <v>0</v>
      </c>
      <c r="Q3" s="26">
        <f>SUMIF(D4ZH!$J$2:$J$165,'D4'!$K3,D4ZH!$M$2:$M$165)</f>
        <v>0</v>
      </c>
      <c r="R3" s="8" t="str">
        <f t="shared" ref="R3:R35" si="6">IF(ISERROR(P3/Q3),"",P3/Q3)</f>
        <v/>
      </c>
      <c r="S3" s="11" t="str">
        <f t="shared" ref="S3:S35" si="7">IF(R3="","",IF(O3="","",O3-R3))</f>
        <v/>
      </c>
      <c r="T3" s="26" t="str">
        <f t="shared" ref="T3:T35" si="8">K3</f>
        <v>SZX-SHA</v>
      </c>
      <c r="U3" s="12" t="e">
        <f t="shared" ref="U3:U35" si="9">LARGE($S$3:$S$35,ROW()-2)</f>
        <v>#NUM!</v>
      </c>
      <c r="V3" s="26" t="e">
        <f t="shared" ref="V3:V35" si="10">VLOOKUP(U3,$S$3:$T$35,2,FALSE)</f>
        <v>#NUM!</v>
      </c>
    </row>
    <row r="4" spans="1:22" ht="14.25" customHeight="1" x14ac:dyDescent="0.15">
      <c r="A4" s="4" t="e">
        <f t="shared" si="0"/>
        <v>#NUM!</v>
      </c>
      <c r="B4" s="4" t="e">
        <f t="shared" si="1"/>
        <v>#NUM!</v>
      </c>
      <c r="C4" s="43" t="e">
        <f t="shared" si="2"/>
        <v>#NUM!</v>
      </c>
      <c r="D4" s="43" t="e">
        <f t="shared" si="3"/>
        <v>#NUM!</v>
      </c>
      <c r="E4" s="43" t="e">
        <f t="shared" si="4"/>
        <v>#NUM!</v>
      </c>
      <c r="K4" s="26" t="s">
        <v>6</v>
      </c>
      <c r="L4" s="26" t="s">
        <v>6</v>
      </c>
      <c r="M4" s="26">
        <f>SUMIF(D4CZ!$J$2:$J$156,'D4'!$K4,D4CZ!$L$2:$L$156)</f>
        <v>0</v>
      </c>
      <c r="N4" s="26">
        <f>SUMIF(D4CZ!$J$2:$J$156,'D4'!$K4,D4CZ!$M$2:$M$156)</f>
        <v>0</v>
      </c>
      <c r="O4" s="8" t="str">
        <f t="shared" si="5"/>
        <v/>
      </c>
      <c r="P4" s="26">
        <f>SUMIF(D4ZH!$J$2:$J$165,'D4'!$K4,D4ZH!$L$2:$L$165)</f>
        <v>0</v>
      </c>
      <c r="Q4" s="26">
        <f>SUMIF(D4ZH!$J$2:$J$165,'D4'!$K4,D4ZH!$M$2:$M$165)</f>
        <v>0</v>
      </c>
      <c r="R4" s="8" t="str">
        <f t="shared" si="6"/>
        <v/>
      </c>
      <c r="S4" s="11" t="str">
        <f t="shared" si="7"/>
        <v/>
      </c>
      <c r="T4" s="26" t="str">
        <f t="shared" si="8"/>
        <v>SZX-PEK</v>
      </c>
      <c r="U4" s="12" t="e">
        <f t="shared" si="9"/>
        <v>#NUM!</v>
      </c>
      <c r="V4" s="26" t="e">
        <f t="shared" si="10"/>
        <v>#NUM!</v>
      </c>
    </row>
    <row r="5" spans="1:22" ht="14.25" customHeight="1" x14ac:dyDescent="0.15">
      <c r="A5" s="4" t="e">
        <f t="shared" si="0"/>
        <v>#NUM!</v>
      </c>
      <c r="B5" s="4" t="e">
        <f t="shared" si="1"/>
        <v>#NUM!</v>
      </c>
      <c r="C5" s="43" t="e">
        <f t="shared" si="2"/>
        <v>#NUM!</v>
      </c>
      <c r="D5" s="43" t="e">
        <f t="shared" si="3"/>
        <v>#NUM!</v>
      </c>
      <c r="E5" s="43" t="e">
        <f t="shared" si="4"/>
        <v>#NUM!</v>
      </c>
      <c r="K5" s="26" t="s">
        <v>8</v>
      </c>
      <c r="L5" s="26" t="s">
        <v>8</v>
      </c>
      <c r="M5" s="26">
        <f>SUMIF(D4CZ!$J$2:$J$156,'D4'!$K5,D4CZ!$L$2:$L$156)</f>
        <v>0</v>
      </c>
      <c r="N5" s="26">
        <f>SUMIF(D4CZ!$J$2:$J$156,'D4'!$K5,D4CZ!$M$2:$M$156)</f>
        <v>0</v>
      </c>
      <c r="O5" s="8" t="str">
        <f t="shared" si="5"/>
        <v/>
      </c>
      <c r="P5" s="26">
        <f>SUMIF(D4ZH!$J$2:$J$165,'D4'!$K5,D4ZH!$L$2:$L$165)</f>
        <v>0</v>
      </c>
      <c r="Q5" s="26">
        <f>SUMIF(D4ZH!$J$2:$J$165,'D4'!$K5,D4ZH!$M$2:$M$165)</f>
        <v>0</v>
      </c>
      <c r="R5" s="8" t="str">
        <f t="shared" si="6"/>
        <v/>
      </c>
      <c r="S5" s="11" t="str">
        <f t="shared" si="7"/>
        <v/>
      </c>
      <c r="T5" s="26" t="str">
        <f t="shared" si="8"/>
        <v>SZX-HGH</v>
      </c>
      <c r="U5" s="12" t="e">
        <f t="shared" si="9"/>
        <v>#NUM!</v>
      </c>
      <c r="V5" s="26" t="e">
        <f t="shared" si="10"/>
        <v>#NUM!</v>
      </c>
    </row>
    <row r="6" spans="1:22" ht="14.25" customHeight="1" x14ac:dyDescent="0.15">
      <c r="A6" s="4" t="e">
        <f t="shared" si="0"/>
        <v>#NUM!</v>
      </c>
      <c r="B6" s="4" t="e">
        <f t="shared" si="1"/>
        <v>#NUM!</v>
      </c>
      <c r="C6" s="43" t="e">
        <f t="shared" si="2"/>
        <v>#NUM!</v>
      </c>
      <c r="D6" s="43" t="e">
        <f t="shared" si="3"/>
        <v>#NUM!</v>
      </c>
      <c r="E6" s="43" t="e">
        <f t="shared" si="4"/>
        <v>#NUM!</v>
      </c>
      <c r="K6" s="26" t="s">
        <v>10</v>
      </c>
      <c r="L6" s="26" t="s">
        <v>10</v>
      </c>
      <c r="M6" s="26">
        <f>SUMIF(D4CZ!$J$2:$J$156,'D4'!$K6,D4CZ!$L$2:$L$156)</f>
        <v>0</v>
      </c>
      <c r="N6" s="26">
        <f>SUMIF(D4CZ!$J$2:$J$156,'D4'!$K6,D4CZ!$M$2:$M$156)</f>
        <v>0</v>
      </c>
      <c r="O6" s="8" t="str">
        <f t="shared" si="5"/>
        <v/>
      </c>
      <c r="P6" s="26">
        <f>SUMIF(D4ZH!$J$2:$J$165,'D4'!$K6,D4ZH!$L$2:$L$165)</f>
        <v>0</v>
      </c>
      <c r="Q6" s="26">
        <f>SUMIF(D4ZH!$J$2:$J$165,'D4'!$K6,D4ZH!$M$2:$M$165)</f>
        <v>0</v>
      </c>
      <c r="R6" s="8" t="str">
        <f t="shared" si="6"/>
        <v/>
      </c>
      <c r="S6" s="11" t="str">
        <f t="shared" si="7"/>
        <v/>
      </c>
      <c r="T6" s="26" t="str">
        <f t="shared" si="8"/>
        <v>SZX-XIY</v>
      </c>
      <c r="U6" s="12" t="e">
        <f t="shared" si="9"/>
        <v>#NUM!</v>
      </c>
      <c r="V6" s="26" t="e">
        <f t="shared" si="10"/>
        <v>#NUM!</v>
      </c>
    </row>
    <row r="7" spans="1:22" ht="14.25" customHeight="1" x14ac:dyDescent="0.15">
      <c r="A7" s="4" t="e">
        <f t="shared" si="0"/>
        <v>#NUM!</v>
      </c>
      <c r="B7" s="4" t="e">
        <f t="shared" si="1"/>
        <v>#NUM!</v>
      </c>
      <c r="C7" s="43" t="e">
        <f t="shared" si="2"/>
        <v>#NUM!</v>
      </c>
      <c r="D7" s="43" t="e">
        <f t="shared" si="3"/>
        <v>#NUM!</v>
      </c>
      <c r="E7" s="43" t="e">
        <f t="shared" si="4"/>
        <v>#NUM!</v>
      </c>
      <c r="K7" s="26" t="s">
        <v>12</v>
      </c>
      <c r="L7" s="26" t="s">
        <v>12</v>
      </c>
      <c r="M7" s="26">
        <f>SUMIF(D4CZ!$J$2:$J$156,'D4'!$K7,D4CZ!$L$2:$L$156)</f>
        <v>0</v>
      </c>
      <c r="N7" s="26">
        <f>SUMIF(D4CZ!$J$2:$J$156,'D4'!$K7,D4CZ!$M$2:$M$156)</f>
        <v>0</v>
      </c>
      <c r="O7" s="8" t="str">
        <f t="shared" si="5"/>
        <v/>
      </c>
      <c r="P7" s="26">
        <f>SUMIF(D4ZH!$J$2:$J$165,'D4'!$K7,D4ZH!$L$2:$L$165)</f>
        <v>0</v>
      </c>
      <c r="Q7" s="26">
        <f>SUMIF(D4ZH!$J$2:$J$165,'D4'!$K7,D4ZH!$M$2:$M$165)</f>
        <v>0</v>
      </c>
      <c r="R7" s="8" t="str">
        <f t="shared" si="6"/>
        <v/>
      </c>
      <c r="S7" s="11" t="str">
        <f t="shared" si="7"/>
        <v/>
      </c>
      <c r="T7" s="26" t="str">
        <f t="shared" si="8"/>
        <v>SZX-CGO</v>
      </c>
      <c r="U7" s="12" t="e">
        <f t="shared" si="9"/>
        <v>#NUM!</v>
      </c>
      <c r="V7" s="26" t="e">
        <f t="shared" si="10"/>
        <v>#NUM!</v>
      </c>
    </row>
    <row r="8" spans="1:22" ht="14.25" customHeight="1" x14ac:dyDescent="0.15">
      <c r="A8" s="4" t="e">
        <f t="shared" si="0"/>
        <v>#NUM!</v>
      </c>
      <c r="B8" s="4" t="e">
        <f t="shared" si="1"/>
        <v>#NUM!</v>
      </c>
      <c r="C8" s="43" t="e">
        <f t="shared" si="2"/>
        <v>#NUM!</v>
      </c>
      <c r="D8" s="43" t="e">
        <f t="shared" si="3"/>
        <v>#NUM!</v>
      </c>
      <c r="E8" s="43" t="e">
        <f t="shared" si="4"/>
        <v>#NUM!</v>
      </c>
      <c r="K8" s="26" t="s">
        <v>14</v>
      </c>
      <c r="L8" s="26" t="s">
        <v>14</v>
      </c>
      <c r="M8" s="26">
        <f>SUMIF(D4CZ!$J$2:$J$156,'D4'!$K8,D4CZ!$L$2:$L$156)</f>
        <v>0</v>
      </c>
      <c r="N8" s="26">
        <f>SUMIF(D4CZ!$J$2:$J$156,'D4'!$K8,D4CZ!$M$2:$M$156)</f>
        <v>0</v>
      </c>
      <c r="O8" s="8" t="str">
        <f t="shared" si="5"/>
        <v/>
      </c>
      <c r="P8" s="26">
        <f>SUMIF(D4ZH!$J$2:$J$165,'D4'!$K8,D4ZH!$L$2:$L$165)</f>
        <v>0</v>
      </c>
      <c r="Q8" s="26">
        <f>SUMIF(D4ZH!$J$2:$J$165,'D4'!$K8,D4ZH!$M$2:$M$165)</f>
        <v>0</v>
      </c>
      <c r="R8" s="8" t="str">
        <f t="shared" si="6"/>
        <v/>
      </c>
      <c r="S8" s="11" t="str">
        <f t="shared" si="7"/>
        <v/>
      </c>
      <c r="T8" s="26" t="str">
        <f t="shared" si="8"/>
        <v>SZX-SHE</v>
      </c>
      <c r="U8" s="12" t="e">
        <f t="shared" si="9"/>
        <v>#NUM!</v>
      </c>
      <c r="V8" s="26" t="e">
        <f t="shared" si="10"/>
        <v>#NUM!</v>
      </c>
    </row>
    <row r="9" spans="1:22" ht="14.25" customHeight="1" x14ac:dyDescent="0.15">
      <c r="A9" s="4" t="e">
        <f t="shared" si="0"/>
        <v>#NUM!</v>
      </c>
      <c r="B9" s="4" t="e">
        <f t="shared" si="1"/>
        <v>#NUM!</v>
      </c>
      <c r="C9" s="43" t="e">
        <f t="shared" si="2"/>
        <v>#NUM!</v>
      </c>
      <c r="D9" s="43" t="e">
        <f t="shared" si="3"/>
        <v>#NUM!</v>
      </c>
      <c r="E9" s="43" t="e">
        <f t="shared" si="4"/>
        <v>#NUM!</v>
      </c>
      <c r="K9" s="26" t="s">
        <v>16</v>
      </c>
      <c r="L9" s="26" t="s">
        <v>16</v>
      </c>
      <c r="M9" s="26">
        <f>SUMIF(D4CZ!$J$2:$J$156,'D4'!$K9,D4CZ!$L$2:$L$156)</f>
        <v>0</v>
      </c>
      <c r="N9" s="26">
        <f>SUMIF(D4CZ!$J$2:$J$156,'D4'!$K9,D4CZ!$M$2:$M$156)</f>
        <v>0</v>
      </c>
      <c r="O9" s="8" t="str">
        <f t="shared" si="5"/>
        <v/>
      </c>
      <c r="P9" s="26">
        <f>SUMIF(D4ZH!$J$2:$J$165,'D4'!$K9,D4ZH!$L$2:$L$165)</f>
        <v>0</v>
      </c>
      <c r="Q9" s="26">
        <f>SUMIF(D4ZH!$J$2:$J$165,'D4'!$K9,D4ZH!$M$2:$M$165)</f>
        <v>0</v>
      </c>
      <c r="R9" s="8" t="str">
        <f t="shared" si="6"/>
        <v/>
      </c>
      <c r="S9" s="11" t="str">
        <f t="shared" si="7"/>
        <v/>
      </c>
      <c r="T9" s="26" t="str">
        <f t="shared" si="8"/>
        <v>SZX-WUH</v>
      </c>
      <c r="U9" s="12" t="e">
        <f t="shared" si="9"/>
        <v>#NUM!</v>
      </c>
      <c r="V9" s="26" t="e">
        <f t="shared" si="10"/>
        <v>#NUM!</v>
      </c>
    </row>
    <row r="10" spans="1:22" ht="14.25" customHeight="1" x14ac:dyDescent="0.15">
      <c r="A10" s="4" t="e">
        <f t="shared" si="0"/>
        <v>#NUM!</v>
      </c>
      <c r="B10" s="4" t="e">
        <f t="shared" si="1"/>
        <v>#NUM!</v>
      </c>
      <c r="C10" s="43" t="e">
        <f t="shared" si="2"/>
        <v>#NUM!</v>
      </c>
      <c r="D10" s="43" t="e">
        <f t="shared" si="3"/>
        <v>#NUM!</v>
      </c>
      <c r="E10" s="43" t="e">
        <f t="shared" si="4"/>
        <v>#NUM!</v>
      </c>
      <c r="K10" s="26" t="s">
        <v>18</v>
      </c>
      <c r="L10" s="26" t="s">
        <v>18</v>
      </c>
      <c r="M10" s="26">
        <f>SUMIF(D4CZ!$J$2:$J$156,'D4'!$K10,D4CZ!$L$2:$L$156)</f>
        <v>0</v>
      </c>
      <c r="N10" s="26">
        <f>SUMIF(D4CZ!$J$2:$J$156,'D4'!$K10,D4CZ!$M$2:$M$156)</f>
        <v>0</v>
      </c>
      <c r="O10" s="8" t="str">
        <f t="shared" si="5"/>
        <v/>
      </c>
      <c r="P10" s="26">
        <f>SUMIF(D4ZH!$J$2:$J$165,'D4'!$K10,D4ZH!$L$2:$L$165)</f>
        <v>0</v>
      </c>
      <c r="Q10" s="26">
        <f>SUMIF(D4ZH!$J$2:$J$165,'D4'!$K10,D4ZH!$M$2:$M$165)</f>
        <v>0</v>
      </c>
      <c r="R10" s="8" t="str">
        <f t="shared" si="6"/>
        <v/>
      </c>
      <c r="S10" s="11" t="str">
        <f t="shared" si="7"/>
        <v/>
      </c>
      <c r="T10" s="26" t="str">
        <f t="shared" si="8"/>
        <v>SZX-CGQ</v>
      </c>
      <c r="U10" s="12" t="e">
        <f t="shared" si="9"/>
        <v>#NUM!</v>
      </c>
      <c r="V10" s="26" t="e">
        <f t="shared" si="10"/>
        <v>#NUM!</v>
      </c>
    </row>
    <row r="11" spans="1:22" ht="14.25" customHeight="1" x14ac:dyDescent="0.15">
      <c r="A11" s="4" t="e">
        <f t="shared" si="0"/>
        <v>#NUM!</v>
      </c>
      <c r="B11" s="4" t="e">
        <f t="shared" si="1"/>
        <v>#NUM!</v>
      </c>
      <c r="C11" s="43" t="e">
        <f t="shared" si="2"/>
        <v>#NUM!</v>
      </c>
      <c r="D11" s="43" t="e">
        <f t="shared" si="3"/>
        <v>#NUM!</v>
      </c>
      <c r="E11" s="43" t="e">
        <f t="shared" si="4"/>
        <v>#NUM!</v>
      </c>
      <c r="K11" s="26" t="s">
        <v>20</v>
      </c>
      <c r="L11" s="26" t="s">
        <v>20</v>
      </c>
      <c r="M11" s="26">
        <f>SUMIF(D4CZ!$J$2:$J$156,'D4'!$K11,D4CZ!$L$2:$L$156)</f>
        <v>0</v>
      </c>
      <c r="N11" s="26">
        <f>SUMIF(D4CZ!$J$2:$J$156,'D4'!$K11,D4CZ!$M$2:$M$156)</f>
        <v>0</v>
      </c>
      <c r="O11" s="8" t="str">
        <f t="shared" si="5"/>
        <v/>
      </c>
      <c r="P11" s="26">
        <f>SUMIF(D4ZH!$J$2:$J$165,'D4'!$K11,D4ZH!$L$2:$L$165)</f>
        <v>0</v>
      </c>
      <c r="Q11" s="26">
        <f>SUMIF(D4ZH!$J$2:$J$165,'D4'!$K11,D4ZH!$M$2:$M$165)</f>
        <v>0</v>
      </c>
      <c r="R11" s="8" t="str">
        <f t="shared" si="6"/>
        <v/>
      </c>
      <c r="S11" s="11" t="str">
        <f t="shared" si="7"/>
        <v/>
      </c>
      <c r="T11" s="26" t="str">
        <f t="shared" si="8"/>
        <v>SZX-CKG</v>
      </c>
      <c r="U11" s="12" t="e">
        <f t="shared" si="9"/>
        <v>#NUM!</v>
      </c>
      <c r="V11" s="26" t="e">
        <f t="shared" si="10"/>
        <v>#NUM!</v>
      </c>
    </row>
    <row r="12" spans="1:22" ht="14.25" customHeight="1" x14ac:dyDescent="0.15">
      <c r="A12" s="4" t="e">
        <f t="shared" si="0"/>
        <v>#NUM!</v>
      </c>
      <c r="B12" s="4" t="e">
        <f t="shared" si="1"/>
        <v>#NUM!</v>
      </c>
      <c r="C12" s="43" t="e">
        <f t="shared" si="2"/>
        <v>#NUM!</v>
      </c>
      <c r="D12" s="43" t="e">
        <f t="shared" si="3"/>
        <v>#NUM!</v>
      </c>
      <c r="E12" s="43" t="e">
        <f t="shared" si="4"/>
        <v>#NUM!</v>
      </c>
      <c r="K12" s="26" t="s">
        <v>22</v>
      </c>
      <c r="L12" s="26" t="s">
        <v>22</v>
      </c>
      <c r="M12" s="26">
        <f>SUMIF(D4CZ!$J$2:$J$156,'D4'!$K12,D4CZ!$L$2:$L$156)</f>
        <v>0</v>
      </c>
      <c r="N12" s="26">
        <f>SUMIF(D4CZ!$J$2:$J$156,'D4'!$K12,D4CZ!$M$2:$M$156)</f>
        <v>0</v>
      </c>
      <c r="O12" s="8" t="str">
        <f t="shared" si="5"/>
        <v/>
      </c>
      <c r="P12" s="26">
        <f>SUMIF(D4ZH!$J$2:$J$165,'D4'!$K12,D4ZH!$L$2:$L$165)</f>
        <v>0</v>
      </c>
      <c r="Q12" s="26">
        <f>SUMIF(D4ZH!$J$2:$J$165,'D4'!$K12,D4ZH!$M$2:$M$165)</f>
        <v>0</v>
      </c>
      <c r="R12" s="8" t="str">
        <f t="shared" si="6"/>
        <v/>
      </c>
      <c r="S12" s="11" t="str">
        <f t="shared" si="7"/>
        <v/>
      </c>
      <c r="T12" s="26" t="str">
        <f t="shared" si="8"/>
        <v>SZX-DLC</v>
      </c>
      <c r="U12" s="12" t="e">
        <f t="shared" si="9"/>
        <v>#NUM!</v>
      </c>
      <c r="V12" s="26" t="e">
        <f t="shared" si="10"/>
        <v>#NUM!</v>
      </c>
    </row>
    <row r="13" spans="1:22" ht="14.25" customHeight="1" x14ac:dyDescent="0.15">
      <c r="A13" s="4" t="e">
        <f t="shared" si="0"/>
        <v>#NUM!</v>
      </c>
      <c r="B13" s="4" t="e">
        <f t="shared" si="1"/>
        <v>#NUM!</v>
      </c>
      <c r="C13" s="43" t="e">
        <f t="shared" si="2"/>
        <v>#NUM!</v>
      </c>
      <c r="D13" s="43" t="e">
        <f t="shared" si="3"/>
        <v>#NUM!</v>
      </c>
      <c r="E13" s="43" t="e">
        <f t="shared" si="4"/>
        <v>#NUM!</v>
      </c>
      <c r="K13" s="26" t="s">
        <v>24</v>
      </c>
      <c r="L13" s="26" t="s">
        <v>24</v>
      </c>
      <c r="M13" s="26">
        <f>SUMIF(D4CZ!$J$2:$J$156,'D4'!$K13,D4CZ!$L$2:$L$156)</f>
        <v>0</v>
      </c>
      <c r="N13" s="26">
        <f>SUMIF(D4CZ!$J$2:$J$156,'D4'!$K13,D4CZ!$M$2:$M$156)</f>
        <v>0</v>
      </c>
      <c r="O13" s="8" t="str">
        <f t="shared" si="5"/>
        <v/>
      </c>
      <c r="P13" s="26">
        <f>SUMIF(D4ZH!$J$2:$J$165,'D4'!$K13,D4ZH!$L$2:$L$165)</f>
        <v>0</v>
      </c>
      <c r="Q13" s="26">
        <f>SUMIF(D4ZH!$J$2:$J$165,'D4'!$K13,D4ZH!$M$2:$M$165)</f>
        <v>0</v>
      </c>
      <c r="R13" s="8" t="str">
        <f t="shared" si="6"/>
        <v/>
      </c>
      <c r="S13" s="11" t="str">
        <f t="shared" si="7"/>
        <v/>
      </c>
      <c r="T13" s="26" t="str">
        <f t="shared" si="8"/>
        <v>SZX-HRB</v>
      </c>
      <c r="U13" s="12" t="e">
        <f t="shared" si="9"/>
        <v>#NUM!</v>
      </c>
      <c r="V13" s="26" t="e">
        <f t="shared" si="10"/>
        <v>#NUM!</v>
      </c>
    </row>
    <row r="14" spans="1:22" ht="14.25" customHeight="1" x14ac:dyDescent="0.15">
      <c r="A14" s="4" t="e">
        <f t="shared" si="0"/>
        <v>#NUM!</v>
      </c>
      <c r="B14" s="4" t="e">
        <f t="shared" si="1"/>
        <v>#NUM!</v>
      </c>
      <c r="C14" s="43" t="e">
        <f t="shared" si="2"/>
        <v>#NUM!</v>
      </c>
      <c r="D14" s="43" t="e">
        <f t="shared" si="3"/>
        <v>#NUM!</v>
      </c>
      <c r="E14" s="43" t="e">
        <f t="shared" si="4"/>
        <v>#NUM!</v>
      </c>
      <c r="K14" s="26" t="s">
        <v>26</v>
      </c>
      <c r="L14" s="26" t="s">
        <v>26</v>
      </c>
      <c r="M14" s="26">
        <f>SUMIF(D4CZ!$J$2:$J$156,'D4'!$K14,D4CZ!$L$2:$L$156)</f>
        <v>0</v>
      </c>
      <c r="N14" s="26">
        <f>SUMIF(D4CZ!$J$2:$J$156,'D4'!$K14,D4CZ!$M$2:$M$156)</f>
        <v>0</v>
      </c>
      <c r="O14" s="8" t="str">
        <f t="shared" si="5"/>
        <v/>
      </c>
      <c r="P14" s="26">
        <f>SUMIF(D4ZH!$J$2:$J$165,'D4'!$K14,D4ZH!$L$2:$L$165)</f>
        <v>0</v>
      </c>
      <c r="Q14" s="26">
        <f>SUMIF(D4ZH!$J$2:$J$165,'D4'!$K14,D4ZH!$M$2:$M$165)</f>
        <v>0</v>
      </c>
      <c r="R14" s="8" t="str">
        <f t="shared" si="6"/>
        <v/>
      </c>
      <c r="S14" s="11" t="str">
        <f t="shared" si="7"/>
        <v/>
      </c>
      <c r="T14" s="26" t="str">
        <f t="shared" si="8"/>
        <v>SZX-URC</v>
      </c>
      <c r="U14" s="12" t="e">
        <f t="shared" si="9"/>
        <v>#NUM!</v>
      </c>
      <c r="V14" s="26" t="e">
        <f t="shared" si="10"/>
        <v>#NUM!</v>
      </c>
    </row>
    <row r="15" spans="1:22" ht="14.25" customHeight="1" x14ac:dyDescent="0.15">
      <c r="A15" s="4" t="e">
        <f t="shared" si="0"/>
        <v>#NUM!</v>
      </c>
      <c r="B15" s="4" t="e">
        <f t="shared" si="1"/>
        <v>#NUM!</v>
      </c>
      <c r="C15" s="43" t="e">
        <f t="shared" si="2"/>
        <v>#NUM!</v>
      </c>
      <c r="D15" s="43" t="e">
        <f t="shared" si="3"/>
        <v>#NUM!</v>
      </c>
      <c r="E15" s="43" t="e">
        <f t="shared" si="4"/>
        <v>#NUM!</v>
      </c>
      <c r="K15" s="26" t="s">
        <v>28</v>
      </c>
      <c r="L15" s="26" t="s">
        <v>28</v>
      </c>
      <c r="M15" s="26">
        <f>SUMIF(D4CZ!$J$2:$J$156,'D4'!$K15,D4CZ!$L$2:$L$156)</f>
        <v>0</v>
      </c>
      <c r="N15" s="26">
        <f>SUMIF(D4CZ!$J$2:$J$156,'D4'!$K15,D4CZ!$M$2:$M$156)</f>
        <v>0</v>
      </c>
      <c r="O15" s="8" t="str">
        <f t="shared" si="5"/>
        <v/>
      </c>
      <c r="P15" s="26">
        <f>SUMIF(D4ZH!$J$2:$J$165,'D4'!$K15,D4ZH!$L$2:$L$165)</f>
        <v>0</v>
      </c>
      <c r="Q15" s="26">
        <f>SUMIF(D4ZH!$J$2:$J$165,'D4'!$K15,D4ZH!$M$2:$M$165)</f>
        <v>0</v>
      </c>
      <c r="R15" s="8" t="str">
        <f t="shared" si="6"/>
        <v/>
      </c>
      <c r="S15" s="11" t="str">
        <f t="shared" si="7"/>
        <v/>
      </c>
      <c r="T15" s="26" t="str">
        <f t="shared" si="8"/>
        <v>SZX-CTU</v>
      </c>
      <c r="U15" s="12" t="e">
        <f t="shared" si="9"/>
        <v>#NUM!</v>
      </c>
      <c r="V15" s="26" t="e">
        <f t="shared" si="10"/>
        <v>#NUM!</v>
      </c>
    </row>
    <row r="16" spans="1:22" ht="14.25" customHeight="1" x14ac:dyDescent="0.15">
      <c r="A16" s="4" t="e">
        <f t="shared" si="0"/>
        <v>#NUM!</v>
      </c>
      <c r="B16" s="4" t="e">
        <f t="shared" si="1"/>
        <v>#NUM!</v>
      </c>
      <c r="C16" s="43" t="e">
        <f t="shared" si="2"/>
        <v>#NUM!</v>
      </c>
      <c r="D16" s="43" t="e">
        <f t="shared" si="3"/>
        <v>#NUM!</v>
      </c>
      <c r="E16" s="43" t="e">
        <f t="shared" si="4"/>
        <v>#NUM!</v>
      </c>
      <c r="K16" s="26" t="s">
        <v>30</v>
      </c>
      <c r="L16" s="26" t="s">
        <v>30</v>
      </c>
      <c r="M16" s="26">
        <f>SUMIF(D4CZ!$J$2:$J$156,'D4'!$K16,D4CZ!$L$2:$L$156)</f>
        <v>0</v>
      </c>
      <c r="N16" s="26">
        <f>SUMIF(D4CZ!$J$2:$J$156,'D4'!$K16,D4CZ!$M$2:$M$156)</f>
        <v>0</v>
      </c>
      <c r="O16" s="8" t="str">
        <f t="shared" si="5"/>
        <v/>
      </c>
      <c r="P16" s="26">
        <f>SUMIF(D4ZH!$J$2:$J$165,'D4'!$K16,D4ZH!$L$2:$L$165)</f>
        <v>0</v>
      </c>
      <c r="Q16" s="26">
        <f>SUMIF(D4ZH!$J$2:$J$165,'D4'!$K16,D4ZH!$M$2:$M$165)</f>
        <v>0</v>
      </c>
      <c r="R16" s="8" t="str">
        <f t="shared" si="6"/>
        <v/>
      </c>
      <c r="S16" s="11" t="str">
        <f t="shared" si="7"/>
        <v/>
      </c>
      <c r="T16" s="26" t="str">
        <f t="shared" si="8"/>
        <v>SZX-NKG</v>
      </c>
      <c r="U16" s="12" t="e">
        <f t="shared" si="9"/>
        <v>#NUM!</v>
      </c>
      <c r="V16" s="26" t="e">
        <f t="shared" si="10"/>
        <v>#NUM!</v>
      </c>
    </row>
    <row r="17" spans="1:22" ht="14.25" customHeight="1" x14ac:dyDescent="0.15">
      <c r="A17" s="4" t="e">
        <f t="shared" si="0"/>
        <v>#NUM!</v>
      </c>
      <c r="B17" s="4" t="e">
        <f t="shared" si="1"/>
        <v>#NUM!</v>
      </c>
      <c r="C17" s="43" t="e">
        <f t="shared" si="2"/>
        <v>#NUM!</v>
      </c>
      <c r="D17" s="43" t="e">
        <f t="shared" si="3"/>
        <v>#NUM!</v>
      </c>
      <c r="E17" s="43" t="e">
        <f t="shared" si="4"/>
        <v>#NUM!</v>
      </c>
      <c r="K17" s="26" t="s">
        <v>32</v>
      </c>
      <c r="L17" s="26" t="s">
        <v>32</v>
      </c>
      <c r="M17" s="26">
        <f>SUMIF(D4CZ!$J$2:$J$156,'D4'!$K17,D4CZ!$L$2:$L$156)</f>
        <v>0</v>
      </c>
      <c r="N17" s="26">
        <f>SUMIF(D4CZ!$J$2:$J$156,'D4'!$K17,D4CZ!$M$2:$M$156)</f>
        <v>0</v>
      </c>
      <c r="O17" s="8" t="str">
        <f t="shared" si="5"/>
        <v/>
      </c>
      <c r="P17" s="26">
        <f>SUMIF(D4ZH!$J$2:$J$165,'D4'!$K17,D4ZH!$L$2:$L$165)</f>
        <v>0</v>
      </c>
      <c r="Q17" s="26">
        <f>SUMIF(D4ZH!$J$2:$J$165,'D4'!$K17,D4ZH!$M$2:$M$165)</f>
        <v>0</v>
      </c>
      <c r="R17" s="8" t="str">
        <f t="shared" si="6"/>
        <v/>
      </c>
      <c r="S17" s="11" t="str">
        <f t="shared" si="7"/>
        <v/>
      </c>
      <c r="T17" s="26" t="str">
        <f t="shared" si="8"/>
        <v>SZX-HAK</v>
      </c>
      <c r="U17" s="12" t="e">
        <f t="shared" si="9"/>
        <v>#NUM!</v>
      </c>
      <c r="V17" s="26" t="e">
        <f t="shared" si="10"/>
        <v>#NUM!</v>
      </c>
    </row>
    <row r="18" spans="1:22" ht="14.25" customHeight="1" x14ac:dyDescent="0.15">
      <c r="A18" s="4" t="e">
        <f t="shared" si="0"/>
        <v>#NUM!</v>
      </c>
      <c r="B18" s="4" t="e">
        <f t="shared" si="1"/>
        <v>#NUM!</v>
      </c>
      <c r="C18" s="43" t="e">
        <f t="shared" si="2"/>
        <v>#NUM!</v>
      </c>
      <c r="D18" s="43" t="e">
        <f t="shared" si="3"/>
        <v>#NUM!</v>
      </c>
      <c r="E18" s="43" t="e">
        <f t="shared" si="4"/>
        <v>#NUM!</v>
      </c>
      <c r="K18" s="26" t="s">
        <v>34</v>
      </c>
      <c r="L18" s="26" t="s">
        <v>34</v>
      </c>
      <c r="M18" s="26">
        <f>SUMIF(D4CZ!$J$2:$J$156,'D4'!$K18,D4CZ!$L$2:$L$156)</f>
        <v>0</v>
      </c>
      <c r="N18" s="26">
        <f>SUMIF(D4CZ!$J$2:$J$156,'D4'!$K18,D4CZ!$M$2:$M$156)</f>
        <v>0</v>
      </c>
      <c r="O18" s="8" t="str">
        <f t="shared" si="5"/>
        <v/>
      </c>
      <c r="P18" s="26">
        <f>SUMIF(D4ZH!$J$2:$J$165,'D4'!$K18,D4ZH!$L$2:$L$165)</f>
        <v>0</v>
      </c>
      <c r="Q18" s="26">
        <f>SUMIF(D4ZH!$J$2:$J$165,'D4'!$K18,D4ZH!$M$2:$M$165)</f>
        <v>0</v>
      </c>
      <c r="R18" s="8" t="str">
        <f t="shared" si="6"/>
        <v/>
      </c>
      <c r="S18" s="11" t="str">
        <f t="shared" si="7"/>
        <v/>
      </c>
      <c r="T18" s="26" t="str">
        <f t="shared" si="8"/>
        <v>SZX-KMG</v>
      </c>
      <c r="U18" s="12" t="e">
        <f t="shared" si="9"/>
        <v>#NUM!</v>
      </c>
      <c r="V18" s="26" t="e">
        <f t="shared" si="10"/>
        <v>#NUM!</v>
      </c>
    </row>
    <row r="19" spans="1:22" ht="14.25" customHeight="1" x14ac:dyDescent="0.15">
      <c r="A19" s="4" t="e">
        <f t="shared" si="0"/>
        <v>#NUM!</v>
      </c>
      <c r="B19" s="4" t="e">
        <f t="shared" si="1"/>
        <v>#NUM!</v>
      </c>
      <c r="C19" s="43" t="e">
        <f t="shared" si="2"/>
        <v>#NUM!</v>
      </c>
      <c r="D19" s="43" t="e">
        <f t="shared" si="3"/>
        <v>#NUM!</v>
      </c>
      <c r="E19" s="43" t="e">
        <f t="shared" si="4"/>
        <v>#NUM!</v>
      </c>
      <c r="K19" s="26" t="s">
        <v>36</v>
      </c>
      <c r="L19" s="26" t="s">
        <v>36</v>
      </c>
      <c r="M19" s="26">
        <f>SUMIF(D4CZ!$J$2:$J$156,'D4'!$K19,D4CZ!$L$2:$L$156)</f>
        <v>0</v>
      </c>
      <c r="N19" s="26">
        <f>SUMIF(D4CZ!$J$2:$J$156,'D4'!$K19,D4CZ!$M$2:$M$156)</f>
        <v>0</v>
      </c>
      <c r="O19" s="8" t="str">
        <f t="shared" si="5"/>
        <v/>
      </c>
      <c r="P19" s="26">
        <f>SUMIF(D4ZH!$J$2:$J$165,'D4'!$K19,D4ZH!$L$2:$L$165)</f>
        <v>0</v>
      </c>
      <c r="Q19" s="26">
        <f>SUMIF(D4ZH!$J$2:$J$165,'D4'!$K19,D4ZH!$M$2:$M$165)</f>
        <v>0</v>
      </c>
      <c r="R19" s="8" t="str">
        <f t="shared" si="6"/>
        <v/>
      </c>
      <c r="S19" s="11" t="str">
        <f t="shared" si="7"/>
        <v/>
      </c>
      <c r="T19" s="26" t="str">
        <f t="shared" si="8"/>
        <v>SZX-SYX</v>
      </c>
      <c r="U19" s="12" t="e">
        <f t="shared" si="9"/>
        <v>#NUM!</v>
      </c>
      <c r="V19" s="26" t="e">
        <f t="shared" si="10"/>
        <v>#NUM!</v>
      </c>
    </row>
    <row r="20" spans="1:22" ht="14.25" customHeight="1" x14ac:dyDescent="0.15">
      <c r="A20" s="4" t="e">
        <f t="shared" si="0"/>
        <v>#NUM!</v>
      </c>
      <c r="B20" s="4" t="e">
        <f t="shared" si="1"/>
        <v>#NUM!</v>
      </c>
      <c r="C20" s="43" t="e">
        <f t="shared" si="2"/>
        <v>#NUM!</v>
      </c>
      <c r="D20" s="43" t="e">
        <f t="shared" si="3"/>
        <v>#NUM!</v>
      </c>
      <c r="E20" s="43" t="e">
        <f t="shared" si="4"/>
        <v>#NUM!</v>
      </c>
      <c r="K20" s="26" t="s">
        <v>38</v>
      </c>
      <c r="L20" s="26" t="s">
        <v>38</v>
      </c>
      <c r="M20" s="26">
        <f>SUMIF(D4CZ!$J$2:$J$156,'D4'!$K20,D4CZ!$L$2:$L$156)</f>
        <v>0</v>
      </c>
      <c r="N20" s="26">
        <f>SUMIF(D4CZ!$J$2:$J$156,'D4'!$K20,D4CZ!$M$2:$M$156)</f>
        <v>0</v>
      </c>
      <c r="O20" s="8" t="str">
        <f t="shared" si="5"/>
        <v/>
      </c>
      <c r="P20" s="26">
        <f>SUMIF(D4ZH!$J$2:$J$165,'D4'!$K20,D4ZH!$L$2:$L$165)</f>
        <v>0</v>
      </c>
      <c r="Q20" s="26">
        <f>SUMIF(D4ZH!$J$2:$J$165,'D4'!$K20,D4ZH!$M$2:$M$165)</f>
        <v>0</v>
      </c>
      <c r="R20" s="8" t="str">
        <f t="shared" si="6"/>
        <v/>
      </c>
      <c r="S20" s="11" t="str">
        <f t="shared" si="7"/>
        <v/>
      </c>
      <c r="T20" s="26" t="str">
        <f t="shared" si="8"/>
        <v>SZX-TAO</v>
      </c>
      <c r="U20" s="12" t="e">
        <f t="shared" si="9"/>
        <v>#NUM!</v>
      </c>
      <c r="V20" s="26" t="e">
        <f t="shared" si="10"/>
        <v>#NUM!</v>
      </c>
    </row>
    <row r="21" spans="1:22" ht="14.25" customHeight="1" x14ac:dyDescent="0.15">
      <c r="A21" s="4" t="e">
        <f t="shared" si="0"/>
        <v>#NUM!</v>
      </c>
      <c r="B21" s="4" t="e">
        <f t="shared" si="1"/>
        <v>#NUM!</v>
      </c>
      <c r="C21" s="43" t="e">
        <f t="shared" si="2"/>
        <v>#NUM!</v>
      </c>
      <c r="D21" s="43" t="e">
        <f t="shared" si="3"/>
        <v>#NUM!</v>
      </c>
      <c r="E21" s="43" t="e">
        <f t="shared" si="4"/>
        <v>#NUM!</v>
      </c>
      <c r="K21" s="26" t="s">
        <v>40</v>
      </c>
      <c r="L21" s="26" t="s">
        <v>40</v>
      </c>
      <c r="M21" s="26">
        <f>SUMIF(D4CZ!$J$2:$J$156,'D4'!$K21,D4CZ!$L$2:$L$156)</f>
        <v>0</v>
      </c>
      <c r="N21" s="26">
        <f>SUMIF(D4CZ!$J$2:$J$156,'D4'!$K21,D4CZ!$M$2:$M$156)</f>
        <v>0</v>
      </c>
      <c r="O21" s="8" t="str">
        <f t="shared" si="5"/>
        <v/>
      </c>
      <c r="P21" s="26">
        <f>SUMIF(D4ZH!$J$2:$J$165,'D4'!$K21,D4ZH!$L$2:$L$165)</f>
        <v>0</v>
      </c>
      <c r="Q21" s="26">
        <f>SUMIF(D4ZH!$J$2:$J$165,'D4'!$K21,D4ZH!$M$2:$M$165)</f>
        <v>0</v>
      </c>
      <c r="R21" s="8" t="str">
        <f t="shared" si="6"/>
        <v/>
      </c>
      <c r="S21" s="11" t="str">
        <f t="shared" si="7"/>
        <v/>
      </c>
      <c r="T21" s="26" t="str">
        <f t="shared" si="8"/>
        <v>SZX-LJG</v>
      </c>
      <c r="U21" s="12" t="e">
        <f t="shared" si="9"/>
        <v>#NUM!</v>
      </c>
      <c r="V21" s="26" t="e">
        <f t="shared" si="10"/>
        <v>#NUM!</v>
      </c>
    </row>
    <row r="22" spans="1:22" ht="14.25" customHeight="1" x14ac:dyDescent="0.15">
      <c r="A22" s="4" t="e">
        <f t="shared" si="0"/>
        <v>#NUM!</v>
      </c>
      <c r="B22" s="4" t="e">
        <f t="shared" si="1"/>
        <v>#NUM!</v>
      </c>
      <c r="C22" s="43" t="e">
        <f t="shared" si="2"/>
        <v>#NUM!</v>
      </c>
      <c r="D22" s="43" t="e">
        <f t="shared" si="3"/>
        <v>#NUM!</v>
      </c>
      <c r="E22" s="43" t="e">
        <f t="shared" si="4"/>
        <v>#NUM!</v>
      </c>
      <c r="K22" s="26" t="s">
        <v>42</v>
      </c>
      <c r="L22" s="26" t="s">
        <v>42</v>
      </c>
      <c r="M22" s="26">
        <f>SUMIF(D4CZ!$J$2:$J$156,'D4'!$K22,D4CZ!$L$2:$L$156)</f>
        <v>0</v>
      </c>
      <c r="N22" s="26">
        <f>SUMIF(D4CZ!$J$2:$J$156,'D4'!$K22,D4CZ!$M$2:$M$156)</f>
        <v>0</v>
      </c>
      <c r="O22" s="8" t="str">
        <f t="shared" si="5"/>
        <v/>
      </c>
      <c r="P22" s="26">
        <f>SUMIF(D4ZH!$J$2:$J$165,'D4'!$K22,D4ZH!$L$2:$L$165)</f>
        <v>0</v>
      </c>
      <c r="Q22" s="26">
        <f>SUMIF(D4ZH!$J$2:$J$165,'D4'!$K22,D4ZH!$M$2:$M$165)</f>
        <v>0</v>
      </c>
      <c r="R22" s="8" t="str">
        <f t="shared" si="6"/>
        <v/>
      </c>
      <c r="S22" s="11" t="str">
        <f t="shared" si="7"/>
        <v/>
      </c>
      <c r="T22" s="26" t="str">
        <f t="shared" si="8"/>
        <v>SZX-XNN</v>
      </c>
      <c r="U22" s="12" t="e">
        <f t="shared" si="9"/>
        <v>#NUM!</v>
      </c>
      <c r="V22" s="26" t="e">
        <f t="shared" si="10"/>
        <v>#NUM!</v>
      </c>
    </row>
    <row r="23" spans="1:22" ht="14.25" customHeight="1" x14ac:dyDescent="0.15">
      <c r="A23" s="4" t="e">
        <f t="shared" si="0"/>
        <v>#NUM!</v>
      </c>
      <c r="B23" s="4" t="e">
        <f t="shared" si="1"/>
        <v>#NUM!</v>
      </c>
      <c r="C23" s="43" t="e">
        <f t="shared" si="2"/>
        <v>#NUM!</v>
      </c>
      <c r="D23" s="43" t="e">
        <f t="shared" si="3"/>
        <v>#NUM!</v>
      </c>
      <c r="E23" s="43" t="e">
        <f t="shared" si="4"/>
        <v>#NUM!</v>
      </c>
      <c r="K23" s="26" t="s">
        <v>44</v>
      </c>
      <c r="L23" s="26" t="s">
        <v>44</v>
      </c>
      <c r="M23" s="26">
        <f>SUMIF(D4CZ!$J$2:$J$156,'D4'!$K23,D4CZ!$L$2:$L$156)</f>
        <v>0</v>
      </c>
      <c r="N23" s="26">
        <f>SUMIF(D4CZ!$J$2:$J$156,'D4'!$K23,D4CZ!$M$2:$M$156)</f>
        <v>0</v>
      </c>
      <c r="O23" s="8" t="str">
        <f t="shared" si="5"/>
        <v/>
      </c>
      <c r="P23" s="26">
        <f>SUMIF(D4ZH!$J$2:$J$165,'D4'!$K23,D4ZH!$L$2:$L$165)</f>
        <v>0</v>
      </c>
      <c r="Q23" s="26">
        <f>SUMIF(D4ZH!$J$2:$J$165,'D4'!$K23,D4ZH!$M$2:$M$165)</f>
        <v>0</v>
      </c>
      <c r="R23" s="8" t="str">
        <f t="shared" si="6"/>
        <v/>
      </c>
      <c r="S23" s="11" t="str">
        <f t="shared" si="7"/>
        <v/>
      </c>
      <c r="T23" s="26" t="str">
        <f t="shared" si="8"/>
        <v>SZX-HFE</v>
      </c>
      <c r="U23" s="12" t="e">
        <f t="shared" si="9"/>
        <v>#NUM!</v>
      </c>
      <c r="V23" s="26" t="e">
        <f t="shared" si="10"/>
        <v>#NUM!</v>
      </c>
    </row>
    <row r="24" spans="1:22" ht="14.25" customHeight="1" x14ac:dyDescent="0.15">
      <c r="A24" s="4" t="e">
        <f t="shared" si="0"/>
        <v>#NUM!</v>
      </c>
      <c r="B24" s="4" t="e">
        <f t="shared" si="1"/>
        <v>#NUM!</v>
      </c>
      <c r="C24" s="43" t="e">
        <f t="shared" si="2"/>
        <v>#NUM!</v>
      </c>
      <c r="D24" s="43" t="e">
        <f t="shared" si="3"/>
        <v>#NUM!</v>
      </c>
      <c r="E24" s="43" t="e">
        <f t="shared" si="4"/>
        <v>#NUM!</v>
      </c>
      <c r="K24" s="26" t="s">
        <v>46</v>
      </c>
      <c r="L24" s="26" t="s">
        <v>46</v>
      </c>
      <c r="M24" s="26">
        <f>SUMIF(D4CZ!$J$2:$J$156,'D4'!$K24,D4CZ!$L$2:$L$156)</f>
        <v>0</v>
      </c>
      <c r="N24" s="26">
        <f>SUMIF(D4CZ!$J$2:$J$156,'D4'!$K24,D4CZ!$M$2:$M$156)</f>
        <v>0</v>
      </c>
      <c r="O24" s="8" t="str">
        <f t="shared" si="5"/>
        <v/>
      </c>
      <c r="P24" s="26">
        <f>SUMIF(D4ZH!$J$2:$J$165,'D4'!$K24,D4ZH!$L$2:$L$165)</f>
        <v>0</v>
      </c>
      <c r="Q24" s="26">
        <f>SUMIF(D4ZH!$J$2:$J$165,'D4'!$K24,D4ZH!$M$2:$M$165)</f>
        <v>0</v>
      </c>
      <c r="R24" s="8" t="str">
        <f t="shared" si="6"/>
        <v/>
      </c>
      <c r="S24" s="11" t="str">
        <f t="shared" si="7"/>
        <v/>
      </c>
      <c r="T24" s="26" t="str">
        <f t="shared" si="8"/>
        <v>SZX-LHW</v>
      </c>
      <c r="U24" s="12" t="e">
        <f t="shared" si="9"/>
        <v>#NUM!</v>
      </c>
      <c r="V24" s="26" t="e">
        <f t="shared" si="10"/>
        <v>#NUM!</v>
      </c>
    </row>
    <row r="25" spans="1:22" ht="14.25" customHeight="1" x14ac:dyDescent="0.15">
      <c r="A25" s="4" t="e">
        <f t="shared" si="0"/>
        <v>#NUM!</v>
      </c>
      <c r="B25" s="4" t="e">
        <f t="shared" si="1"/>
        <v>#NUM!</v>
      </c>
      <c r="C25" s="43" t="e">
        <f t="shared" si="2"/>
        <v>#NUM!</v>
      </c>
      <c r="D25" s="43" t="e">
        <f t="shared" si="3"/>
        <v>#NUM!</v>
      </c>
      <c r="E25" s="43" t="e">
        <f t="shared" si="4"/>
        <v>#NUM!</v>
      </c>
      <c r="K25" s="26" t="s">
        <v>48</v>
      </c>
      <c r="L25" s="26" t="s">
        <v>48</v>
      </c>
      <c r="M25" s="26">
        <f>SUMIF(D4CZ!$J$2:$J$156,'D4'!$K25,D4CZ!$L$2:$L$156)</f>
        <v>0</v>
      </c>
      <c r="N25" s="26">
        <f>SUMIF(D4CZ!$J$2:$J$156,'D4'!$K25,D4CZ!$M$2:$M$156)</f>
        <v>0</v>
      </c>
      <c r="O25" s="8" t="str">
        <f t="shared" si="5"/>
        <v/>
      </c>
      <c r="P25" s="26">
        <f>SUMIF(D4ZH!$J$2:$J$165,'D4'!$K25,D4ZH!$L$2:$L$165)</f>
        <v>0</v>
      </c>
      <c r="Q25" s="26">
        <f>SUMIF(D4ZH!$J$2:$J$165,'D4'!$K25,D4ZH!$M$2:$M$165)</f>
        <v>0</v>
      </c>
      <c r="R25" s="8" t="str">
        <f t="shared" si="6"/>
        <v/>
      </c>
      <c r="S25" s="11" t="str">
        <f t="shared" si="7"/>
        <v/>
      </c>
      <c r="T25" s="26" t="str">
        <f t="shared" si="8"/>
        <v>SZX-KHN</v>
      </c>
      <c r="U25" s="12" t="e">
        <f t="shared" si="9"/>
        <v>#NUM!</v>
      </c>
      <c r="V25" s="26" t="e">
        <f t="shared" si="10"/>
        <v>#NUM!</v>
      </c>
    </row>
    <row r="26" spans="1:22" ht="14.25" customHeight="1" x14ac:dyDescent="0.15">
      <c r="A26" s="4" t="e">
        <f t="shared" si="0"/>
        <v>#NUM!</v>
      </c>
      <c r="B26" s="4" t="e">
        <f t="shared" si="1"/>
        <v>#NUM!</v>
      </c>
      <c r="C26" s="43" t="e">
        <f t="shared" si="2"/>
        <v>#NUM!</v>
      </c>
      <c r="D26" s="43" t="e">
        <f t="shared" si="3"/>
        <v>#NUM!</v>
      </c>
      <c r="E26" s="43" t="e">
        <f t="shared" si="4"/>
        <v>#NUM!</v>
      </c>
      <c r="K26" s="26" t="s">
        <v>50</v>
      </c>
      <c r="L26" s="26" t="s">
        <v>50</v>
      </c>
      <c r="M26" s="26">
        <f>SUMIF(D4CZ!$J$2:$J$156,'D4'!$K26,D4CZ!$L$2:$L$156)</f>
        <v>0</v>
      </c>
      <c r="N26" s="26">
        <f>SUMIF(D4CZ!$J$2:$J$156,'D4'!$K26,D4CZ!$M$2:$M$156)</f>
        <v>0</v>
      </c>
      <c r="O26" s="8" t="str">
        <f t="shared" si="5"/>
        <v/>
      </c>
      <c r="P26" s="26">
        <f>SUMIF(D4ZH!$J$2:$J$165,'D4'!$K26,D4ZH!$L$2:$L$165)</f>
        <v>0</v>
      </c>
      <c r="Q26" s="26">
        <f>SUMIF(D4ZH!$J$2:$J$165,'D4'!$K26,D4ZH!$M$2:$M$165)</f>
        <v>0</v>
      </c>
      <c r="R26" s="8" t="str">
        <f t="shared" si="6"/>
        <v/>
      </c>
      <c r="S26" s="11" t="str">
        <f t="shared" si="7"/>
        <v/>
      </c>
      <c r="T26" s="26" t="str">
        <f t="shared" si="8"/>
        <v>SZX-NNG</v>
      </c>
      <c r="U26" s="12" t="e">
        <f t="shared" si="9"/>
        <v>#NUM!</v>
      </c>
      <c r="V26" s="26" t="e">
        <f t="shared" si="10"/>
        <v>#NUM!</v>
      </c>
    </row>
    <row r="27" spans="1:22" ht="14.25" customHeight="1" x14ac:dyDescent="0.15">
      <c r="A27" s="4" t="e">
        <f t="shared" si="0"/>
        <v>#NUM!</v>
      </c>
      <c r="B27" s="4" t="e">
        <f t="shared" si="1"/>
        <v>#NUM!</v>
      </c>
      <c r="C27" s="43" t="e">
        <f t="shared" si="2"/>
        <v>#NUM!</v>
      </c>
      <c r="D27" s="43" t="e">
        <f t="shared" si="3"/>
        <v>#NUM!</v>
      </c>
      <c r="E27" s="43" t="e">
        <f t="shared" si="4"/>
        <v>#NUM!</v>
      </c>
      <c r="K27" s="26" t="s">
        <v>52</v>
      </c>
      <c r="L27" s="26" t="s">
        <v>52</v>
      </c>
      <c r="M27" s="26">
        <f>SUMIF(D4CZ!$J$2:$J$156,'D4'!$K27,D4CZ!$L$2:$L$156)</f>
        <v>0</v>
      </c>
      <c r="N27" s="26">
        <f>SUMIF(D4CZ!$J$2:$J$156,'D4'!$K27,D4CZ!$M$2:$M$156)</f>
        <v>0</v>
      </c>
      <c r="O27" s="8" t="str">
        <f t="shared" si="5"/>
        <v/>
      </c>
      <c r="P27" s="26">
        <f>SUMIF(D4ZH!$J$2:$J$165,'D4'!$K27,D4ZH!$L$2:$L$165)</f>
        <v>0</v>
      </c>
      <c r="Q27" s="26">
        <f>SUMIF(D4ZH!$J$2:$J$165,'D4'!$K27,D4ZH!$M$2:$M$165)</f>
        <v>0</v>
      </c>
      <c r="R27" s="8" t="str">
        <f t="shared" si="6"/>
        <v/>
      </c>
      <c r="S27" s="11" t="str">
        <f t="shared" si="7"/>
        <v/>
      </c>
      <c r="T27" s="26" t="str">
        <f t="shared" si="8"/>
        <v>SZX-HET</v>
      </c>
      <c r="U27" s="12" t="e">
        <f t="shared" si="9"/>
        <v>#NUM!</v>
      </c>
      <c r="V27" s="26" t="e">
        <f t="shared" si="10"/>
        <v>#NUM!</v>
      </c>
    </row>
    <row r="28" spans="1:22" ht="14.25" customHeight="1" x14ac:dyDescent="0.15">
      <c r="A28" s="4" t="e">
        <f t="shared" si="0"/>
        <v>#NUM!</v>
      </c>
      <c r="B28" s="4" t="e">
        <f t="shared" si="1"/>
        <v>#NUM!</v>
      </c>
      <c r="C28" s="43" t="e">
        <f t="shared" si="2"/>
        <v>#NUM!</v>
      </c>
      <c r="D28" s="43" t="e">
        <f t="shared" si="3"/>
        <v>#NUM!</v>
      </c>
      <c r="E28" s="43" t="e">
        <f t="shared" si="4"/>
        <v>#NUM!</v>
      </c>
      <c r="K28" s="26" t="s">
        <v>54</v>
      </c>
      <c r="L28" s="26" t="s">
        <v>54</v>
      </c>
      <c r="M28" s="26">
        <f>SUMIF(D4CZ!$J$2:$J$156,'D4'!$K28,D4CZ!$L$2:$L$156)</f>
        <v>0</v>
      </c>
      <c r="N28" s="26">
        <f>SUMIF(D4CZ!$J$2:$J$156,'D4'!$K28,D4CZ!$M$2:$M$156)</f>
        <v>0</v>
      </c>
      <c r="O28" s="8" t="str">
        <f t="shared" si="5"/>
        <v/>
      </c>
      <c r="P28" s="26">
        <f>SUMIF(D4ZH!$J$2:$J$165,'D4'!$K28,D4ZH!$L$2:$L$165)</f>
        <v>0</v>
      </c>
      <c r="Q28" s="26">
        <f>SUMIF(D4ZH!$J$2:$J$165,'D4'!$K28,D4ZH!$M$2:$M$165)</f>
        <v>0</v>
      </c>
      <c r="R28" s="8" t="str">
        <f t="shared" si="6"/>
        <v/>
      </c>
      <c r="S28" s="11" t="str">
        <f t="shared" si="7"/>
        <v/>
      </c>
      <c r="T28" s="26" t="str">
        <f t="shared" si="8"/>
        <v>SZX-TYN</v>
      </c>
      <c r="U28" s="12" t="e">
        <f t="shared" si="9"/>
        <v>#NUM!</v>
      </c>
      <c r="V28" s="26" t="e">
        <f t="shared" si="10"/>
        <v>#NUM!</v>
      </c>
    </row>
    <row r="29" spans="1:22" ht="14.25" customHeight="1" x14ac:dyDescent="0.15">
      <c r="A29" s="4" t="e">
        <f t="shared" si="0"/>
        <v>#NUM!</v>
      </c>
      <c r="B29" s="4" t="e">
        <f t="shared" si="1"/>
        <v>#NUM!</v>
      </c>
      <c r="C29" s="43" t="e">
        <f t="shared" si="2"/>
        <v>#NUM!</v>
      </c>
      <c r="D29" s="43" t="e">
        <f t="shared" si="3"/>
        <v>#NUM!</v>
      </c>
      <c r="E29" s="43" t="e">
        <f t="shared" si="4"/>
        <v>#NUM!</v>
      </c>
      <c r="K29" s="26" t="s">
        <v>56</v>
      </c>
      <c r="L29" s="26" t="s">
        <v>56</v>
      </c>
      <c r="M29" s="26">
        <f>SUMIF(D4CZ!$J$2:$J$156,'D4'!$K29,D4CZ!$L$2:$L$156)</f>
        <v>0</v>
      </c>
      <c r="N29" s="26">
        <f>SUMIF(D4CZ!$J$2:$J$156,'D4'!$K29,D4CZ!$M$2:$M$156)</f>
        <v>0</v>
      </c>
      <c r="O29" s="8" t="str">
        <f t="shared" si="5"/>
        <v/>
      </c>
      <c r="P29" s="26">
        <f>SUMIF(D4ZH!$J$2:$J$165,'D4'!$K29,D4ZH!$L$2:$L$165)</f>
        <v>0</v>
      </c>
      <c r="Q29" s="26">
        <f>SUMIF(D4ZH!$J$2:$J$165,'D4'!$K29,D4ZH!$M$2:$M$165)</f>
        <v>0</v>
      </c>
      <c r="R29" s="8" t="str">
        <f t="shared" si="6"/>
        <v/>
      </c>
      <c r="S29" s="11" t="str">
        <f t="shared" si="7"/>
        <v/>
      </c>
      <c r="T29" s="26" t="str">
        <f t="shared" si="8"/>
        <v>SZX-INC</v>
      </c>
      <c r="U29" s="12" t="e">
        <f t="shared" si="9"/>
        <v>#NUM!</v>
      </c>
      <c r="V29" s="26" t="e">
        <f t="shared" si="10"/>
        <v>#NUM!</v>
      </c>
    </row>
    <row r="30" spans="1:22" ht="14.25" customHeight="1" x14ac:dyDescent="0.15">
      <c r="A30" s="4" t="e">
        <f t="shared" si="0"/>
        <v>#NUM!</v>
      </c>
      <c r="B30" s="4" t="e">
        <f t="shared" si="1"/>
        <v>#NUM!</v>
      </c>
      <c r="C30" s="43" t="e">
        <f t="shared" si="2"/>
        <v>#NUM!</v>
      </c>
      <c r="D30" s="43" t="e">
        <f t="shared" si="3"/>
        <v>#NUM!</v>
      </c>
      <c r="E30" s="43" t="e">
        <f t="shared" si="4"/>
        <v>#NUM!</v>
      </c>
      <c r="K30" s="26" t="s">
        <v>58</v>
      </c>
      <c r="L30" s="26" t="s">
        <v>58</v>
      </c>
      <c r="M30" s="26">
        <f>SUMIF(D4CZ!$J$2:$J$156,'D4'!$K30,D4CZ!$L$2:$L$156)</f>
        <v>0</v>
      </c>
      <c r="N30" s="26">
        <f>SUMIF(D4CZ!$J$2:$J$156,'D4'!$K30,D4CZ!$M$2:$M$156)</f>
        <v>0</v>
      </c>
      <c r="O30" s="8" t="str">
        <f t="shared" si="5"/>
        <v/>
      </c>
      <c r="P30" s="26">
        <f>SUMIF(D4ZH!$J$2:$J$165,'D4'!$K30,D4ZH!$L$2:$L$165)</f>
        <v>0</v>
      </c>
      <c r="Q30" s="26">
        <f>SUMIF(D4ZH!$J$2:$J$165,'D4'!$K30,D4ZH!$M$2:$M$165)</f>
        <v>0</v>
      </c>
      <c r="R30" s="8" t="str">
        <f t="shared" si="6"/>
        <v/>
      </c>
      <c r="S30" s="11" t="str">
        <f t="shared" si="7"/>
        <v/>
      </c>
      <c r="T30" s="26" t="str">
        <f t="shared" si="8"/>
        <v>SZX-ZHA</v>
      </c>
      <c r="U30" s="12" t="e">
        <f t="shared" si="9"/>
        <v>#NUM!</v>
      </c>
      <c r="V30" s="26" t="e">
        <f t="shared" si="10"/>
        <v>#NUM!</v>
      </c>
    </row>
    <row r="31" spans="1:22" ht="14.25" customHeight="1" x14ac:dyDescent="0.15">
      <c r="A31" s="4" t="e">
        <f t="shared" si="0"/>
        <v>#NUM!</v>
      </c>
      <c r="B31" s="4" t="e">
        <f t="shared" si="1"/>
        <v>#NUM!</v>
      </c>
      <c r="C31" s="43" t="e">
        <f t="shared" si="2"/>
        <v>#NUM!</v>
      </c>
      <c r="D31" s="43" t="e">
        <f t="shared" si="3"/>
        <v>#NUM!</v>
      </c>
      <c r="E31" s="43" t="e">
        <f t="shared" si="4"/>
        <v>#NUM!</v>
      </c>
      <c r="K31" s="26" t="s">
        <v>60</v>
      </c>
      <c r="L31" s="26" t="s">
        <v>60</v>
      </c>
      <c r="M31" s="26">
        <f>SUMIF(D4CZ!$J$2:$J$156,'D4'!$K31,D4CZ!$L$2:$L$156)</f>
        <v>0</v>
      </c>
      <c r="N31" s="26">
        <f>SUMIF(D4CZ!$J$2:$J$156,'D4'!$K31,D4CZ!$M$2:$M$156)</f>
        <v>0</v>
      </c>
      <c r="O31" s="8" t="str">
        <f t="shared" si="5"/>
        <v/>
      </c>
      <c r="P31" s="26">
        <f>SUMIF(D4ZH!$J$2:$J$165,'D4'!$K31,D4ZH!$L$2:$L$165)</f>
        <v>0</v>
      </c>
      <c r="Q31" s="26">
        <f>SUMIF(D4ZH!$J$2:$J$165,'D4'!$K31,D4ZH!$M$2:$M$165)</f>
        <v>0</v>
      </c>
      <c r="R31" s="8" t="str">
        <f t="shared" si="6"/>
        <v/>
      </c>
      <c r="S31" s="11" t="str">
        <f t="shared" si="7"/>
        <v/>
      </c>
      <c r="T31" s="26" t="str">
        <f t="shared" si="8"/>
        <v>SZX-WNZ</v>
      </c>
      <c r="U31" s="12" t="e">
        <f t="shared" si="9"/>
        <v>#NUM!</v>
      </c>
      <c r="V31" s="26" t="e">
        <f t="shared" si="10"/>
        <v>#NUM!</v>
      </c>
    </row>
    <row r="32" spans="1:22" ht="14.25" customHeight="1" x14ac:dyDescent="0.15">
      <c r="A32" s="4" t="e">
        <f t="shared" si="0"/>
        <v>#NUM!</v>
      </c>
      <c r="B32" s="4" t="e">
        <f t="shared" si="1"/>
        <v>#NUM!</v>
      </c>
      <c r="C32" s="43" t="e">
        <f t="shared" si="2"/>
        <v>#NUM!</v>
      </c>
      <c r="D32" s="43" t="e">
        <f t="shared" si="3"/>
        <v>#NUM!</v>
      </c>
      <c r="E32" s="43" t="e">
        <f t="shared" si="4"/>
        <v>#NUM!</v>
      </c>
      <c r="K32" s="26" t="s">
        <v>62</v>
      </c>
      <c r="L32" s="26" t="s">
        <v>62</v>
      </c>
      <c r="M32" s="26">
        <f>SUMIF(D4CZ!$J$2:$J$156,'D4'!$K32,D4CZ!$L$2:$L$156)</f>
        <v>0</v>
      </c>
      <c r="N32" s="26">
        <f>SUMIF(D4CZ!$J$2:$J$156,'D4'!$K32,D4CZ!$M$2:$M$156)</f>
        <v>0</v>
      </c>
      <c r="O32" s="8" t="str">
        <f t="shared" si="5"/>
        <v/>
      </c>
      <c r="P32" s="26">
        <f>SUMIF(D4ZH!$J$2:$J$165,'D4'!$K32,D4ZH!$L$2:$L$165)</f>
        <v>0</v>
      </c>
      <c r="Q32" s="26">
        <f>SUMIF(D4ZH!$J$2:$J$165,'D4'!$K32,D4ZH!$M$2:$M$165)</f>
        <v>0</v>
      </c>
      <c r="R32" s="8" t="str">
        <f t="shared" si="6"/>
        <v/>
      </c>
      <c r="S32" s="11" t="str">
        <f t="shared" si="7"/>
        <v/>
      </c>
      <c r="T32" s="26" t="str">
        <f t="shared" si="8"/>
        <v>SZX-WUX</v>
      </c>
      <c r="U32" s="12" t="e">
        <f t="shared" si="9"/>
        <v>#NUM!</v>
      </c>
      <c r="V32" s="26" t="e">
        <f t="shared" si="10"/>
        <v>#NUM!</v>
      </c>
    </row>
    <row r="33" spans="1:22" ht="14.25" customHeight="1" x14ac:dyDescent="0.15">
      <c r="A33" s="4" t="e">
        <f t="shared" si="0"/>
        <v>#NUM!</v>
      </c>
      <c r="B33" s="4" t="e">
        <f t="shared" si="1"/>
        <v>#NUM!</v>
      </c>
      <c r="C33" s="43" t="e">
        <f t="shared" si="2"/>
        <v>#NUM!</v>
      </c>
      <c r="D33" s="43" t="e">
        <f t="shared" si="3"/>
        <v>#NUM!</v>
      </c>
      <c r="E33" s="43" t="e">
        <f t="shared" si="4"/>
        <v>#NUM!</v>
      </c>
      <c r="K33" s="26" t="s">
        <v>64</v>
      </c>
      <c r="L33" s="26" t="s">
        <v>64</v>
      </c>
      <c r="M33" s="26">
        <f>SUMIF(D4CZ!$J$2:$J$156,'D4'!$K33,D4CZ!$L$2:$L$156)</f>
        <v>0</v>
      </c>
      <c r="N33" s="26">
        <f>SUMIF(D4CZ!$J$2:$J$156,'D4'!$K33,D4CZ!$M$2:$M$156)</f>
        <v>0</v>
      </c>
      <c r="O33" s="8" t="str">
        <f t="shared" si="5"/>
        <v/>
      </c>
      <c r="P33" s="26">
        <f>SUMIF(D4ZH!$J$2:$J$165,'D4'!$K33,D4ZH!$L$2:$L$165)</f>
        <v>0</v>
      </c>
      <c r="Q33" s="26">
        <f>SUMIF(D4ZH!$J$2:$J$165,'D4'!$K33,D4ZH!$M$2:$M$165)</f>
        <v>0</v>
      </c>
      <c r="R33" s="8" t="str">
        <f t="shared" si="6"/>
        <v/>
      </c>
      <c r="S33" s="11" t="str">
        <f t="shared" si="7"/>
        <v/>
      </c>
      <c r="T33" s="26" t="str">
        <f t="shared" si="8"/>
        <v>SZX-CZX</v>
      </c>
      <c r="U33" s="12" t="e">
        <f t="shared" si="9"/>
        <v>#NUM!</v>
      </c>
      <c r="V33" s="26" t="e">
        <f t="shared" si="10"/>
        <v>#NUM!</v>
      </c>
    </row>
    <row r="34" spans="1:22" ht="14.25" customHeight="1" x14ac:dyDescent="0.15">
      <c r="A34" s="4" t="e">
        <f t="shared" si="0"/>
        <v>#NUM!</v>
      </c>
      <c r="B34" s="4" t="e">
        <f t="shared" si="1"/>
        <v>#NUM!</v>
      </c>
      <c r="C34" s="43" t="e">
        <f t="shared" si="2"/>
        <v>#NUM!</v>
      </c>
      <c r="D34" s="43" t="e">
        <f t="shared" si="3"/>
        <v>#NUM!</v>
      </c>
      <c r="E34" s="43" t="e">
        <f t="shared" si="4"/>
        <v>#NUM!</v>
      </c>
      <c r="K34" s="26" t="s">
        <v>66</v>
      </c>
      <c r="L34" s="26" t="s">
        <v>185</v>
      </c>
      <c r="M34" s="26">
        <f>SUMIF(D4CZ!$J$2:$J$156,'D4'!$K34,D4CZ!$L$2:$L$156)</f>
        <v>0</v>
      </c>
      <c r="N34" s="26">
        <f>SUMIF(D4CZ!$J$2:$J$156,'D4'!$K34,D4CZ!$M$2:$M$156)</f>
        <v>0</v>
      </c>
      <c r="O34" s="8" t="str">
        <f t="shared" si="5"/>
        <v/>
      </c>
      <c r="P34" s="26">
        <f>SUMIF(D4ZH!$J$2:$J$165,'D4'!$K34,D4ZH!$L$2:$L$165)</f>
        <v>0</v>
      </c>
      <c r="Q34" s="26">
        <f>SUMIF(D4ZH!$J$2:$J$165,'D4'!$K34,D4ZH!$M$2:$M$165)</f>
        <v>0</v>
      </c>
      <c r="R34" s="8" t="str">
        <f t="shared" si="6"/>
        <v/>
      </c>
      <c r="S34" s="11" t="str">
        <f t="shared" si="7"/>
        <v/>
      </c>
      <c r="T34" s="26" t="str">
        <f t="shared" si="8"/>
        <v>SZX-ZYI</v>
      </c>
      <c r="U34" s="12" t="e">
        <f t="shared" si="9"/>
        <v>#NUM!</v>
      </c>
      <c r="V34" s="26" t="e">
        <f t="shared" si="10"/>
        <v>#NUM!</v>
      </c>
    </row>
    <row r="35" spans="1:22" ht="14.25" customHeight="1" x14ac:dyDescent="0.15">
      <c r="A35" s="4" t="e">
        <f t="shared" si="0"/>
        <v>#NUM!</v>
      </c>
      <c r="B35" s="4" t="e">
        <f t="shared" si="1"/>
        <v>#NUM!</v>
      </c>
      <c r="C35" s="43" t="e">
        <f t="shared" si="2"/>
        <v>#NUM!</v>
      </c>
      <c r="D35" s="43" t="e">
        <f t="shared" si="3"/>
        <v>#NUM!</v>
      </c>
      <c r="E35" s="43" t="e">
        <f t="shared" si="4"/>
        <v>#NUM!</v>
      </c>
      <c r="K35" s="26" t="s">
        <v>68</v>
      </c>
      <c r="L35" s="26" t="s">
        <v>68</v>
      </c>
      <c r="M35" s="26">
        <f>SUMIF(D4CZ!$J$2:$J$156,'D4'!$K35,D4CZ!$L$2:$L$156)</f>
        <v>0</v>
      </c>
      <c r="N35" s="26">
        <f>SUMIF(D4CZ!$J$2:$J$156,'D4'!$K35,D4CZ!$M$2:$M$156)</f>
        <v>0</v>
      </c>
      <c r="O35" s="8" t="str">
        <f t="shared" si="5"/>
        <v/>
      </c>
      <c r="P35" s="26">
        <f>SUMIF(D4ZH!$J$2:$J$165,'D4'!$K35,D4ZH!$L$2:$L$165)</f>
        <v>0</v>
      </c>
      <c r="Q35" s="26">
        <f>SUMIF(D4ZH!$J$2:$J$165,'D4'!$K35,D4ZH!$M$2:$M$165)</f>
        <v>0</v>
      </c>
      <c r="R35" s="8" t="str">
        <f t="shared" si="6"/>
        <v/>
      </c>
      <c r="S35" s="11" t="str">
        <f t="shared" si="7"/>
        <v/>
      </c>
      <c r="T35" s="26" t="str">
        <f t="shared" si="8"/>
        <v>SZX-HLD</v>
      </c>
      <c r="U35" s="12" t="e">
        <f t="shared" si="9"/>
        <v>#NUM!</v>
      </c>
      <c r="V35" s="26" t="e">
        <f t="shared" si="10"/>
        <v>#NUM!</v>
      </c>
    </row>
    <row r="36" spans="1:22" ht="14.25" customHeight="1" x14ac:dyDescent="0.15">
      <c r="A36" s="5" t="s">
        <v>70</v>
      </c>
      <c r="B36" s="5"/>
      <c r="C36" s="44" t="e">
        <f>D36-E36</f>
        <v>#VALUE!</v>
      </c>
      <c r="D36" s="45" t="str">
        <f>VLOOKUP($A36,$K$3:$S$45,5,FALSE)</f>
        <v/>
      </c>
      <c r="E36" s="45" t="str">
        <f>VLOOKUP($A36,$K$3:$S$45,8,FALSE)</f>
        <v/>
      </c>
    </row>
    <row r="37" spans="1:22" x14ac:dyDescent="0.15">
      <c r="A37" s="24" t="e">
        <f t="shared" ref="A37:A57" si="11">V51</f>
        <v>#NUM!</v>
      </c>
      <c r="D37" s="6" t="e">
        <f t="shared" ref="D37:D57" si="12">U51</f>
        <v>#NUM!</v>
      </c>
      <c r="O37" s="8"/>
      <c r="R37" s="8"/>
    </row>
    <row r="38" spans="1:22" x14ac:dyDescent="0.15">
      <c r="A38" s="24" t="e">
        <f t="shared" si="11"/>
        <v>#NUM!</v>
      </c>
      <c r="D38" s="6" t="e">
        <f t="shared" si="12"/>
        <v>#NUM!</v>
      </c>
      <c r="O38" s="8"/>
      <c r="R38" s="8"/>
    </row>
    <row r="39" spans="1:22" x14ac:dyDescent="0.15">
      <c r="A39" s="24" t="e">
        <f t="shared" si="11"/>
        <v>#NUM!</v>
      </c>
      <c r="D39" s="6" t="e">
        <f t="shared" si="12"/>
        <v>#NUM!</v>
      </c>
      <c r="O39" s="8"/>
      <c r="R39" s="8"/>
    </row>
    <row r="40" spans="1:22" x14ac:dyDescent="0.15">
      <c r="A40" s="24" t="e">
        <f t="shared" si="11"/>
        <v>#NUM!</v>
      </c>
      <c r="D40" s="6" t="e">
        <f t="shared" si="12"/>
        <v>#NUM!</v>
      </c>
      <c r="O40" s="8"/>
      <c r="R40" s="8"/>
    </row>
    <row r="41" spans="1:22" x14ac:dyDescent="0.15">
      <c r="A41" s="24" t="e">
        <f t="shared" si="11"/>
        <v>#NUM!</v>
      </c>
      <c r="D41" s="6" t="e">
        <f t="shared" si="12"/>
        <v>#NUM!</v>
      </c>
      <c r="O41" s="8"/>
      <c r="R41" s="8"/>
    </row>
    <row r="42" spans="1:22" x14ac:dyDescent="0.15">
      <c r="A42" s="24" t="e">
        <f t="shared" si="11"/>
        <v>#NUM!</v>
      </c>
      <c r="D42" s="6" t="e">
        <f t="shared" si="12"/>
        <v>#NUM!</v>
      </c>
      <c r="O42" s="8"/>
      <c r="R42" s="8"/>
    </row>
    <row r="43" spans="1:22" x14ac:dyDescent="0.15">
      <c r="A43" s="24" t="e">
        <f t="shared" si="11"/>
        <v>#NUM!</v>
      </c>
      <c r="D43" s="6" t="e">
        <f t="shared" si="12"/>
        <v>#NUM!</v>
      </c>
      <c r="O43" s="8"/>
      <c r="R43" s="8"/>
    </row>
    <row r="44" spans="1:22" x14ac:dyDescent="0.15">
      <c r="A44" s="24" t="e">
        <f t="shared" si="11"/>
        <v>#NUM!</v>
      </c>
      <c r="D44" s="6" t="e">
        <f t="shared" si="12"/>
        <v>#NUM!</v>
      </c>
      <c r="O44" s="8"/>
      <c r="R44" s="8"/>
    </row>
    <row r="45" spans="1:22" x14ac:dyDescent="0.15">
      <c r="A45" s="24" t="e">
        <f t="shared" si="11"/>
        <v>#NUM!</v>
      </c>
      <c r="D45" s="6" t="e">
        <f t="shared" si="12"/>
        <v>#NUM!</v>
      </c>
      <c r="K45" s="26" t="s">
        <v>70</v>
      </c>
      <c r="M45" s="26">
        <f>SUM($M$3:$M$44)</f>
        <v>0</v>
      </c>
      <c r="N45" s="26">
        <f>SUM($N$3:$N$44)</f>
        <v>0</v>
      </c>
      <c r="O45" s="8" t="str">
        <f>IF(ISERROR(M45/N45),"",M45/N45)</f>
        <v/>
      </c>
      <c r="P45" s="26">
        <f>SUM($P$3:$P$44)</f>
        <v>0</v>
      </c>
      <c r="Q45" s="26">
        <f>SUM($Q$3:$Q$44)</f>
        <v>0</v>
      </c>
      <c r="R45" s="8" t="str">
        <f>IF(ISERROR(P45/Q45),"",P45/Q45)</f>
        <v/>
      </c>
      <c r="U45" s="12"/>
    </row>
    <row r="46" spans="1:22" x14ac:dyDescent="0.15">
      <c r="A46" s="24" t="e">
        <f t="shared" si="11"/>
        <v>#NUM!</v>
      </c>
      <c r="D46" s="6" t="e">
        <f t="shared" si="12"/>
        <v>#NUM!</v>
      </c>
      <c r="O46" s="8"/>
      <c r="R46" s="8"/>
    </row>
    <row r="47" spans="1:22" x14ac:dyDescent="0.15">
      <c r="A47" s="24" t="e">
        <f t="shared" si="11"/>
        <v>#NUM!</v>
      </c>
      <c r="D47" s="6" t="e">
        <f t="shared" si="12"/>
        <v>#NUM!</v>
      </c>
      <c r="O47" s="8"/>
      <c r="R47" s="8"/>
    </row>
    <row r="48" spans="1:22" x14ac:dyDescent="0.15">
      <c r="A48" s="24" t="e">
        <f t="shared" si="11"/>
        <v>#NUM!</v>
      </c>
      <c r="D48" s="6" t="e">
        <f t="shared" si="12"/>
        <v>#NUM!</v>
      </c>
      <c r="O48" s="8"/>
      <c r="R48" s="8"/>
    </row>
    <row r="49" spans="1:22" x14ac:dyDescent="0.15">
      <c r="A49" s="24" t="e">
        <f t="shared" si="11"/>
        <v>#NUM!</v>
      </c>
      <c r="D49" s="6" t="e">
        <f t="shared" si="12"/>
        <v>#NUM!</v>
      </c>
      <c r="O49" s="8"/>
      <c r="R49" s="8"/>
    </row>
    <row r="50" spans="1:22" x14ac:dyDescent="0.15">
      <c r="A50" s="24" t="e">
        <f t="shared" si="11"/>
        <v>#NUM!</v>
      </c>
      <c r="D50" s="6" t="e">
        <f t="shared" si="12"/>
        <v>#NUM!</v>
      </c>
      <c r="K50" s="54" t="s">
        <v>186</v>
      </c>
      <c r="L50" s="55"/>
      <c r="M50" s="55"/>
      <c r="N50" s="55"/>
      <c r="O50" s="55"/>
      <c r="P50" s="55"/>
      <c r="Q50" s="55"/>
      <c r="R50" s="55"/>
    </row>
    <row r="51" spans="1:22" x14ac:dyDescent="0.15">
      <c r="A51" s="24" t="e">
        <f t="shared" si="11"/>
        <v>#NUM!</v>
      </c>
      <c r="D51" s="6" t="e">
        <f t="shared" si="12"/>
        <v>#NUM!</v>
      </c>
      <c r="K51" s="9" t="s">
        <v>72</v>
      </c>
      <c r="L51" s="9"/>
      <c r="M51" s="26">
        <f>SUMIF(D4CZ!$J$2:$J$156,'D4'!$K51,D4CZ!$L$2:$L$156)</f>
        <v>0</v>
      </c>
      <c r="N51" s="26">
        <f>SUMIF(D4CZ!$J$2:$J$156,'D4'!$K51,D4CZ!$M$2:$M$156)</f>
        <v>0</v>
      </c>
      <c r="O51" s="8" t="str">
        <f t="shared" ref="O51:O76" si="13">IF(ISERROR(M51/N51),"",M51/N51)</f>
        <v/>
      </c>
      <c r="P51" s="10" t="str">
        <f t="shared" ref="P51:P76" si="14">IF(O51="","",O51+Q51)</f>
        <v/>
      </c>
      <c r="Q51" s="7">
        <v>1.0000000000000001E-9</v>
      </c>
      <c r="T51" s="26" t="str">
        <f t="shared" ref="T51:T76" si="15">K51</f>
        <v>SZX-KWE</v>
      </c>
      <c r="U51" s="10" t="e">
        <f t="shared" ref="U51:U76" si="16">LARGE($P$51:$P$84,ROW()-50)</f>
        <v>#NUM!</v>
      </c>
      <c r="V51" s="26" t="e">
        <f t="shared" ref="V51:V76" si="17">VLOOKUP(U51,$P$51:$T$89,5,FALSE)</f>
        <v>#NUM!</v>
      </c>
    </row>
    <row r="52" spans="1:22" x14ac:dyDescent="0.15">
      <c r="A52" s="24" t="e">
        <f t="shared" si="11"/>
        <v>#NUM!</v>
      </c>
      <c r="D52" s="6" t="e">
        <f t="shared" si="12"/>
        <v>#NUM!</v>
      </c>
      <c r="K52" s="9" t="s">
        <v>74</v>
      </c>
      <c r="L52" s="9"/>
      <c r="M52" s="26">
        <f>SUMIF(D4CZ!$J$2:$J$156,'D4'!$K52,D4CZ!$L$2:$L$156)</f>
        <v>0</v>
      </c>
      <c r="N52" s="26">
        <f>SUMIF(D4CZ!$J$2:$J$156,'D4'!$K52,D4CZ!$M$2:$M$156)</f>
        <v>0</v>
      </c>
      <c r="O52" s="8" t="str">
        <f t="shared" si="13"/>
        <v/>
      </c>
      <c r="P52" s="10" t="str">
        <f t="shared" si="14"/>
        <v/>
      </c>
      <c r="Q52" s="7">
        <v>2.0000000000000001E-9</v>
      </c>
      <c r="T52" s="26" t="str">
        <f t="shared" si="15"/>
        <v>SZX-NGB</v>
      </c>
      <c r="U52" s="10" t="e">
        <f t="shared" si="16"/>
        <v>#NUM!</v>
      </c>
      <c r="V52" s="26" t="e">
        <f t="shared" si="17"/>
        <v>#NUM!</v>
      </c>
    </row>
    <row r="53" spans="1:22" x14ac:dyDescent="0.15">
      <c r="A53" s="24" t="e">
        <f t="shared" si="11"/>
        <v>#NUM!</v>
      </c>
      <c r="D53" s="6" t="e">
        <f t="shared" si="12"/>
        <v>#NUM!</v>
      </c>
      <c r="K53" s="9" t="s">
        <v>76</v>
      </c>
      <c r="L53" s="9"/>
      <c r="M53" s="26">
        <f>SUMIF(D4CZ!$J$2:$J$156,'D4'!$K53,D4CZ!$L$2:$L$156)</f>
        <v>0</v>
      </c>
      <c r="N53" s="26">
        <f>SUMIF(D4CZ!$J$2:$J$156,'D4'!$K53,D4CZ!$M$2:$M$156)</f>
        <v>0</v>
      </c>
      <c r="O53" s="8" t="str">
        <f t="shared" si="13"/>
        <v/>
      </c>
      <c r="P53" s="10" t="str">
        <f t="shared" si="14"/>
        <v/>
      </c>
      <c r="Q53" s="7">
        <v>3E-9</v>
      </c>
      <c r="T53" s="26" t="str">
        <f t="shared" si="15"/>
        <v>SZX-NAO</v>
      </c>
      <c r="U53" s="10" t="e">
        <f t="shared" si="16"/>
        <v>#NUM!</v>
      </c>
      <c r="V53" s="26" t="e">
        <f t="shared" si="17"/>
        <v>#NUM!</v>
      </c>
    </row>
    <row r="54" spans="1:22" x14ac:dyDescent="0.15">
      <c r="A54" s="24" t="e">
        <f t="shared" si="11"/>
        <v>#NUM!</v>
      </c>
      <c r="D54" s="6" t="e">
        <f t="shared" si="12"/>
        <v>#NUM!</v>
      </c>
      <c r="K54" s="9" t="s">
        <v>78</v>
      </c>
      <c r="L54" s="9"/>
      <c r="M54" s="26">
        <f>SUMIF(D4CZ!$J$2:$J$156,'D4'!$K54,D4CZ!$L$2:$L$156)</f>
        <v>0</v>
      </c>
      <c r="N54" s="26">
        <f>SUMIF(D4CZ!$J$2:$J$156,'D4'!$K54,D4CZ!$M$2:$M$156)</f>
        <v>0</v>
      </c>
      <c r="O54" s="8" t="str">
        <f t="shared" si="13"/>
        <v/>
      </c>
      <c r="P54" s="10" t="str">
        <f t="shared" si="14"/>
        <v/>
      </c>
      <c r="Q54" s="7">
        <v>4.0000000000000002E-9</v>
      </c>
      <c r="T54" s="26" t="str">
        <f t="shared" si="15"/>
        <v>SZX-CGD</v>
      </c>
      <c r="U54" s="10" t="e">
        <f t="shared" si="16"/>
        <v>#NUM!</v>
      </c>
      <c r="V54" s="26" t="e">
        <f t="shared" si="17"/>
        <v>#NUM!</v>
      </c>
    </row>
    <row r="55" spans="1:22" x14ac:dyDescent="0.15">
      <c r="A55" s="24" t="e">
        <f t="shared" si="11"/>
        <v>#NUM!</v>
      </c>
      <c r="D55" s="6" t="e">
        <f t="shared" si="12"/>
        <v>#NUM!</v>
      </c>
      <c r="K55" s="9" t="s">
        <v>80</v>
      </c>
      <c r="L55" s="9"/>
      <c r="M55" s="26">
        <f>SUMIF(D4CZ!$J$2:$J$156,'D4'!$K55,D4CZ!$L$2:$L$156)</f>
        <v>0</v>
      </c>
      <c r="N55" s="26">
        <f>SUMIF(D4CZ!$J$2:$J$156,'D4'!$K55,D4CZ!$M$2:$M$156)</f>
        <v>0</v>
      </c>
      <c r="O55" s="8" t="str">
        <f t="shared" si="13"/>
        <v/>
      </c>
      <c r="P55" s="10" t="str">
        <f t="shared" si="14"/>
        <v/>
      </c>
      <c r="Q55" s="7">
        <v>5.0000000000000001E-9</v>
      </c>
      <c r="T55" s="26" t="str">
        <f t="shared" si="15"/>
        <v>SZX-DYG</v>
      </c>
      <c r="U55" s="10" t="e">
        <f t="shared" si="16"/>
        <v>#NUM!</v>
      </c>
      <c r="V55" s="26" t="e">
        <f t="shared" si="17"/>
        <v>#NUM!</v>
      </c>
    </row>
    <row r="56" spans="1:22" x14ac:dyDescent="0.15">
      <c r="A56" s="24" t="e">
        <f t="shared" si="11"/>
        <v>#NUM!</v>
      </c>
      <c r="D56" s="6" t="e">
        <f t="shared" si="12"/>
        <v>#NUM!</v>
      </c>
      <c r="K56" s="9" t="s">
        <v>82</v>
      </c>
      <c r="L56" s="9"/>
      <c r="M56" s="26">
        <f>SUMIF(D4CZ!$J$2:$J$156,'D4'!$K56,D4CZ!$L$2:$L$156)</f>
        <v>0</v>
      </c>
      <c r="N56" s="26">
        <f>SUMIF(D4CZ!$J$2:$J$156,'D4'!$K56,D4CZ!$M$2:$M$156)</f>
        <v>0</v>
      </c>
      <c r="O56" s="8" t="str">
        <f t="shared" si="13"/>
        <v/>
      </c>
      <c r="P56" s="10" t="str">
        <f t="shared" si="14"/>
        <v/>
      </c>
      <c r="Q56" s="7">
        <v>6E-9</v>
      </c>
      <c r="T56" s="26" t="str">
        <f t="shared" si="15"/>
        <v>SZX-KOW</v>
      </c>
      <c r="U56" s="10" t="e">
        <f t="shared" si="16"/>
        <v>#NUM!</v>
      </c>
      <c r="V56" s="26" t="e">
        <f t="shared" si="17"/>
        <v>#NUM!</v>
      </c>
    </row>
    <row r="57" spans="1:22" x14ac:dyDescent="0.15">
      <c r="A57" s="24" t="e">
        <f t="shared" si="11"/>
        <v>#NUM!</v>
      </c>
      <c r="D57" s="6" t="e">
        <f t="shared" si="12"/>
        <v>#NUM!</v>
      </c>
      <c r="K57" s="9" t="s">
        <v>84</v>
      </c>
      <c r="L57" s="9"/>
      <c r="M57" s="26">
        <f>SUMIF(D4CZ!$J$2:$J$156,'D4'!$K57,D4CZ!$L$2:$L$156)</f>
        <v>0</v>
      </c>
      <c r="N57" s="26">
        <f>SUMIF(D4CZ!$J$2:$J$156,'D4'!$K57,D4CZ!$M$2:$M$156)</f>
        <v>0</v>
      </c>
      <c r="O57" s="8" t="str">
        <f t="shared" si="13"/>
        <v/>
      </c>
      <c r="P57" s="10" t="str">
        <f t="shared" si="14"/>
        <v/>
      </c>
      <c r="Q57" s="7">
        <v>6.9999999999999998E-9</v>
      </c>
      <c r="R57" s="8"/>
      <c r="T57" s="26" t="str">
        <f t="shared" si="15"/>
        <v>SZX-TXN</v>
      </c>
      <c r="U57" s="10" t="e">
        <f t="shared" si="16"/>
        <v>#NUM!</v>
      </c>
      <c r="V57" s="26" t="e">
        <f t="shared" si="17"/>
        <v>#NUM!</v>
      </c>
    </row>
    <row r="58" spans="1:22" x14ac:dyDescent="0.15">
      <c r="A58" s="24" t="s">
        <v>70</v>
      </c>
      <c r="D58" s="7" t="str">
        <f>O85</f>
        <v/>
      </c>
      <c r="K58" s="9" t="s">
        <v>86</v>
      </c>
      <c r="L58" s="9"/>
      <c r="M58" s="26">
        <f>SUMIF(D4CZ!$J$2:$J$156,'D4'!$K58,D4CZ!$L$2:$L$156)</f>
        <v>0</v>
      </c>
      <c r="N58" s="26">
        <f>SUMIF(D4CZ!$J$2:$J$156,'D4'!$K58,D4CZ!$M$2:$M$156)</f>
        <v>0</v>
      </c>
      <c r="O58" s="8" t="str">
        <f t="shared" si="13"/>
        <v/>
      </c>
      <c r="P58" s="10" t="str">
        <f t="shared" si="14"/>
        <v/>
      </c>
      <c r="Q58" s="7">
        <v>8.0000000000000005E-9</v>
      </c>
      <c r="T58" s="26" t="str">
        <f t="shared" si="15"/>
        <v>SZX-NNY</v>
      </c>
      <c r="U58" s="10" t="e">
        <f t="shared" si="16"/>
        <v>#NUM!</v>
      </c>
      <c r="V58" s="26" t="e">
        <f t="shared" si="17"/>
        <v>#NUM!</v>
      </c>
    </row>
    <row r="59" spans="1:22" x14ac:dyDescent="0.15">
      <c r="A59" s="24" t="e">
        <f t="shared" ref="A59:A83" si="18">V91</f>
        <v>#NUM!</v>
      </c>
      <c r="E59" s="6" t="e">
        <f t="shared" ref="E59:E83" si="19">U91</f>
        <v>#NUM!</v>
      </c>
      <c r="K59" s="9" t="s">
        <v>88</v>
      </c>
      <c r="L59" s="9"/>
      <c r="M59" s="26">
        <f>SUMIF(D4CZ!$J$2:$J$156,'D4'!$K59,D4CZ!$L$2:$L$156)</f>
        <v>0</v>
      </c>
      <c r="N59" s="26">
        <f>SUMIF(D4CZ!$J$2:$J$156,'D4'!$K59,D4CZ!$M$2:$M$156)</f>
        <v>0</v>
      </c>
      <c r="O59" s="8" t="str">
        <f t="shared" si="13"/>
        <v/>
      </c>
      <c r="P59" s="10" t="str">
        <f t="shared" si="14"/>
        <v/>
      </c>
      <c r="Q59" s="7">
        <v>8.9999999999999995E-9</v>
      </c>
      <c r="T59" s="26" t="str">
        <f t="shared" si="15"/>
        <v>SZX-YIW</v>
      </c>
      <c r="U59" s="10" t="e">
        <f t="shared" si="16"/>
        <v>#NUM!</v>
      </c>
      <c r="V59" s="26" t="e">
        <f t="shared" si="17"/>
        <v>#NUM!</v>
      </c>
    </row>
    <row r="60" spans="1:22" x14ac:dyDescent="0.15">
      <c r="A60" s="24" t="e">
        <f t="shared" si="18"/>
        <v>#NUM!</v>
      </c>
      <c r="E60" s="6" t="e">
        <f t="shared" si="19"/>
        <v>#NUM!</v>
      </c>
      <c r="K60" s="9" t="s">
        <v>90</v>
      </c>
      <c r="L60" s="9"/>
      <c r="M60" s="26">
        <f>SUMIF(D4CZ!$J$2:$J$156,'D4'!$K60,D4CZ!$L$2:$L$156)</f>
        <v>0</v>
      </c>
      <c r="N60" s="26">
        <f>SUMIF(D4CZ!$J$2:$J$156,'D4'!$K60,D4CZ!$M$2:$M$156)</f>
        <v>0</v>
      </c>
      <c r="O60" s="8" t="str">
        <f t="shared" si="13"/>
        <v/>
      </c>
      <c r="P60" s="10" t="str">
        <f t="shared" si="14"/>
        <v/>
      </c>
      <c r="Q60" s="7">
        <v>1E-8</v>
      </c>
      <c r="T60" s="26" t="str">
        <f t="shared" si="15"/>
        <v>SZX-YNZ</v>
      </c>
      <c r="U60" s="10" t="e">
        <f t="shared" si="16"/>
        <v>#NUM!</v>
      </c>
      <c r="V60" s="26" t="e">
        <f t="shared" si="17"/>
        <v>#NUM!</v>
      </c>
    </row>
    <row r="61" spans="1:22" x14ac:dyDescent="0.15">
      <c r="A61" s="24" t="e">
        <f t="shared" si="18"/>
        <v>#NUM!</v>
      </c>
      <c r="E61" s="6" t="e">
        <f t="shared" si="19"/>
        <v>#NUM!</v>
      </c>
      <c r="K61" s="9" t="s">
        <v>92</v>
      </c>
      <c r="L61" s="9"/>
      <c r="M61" s="26">
        <f>SUMIF(D4CZ!$J$2:$J$156,'D4'!$K61,D4CZ!$L$2:$L$156)</f>
        <v>0</v>
      </c>
      <c r="N61" s="26">
        <f>SUMIF(D4CZ!$J$2:$J$156,'D4'!$K61,D4CZ!$M$2:$M$156)</f>
        <v>0</v>
      </c>
      <c r="O61" s="8" t="str">
        <f t="shared" si="13"/>
        <v/>
      </c>
      <c r="P61" s="10" t="str">
        <f t="shared" si="14"/>
        <v/>
      </c>
      <c r="Q61" s="7">
        <v>1.0999999999999999E-8</v>
      </c>
      <c r="T61" s="26" t="str">
        <f t="shared" si="15"/>
        <v>SZX-BFJ</v>
      </c>
      <c r="U61" s="10" t="e">
        <f t="shared" si="16"/>
        <v>#NUM!</v>
      </c>
      <c r="V61" s="26" t="e">
        <f t="shared" si="17"/>
        <v>#NUM!</v>
      </c>
    </row>
    <row r="62" spans="1:22" x14ac:dyDescent="0.15">
      <c r="A62" s="24" t="e">
        <f t="shared" si="18"/>
        <v>#NUM!</v>
      </c>
      <c r="E62" s="6" t="e">
        <f t="shared" si="19"/>
        <v>#NUM!</v>
      </c>
      <c r="K62" s="9" t="s">
        <v>94</v>
      </c>
      <c r="L62" s="9"/>
      <c r="M62" s="26">
        <f>SUMIF(D4CZ!$J$2:$J$156,'D4'!$K62,D4CZ!$L$2:$L$156)</f>
        <v>0</v>
      </c>
      <c r="N62" s="26">
        <f>SUMIF(D4CZ!$J$2:$J$156,'D4'!$K62,D4CZ!$M$2:$M$156)</f>
        <v>0</v>
      </c>
      <c r="O62" s="8" t="str">
        <f t="shared" si="13"/>
        <v/>
      </c>
      <c r="P62" s="10" t="str">
        <f t="shared" si="14"/>
        <v/>
      </c>
      <c r="Q62" s="7">
        <v>1.2E-8</v>
      </c>
      <c r="T62" s="26" t="str">
        <f t="shared" si="15"/>
        <v>SZX-DSN</v>
      </c>
      <c r="U62" s="10" t="e">
        <f t="shared" si="16"/>
        <v>#NUM!</v>
      </c>
      <c r="V62" s="26" t="e">
        <f t="shared" si="17"/>
        <v>#NUM!</v>
      </c>
    </row>
    <row r="63" spans="1:22" x14ac:dyDescent="0.15">
      <c r="A63" s="24" t="e">
        <f t="shared" si="18"/>
        <v>#NUM!</v>
      </c>
      <c r="E63" s="6" t="e">
        <f t="shared" si="19"/>
        <v>#NUM!</v>
      </c>
      <c r="K63" s="9" t="s">
        <v>96</v>
      </c>
      <c r="L63" s="9"/>
      <c r="M63" s="26">
        <f>SUMIF(D4CZ!$J$2:$J$156,'D4'!$K63,D4CZ!$L$2:$L$156)</f>
        <v>0</v>
      </c>
      <c r="N63" s="26">
        <f>SUMIF(D4CZ!$J$2:$J$156,'D4'!$K63,D4CZ!$M$2:$M$156)</f>
        <v>0</v>
      </c>
      <c r="O63" s="8" t="str">
        <f t="shared" si="13"/>
        <v/>
      </c>
      <c r="P63" s="10" t="str">
        <f t="shared" si="14"/>
        <v/>
      </c>
      <c r="Q63" s="7">
        <v>1.3000000000000001E-8</v>
      </c>
      <c r="T63" s="26" t="str">
        <f t="shared" si="15"/>
        <v>SZX-HZG</v>
      </c>
      <c r="U63" s="10" t="e">
        <f t="shared" si="16"/>
        <v>#NUM!</v>
      </c>
      <c r="V63" s="26" t="e">
        <f t="shared" si="17"/>
        <v>#NUM!</v>
      </c>
    </row>
    <row r="64" spans="1:22" x14ac:dyDescent="0.15">
      <c r="A64" s="24" t="e">
        <f t="shared" si="18"/>
        <v>#NUM!</v>
      </c>
      <c r="E64" s="6" t="e">
        <f t="shared" si="19"/>
        <v>#NUM!</v>
      </c>
      <c r="K64" s="9" t="s">
        <v>98</v>
      </c>
      <c r="L64" s="9"/>
      <c r="M64" s="26">
        <f>SUMIF(D4CZ!$J$2:$J$156,'D4'!$K64,D4CZ!$L$2:$L$156)</f>
        <v>0</v>
      </c>
      <c r="N64" s="26">
        <f>SUMIF(D4CZ!$J$2:$J$156,'D4'!$K64,D4CZ!$M$2:$M$156)</f>
        <v>0</v>
      </c>
      <c r="O64" s="8" t="str">
        <f t="shared" si="13"/>
        <v/>
      </c>
      <c r="P64" s="10" t="str">
        <f t="shared" si="14"/>
        <v/>
      </c>
      <c r="Q64" s="7">
        <v>1.4E-8</v>
      </c>
      <c r="T64" s="26" t="str">
        <f t="shared" si="15"/>
        <v>SZX-GYS</v>
      </c>
      <c r="U64" s="10" t="e">
        <f t="shared" si="16"/>
        <v>#NUM!</v>
      </c>
      <c r="V64" s="26" t="e">
        <f t="shared" si="17"/>
        <v>#NUM!</v>
      </c>
    </row>
    <row r="65" spans="1:22" x14ac:dyDescent="0.15">
      <c r="A65" s="24" t="e">
        <f t="shared" si="18"/>
        <v>#NUM!</v>
      </c>
      <c r="E65" s="6" t="e">
        <f t="shared" si="19"/>
        <v>#NUM!</v>
      </c>
      <c r="K65" s="9" t="s">
        <v>100</v>
      </c>
      <c r="L65" s="9"/>
      <c r="M65" s="26">
        <f>SUMIF(D4CZ!$J$2:$J$156,'D4'!$K65,D4CZ!$L$2:$L$156)</f>
        <v>0</v>
      </c>
      <c r="N65" s="26">
        <f>SUMIF(D4CZ!$J$2:$J$156,'D4'!$K65,D4CZ!$M$2:$M$156)</f>
        <v>0</v>
      </c>
      <c r="O65" s="8" t="str">
        <f t="shared" si="13"/>
        <v/>
      </c>
      <c r="P65" s="10" t="str">
        <f t="shared" si="14"/>
        <v/>
      </c>
      <c r="Q65" s="7">
        <v>1.4999999999999999E-8</v>
      </c>
      <c r="T65" s="26" t="str">
        <f t="shared" si="15"/>
        <v>SZX-LPF</v>
      </c>
      <c r="U65" s="10" t="e">
        <f t="shared" si="16"/>
        <v>#NUM!</v>
      </c>
      <c r="V65" s="26" t="e">
        <f t="shared" si="17"/>
        <v>#NUM!</v>
      </c>
    </row>
    <row r="66" spans="1:22" x14ac:dyDescent="0.15">
      <c r="A66" s="24" t="e">
        <f t="shared" si="18"/>
        <v>#NUM!</v>
      </c>
      <c r="E66" s="6" t="e">
        <f t="shared" si="19"/>
        <v>#NUM!</v>
      </c>
      <c r="K66" s="9" t="s">
        <v>102</v>
      </c>
      <c r="L66" s="9"/>
      <c r="M66" s="26">
        <f>SUMIF(D4CZ!$J$2:$J$156,'D4'!$K66,D4CZ!$L$2:$L$156)</f>
        <v>0</v>
      </c>
      <c r="N66" s="26">
        <f>SUMIF(D4CZ!$J$2:$J$156,'D4'!$K66,D4CZ!$M$2:$M$156)</f>
        <v>0</v>
      </c>
      <c r="O66" s="8" t="str">
        <f t="shared" si="13"/>
        <v/>
      </c>
      <c r="P66" s="10" t="str">
        <f t="shared" si="14"/>
        <v/>
      </c>
      <c r="Q66" s="7">
        <v>1.6000000000000001E-8</v>
      </c>
      <c r="T66" s="26" t="str">
        <f t="shared" si="15"/>
        <v>SZX-MDG</v>
      </c>
      <c r="U66" s="10" t="e">
        <f t="shared" si="16"/>
        <v>#NUM!</v>
      </c>
      <c r="V66" s="26" t="e">
        <f t="shared" si="17"/>
        <v>#NUM!</v>
      </c>
    </row>
    <row r="67" spans="1:22" x14ac:dyDescent="0.15">
      <c r="A67" s="24" t="e">
        <f t="shared" si="18"/>
        <v>#NUM!</v>
      </c>
      <c r="E67" s="6" t="e">
        <f t="shared" si="19"/>
        <v>#NUM!</v>
      </c>
      <c r="K67" s="9" t="s">
        <v>104</v>
      </c>
      <c r="L67" s="9"/>
      <c r="M67" s="26">
        <f>SUMIF(D4CZ!$J$2:$J$156,'D4'!$K67,D4CZ!$L$2:$L$156)</f>
        <v>0</v>
      </c>
      <c r="N67" s="26">
        <f>SUMIF(D4CZ!$J$2:$J$156,'D4'!$K67,D4CZ!$M$2:$M$156)</f>
        <v>0</v>
      </c>
      <c r="O67" s="8" t="str">
        <f t="shared" si="13"/>
        <v/>
      </c>
      <c r="P67" s="10" t="str">
        <f t="shared" si="14"/>
        <v/>
      </c>
      <c r="Q67" s="7">
        <v>1.7E-8</v>
      </c>
      <c r="T67" s="26" t="str">
        <f t="shared" si="15"/>
        <v>SZX-LYG</v>
      </c>
      <c r="U67" s="10" t="e">
        <f t="shared" si="16"/>
        <v>#NUM!</v>
      </c>
      <c r="V67" s="26" t="e">
        <f t="shared" si="17"/>
        <v>#NUM!</v>
      </c>
    </row>
    <row r="68" spans="1:22" x14ac:dyDescent="0.15">
      <c r="A68" s="24" t="e">
        <f t="shared" si="18"/>
        <v>#NUM!</v>
      </c>
      <c r="E68" s="6" t="e">
        <f t="shared" si="19"/>
        <v>#NUM!</v>
      </c>
      <c r="K68" s="9" t="s">
        <v>106</v>
      </c>
      <c r="L68" s="9"/>
      <c r="M68" s="26">
        <f>SUMIF(D4CZ!$J$2:$J$156,'D4'!$K68,D4CZ!$L$2:$L$156)</f>
        <v>0</v>
      </c>
      <c r="N68" s="26">
        <f>SUMIF(D4CZ!$J$2:$J$156,'D4'!$K68,D4CZ!$M$2:$M$156)</f>
        <v>0</v>
      </c>
      <c r="O68" s="8" t="str">
        <f t="shared" si="13"/>
        <v/>
      </c>
      <c r="P68" s="10" t="str">
        <f t="shared" si="14"/>
        <v/>
      </c>
      <c r="Q68" s="7">
        <v>1.7999999999999999E-8</v>
      </c>
      <c r="T68" s="26" t="str">
        <f t="shared" si="15"/>
        <v>SZX-LYA</v>
      </c>
      <c r="U68" s="10" t="e">
        <f t="shared" si="16"/>
        <v>#NUM!</v>
      </c>
      <c r="V68" s="26" t="e">
        <f t="shared" si="17"/>
        <v>#NUM!</v>
      </c>
    </row>
    <row r="69" spans="1:22" x14ac:dyDescent="0.15">
      <c r="A69" s="24" t="e">
        <f t="shared" si="18"/>
        <v>#NUM!</v>
      </c>
      <c r="E69" s="6" t="e">
        <f t="shared" si="19"/>
        <v>#NUM!</v>
      </c>
      <c r="K69" s="9" t="s">
        <v>108</v>
      </c>
      <c r="L69" s="9"/>
      <c r="M69" s="26">
        <f>SUMIF(D4CZ!$J$2:$J$156,'D4'!$K69,D4CZ!$L$2:$L$156)</f>
        <v>0</v>
      </c>
      <c r="N69" s="26">
        <f>SUMIF(D4CZ!$J$2:$J$156,'D4'!$K69,D4CZ!$M$2:$M$156)</f>
        <v>0</v>
      </c>
      <c r="O69" s="8" t="str">
        <f t="shared" si="13"/>
        <v/>
      </c>
      <c r="P69" s="10" t="str">
        <f t="shared" si="14"/>
        <v/>
      </c>
      <c r="Q69" s="7">
        <v>1.9000000000000001E-8</v>
      </c>
      <c r="T69" s="26" t="str">
        <f t="shared" si="15"/>
        <v>SZX-OHE</v>
      </c>
      <c r="U69" s="10" t="e">
        <f t="shared" si="16"/>
        <v>#NUM!</v>
      </c>
      <c r="V69" s="26" t="e">
        <f t="shared" si="17"/>
        <v>#NUM!</v>
      </c>
    </row>
    <row r="70" spans="1:22" x14ac:dyDescent="0.15">
      <c r="A70" s="24" t="e">
        <f t="shared" si="18"/>
        <v>#NUM!</v>
      </c>
      <c r="E70" s="6" t="e">
        <f t="shared" si="19"/>
        <v>#NUM!</v>
      </c>
      <c r="K70" s="9" t="s">
        <v>110</v>
      </c>
      <c r="L70" s="9"/>
      <c r="M70" s="26">
        <f>SUMIF(D4CZ!$J$2:$J$156,'D4'!$K70,D4CZ!$L$2:$L$156)</f>
        <v>0</v>
      </c>
      <c r="N70" s="26">
        <f>SUMIF(D4CZ!$J$2:$J$156,'D4'!$K70,D4CZ!$M$2:$M$156)</f>
        <v>0</v>
      </c>
      <c r="O70" s="8" t="str">
        <f t="shared" si="13"/>
        <v/>
      </c>
      <c r="P70" s="10" t="str">
        <f t="shared" si="14"/>
        <v/>
      </c>
      <c r="Q70" s="7">
        <v>2E-8</v>
      </c>
      <c r="T70" s="26" t="str">
        <f t="shared" si="15"/>
        <v>SZX-BPE</v>
      </c>
      <c r="U70" s="10" t="e">
        <f t="shared" si="16"/>
        <v>#NUM!</v>
      </c>
      <c r="V70" s="26" t="e">
        <f t="shared" si="17"/>
        <v>#NUM!</v>
      </c>
    </row>
    <row r="71" spans="1:22" x14ac:dyDescent="0.15">
      <c r="A71" s="24" t="e">
        <f t="shared" si="18"/>
        <v>#NUM!</v>
      </c>
      <c r="E71" s="6" t="e">
        <f t="shared" si="19"/>
        <v>#NUM!</v>
      </c>
      <c r="K71" s="9" t="s">
        <v>112</v>
      </c>
      <c r="L71" s="9"/>
      <c r="M71" s="26">
        <f>SUMIF(D4CZ!$J$2:$J$156,'D4'!$K71,D4CZ!$L$2:$L$156)</f>
        <v>0</v>
      </c>
      <c r="N71" s="26">
        <f>SUMIF(D4CZ!$J$2:$J$156,'D4'!$K71,D4CZ!$M$2:$M$156)</f>
        <v>0</v>
      </c>
      <c r="O71" s="8" t="str">
        <f t="shared" si="13"/>
        <v/>
      </c>
      <c r="P71" s="10" t="str">
        <f t="shared" si="14"/>
        <v/>
      </c>
      <c r="Q71" s="7">
        <v>2.0999999999999999E-8</v>
      </c>
      <c r="T71" s="26" t="str">
        <f t="shared" si="15"/>
        <v>SZX-WNH</v>
      </c>
      <c r="U71" s="10" t="e">
        <f t="shared" si="16"/>
        <v>#NUM!</v>
      </c>
      <c r="V71" s="26" t="e">
        <f t="shared" si="17"/>
        <v>#NUM!</v>
      </c>
    </row>
    <row r="72" spans="1:22" x14ac:dyDescent="0.15">
      <c r="A72" s="24" t="e">
        <f t="shared" si="18"/>
        <v>#NUM!</v>
      </c>
      <c r="E72" s="6" t="e">
        <f t="shared" si="19"/>
        <v>#NUM!</v>
      </c>
      <c r="K72" s="9" t="s">
        <v>114</v>
      </c>
      <c r="L72" s="9"/>
      <c r="M72" s="26">
        <f>SUMIF(D4CZ!$J$2:$J$156,'D4'!$K72,D4CZ!$L$2:$L$156)</f>
        <v>0</v>
      </c>
      <c r="N72" s="26">
        <f>SUMIF(D4CZ!$J$2:$J$156,'D4'!$K72,D4CZ!$M$2:$M$156)</f>
        <v>0</v>
      </c>
      <c r="O72" s="8" t="str">
        <f t="shared" si="13"/>
        <v/>
      </c>
      <c r="P72" s="10" t="str">
        <f t="shared" si="14"/>
        <v/>
      </c>
      <c r="Q72" s="7">
        <v>2.1999999999999998E-8</v>
      </c>
      <c r="T72" s="26" t="str">
        <f t="shared" si="15"/>
        <v>SZX-HSN</v>
      </c>
      <c r="U72" s="10" t="e">
        <f t="shared" si="16"/>
        <v>#NUM!</v>
      </c>
      <c r="V72" s="26" t="e">
        <f t="shared" si="17"/>
        <v>#NUM!</v>
      </c>
    </row>
    <row r="73" spans="1:22" x14ac:dyDescent="0.15">
      <c r="A73" s="24" t="e">
        <f t="shared" si="18"/>
        <v>#NUM!</v>
      </c>
      <c r="E73" s="6" t="e">
        <f t="shared" si="19"/>
        <v>#NUM!</v>
      </c>
      <c r="K73" s="9" t="s">
        <v>116</v>
      </c>
      <c r="L73" s="9"/>
      <c r="M73" s="26">
        <f>SUMIF(D4CZ!$J$2:$J$156,'D4'!$K73,D4CZ!$L$2:$L$156)</f>
        <v>0</v>
      </c>
      <c r="N73" s="26">
        <f>SUMIF(D4CZ!$J$2:$J$156,'D4'!$K73,D4CZ!$M$2:$M$156)</f>
        <v>0</v>
      </c>
      <c r="O73" s="8" t="str">
        <f t="shared" si="13"/>
        <v/>
      </c>
      <c r="P73" s="10" t="str">
        <f t="shared" si="14"/>
        <v/>
      </c>
      <c r="Q73" s="7">
        <v>2.3000000000000001E-8</v>
      </c>
      <c r="T73" s="26" t="str">
        <f t="shared" si="15"/>
        <v>SZX-NDG</v>
      </c>
      <c r="U73" s="10" t="e">
        <f t="shared" si="16"/>
        <v>#NUM!</v>
      </c>
      <c r="V73" s="26" t="e">
        <f t="shared" si="17"/>
        <v>#NUM!</v>
      </c>
    </row>
    <row r="74" spans="1:22" x14ac:dyDescent="0.15">
      <c r="A74" s="24" t="e">
        <f t="shared" si="18"/>
        <v>#NUM!</v>
      </c>
      <c r="E74" s="6" t="e">
        <f t="shared" si="19"/>
        <v>#NUM!</v>
      </c>
      <c r="K74" s="9" t="s">
        <v>118</v>
      </c>
      <c r="L74" s="9"/>
      <c r="M74" s="26">
        <f>SUMIF(D4CZ!$J$2:$J$156,'D4'!$K74,D4CZ!$L$2:$L$156)</f>
        <v>0</v>
      </c>
      <c r="N74" s="26">
        <f>SUMIF(D4CZ!$J$2:$J$156,'D4'!$K74,D4CZ!$M$2:$M$156)</f>
        <v>0</v>
      </c>
      <c r="O74" s="8" t="str">
        <f t="shared" si="13"/>
        <v/>
      </c>
      <c r="P74" s="10" t="str">
        <f t="shared" si="14"/>
        <v/>
      </c>
      <c r="Q74" s="7">
        <v>2.4E-8</v>
      </c>
      <c r="T74" s="26" t="str">
        <f t="shared" si="15"/>
        <v>SZX-YSQ</v>
      </c>
      <c r="U74" s="10" t="e">
        <f t="shared" si="16"/>
        <v>#NUM!</v>
      </c>
      <c r="V74" s="26" t="e">
        <f t="shared" si="17"/>
        <v>#NUM!</v>
      </c>
    </row>
    <row r="75" spans="1:22" x14ac:dyDescent="0.15">
      <c r="A75" s="24" t="e">
        <f t="shared" si="18"/>
        <v>#NUM!</v>
      </c>
      <c r="E75" s="6" t="e">
        <f t="shared" si="19"/>
        <v>#NUM!</v>
      </c>
      <c r="K75" s="9" t="s">
        <v>120</v>
      </c>
      <c r="L75" s="9"/>
      <c r="M75" s="26">
        <f>SUMIF(D4CZ!$J$2:$J$156,'D4'!$K75,D4CZ!$L$2:$L$156)</f>
        <v>0</v>
      </c>
      <c r="N75" s="26">
        <f>SUMIF(D4CZ!$J$2:$J$156,'D4'!$K75,D4CZ!$M$2:$M$156)</f>
        <v>0</v>
      </c>
      <c r="O75" s="8" t="str">
        <f t="shared" si="13"/>
        <v/>
      </c>
      <c r="P75" s="10" t="str">
        <f t="shared" si="14"/>
        <v/>
      </c>
      <c r="Q75" s="7">
        <v>2.4999999999999999E-8</v>
      </c>
      <c r="T75" s="26" t="str">
        <f t="shared" si="15"/>
        <v>SZX-CSX</v>
      </c>
      <c r="U75" s="10" t="e">
        <f t="shared" si="16"/>
        <v>#NUM!</v>
      </c>
      <c r="V75" s="26" t="e">
        <f t="shared" si="17"/>
        <v>#NUM!</v>
      </c>
    </row>
    <row r="76" spans="1:22" x14ac:dyDescent="0.15">
      <c r="A76" s="24" t="e">
        <f t="shared" si="18"/>
        <v>#NUM!</v>
      </c>
      <c r="E76" s="6" t="e">
        <f t="shared" si="19"/>
        <v>#NUM!</v>
      </c>
      <c r="K76" s="26" t="s">
        <v>122</v>
      </c>
      <c r="M76" s="26">
        <f>SUMIF(D4CZ!$J$2:$J$156,'D4'!$K76,D4CZ!$L$2:$L$156)</f>
        <v>0</v>
      </c>
      <c r="N76" s="26">
        <f>SUMIF(D4CZ!$J$2:$J$156,'D4'!$K76,D4CZ!$M$2:$M$156)</f>
        <v>0</v>
      </c>
      <c r="O76" s="8" t="str">
        <f t="shared" si="13"/>
        <v/>
      </c>
      <c r="P76" s="10" t="str">
        <f t="shared" si="14"/>
        <v/>
      </c>
      <c r="Q76" s="7">
        <v>2.6000000000000001E-8</v>
      </c>
      <c r="T76" s="26" t="str">
        <f t="shared" si="15"/>
        <v>SZX-LZO</v>
      </c>
      <c r="U76" s="10" t="e">
        <f t="shared" si="16"/>
        <v>#NUM!</v>
      </c>
      <c r="V76" s="26" t="e">
        <f t="shared" si="17"/>
        <v>#NUM!</v>
      </c>
    </row>
    <row r="77" spans="1:22" x14ac:dyDescent="0.15">
      <c r="A77" s="24" t="e">
        <f t="shared" si="18"/>
        <v>#NUM!</v>
      </c>
      <c r="E77" s="6" t="e">
        <f t="shared" si="19"/>
        <v>#NUM!</v>
      </c>
      <c r="K77" s="9"/>
      <c r="L77" s="9"/>
      <c r="O77" s="8"/>
      <c r="V77" s="11"/>
    </row>
    <row r="78" spans="1:22" x14ac:dyDescent="0.15">
      <c r="A78" s="24" t="e">
        <f t="shared" si="18"/>
        <v>#NUM!</v>
      </c>
      <c r="E78" s="6" t="e">
        <f t="shared" si="19"/>
        <v>#NUM!</v>
      </c>
      <c r="K78" s="9"/>
      <c r="L78" s="9"/>
      <c r="O78" s="8"/>
      <c r="V78" s="11"/>
    </row>
    <row r="79" spans="1:22" x14ac:dyDescent="0.15">
      <c r="A79" s="24" t="e">
        <f t="shared" si="18"/>
        <v>#NUM!</v>
      </c>
      <c r="E79" s="6" t="e">
        <f t="shared" si="19"/>
        <v>#NUM!</v>
      </c>
      <c r="K79" s="9"/>
      <c r="L79" s="9"/>
      <c r="O79" s="8"/>
      <c r="V79" s="11"/>
    </row>
    <row r="80" spans="1:22" x14ac:dyDescent="0.15">
      <c r="A80" s="24" t="e">
        <f t="shared" si="18"/>
        <v>#NUM!</v>
      </c>
      <c r="E80" s="6" t="e">
        <f t="shared" si="19"/>
        <v>#NUM!</v>
      </c>
      <c r="K80" s="9"/>
      <c r="L80" s="9"/>
      <c r="O80" s="8"/>
      <c r="V80" s="11"/>
    </row>
    <row r="81" spans="1:24" x14ac:dyDescent="0.15">
      <c r="A81" s="24" t="e">
        <f t="shared" si="18"/>
        <v>#NUM!</v>
      </c>
      <c r="E81" s="6" t="e">
        <f t="shared" si="19"/>
        <v>#NUM!</v>
      </c>
      <c r="K81" s="9"/>
      <c r="L81" s="9"/>
      <c r="O81" s="8"/>
      <c r="V81" s="11"/>
    </row>
    <row r="82" spans="1:24" x14ac:dyDescent="0.15">
      <c r="A82" s="24" t="e">
        <f t="shared" si="18"/>
        <v>#NUM!</v>
      </c>
      <c r="E82" s="6" t="e">
        <f t="shared" si="19"/>
        <v>#NUM!</v>
      </c>
      <c r="K82" s="9"/>
      <c r="L82" s="9"/>
      <c r="O82" s="8"/>
      <c r="V82" s="11"/>
    </row>
    <row r="83" spans="1:24" x14ac:dyDescent="0.15">
      <c r="A83" s="24" t="e">
        <f t="shared" si="18"/>
        <v>#NUM!</v>
      </c>
      <c r="E83" s="6" t="e">
        <f t="shared" si="19"/>
        <v>#NUM!</v>
      </c>
      <c r="K83" s="9"/>
      <c r="L83" s="9"/>
      <c r="O83" s="8"/>
      <c r="V83" s="11"/>
    </row>
    <row r="84" spans="1:24" x14ac:dyDescent="0.15">
      <c r="A84" s="24" t="s">
        <v>70</v>
      </c>
      <c r="E84" s="6" t="str">
        <f>R125</f>
        <v/>
      </c>
      <c r="K84" s="9"/>
      <c r="L84" s="9"/>
      <c r="O84" s="8"/>
      <c r="V84" s="11"/>
    </row>
    <row r="85" spans="1:24" x14ac:dyDescent="0.15">
      <c r="K85" s="9" t="s">
        <v>70</v>
      </c>
      <c r="L85" s="9"/>
      <c r="M85" s="26">
        <f>SUM($M$51:$M$84)</f>
        <v>0</v>
      </c>
      <c r="N85" s="26">
        <f>SUM($N$51:$N$84)</f>
        <v>0</v>
      </c>
      <c r="O85" s="8" t="str">
        <f>IF(ISERROR(M85/N85),"",M85/N85)</f>
        <v/>
      </c>
      <c r="V85" s="11"/>
    </row>
    <row r="86" spans="1:24" x14ac:dyDescent="0.15">
      <c r="K86" s="9"/>
      <c r="L86" s="9"/>
      <c r="O86" s="8"/>
      <c r="V86" s="11"/>
    </row>
    <row r="87" spans="1:24" x14ac:dyDescent="0.15">
      <c r="K87" s="9"/>
      <c r="L87" s="9"/>
      <c r="O87" s="8"/>
      <c r="V87" s="11"/>
    </row>
    <row r="88" spans="1:24" x14ac:dyDescent="0.15">
      <c r="K88" s="9"/>
      <c r="L88" s="9"/>
      <c r="O88" s="8"/>
      <c r="V88" s="11"/>
    </row>
    <row r="89" spans="1:24" x14ac:dyDescent="0.15">
      <c r="K89" s="9"/>
      <c r="L89" s="9"/>
      <c r="O89" s="8"/>
      <c r="V89" s="11"/>
    </row>
    <row r="90" spans="1:24" x14ac:dyDescent="0.15">
      <c r="K90" s="54" t="s">
        <v>187</v>
      </c>
      <c r="L90" s="55"/>
      <c r="M90" s="55"/>
      <c r="N90" s="55"/>
      <c r="O90" s="55"/>
      <c r="P90" s="55"/>
      <c r="Q90" s="55"/>
      <c r="R90" s="55"/>
    </row>
    <row r="91" spans="1:24" x14ac:dyDescent="0.15">
      <c r="K91" s="9" t="s">
        <v>125</v>
      </c>
      <c r="L91" s="9"/>
      <c r="P91" s="26">
        <f>SUMIF(D4ZH!$J$2:$J$200,'D4'!$K91,D4ZH!$L$2:$L$200)</f>
        <v>0</v>
      </c>
      <c r="Q91" s="26">
        <f>SUMIF(D4ZH!$J$2:$J$200,'D4'!$K91,D4ZH!$M$2:$M$200)</f>
        <v>0</v>
      </c>
      <c r="R91" s="8" t="str">
        <f t="shared" ref="R91:R115" si="20">IF(ISERROR(P91/Q91),"",P91/Q91)</f>
        <v/>
      </c>
      <c r="S91" s="10" t="str">
        <f t="shared" ref="S91:S115" si="21">IF(R91="","",R91+X91)</f>
        <v/>
      </c>
      <c r="T91" s="26" t="str">
        <f t="shared" ref="T91:T115" si="22">K91</f>
        <v>SZX-AAT</v>
      </c>
      <c r="U91" s="12" t="e">
        <f t="shared" ref="U91:U115" si="23">LARGE($S$91:$S$124,ROW()-90)</f>
        <v>#NUM!</v>
      </c>
      <c r="V91" s="26" t="e">
        <f t="shared" ref="V91:V115" si="24">VLOOKUP(U91,$S$91:$T$115,2,FALSE)</f>
        <v>#NUM!</v>
      </c>
      <c r="X91" s="7">
        <v>1.0000000000000001E-9</v>
      </c>
    </row>
    <row r="92" spans="1:24" x14ac:dyDescent="0.15">
      <c r="K92" s="9" t="s">
        <v>127</v>
      </c>
      <c r="L92" s="9"/>
      <c r="P92" s="26">
        <f>SUMIF(D4ZH!$J$2:$J$200,'D4'!$K92,D4ZH!$L$2:$L$200)</f>
        <v>0</v>
      </c>
      <c r="Q92" s="26">
        <f>SUMIF(D4ZH!$J$2:$J$200,'D4'!$K92,D4ZH!$M$2:$M$200)</f>
        <v>0</v>
      </c>
      <c r="R92" s="8" t="str">
        <f t="shared" si="20"/>
        <v/>
      </c>
      <c r="S92" s="10" t="str">
        <f t="shared" si="21"/>
        <v/>
      </c>
      <c r="T92" s="26" t="str">
        <f t="shared" si="22"/>
        <v>SZX-BAV</v>
      </c>
      <c r="U92" s="12" t="e">
        <f t="shared" si="23"/>
        <v>#NUM!</v>
      </c>
      <c r="V92" s="26" t="e">
        <f t="shared" si="24"/>
        <v>#NUM!</v>
      </c>
      <c r="X92" s="7">
        <v>2.0000000000000001E-9</v>
      </c>
    </row>
    <row r="93" spans="1:24" x14ac:dyDescent="0.15">
      <c r="K93" s="9" t="s">
        <v>129</v>
      </c>
      <c r="L93" s="9"/>
      <c r="P93" s="26">
        <f>SUMIF(D4ZH!$J$2:$J$200,'D4'!$K93,D4ZH!$L$2:$L$200)</f>
        <v>0</v>
      </c>
      <c r="Q93" s="26">
        <f>SUMIF(D4ZH!$J$2:$J$200,'D4'!$K93,D4ZH!$M$2:$M$200)</f>
        <v>0</v>
      </c>
      <c r="R93" s="8" t="str">
        <f t="shared" si="20"/>
        <v/>
      </c>
      <c r="S93" s="10" t="str">
        <f t="shared" si="21"/>
        <v/>
      </c>
      <c r="T93" s="26" t="str">
        <f t="shared" si="22"/>
        <v>SZX-DAT</v>
      </c>
      <c r="U93" s="12" t="e">
        <f t="shared" si="23"/>
        <v>#NUM!</v>
      </c>
      <c r="V93" s="26" t="e">
        <f t="shared" si="24"/>
        <v>#NUM!</v>
      </c>
      <c r="X93" s="7">
        <v>3E-9</v>
      </c>
    </row>
    <row r="94" spans="1:24" x14ac:dyDescent="0.15">
      <c r="K94" s="9" t="s">
        <v>131</v>
      </c>
      <c r="L94" s="9"/>
      <c r="P94" s="26">
        <f>SUMIF(D4ZH!$J$2:$J$200,'D4'!$K94,D4ZH!$L$2:$L$200)</f>
        <v>0</v>
      </c>
      <c r="Q94" s="26">
        <f>SUMIF(D4ZH!$J$2:$J$200,'D4'!$K94,D4ZH!$M$2:$M$200)</f>
        <v>0</v>
      </c>
      <c r="R94" s="8" t="str">
        <f t="shared" si="20"/>
        <v/>
      </c>
      <c r="S94" s="10" t="str">
        <f t="shared" si="21"/>
        <v/>
      </c>
      <c r="T94" s="26" t="str">
        <f t="shared" si="22"/>
        <v>SZX-HYN</v>
      </c>
      <c r="U94" s="12" t="e">
        <f t="shared" si="23"/>
        <v>#NUM!</v>
      </c>
      <c r="V94" s="26" t="e">
        <f t="shared" si="24"/>
        <v>#NUM!</v>
      </c>
      <c r="X94" s="7">
        <v>4.0000000000000002E-9</v>
      </c>
    </row>
    <row r="95" spans="1:24" x14ac:dyDescent="0.15">
      <c r="K95" s="9" t="s">
        <v>133</v>
      </c>
      <c r="L95" s="9"/>
      <c r="P95" s="26">
        <f>SUMIF(D4ZH!$J$2:$J$200,'D4'!$K95,D4ZH!$L$2:$L$200)</f>
        <v>0</v>
      </c>
      <c r="Q95" s="26">
        <f>SUMIF(D4ZH!$J$2:$J$200,'D4'!$K95,D4ZH!$M$2:$M$200)</f>
        <v>0</v>
      </c>
      <c r="R95" s="8" t="str">
        <f t="shared" si="20"/>
        <v/>
      </c>
      <c r="S95" s="10" t="str">
        <f t="shared" si="21"/>
        <v/>
      </c>
      <c r="T95" s="26" t="str">
        <f t="shared" si="22"/>
        <v>SZX-TNA</v>
      </c>
      <c r="U95" s="12" t="e">
        <f t="shared" si="23"/>
        <v>#NUM!</v>
      </c>
      <c r="V95" s="26" t="e">
        <f t="shared" si="24"/>
        <v>#NUM!</v>
      </c>
      <c r="X95" s="7">
        <v>5.0000000000000001E-9</v>
      </c>
    </row>
    <row r="96" spans="1:24" x14ac:dyDescent="0.15">
      <c r="K96" s="9" t="s">
        <v>135</v>
      </c>
      <c r="L96" s="9"/>
      <c r="P96" s="26">
        <f>SUMIF(D4ZH!$J$2:$J$200,'D4'!$K96,D4ZH!$L$2:$L$200)</f>
        <v>0</v>
      </c>
      <c r="Q96" s="26">
        <f>SUMIF(D4ZH!$J$2:$J$200,'D4'!$K96,D4ZH!$M$2:$M$200)</f>
        <v>0</v>
      </c>
      <c r="R96" s="8" t="str">
        <f t="shared" si="20"/>
        <v/>
      </c>
      <c r="S96" s="10" t="str">
        <f t="shared" si="21"/>
        <v/>
      </c>
      <c r="T96" s="26" t="str">
        <f t="shared" si="22"/>
        <v>SZX-JJN</v>
      </c>
      <c r="U96" s="12" t="e">
        <f t="shared" si="23"/>
        <v>#NUM!</v>
      </c>
      <c r="V96" s="26" t="e">
        <f t="shared" si="24"/>
        <v>#NUM!</v>
      </c>
      <c r="X96" s="7">
        <v>6E-9</v>
      </c>
    </row>
    <row r="97" spans="11:24" x14ac:dyDescent="0.15">
      <c r="K97" s="9" t="s">
        <v>137</v>
      </c>
      <c r="L97" s="9"/>
      <c r="P97" s="26">
        <f>SUMIF(D4ZH!$J$2:$J$200,'D4'!$K97,D4ZH!$L$2:$L$200)</f>
        <v>0</v>
      </c>
      <c r="Q97" s="26">
        <f>SUMIF(D4ZH!$J$2:$J$200,'D4'!$K97,D4ZH!$M$2:$M$200)</f>
        <v>0</v>
      </c>
      <c r="R97" s="8" t="str">
        <f t="shared" si="20"/>
        <v/>
      </c>
      <c r="S97" s="10" t="str">
        <f t="shared" si="21"/>
        <v/>
      </c>
      <c r="T97" s="26" t="str">
        <f t="shared" si="22"/>
        <v>SZX-JDZ</v>
      </c>
      <c r="U97" s="12" t="e">
        <f t="shared" si="23"/>
        <v>#NUM!</v>
      </c>
      <c r="V97" s="26" t="e">
        <f t="shared" si="24"/>
        <v>#NUM!</v>
      </c>
      <c r="X97" s="7">
        <v>6.9999999999999998E-9</v>
      </c>
    </row>
    <row r="98" spans="11:24" x14ac:dyDescent="0.15">
      <c r="K98" s="9" t="s">
        <v>139</v>
      </c>
      <c r="L98" s="9"/>
      <c r="P98" s="26">
        <f>SUMIF(D4ZH!$J$2:$J$200,'D4'!$K98,D4ZH!$L$2:$L$200)</f>
        <v>0</v>
      </c>
      <c r="Q98" s="26">
        <f>SUMIF(D4ZH!$J$2:$J$200,'D4'!$K98,D4ZH!$M$2:$M$200)</f>
        <v>0</v>
      </c>
      <c r="R98" s="8" t="str">
        <f t="shared" si="20"/>
        <v/>
      </c>
      <c r="S98" s="10" t="str">
        <f t="shared" si="21"/>
        <v/>
      </c>
      <c r="T98" s="26" t="str">
        <f t="shared" si="22"/>
        <v>SZX-JUH</v>
      </c>
      <c r="U98" s="12" t="e">
        <f t="shared" si="23"/>
        <v>#NUM!</v>
      </c>
      <c r="V98" s="26" t="e">
        <f t="shared" si="24"/>
        <v>#NUM!</v>
      </c>
      <c r="X98" s="7">
        <v>8.0000000000000005E-9</v>
      </c>
    </row>
    <row r="99" spans="11:24" x14ac:dyDescent="0.15">
      <c r="K99" s="9" t="s">
        <v>141</v>
      </c>
      <c r="L99" s="9"/>
      <c r="P99" s="26">
        <f>SUMIF(D4ZH!$J$2:$J$200,'D4'!$K99,D4ZH!$L$2:$L$200)</f>
        <v>0</v>
      </c>
      <c r="Q99" s="26">
        <f>SUMIF(D4ZH!$J$2:$J$200,'D4'!$K99,D4ZH!$M$2:$M$200)</f>
        <v>0</v>
      </c>
      <c r="R99" s="8" t="str">
        <f t="shared" si="20"/>
        <v/>
      </c>
      <c r="S99" s="10" t="str">
        <f t="shared" si="21"/>
        <v/>
      </c>
      <c r="T99" s="26" t="str">
        <f t="shared" si="22"/>
        <v>SZX-KRY</v>
      </c>
      <c r="U99" s="12" t="e">
        <f t="shared" si="23"/>
        <v>#NUM!</v>
      </c>
      <c r="V99" s="26" t="e">
        <f t="shared" si="24"/>
        <v>#NUM!</v>
      </c>
      <c r="X99" s="7">
        <v>8.9999999999999995E-9</v>
      </c>
    </row>
    <row r="100" spans="11:24" x14ac:dyDescent="0.15">
      <c r="K100" s="9" t="s">
        <v>143</v>
      </c>
      <c r="L100" s="9"/>
      <c r="P100" s="26">
        <f>SUMIF(D4ZH!$J$2:$J$200,'D4'!$K100,D4ZH!$L$2:$L$200)</f>
        <v>0</v>
      </c>
      <c r="Q100" s="26">
        <f>SUMIF(D4ZH!$J$2:$J$200,'D4'!$K100,D4ZH!$M$2:$M$200)</f>
        <v>0</v>
      </c>
      <c r="R100" s="8" t="str">
        <f t="shared" si="20"/>
        <v/>
      </c>
      <c r="S100" s="10" t="str">
        <f t="shared" si="21"/>
        <v/>
      </c>
      <c r="T100" s="26" t="str">
        <f t="shared" si="22"/>
        <v>SZX-LYI</v>
      </c>
      <c r="U100" s="12" t="e">
        <f t="shared" si="23"/>
        <v>#NUM!</v>
      </c>
      <c r="V100" s="26" t="e">
        <f t="shared" si="24"/>
        <v>#NUM!</v>
      </c>
      <c r="X100" s="7">
        <v>1E-8</v>
      </c>
    </row>
    <row r="101" spans="11:24" x14ac:dyDescent="0.15">
      <c r="K101" s="9" t="s">
        <v>145</v>
      </c>
      <c r="L101" s="9"/>
      <c r="P101" s="26">
        <f>SUMIF(D4ZH!$J$2:$J$200,'D4'!$K101,D4ZH!$L$2:$L$200)</f>
        <v>0</v>
      </c>
      <c r="Q101" s="26">
        <f>SUMIF(D4ZH!$J$2:$J$200,'D4'!$K101,D4ZH!$M$2:$M$200)</f>
        <v>0</v>
      </c>
      <c r="R101" s="8" t="str">
        <f t="shared" si="20"/>
        <v/>
      </c>
      <c r="S101" s="10" t="str">
        <f t="shared" si="21"/>
        <v/>
      </c>
      <c r="T101" s="26" t="str">
        <f t="shared" si="22"/>
        <v>SZX-MIG</v>
      </c>
      <c r="U101" s="12" t="e">
        <f t="shared" si="23"/>
        <v>#NUM!</v>
      </c>
      <c r="V101" s="26" t="e">
        <f t="shared" si="24"/>
        <v>#NUM!</v>
      </c>
      <c r="X101" s="7">
        <v>1.0999999999999999E-8</v>
      </c>
    </row>
    <row r="102" spans="11:24" x14ac:dyDescent="0.15">
      <c r="K102" s="9" t="s">
        <v>147</v>
      </c>
      <c r="L102" s="9"/>
      <c r="P102" s="26">
        <f>SUMIF(D4ZH!$J$2:$J$200,'D4'!$K102,D4ZH!$L$2:$L$200)</f>
        <v>0</v>
      </c>
      <c r="Q102" s="26">
        <f>SUMIF(D4ZH!$J$2:$J$200,'D4'!$K102,D4ZH!$M$2:$M$200)</f>
        <v>0</v>
      </c>
      <c r="R102" s="8" t="str">
        <f t="shared" si="20"/>
        <v/>
      </c>
      <c r="S102" s="10" t="str">
        <f t="shared" si="21"/>
        <v/>
      </c>
      <c r="T102" s="26" t="str">
        <f t="shared" si="22"/>
        <v>SZX-NTG</v>
      </c>
      <c r="U102" s="12" t="e">
        <f t="shared" si="23"/>
        <v>#NUM!</v>
      </c>
      <c r="V102" s="26" t="e">
        <f t="shared" si="24"/>
        <v>#NUM!</v>
      </c>
      <c r="X102" s="7">
        <v>1.2E-8</v>
      </c>
    </row>
    <row r="103" spans="11:24" x14ac:dyDescent="0.15">
      <c r="K103" s="9" t="s">
        <v>149</v>
      </c>
      <c r="L103" s="9"/>
      <c r="P103" s="26">
        <f>SUMIF(D4ZH!$J$2:$J$200,'D4'!$K103,D4ZH!$L$2:$L$200)</f>
        <v>0</v>
      </c>
      <c r="Q103" s="26">
        <f>SUMIF(D4ZH!$J$2:$J$200,'D4'!$K103,D4ZH!$M$2:$M$200)</f>
        <v>0</v>
      </c>
      <c r="R103" s="8" t="str">
        <f t="shared" si="20"/>
        <v/>
      </c>
      <c r="S103" s="10" t="str">
        <f t="shared" si="21"/>
        <v/>
      </c>
      <c r="T103" s="26" t="str">
        <f t="shared" si="22"/>
        <v>SZX-PZI</v>
      </c>
      <c r="U103" s="12" t="e">
        <f t="shared" si="23"/>
        <v>#NUM!</v>
      </c>
      <c r="V103" s="26" t="e">
        <f t="shared" si="24"/>
        <v>#NUM!</v>
      </c>
      <c r="X103" s="7">
        <v>1.3000000000000001E-8</v>
      </c>
    </row>
    <row r="104" spans="11:24" x14ac:dyDescent="0.15">
      <c r="K104" s="9" t="s">
        <v>151</v>
      </c>
      <c r="L104" s="9"/>
      <c r="P104" s="26">
        <f>SUMIF(D4ZH!$J$2:$J$200,'D4'!$K104,D4ZH!$L$2:$L$200)</f>
        <v>0</v>
      </c>
      <c r="Q104" s="26">
        <f>SUMIF(D4ZH!$J$2:$J$200,'D4'!$K104,D4ZH!$M$2:$M$200)</f>
        <v>0</v>
      </c>
      <c r="R104" s="8" t="str">
        <f t="shared" si="20"/>
        <v/>
      </c>
      <c r="S104" s="10" t="str">
        <f t="shared" si="21"/>
        <v/>
      </c>
      <c r="T104" s="26" t="str">
        <f t="shared" si="22"/>
        <v>SZX-JUZ</v>
      </c>
      <c r="U104" s="12" t="e">
        <f t="shared" si="23"/>
        <v>#NUM!</v>
      </c>
      <c r="V104" s="26" t="e">
        <f t="shared" si="24"/>
        <v>#NUM!</v>
      </c>
      <c r="X104" s="7">
        <v>1.4E-8</v>
      </c>
    </row>
    <row r="105" spans="11:24" x14ac:dyDescent="0.15">
      <c r="K105" s="9" t="s">
        <v>153</v>
      </c>
      <c r="L105" s="9"/>
      <c r="P105" s="26">
        <f>SUMIF(D4ZH!$J$2:$J$200,'D4'!$K105,D4ZH!$L$2:$L$200)</f>
        <v>0</v>
      </c>
      <c r="Q105" s="26">
        <f>SUMIF(D4ZH!$J$2:$J$200,'D4'!$K105,D4ZH!$M$2:$M$200)</f>
        <v>0</v>
      </c>
      <c r="R105" s="8" t="str">
        <f t="shared" si="20"/>
        <v/>
      </c>
      <c r="S105" s="10" t="str">
        <f t="shared" si="21"/>
        <v/>
      </c>
      <c r="T105" s="26" t="str">
        <f t="shared" si="22"/>
        <v>SZX-SJW</v>
      </c>
      <c r="U105" s="12" t="e">
        <f t="shared" si="23"/>
        <v>#NUM!</v>
      </c>
      <c r="V105" s="26" t="e">
        <f t="shared" si="24"/>
        <v>#NUM!</v>
      </c>
      <c r="X105" s="7">
        <v>1.4999999999999999E-8</v>
      </c>
    </row>
    <row r="106" spans="11:24" x14ac:dyDescent="0.15">
      <c r="K106" s="9" t="s">
        <v>155</v>
      </c>
      <c r="L106" s="9"/>
      <c r="P106" s="26">
        <f>SUMIF(D4ZH!$J$2:$J$200,'D4'!$K106,D4ZH!$L$2:$L$200)</f>
        <v>0</v>
      </c>
      <c r="Q106" s="26">
        <f>SUMIF(D4ZH!$J$2:$J$200,'D4'!$K106,D4ZH!$M$2:$M$200)</f>
        <v>0</v>
      </c>
      <c r="R106" s="8" t="str">
        <f t="shared" si="20"/>
        <v/>
      </c>
      <c r="S106" s="10" t="str">
        <f t="shared" si="21"/>
        <v/>
      </c>
      <c r="T106" s="26" t="str">
        <f t="shared" si="22"/>
        <v>SZX-TSN</v>
      </c>
      <c r="U106" s="12" t="e">
        <f t="shared" si="23"/>
        <v>#NUM!</v>
      </c>
      <c r="V106" s="26" t="e">
        <f t="shared" si="24"/>
        <v>#NUM!</v>
      </c>
      <c r="X106" s="7">
        <v>1.6000000000000001E-8</v>
      </c>
    </row>
    <row r="107" spans="11:24" x14ac:dyDescent="0.15">
      <c r="K107" s="9" t="s">
        <v>157</v>
      </c>
      <c r="L107" s="9"/>
      <c r="P107" s="26">
        <f>SUMIF(D4ZH!$J$2:$J$200,'D4'!$K107,D4ZH!$L$2:$L$200)</f>
        <v>0</v>
      </c>
      <c r="Q107" s="26">
        <f>SUMIF(D4ZH!$J$2:$J$200,'D4'!$K107,D4ZH!$M$2:$M$200)</f>
        <v>0</v>
      </c>
      <c r="R107" s="8" t="str">
        <f t="shared" si="20"/>
        <v/>
      </c>
      <c r="S107" s="10" t="str">
        <f t="shared" si="21"/>
        <v/>
      </c>
      <c r="T107" s="26" t="str">
        <f t="shared" si="22"/>
        <v>SZX-WXN</v>
      </c>
      <c r="U107" s="12" t="e">
        <f t="shared" si="23"/>
        <v>#NUM!</v>
      </c>
      <c r="V107" s="26" t="e">
        <f t="shared" si="24"/>
        <v>#NUM!</v>
      </c>
      <c r="X107" s="7">
        <v>1.7E-8</v>
      </c>
    </row>
    <row r="108" spans="11:24" x14ac:dyDescent="0.15">
      <c r="K108" s="9" t="s">
        <v>159</v>
      </c>
      <c r="L108" s="9"/>
      <c r="P108" s="26">
        <f>SUMIF(D4ZH!$J$2:$J$200,'D4'!$K108,D4ZH!$L$2:$L$200)</f>
        <v>0</v>
      </c>
      <c r="Q108" s="26">
        <f>SUMIF(D4ZH!$J$2:$J$200,'D4'!$K108,D4ZH!$M$2:$M$200)</f>
        <v>0</v>
      </c>
      <c r="R108" s="8" t="str">
        <f t="shared" si="20"/>
        <v/>
      </c>
      <c r="S108" s="10" t="str">
        <f t="shared" si="21"/>
        <v/>
      </c>
      <c r="T108" s="26" t="str">
        <f t="shared" si="22"/>
        <v>SZX-XFN</v>
      </c>
      <c r="U108" s="12" t="e">
        <f t="shared" si="23"/>
        <v>#NUM!</v>
      </c>
      <c r="V108" s="26" t="e">
        <f t="shared" si="24"/>
        <v>#NUM!</v>
      </c>
      <c r="X108" s="7">
        <v>1.7999999999999999E-8</v>
      </c>
    </row>
    <row r="109" spans="11:24" x14ac:dyDescent="0.15">
      <c r="K109" s="9" t="s">
        <v>161</v>
      </c>
      <c r="L109" s="9"/>
      <c r="P109" s="26">
        <f>SUMIF(D4ZH!$J$2:$J$200,'D4'!$K109,D4ZH!$L$2:$L$200)</f>
        <v>0</v>
      </c>
      <c r="Q109" s="26">
        <f>SUMIF(D4ZH!$J$2:$J$200,'D4'!$K109,D4ZH!$M$2:$M$200)</f>
        <v>0</v>
      </c>
      <c r="R109" s="8" t="str">
        <f t="shared" si="20"/>
        <v/>
      </c>
      <c r="S109" s="10" t="str">
        <f t="shared" si="21"/>
        <v/>
      </c>
      <c r="T109" s="26" t="str">
        <f t="shared" si="22"/>
        <v>SZX-YNT</v>
      </c>
      <c r="U109" s="12" t="e">
        <f t="shared" si="23"/>
        <v>#NUM!</v>
      </c>
      <c r="V109" s="26" t="e">
        <f t="shared" si="24"/>
        <v>#NUM!</v>
      </c>
      <c r="X109" s="7">
        <v>1.9000000000000001E-8</v>
      </c>
    </row>
    <row r="110" spans="11:24" x14ac:dyDescent="0.15">
      <c r="K110" s="9" t="s">
        <v>163</v>
      </c>
      <c r="L110" s="9"/>
      <c r="P110" s="26">
        <f>SUMIF(D4ZH!$J$2:$J$200,'D4'!$K110,D4ZH!$L$2:$L$200)</f>
        <v>0</v>
      </c>
      <c r="Q110" s="26">
        <f>SUMIF(D4ZH!$J$2:$J$200,'D4'!$K110,D4ZH!$M$2:$M$200)</f>
        <v>0</v>
      </c>
      <c r="R110" s="8" t="str">
        <f t="shared" si="20"/>
        <v/>
      </c>
      <c r="S110" s="10" t="str">
        <f t="shared" si="21"/>
        <v/>
      </c>
      <c r="T110" s="26" t="str">
        <f t="shared" si="22"/>
        <v>SZX-YTY</v>
      </c>
      <c r="U110" s="12" t="e">
        <f t="shared" si="23"/>
        <v>#NUM!</v>
      </c>
      <c r="V110" s="26" t="e">
        <f t="shared" si="24"/>
        <v>#NUM!</v>
      </c>
      <c r="X110" s="7">
        <v>2E-8</v>
      </c>
    </row>
    <row r="111" spans="11:24" x14ac:dyDescent="0.15">
      <c r="K111" s="9" t="s">
        <v>165</v>
      </c>
      <c r="L111" s="9"/>
      <c r="P111" s="26">
        <f>SUMIF(D4ZH!$J$2:$J$200,'D4'!$K111,D4ZH!$L$2:$L$200)</f>
        <v>0</v>
      </c>
      <c r="Q111" s="26">
        <f>SUMIF(D4ZH!$J$2:$J$200,'D4'!$K111,D4ZH!$M$2:$M$200)</f>
        <v>0</v>
      </c>
      <c r="R111" s="8" t="str">
        <f t="shared" si="20"/>
        <v/>
      </c>
      <c r="S111" s="10" t="str">
        <f t="shared" si="21"/>
        <v/>
      </c>
      <c r="T111" s="26" t="str">
        <f t="shared" si="22"/>
        <v>SZX-YBP</v>
      </c>
      <c r="U111" s="12" t="e">
        <f t="shared" si="23"/>
        <v>#NUM!</v>
      </c>
      <c r="V111" s="26" t="e">
        <f t="shared" si="24"/>
        <v>#NUM!</v>
      </c>
      <c r="X111" s="7">
        <v>2.0999999999999999E-8</v>
      </c>
    </row>
    <row r="112" spans="11:24" x14ac:dyDescent="0.15">
      <c r="K112" s="9" t="s">
        <v>167</v>
      </c>
      <c r="L112" s="9"/>
      <c r="P112" s="26">
        <f>SUMIF(D4ZH!$J$2:$J$200,'D4'!$K112,D4ZH!$L$2:$L$200)</f>
        <v>0</v>
      </c>
      <c r="Q112" s="26">
        <f>SUMIF(D4ZH!$J$2:$J$200,'D4'!$K112,D4ZH!$M$2:$M$200)</f>
        <v>0</v>
      </c>
      <c r="R112" s="8" t="str">
        <f t="shared" si="20"/>
        <v/>
      </c>
      <c r="S112" s="10" t="str">
        <f t="shared" si="21"/>
        <v/>
      </c>
      <c r="T112" s="26" t="str">
        <f t="shared" si="22"/>
        <v>SZX-YIH</v>
      </c>
      <c r="U112" s="12" t="e">
        <f t="shared" si="23"/>
        <v>#NUM!</v>
      </c>
      <c r="V112" s="26" t="e">
        <f t="shared" si="24"/>
        <v>#NUM!</v>
      </c>
      <c r="X112" s="7">
        <v>2.1999999999999998E-8</v>
      </c>
    </row>
    <row r="113" spans="11:24" x14ac:dyDescent="0.15">
      <c r="K113" s="26" t="s">
        <v>169</v>
      </c>
      <c r="P113" s="26">
        <f>SUMIF(D4ZH!$J$2:$J$200,'D4'!$K113,D4ZH!$L$2:$L$200)</f>
        <v>0</v>
      </c>
      <c r="Q113" s="26">
        <f>SUMIF(D4ZH!$J$2:$J$200,'D4'!$K113,D4ZH!$M$2:$M$200)</f>
        <v>0</v>
      </c>
      <c r="R113" s="8" t="str">
        <f t="shared" si="20"/>
        <v/>
      </c>
      <c r="S113" s="10" t="str">
        <f t="shared" si="21"/>
        <v/>
      </c>
      <c r="T113" s="26" t="str">
        <f t="shared" si="22"/>
        <v>SZX-YIC</v>
      </c>
      <c r="U113" s="12" t="e">
        <f t="shared" si="23"/>
        <v>#NUM!</v>
      </c>
      <c r="V113" s="26" t="e">
        <f t="shared" si="24"/>
        <v>#NUM!</v>
      </c>
      <c r="X113" s="7">
        <v>2.3000000000000001E-8</v>
      </c>
    </row>
    <row r="114" spans="11:24" x14ac:dyDescent="0.15">
      <c r="K114" s="26" t="s">
        <v>171</v>
      </c>
      <c r="P114" s="26">
        <f>SUMIF(D4ZH!$J$2:$J$200,'D4'!$K114,D4ZH!$L$2:$L$200)</f>
        <v>0</v>
      </c>
      <c r="Q114" s="26">
        <f>SUMIF(D4ZH!$J$2:$J$200,'D4'!$K114,D4ZH!$M$2:$M$200)</f>
        <v>0</v>
      </c>
      <c r="R114" s="8" t="str">
        <f t="shared" si="20"/>
        <v/>
      </c>
      <c r="S114" s="10" t="str">
        <f t="shared" si="21"/>
        <v/>
      </c>
      <c r="T114" s="26" t="str">
        <f t="shared" si="22"/>
        <v>SZX-YCU</v>
      </c>
      <c r="U114" s="12" t="e">
        <f t="shared" si="23"/>
        <v>#NUM!</v>
      </c>
      <c r="V114" s="26" t="e">
        <f t="shared" si="24"/>
        <v>#NUM!</v>
      </c>
      <c r="X114" s="7">
        <v>2.4E-8</v>
      </c>
    </row>
    <row r="115" spans="11:24" x14ac:dyDescent="0.15">
      <c r="K115" s="26" t="s">
        <v>173</v>
      </c>
      <c r="P115" s="26">
        <f>SUMIF(D4ZH!$J$2:$J$200,'D4'!$K115,D4ZH!$L$2:$L$200)</f>
        <v>0</v>
      </c>
      <c r="Q115" s="26">
        <f>SUMIF(D4ZH!$J$2:$J$200,'D4'!$K115,D4ZH!$M$2:$M$200)</f>
        <v>0</v>
      </c>
      <c r="R115" s="8" t="str">
        <f t="shared" si="20"/>
        <v/>
      </c>
      <c r="S115" s="10" t="str">
        <f t="shared" si="21"/>
        <v/>
      </c>
      <c r="T115" s="26" t="str">
        <f t="shared" si="22"/>
        <v>SZX-ZAT</v>
      </c>
      <c r="U115" s="12" t="e">
        <f t="shared" si="23"/>
        <v>#NUM!</v>
      </c>
      <c r="V115" s="26" t="e">
        <f t="shared" si="24"/>
        <v>#NUM!</v>
      </c>
      <c r="X115" s="7">
        <v>2.4999999999999999E-8</v>
      </c>
    </row>
    <row r="125" spans="11:24" x14ac:dyDescent="0.15">
      <c r="K125" s="26" t="s">
        <v>70</v>
      </c>
      <c r="P125" s="26">
        <f>SUM($P$91:$P$124)</f>
        <v>0</v>
      </c>
      <c r="Q125" s="26">
        <f>SUM($Q$91:$Q$124)</f>
        <v>0</v>
      </c>
      <c r="R125" s="8" t="str">
        <f>IF(ISERROR(P125/Q125),"",P125/Q125)</f>
        <v/>
      </c>
      <c r="U125" s="11"/>
    </row>
    <row r="129" spans="11:18" x14ac:dyDescent="0.15">
      <c r="K129" s="26" t="s">
        <v>188</v>
      </c>
      <c r="M129" s="24">
        <f>SUM($M$3:$M$44)+SUM($M$51:$M$84)</f>
        <v>0</v>
      </c>
      <c r="N129" s="24">
        <f>SUM($N$3:$N$44)+SUM($N$51:$N$84)</f>
        <v>0</v>
      </c>
      <c r="O129" s="10" t="e">
        <f>M129/N129</f>
        <v>#DIV/0!</v>
      </c>
      <c r="P129" s="24">
        <f>SUM($P$3:$P$44)+SUM($P$91:$P$124)</f>
        <v>0</v>
      </c>
      <c r="Q129" s="24">
        <f>SUM($Q$3:$Q$44)+SUM($Q$91:$Q$124)</f>
        <v>0</v>
      </c>
      <c r="R129" s="10" t="e">
        <f>P129/Q129</f>
        <v>#DIV/0!</v>
      </c>
    </row>
  </sheetData>
  <mergeCells count="4">
    <mergeCell ref="A1:E1"/>
    <mergeCell ref="K2:R2"/>
    <mergeCell ref="K50:R50"/>
    <mergeCell ref="K90:R90"/>
  </mergeCells>
  <phoneticPr fontId="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R186"/>
  <sheetViews>
    <sheetView workbookViewId="0">
      <pane ySplit="1" topLeftCell="A2" activePane="bottomLeft" state="frozen"/>
      <selection pane="bottomLeft" activeCell="A2" sqref="A2:A150"/>
    </sheetView>
  </sheetViews>
  <sheetFormatPr baseColWidth="10" defaultColWidth="9" defaultRowHeight="14" x14ac:dyDescent="0.15"/>
  <cols>
    <col min="1" max="1" width="34.83203125" customWidth="1"/>
  </cols>
  <sheetData>
    <row r="1" spans="1:18" x14ac:dyDescent="0.15">
      <c r="A1" s="26" t="s">
        <v>189</v>
      </c>
      <c r="B1" s="26" t="s">
        <v>190</v>
      </c>
      <c r="C1" s="26" t="s">
        <v>191</v>
      </c>
      <c r="D1" s="26" t="s">
        <v>0</v>
      </c>
      <c r="E1" s="26"/>
      <c r="F1" s="26"/>
      <c r="G1" s="26"/>
      <c r="H1" s="26"/>
      <c r="I1" s="26"/>
      <c r="J1" s="26" t="s">
        <v>0</v>
      </c>
      <c r="K1" s="26" t="s">
        <v>192</v>
      </c>
      <c r="L1" s="26" t="s">
        <v>193</v>
      </c>
      <c r="M1" s="26" t="s">
        <v>194</v>
      </c>
      <c r="N1" s="2" t="s">
        <v>195</v>
      </c>
      <c r="O1" s="2" t="s">
        <v>196</v>
      </c>
      <c r="Q1" t="s">
        <v>197</v>
      </c>
      <c r="R1" s="24">
        <f>COUNTIF($Q$2:$Q$300,"CZ")</f>
        <v>0</v>
      </c>
    </row>
    <row r="2" spans="1:18" x14ac:dyDescent="0.15">
      <c r="B2" s="3" t="str">
        <f t="shared" ref="B2:B33" si="0">SUBSTITUTE(LEFT(A2,6)," ","")</f>
        <v/>
      </c>
      <c r="C2" s="3" t="str">
        <f t="shared" ref="C2:C33" si="1">IF(ISERROR(SUBSTITUTE(MID(A2,SEARCH("//",A2,SEARCH(B2,A2))+2,SEARCH("//",A2,SEARCH("//",A2,SEARCH(B2,A2))+2)-(SEARCH("//",A2,SEARCH(B2,A2))+2)),CHAR(10),"")),0,SUBSTITUTE(MID(A2,SEARCH("//",A2,SEARCH(B2,A2))+2,SEARCH("//",A2,SEARCH("//",A2,SEARCH(B2,A2))+2)-(SEARCH("//",A2,SEARCH(B2,A2))+2)),CHAR(10),""))&amp;"/"</f>
        <v>0/</v>
      </c>
      <c r="D2" s="3">
        <f t="shared" ref="D2:D33" si="2">LEFT(C2,SEARCH("/",C2,1)-1)*1</f>
        <v>0</v>
      </c>
      <c r="E2" s="3">
        <f t="shared" ref="E2:E33" si="3">IF(ISERROR(MID(C2,SEARCH("/",C2)+1,SEARCH("/",C2,SEARCH("/",C2,1)+1)-SEARCH("/",C2)-1)),0,MID(C2,SEARCH("/",C2)+1,SEARCH("/",C2,SEARCH("/",C2,1)+1)-SEARCH("/",C2)-1))*1</f>
        <v>0</v>
      </c>
      <c r="F2" s="3">
        <f t="shared" ref="F2:F33" si="4">IF(ISERROR(MID(C2,SEARCH("/",C2,SEARCH("/",C2,1)+1)+1,SEARCH("/",C2,SEARCH("/",C2,SEARCH("/",C2,1)+1)+1)-SEARCH("/",C2,SEARCH("/",C2,1)+1)-1)),0,MID(C2,SEARCH("/",C2,SEARCH("/",C2,1)+1)+1,SEARCH("/",C2,SEARCH("/",C2,SEARCH("/",C2,1)+1)+1)-SEARCH("/",C2,SEARCH("/",C2,1)+1)-1))*1</f>
        <v>0</v>
      </c>
      <c r="G2" s="3">
        <f t="shared" ref="G2:G33" si="5">IF(ISERROR(MID(C2,SEARCH("/",C2,SEARCH("/",C2,SEARCH("/",C2,1)+1)+1)+1,SEARCH("/",C2,SEARCH("/",C2,SEARCH("/",C2,SEARCH("/",C2,1)+1)+1)+1)-SEARCH("/",C2,SEARCH("/",C2,SEARCH("/",C2,1)+1)+1)-1)),0,MID(C2,SEARCH("/",C2,SEARCH("/",C2,SEARCH("/",C2,1)+1)+1)+1,SEARCH("/",C2,SEARCH("/",C2,SEARCH("/",C2,SEARCH("/",C2,1)+1)+1)+1)-SEARCH("/",C2,SEARCH("/",C2,SEARCH("/",C2,1)+1)+1)-1))*1</f>
        <v>0</v>
      </c>
      <c r="H2" s="3">
        <f t="shared" ref="H2:H33" si="6">IF(ISERROR(MID(C2,SEARCH("/",C2,SEARCH("/",C2,SEARCH("/",C2,SEARCH("/",C2,1)+1)+1)+1)+1,SEARCH("/",C2,SEARCH("/",C2,SEARCH("/",C2,SEARCH("/",C2,SEARCH("/",C2,1)+1)+1)+1)+1)-SEARCH("/",C2,SEARCH("/",C2,SEARCH("/",C2,SEARCH("/",C2,1)+1)+1)+1)-1)),0,MID(C2,SEARCH("/",C2,SEARCH("/",C2,SEARCH("/",C2,SEARCH("/",C2,1)+1)+1)+1)+1,SEARCH("/",C2,SEARCH("/",C2,SEARCH("/",C2,SEARCH("/",C2,SEARCH("/",C2,1)+1)+1)+1)+1)-SEARCH("/",C2,SEARCH("/",C2,SEARCH("/",C2,SEARCH("/",C2,1)+1)+1)+1)-1))*1</f>
        <v>0</v>
      </c>
      <c r="I2" s="3" t="str">
        <f t="shared" ref="I2:I33" si="7">IF(LEFT(B2,2)="CZ",SUM(D2:H2),"")</f>
        <v/>
      </c>
      <c r="J2" s="3" t="str">
        <f t="shared" ref="J2:J33" si="8">SUBSTITUTE(IF(B2="",IF(B1="","","SZX-"&amp;MID(A2,18,3)),MID(A2,14,3)&amp;"-"&amp;MID(A2,18,3)),"SZX-PVG","SZX-SHA",1)</f>
        <v>SZX-</v>
      </c>
      <c r="K2" s="3">
        <f t="shared" ref="K2:K33" si="9">IF(ISERROR(MID(A2,SEARCH("%",A2,1)-3,3)*1),0,MID(A2,SEARCH("%",A2,1)-3,3)*1)</f>
        <v>0</v>
      </c>
      <c r="L2" s="26" t="str">
        <f t="shared" ref="L2:L33" si="10">IF(I2="",IF(I1="","",ROUND(I1*K2/100,0)),ROUND(I2*K2/100,0))</f>
        <v/>
      </c>
      <c r="M2" s="26" t="str">
        <f t="shared" ref="M2:M33" si="11">IF(I2="",IF(I1="","",ROUND(I1*K2/(K2+K1),0)),IF(I3="",ROUND(I2*K2/(K2+K3),0),I2))</f>
        <v/>
      </c>
      <c r="N2" s="2" t="str">
        <f t="shared" ref="N2:N33" si="12">MID(A2,28,3)</f>
        <v/>
      </c>
      <c r="O2" s="2" t="str">
        <f t="shared" ref="O2:O33" si="13">MID(N2,2,1)</f>
        <v/>
      </c>
      <c r="Q2" t="str">
        <f t="shared" ref="Q2:Q33" si="14">LEFT(B2,2)</f>
        <v/>
      </c>
    </row>
    <row r="3" spans="1:18" x14ac:dyDescent="0.15">
      <c r="B3" s="3" t="str">
        <f t="shared" si="0"/>
        <v/>
      </c>
      <c r="C3" s="3" t="str">
        <f t="shared" si="1"/>
        <v>0/</v>
      </c>
      <c r="D3" s="3">
        <f t="shared" si="2"/>
        <v>0</v>
      </c>
      <c r="E3" s="3">
        <f t="shared" si="3"/>
        <v>0</v>
      </c>
      <c r="F3" s="3">
        <f t="shared" si="4"/>
        <v>0</v>
      </c>
      <c r="G3" s="3">
        <f t="shared" si="5"/>
        <v>0</v>
      </c>
      <c r="H3" s="3">
        <f t="shared" si="6"/>
        <v>0</v>
      </c>
      <c r="I3" s="3" t="str">
        <f t="shared" si="7"/>
        <v/>
      </c>
      <c r="J3" s="3" t="str">
        <f t="shared" si="8"/>
        <v/>
      </c>
      <c r="K3" s="3">
        <f t="shared" si="9"/>
        <v>0</v>
      </c>
      <c r="L3" s="26" t="str">
        <f t="shared" si="10"/>
        <v/>
      </c>
      <c r="M3" s="26" t="str">
        <f t="shared" si="11"/>
        <v/>
      </c>
      <c r="N3" s="2" t="str">
        <f t="shared" si="12"/>
        <v/>
      </c>
      <c r="O3" s="2" t="str">
        <f t="shared" si="13"/>
        <v/>
      </c>
      <c r="Q3" t="str">
        <f t="shared" si="14"/>
        <v/>
      </c>
    </row>
    <row r="4" spans="1:18" x14ac:dyDescent="0.15">
      <c r="B4" s="3" t="str">
        <f t="shared" si="0"/>
        <v/>
      </c>
      <c r="C4" s="3" t="str">
        <f t="shared" si="1"/>
        <v>0/</v>
      </c>
      <c r="D4" s="3">
        <f t="shared" si="2"/>
        <v>0</v>
      </c>
      <c r="E4" s="3">
        <f t="shared" si="3"/>
        <v>0</v>
      </c>
      <c r="F4" s="3">
        <f t="shared" si="4"/>
        <v>0</v>
      </c>
      <c r="G4" s="3">
        <f t="shared" si="5"/>
        <v>0</v>
      </c>
      <c r="H4" s="3">
        <f t="shared" si="6"/>
        <v>0</v>
      </c>
      <c r="I4" s="3" t="str">
        <f t="shared" si="7"/>
        <v/>
      </c>
      <c r="J4" s="3" t="str">
        <f t="shared" si="8"/>
        <v/>
      </c>
      <c r="K4" s="3">
        <f t="shared" si="9"/>
        <v>0</v>
      </c>
      <c r="L4" s="26" t="str">
        <f t="shared" si="10"/>
        <v/>
      </c>
      <c r="M4" s="26" t="str">
        <f t="shared" si="11"/>
        <v/>
      </c>
      <c r="N4" s="2" t="str">
        <f t="shared" si="12"/>
        <v/>
      </c>
      <c r="O4" s="2" t="str">
        <f t="shared" si="13"/>
        <v/>
      </c>
      <c r="Q4" t="str">
        <f t="shared" si="14"/>
        <v/>
      </c>
    </row>
    <row r="5" spans="1:18" x14ac:dyDescent="0.15">
      <c r="B5" s="3" t="str">
        <f t="shared" si="0"/>
        <v/>
      </c>
      <c r="C5" s="3" t="str">
        <f t="shared" si="1"/>
        <v>0/</v>
      </c>
      <c r="D5" s="3">
        <f t="shared" si="2"/>
        <v>0</v>
      </c>
      <c r="E5" s="3">
        <f t="shared" si="3"/>
        <v>0</v>
      </c>
      <c r="F5" s="3">
        <f t="shared" si="4"/>
        <v>0</v>
      </c>
      <c r="G5" s="3">
        <f t="shared" si="5"/>
        <v>0</v>
      </c>
      <c r="H5" s="3">
        <f t="shared" si="6"/>
        <v>0</v>
      </c>
      <c r="I5" s="3" t="str">
        <f t="shared" si="7"/>
        <v/>
      </c>
      <c r="J5" s="3" t="str">
        <f t="shared" si="8"/>
        <v/>
      </c>
      <c r="K5" s="3">
        <f t="shared" si="9"/>
        <v>0</v>
      </c>
      <c r="L5" s="26" t="str">
        <f t="shared" si="10"/>
        <v/>
      </c>
      <c r="M5" s="26" t="str">
        <f t="shared" si="11"/>
        <v/>
      </c>
      <c r="N5" s="2" t="str">
        <f t="shared" si="12"/>
        <v/>
      </c>
      <c r="O5" s="2" t="str">
        <f t="shared" si="13"/>
        <v/>
      </c>
      <c r="Q5" t="str">
        <f t="shared" si="14"/>
        <v/>
      </c>
    </row>
    <row r="6" spans="1:18" x14ac:dyDescent="0.15">
      <c r="B6" s="3" t="str">
        <f t="shared" si="0"/>
        <v/>
      </c>
      <c r="C6" s="3" t="str">
        <f t="shared" si="1"/>
        <v>0/</v>
      </c>
      <c r="D6" s="3">
        <f t="shared" si="2"/>
        <v>0</v>
      </c>
      <c r="E6" s="3">
        <f t="shared" si="3"/>
        <v>0</v>
      </c>
      <c r="F6" s="3">
        <f t="shared" si="4"/>
        <v>0</v>
      </c>
      <c r="G6" s="3">
        <f t="shared" si="5"/>
        <v>0</v>
      </c>
      <c r="H6" s="3">
        <f t="shared" si="6"/>
        <v>0</v>
      </c>
      <c r="I6" s="3" t="str">
        <f t="shared" si="7"/>
        <v/>
      </c>
      <c r="J6" s="3" t="str">
        <f t="shared" si="8"/>
        <v/>
      </c>
      <c r="K6" s="3">
        <f t="shared" si="9"/>
        <v>0</v>
      </c>
      <c r="L6" s="26" t="str">
        <f t="shared" si="10"/>
        <v/>
      </c>
      <c r="M6" s="26" t="str">
        <f t="shared" si="11"/>
        <v/>
      </c>
      <c r="N6" s="2" t="str">
        <f t="shared" si="12"/>
        <v/>
      </c>
      <c r="O6" s="2" t="str">
        <f t="shared" si="13"/>
        <v/>
      </c>
      <c r="Q6" t="str">
        <f t="shared" si="14"/>
        <v/>
      </c>
    </row>
    <row r="7" spans="1:18" x14ac:dyDescent="0.15">
      <c r="B7" s="3" t="str">
        <f t="shared" si="0"/>
        <v/>
      </c>
      <c r="C7" s="3" t="str">
        <f t="shared" si="1"/>
        <v>0/</v>
      </c>
      <c r="D7" s="3">
        <f t="shared" si="2"/>
        <v>0</v>
      </c>
      <c r="E7" s="3">
        <f t="shared" si="3"/>
        <v>0</v>
      </c>
      <c r="F7" s="3">
        <f t="shared" si="4"/>
        <v>0</v>
      </c>
      <c r="G7" s="3">
        <f t="shared" si="5"/>
        <v>0</v>
      </c>
      <c r="H7" s="3">
        <f t="shared" si="6"/>
        <v>0</v>
      </c>
      <c r="I7" s="3" t="str">
        <f t="shared" si="7"/>
        <v/>
      </c>
      <c r="J7" s="3" t="str">
        <f t="shared" si="8"/>
        <v/>
      </c>
      <c r="K7" s="3">
        <f t="shared" si="9"/>
        <v>0</v>
      </c>
      <c r="L7" s="26" t="str">
        <f t="shared" si="10"/>
        <v/>
      </c>
      <c r="M7" s="26" t="str">
        <f t="shared" si="11"/>
        <v/>
      </c>
      <c r="N7" s="2" t="str">
        <f t="shared" si="12"/>
        <v/>
      </c>
      <c r="O7" s="2" t="str">
        <f t="shared" si="13"/>
        <v/>
      </c>
      <c r="Q7" t="str">
        <f t="shared" si="14"/>
        <v/>
      </c>
    </row>
    <row r="8" spans="1:18" x14ac:dyDescent="0.15">
      <c r="B8" s="3" t="str">
        <f t="shared" si="0"/>
        <v/>
      </c>
      <c r="C8" s="3" t="str">
        <f t="shared" si="1"/>
        <v>0/</v>
      </c>
      <c r="D8" s="3">
        <f t="shared" si="2"/>
        <v>0</v>
      </c>
      <c r="E8" s="3">
        <f t="shared" si="3"/>
        <v>0</v>
      </c>
      <c r="F8" s="3">
        <f t="shared" si="4"/>
        <v>0</v>
      </c>
      <c r="G8" s="3">
        <f t="shared" si="5"/>
        <v>0</v>
      </c>
      <c r="H8" s="3">
        <f t="shared" si="6"/>
        <v>0</v>
      </c>
      <c r="I8" s="3" t="str">
        <f t="shared" si="7"/>
        <v/>
      </c>
      <c r="J8" s="3" t="str">
        <f t="shared" si="8"/>
        <v/>
      </c>
      <c r="K8" s="3">
        <f t="shared" si="9"/>
        <v>0</v>
      </c>
      <c r="L8" s="26" t="str">
        <f t="shared" si="10"/>
        <v/>
      </c>
      <c r="M8" s="26" t="str">
        <f t="shared" si="11"/>
        <v/>
      </c>
      <c r="N8" s="2" t="str">
        <f t="shared" si="12"/>
        <v/>
      </c>
      <c r="O8" s="2" t="str">
        <f t="shared" si="13"/>
        <v/>
      </c>
      <c r="Q8" t="str">
        <f t="shared" si="14"/>
        <v/>
      </c>
    </row>
    <row r="9" spans="1:18" x14ac:dyDescent="0.15">
      <c r="B9" s="3" t="str">
        <f t="shared" si="0"/>
        <v/>
      </c>
      <c r="C9" s="3" t="str">
        <f t="shared" si="1"/>
        <v>0/</v>
      </c>
      <c r="D9" s="3">
        <f t="shared" si="2"/>
        <v>0</v>
      </c>
      <c r="E9" s="3">
        <f t="shared" si="3"/>
        <v>0</v>
      </c>
      <c r="F9" s="3">
        <f t="shared" si="4"/>
        <v>0</v>
      </c>
      <c r="G9" s="3">
        <f t="shared" si="5"/>
        <v>0</v>
      </c>
      <c r="H9" s="3">
        <f t="shared" si="6"/>
        <v>0</v>
      </c>
      <c r="I9" s="3" t="str">
        <f t="shared" si="7"/>
        <v/>
      </c>
      <c r="J9" s="3" t="str">
        <f t="shared" si="8"/>
        <v/>
      </c>
      <c r="K9" s="3">
        <f t="shared" si="9"/>
        <v>0</v>
      </c>
      <c r="L9" s="26" t="str">
        <f t="shared" si="10"/>
        <v/>
      </c>
      <c r="M9" s="26" t="str">
        <f t="shared" si="11"/>
        <v/>
      </c>
      <c r="N9" s="2" t="str">
        <f t="shared" si="12"/>
        <v/>
      </c>
      <c r="O9" s="2" t="str">
        <f t="shared" si="13"/>
        <v/>
      </c>
      <c r="Q9" t="str">
        <f t="shared" si="14"/>
        <v/>
      </c>
    </row>
    <row r="10" spans="1:18" x14ac:dyDescent="0.15">
      <c r="B10" s="3" t="str">
        <f t="shared" si="0"/>
        <v/>
      </c>
      <c r="C10" s="3" t="str">
        <f t="shared" si="1"/>
        <v>0/</v>
      </c>
      <c r="D10" s="3">
        <f t="shared" si="2"/>
        <v>0</v>
      </c>
      <c r="E10" s="3">
        <f t="shared" si="3"/>
        <v>0</v>
      </c>
      <c r="F10" s="3">
        <f t="shared" si="4"/>
        <v>0</v>
      </c>
      <c r="G10" s="3">
        <f t="shared" si="5"/>
        <v>0</v>
      </c>
      <c r="H10" s="3">
        <f t="shared" si="6"/>
        <v>0</v>
      </c>
      <c r="I10" s="3" t="str">
        <f t="shared" si="7"/>
        <v/>
      </c>
      <c r="J10" s="3" t="str">
        <f t="shared" si="8"/>
        <v/>
      </c>
      <c r="K10" s="3">
        <f t="shared" si="9"/>
        <v>0</v>
      </c>
      <c r="L10" s="26" t="str">
        <f t="shared" si="10"/>
        <v/>
      </c>
      <c r="M10" s="26" t="str">
        <f t="shared" si="11"/>
        <v/>
      </c>
      <c r="N10" s="2" t="str">
        <f t="shared" si="12"/>
        <v/>
      </c>
      <c r="O10" s="2" t="str">
        <f t="shared" si="13"/>
        <v/>
      </c>
      <c r="Q10" t="str">
        <f t="shared" si="14"/>
        <v/>
      </c>
    </row>
    <row r="11" spans="1:18" x14ac:dyDescent="0.15">
      <c r="B11" s="3" t="str">
        <f t="shared" si="0"/>
        <v/>
      </c>
      <c r="C11" s="3" t="str">
        <f t="shared" si="1"/>
        <v>0/</v>
      </c>
      <c r="D11" s="3">
        <f t="shared" si="2"/>
        <v>0</v>
      </c>
      <c r="E11" s="3">
        <f t="shared" si="3"/>
        <v>0</v>
      </c>
      <c r="F11" s="3">
        <f t="shared" si="4"/>
        <v>0</v>
      </c>
      <c r="G11" s="3">
        <f t="shared" si="5"/>
        <v>0</v>
      </c>
      <c r="H11" s="3">
        <f t="shared" si="6"/>
        <v>0</v>
      </c>
      <c r="I11" s="3" t="str">
        <f t="shared" si="7"/>
        <v/>
      </c>
      <c r="J11" s="3" t="str">
        <f t="shared" si="8"/>
        <v/>
      </c>
      <c r="K11" s="3">
        <f t="shared" si="9"/>
        <v>0</v>
      </c>
      <c r="L11" s="26" t="str">
        <f t="shared" si="10"/>
        <v/>
      </c>
      <c r="M11" s="26" t="str">
        <f t="shared" si="11"/>
        <v/>
      </c>
      <c r="N11" s="2" t="str">
        <f t="shared" si="12"/>
        <v/>
      </c>
      <c r="O11" s="2" t="str">
        <f t="shared" si="13"/>
        <v/>
      </c>
      <c r="Q11" t="str">
        <f t="shared" si="14"/>
        <v/>
      </c>
    </row>
    <row r="12" spans="1:18" x14ac:dyDescent="0.15">
      <c r="B12" s="3" t="str">
        <f t="shared" si="0"/>
        <v/>
      </c>
      <c r="C12" s="3" t="str">
        <f t="shared" si="1"/>
        <v>0/</v>
      </c>
      <c r="D12" s="3">
        <f t="shared" si="2"/>
        <v>0</v>
      </c>
      <c r="E12" s="3">
        <f t="shared" si="3"/>
        <v>0</v>
      </c>
      <c r="F12" s="3">
        <f t="shared" si="4"/>
        <v>0</v>
      </c>
      <c r="G12" s="3">
        <f t="shared" si="5"/>
        <v>0</v>
      </c>
      <c r="H12" s="3">
        <f t="shared" si="6"/>
        <v>0</v>
      </c>
      <c r="I12" s="3" t="str">
        <f t="shared" si="7"/>
        <v/>
      </c>
      <c r="J12" s="3" t="str">
        <f t="shared" si="8"/>
        <v/>
      </c>
      <c r="K12" s="3">
        <f t="shared" si="9"/>
        <v>0</v>
      </c>
      <c r="L12" s="26" t="str">
        <f t="shared" si="10"/>
        <v/>
      </c>
      <c r="M12" s="26" t="str">
        <f t="shared" si="11"/>
        <v/>
      </c>
      <c r="N12" s="2" t="str">
        <f t="shared" si="12"/>
        <v/>
      </c>
      <c r="O12" s="2" t="str">
        <f t="shared" si="13"/>
        <v/>
      </c>
      <c r="Q12" t="str">
        <f t="shared" si="14"/>
        <v/>
      </c>
    </row>
    <row r="13" spans="1:18" x14ac:dyDescent="0.15">
      <c r="B13" s="3" t="str">
        <f t="shared" si="0"/>
        <v/>
      </c>
      <c r="C13" s="3" t="str">
        <f t="shared" si="1"/>
        <v>0/</v>
      </c>
      <c r="D13" s="3">
        <f t="shared" si="2"/>
        <v>0</v>
      </c>
      <c r="E13" s="3">
        <f t="shared" si="3"/>
        <v>0</v>
      </c>
      <c r="F13" s="3">
        <f t="shared" si="4"/>
        <v>0</v>
      </c>
      <c r="G13" s="3">
        <f t="shared" si="5"/>
        <v>0</v>
      </c>
      <c r="H13" s="3">
        <f t="shared" si="6"/>
        <v>0</v>
      </c>
      <c r="I13" s="3" t="str">
        <f t="shared" si="7"/>
        <v/>
      </c>
      <c r="J13" s="3" t="str">
        <f t="shared" si="8"/>
        <v/>
      </c>
      <c r="K13" s="3">
        <f t="shared" si="9"/>
        <v>0</v>
      </c>
      <c r="L13" s="26" t="str">
        <f t="shared" si="10"/>
        <v/>
      </c>
      <c r="M13" s="26" t="str">
        <f t="shared" si="11"/>
        <v/>
      </c>
      <c r="N13" s="2" t="str">
        <f t="shared" si="12"/>
        <v/>
      </c>
      <c r="O13" s="2" t="str">
        <f t="shared" si="13"/>
        <v/>
      </c>
      <c r="Q13" t="str">
        <f t="shared" si="14"/>
        <v/>
      </c>
    </row>
    <row r="14" spans="1:18" x14ac:dyDescent="0.15">
      <c r="B14" s="3" t="str">
        <f t="shared" si="0"/>
        <v/>
      </c>
      <c r="C14" s="3" t="str">
        <f t="shared" si="1"/>
        <v>0/</v>
      </c>
      <c r="D14" s="3">
        <f t="shared" si="2"/>
        <v>0</v>
      </c>
      <c r="E14" s="3">
        <f t="shared" si="3"/>
        <v>0</v>
      </c>
      <c r="F14" s="3">
        <f t="shared" si="4"/>
        <v>0</v>
      </c>
      <c r="G14" s="3">
        <f t="shared" si="5"/>
        <v>0</v>
      </c>
      <c r="H14" s="3">
        <f t="shared" si="6"/>
        <v>0</v>
      </c>
      <c r="I14" s="3" t="str">
        <f t="shared" si="7"/>
        <v/>
      </c>
      <c r="J14" s="3" t="str">
        <f t="shared" si="8"/>
        <v/>
      </c>
      <c r="K14" s="3">
        <f t="shared" si="9"/>
        <v>0</v>
      </c>
      <c r="L14" s="26" t="str">
        <f t="shared" si="10"/>
        <v/>
      </c>
      <c r="M14" s="26" t="str">
        <f t="shared" si="11"/>
        <v/>
      </c>
      <c r="N14" s="2" t="str">
        <f t="shared" si="12"/>
        <v/>
      </c>
      <c r="O14" s="2" t="str">
        <f t="shared" si="13"/>
        <v/>
      </c>
      <c r="Q14" t="str">
        <f t="shared" si="14"/>
        <v/>
      </c>
    </row>
    <row r="15" spans="1:18" x14ac:dyDescent="0.15">
      <c r="B15" s="3" t="str">
        <f t="shared" si="0"/>
        <v/>
      </c>
      <c r="C15" s="3" t="str">
        <f t="shared" si="1"/>
        <v>0/</v>
      </c>
      <c r="D15" s="3">
        <f t="shared" si="2"/>
        <v>0</v>
      </c>
      <c r="E15" s="3">
        <f t="shared" si="3"/>
        <v>0</v>
      </c>
      <c r="F15" s="3">
        <f t="shared" si="4"/>
        <v>0</v>
      </c>
      <c r="G15" s="3">
        <f t="shared" si="5"/>
        <v>0</v>
      </c>
      <c r="H15" s="3">
        <f t="shared" si="6"/>
        <v>0</v>
      </c>
      <c r="I15" s="3" t="str">
        <f t="shared" si="7"/>
        <v/>
      </c>
      <c r="J15" s="3" t="str">
        <f t="shared" si="8"/>
        <v/>
      </c>
      <c r="K15" s="3">
        <f t="shared" si="9"/>
        <v>0</v>
      </c>
      <c r="L15" s="26" t="str">
        <f t="shared" si="10"/>
        <v/>
      </c>
      <c r="M15" s="26" t="str">
        <f t="shared" si="11"/>
        <v/>
      </c>
      <c r="N15" s="2" t="str">
        <f t="shared" si="12"/>
        <v/>
      </c>
      <c r="O15" s="2" t="str">
        <f t="shared" si="13"/>
        <v/>
      </c>
      <c r="Q15" t="str">
        <f t="shared" si="14"/>
        <v/>
      </c>
    </row>
    <row r="16" spans="1:18" x14ac:dyDescent="0.15">
      <c r="B16" s="3" t="str">
        <f t="shared" si="0"/>
        <v/>
      </c>
      <c r="C16" s="3" t="str">
        <f t="shared" si="1"/>
        <v>0/</v>
      </c>
      <c r="D16" s="3">
        <f t="shared" si="2"/>
        <v>0</v>
      </c>
      <c r="E16" s="3">
        <f t="shared" si="3"/>
        <v>0</v>
      </c>
      <c r="F16" s="3">
        <f t="shared" si="4"/>
        <v>0</v>
      </c>
      <c r="G16" s="3">
        <f t="shared" si="5"/>
        <v>0</v>
      </c>
      <c r="H16" s="3">
        <f t="shared" si="6"/>
        <v>0</v>
      </c>
      <c r="I16" s="3" t="str">
        <f t="shared" si="7"/>
        <v/>
      </c>
      <c r="J16" s="3" t="str">
        <f t="shared" si="8"/>
        <v/>
      </c>
      <c r="K16" s="3">
        <f t="shared" si="9"/>
        <v>0</v>
      </c>
      <c r="L16" s="26" t="str">
        <f t="shared" si="10"/>
        <v/>
      </c>
      <c r="M16" s="26" t="str">
        <f t="shared" si="11"/>
        <v/>
      </c>
      <c r="N16" s="2" t="str">
        <f t="shared" si="12"/>
        <v/>
      </c>
      <c r="O16" s="2" t="str">
        <f t="shared" si="13"/>
        <v/>
      </c>
      <c r="Q16" t="str">
        <f t="shared" si="14"/>
        <v/>
      </c>
    </row>
    <row r="17" spans="2:17" x14ac:dyDescent="0.15">
      <c r="B17" s="3" t="str">
        <f t="shared" si="0"/>
        <v/>
      </c>
      <c r="C17" s="3" t="str">
        <f t="shared" si="1"/>
        <v>0/</v>
      </c>
      <c r="D17" s="3">
        <f t="shared" si="2"/>
        <v>0</v>
      </c>
      <c r="E17" s="3">
        <f t="shared" si="3"/>
        <v>0</v>
      </c>
      <c r="F17" s="3">
        <f t="shared" si="4"/>
        <v>0</v>
      </c>
      <c r="G17" s="3">
        <f t="shared" si="5"/>
        <v>0</v>
      </c>
      <c r="H17" s="3">
        <f t="shared" si="6"/>
        <v>0</v>
      </c>
      <c r="I17" s="3" t="str">
        <f t="shared" si="7"/>
        <v/>
      </c>
      <c r="J17" s="3" t="str">
        <f t="shared" si="8"/>
        <v/>
      </c>
      <c r="K17" s="3">
        <f t="shared" si="9"/>
        <v>0</v>
      </c>
      <c r="L17" s="26" t="str">
        <f t="shared" si="10"/>
        <v/>
      </c>
      <c r="M17" s="26" t="str">
        <f t="shared" si="11"/>
        <v/>
      </c>
      <c r="N17" s="2" t="str">
        <f t="shared" si="12"/>
        <v/>
      </c>
      <c r="O17" s="2" t="str">
        <f t="shared" si="13"/>
        <v/>
      </c>
      <c r="Q17" t="str">
        <f t="shared" si="14"/>
        <v/>
      </c>
    </row>
    <row r="18" spans="2:17" x14ac:dyDescent="0.15">
      <c r="B18" s="3" t="str">
        <f t="shared" si="0"/>
        <v/>
      </c>
      <c r="C18" s="3" t="str">
        <f t="shared" si="1"/>
        <v>0/</v>
      </c>
      <c r="D18" s="3">
        <f t="shared" si="2"/>
        <v>0</v>
      </c>
      <c r="E18" s="3">
        <f t="shared" si="3"/>
        <v>0</v>
      </c>
      <c r="F18" s="3">
        <f t="shared" si="4"/>
        <v>0</v>
      </c>
      <c r="G18" s="3">
        <f t="shared" si="5"/>
        <v>0</v>
      </c>
      <c r="H18" s="3">
        <f t="shared" si="6"/>
        <v>0</v>
      </c>
      <c r="I18" s="3" t="str">
        <f t="shared" si="7"/>
        <v/>
      </c>
      <c r="J18" s="3" t="str">
        <f t="shared" si="8"/>
        <v/>
      </c>
      <c r="K18" s="3">
        <f t="shared" si="9"/>
        <v>0</v>
      </c>
      <c r="L18" s="26" t="str">
        <f t="shared" si="10"/>
        <v/>
      </c>
      <c r="M18" s="26" t="str">
        <f t="shared" si="11"/>
        <v/>
      </c>
      <c r="N18" s="2" t="str">
        <f t="shared" si="12"/>
        <v/>
      </c>
      <c r="O18" s="2" t="str">
        <f t="shared" si="13"/>
        <v/>
      </c>
      <c r="Q18" t="str">
        <f t="shared" si="14"/>
        <v/>
      </c>
    </row>
    <row r="19" spans="2:17" x14ac:dyDescent="0.15">
      <c r="B19" s="3" t="str">
        <f t="shared" si="0"/>
        <v/>
      </c>
      <c r="C19" s="3" t="str">
        <f t="shared" si="1"/>
        <v>0/</v>
      </c>
      <c r="D19" s="3">
        <f t="shared" si="2"/>
        <v>0</v>
      </c>
      <c r="E19" s="3">
        <f t="shared" si="3"/>
        <v>0</v>
      </c>
      <c r="F19" s="3">
        <f t="shared" si="4"/>
        <v>0</v>
      </c>
      <c r="G19" s="3">
        <f t="shared" si="5"/>
        <v>0</v>
      </c>
      <c r="H19" s="3">
        <f t="shared" si="6"/>
        <v>0</v>
      </c>
      <c r="I19" s="3" t="str">
        <f t="shared" si="7"/>
        <v/>
      </c>
      <c r="J19" s="3" t="str">
        <f t="shared" si="8"/>
        <v/>
      </c>
      <c r="K19" s="3">
        <f t="shared" si="9"/>
        <v>0</v>
      </c>
      <c r="L19" s="26" t="str">
        <f t="shared" si="10"/>
        <v/>
      </c>
      <c r="M19" s="26" t="str">
        <f t="shared" si="11"/>
        <v/>
      </c>
      <c r="N19" s="2" t="str">
        <f t="shared" si="12"/>
        <v/>
      </c>
      <c r="O19" s="2" t="str">
        <f t="shared" si="13"/>
        <v/>
      </c>
      <c r="Q19" t="str">
        <f t="shared" si="14"/>
        <v/>
      </c>
    </row>
    <row r="20" spans="2:17" x14ac:dyDescent="0.15">
      <c r="B20" s="3" t="str">
        <f t="shared" si="0"/>
        <v/>
      </c>
      <c r="C20" s="3" t="str">
        <f t="shared" si="1"/>
        <v>0/</v>
      </c>
      <c r="D20" s="3">
        <f t="shared" si="2"/>
        <v>0</v>
      </c>
      <c r="E20" s="3">
        <f t="shared" si="3"/>
        <v>0</v>
      </c>
      <c r="F20" s="3">
        <f t="shared" si="4"/>
        <v>0</v>
      </c>
      <c r="G20" s="3">
        <f t="shared" si="5"/>
        <v>0</v>
      </c>
      <c r="H20" s="3">
        <f t="shared" si="6"/>
        <v>0</v>
      </c>
      <c r="I20" s="3" t="str">
        <f t="shared" si="7"/>
        <v/>
      </c>
      <c r="J20" s="3" t="str">
        <f t="shared" si="8"/>
        <v/>
      </c>
      <c r="K20" s="3">
        <f t="shared" si="9"/>
        <v>0</v>
      </c>
      <c r="L20" s="26" t="str">
        <f t="shared" si="10"/>
        <v/>
      </c>
      <c r="M20" s="26" t="str">
        <f t="shared" si="11"/>
        <v/>
      </c>
      <c r="N20" s="2" t="str">
        <f t="shared" si="12"/>
        <v/>
      </c>
      <c r="O20" s="2" t="str">
        <f t="shared" si="13"/>
        <v/>
      </c>
      <c r="Q20" t="str">
        <f t="shared" si="14"/>
        <v/>
      </c>
    </row>
    <row r="21" spans="2:17" x14ac:dyDescent="0.15">
      <c r="B21" s="3" t="str">
        <f t="shared" si="0"/>
        <v/>
      </c>
      <c r="C21" s="3" t="str">
        <f t="shared" si="1"/>
        <v>0/</v>
      </c>
      <c r="D21" s="3">
        <f t="shared" si="2"/>
        <v>0</v>
      </c>
      <c r="E21" s="3">
        <f t="shared" si="3"/>
        <v>0</v>
      </c>
      <c r="F21" s="3">
        <f t="shared" si="4"/>
        <v>0</v>
      </c>
      <c r="G21" s="3">
        <f t="shared" si="5"/>
        <v>0</v>
      </c>
      <c r="H21" s="3">
        <f t="shared" si="6"/>
        <v>0</v>
      </c>
      <c r="I21" s="3" t="str">
        <f t="shared" si="7"/>
        <v/>
      </c>
      <c r="J21" s="3" t="str">
        <f t="shared" si="8"/>
        <v/>
      </c>
      <c r="K21" s="3">
        <f t="shared" si="9"/>
        <v>0</v>
      </c>
      <c r="L21" s="26" t="str">
        <f t="shared" si="10"/>
        <v/>
      </c>
      <c r="M21" s="26" t="str">
        <f t="shared" si="11"/>
        <v/>
      </c>
      <c r="N21" s="2" t="str">
        <f t="shared" si="12"/>
        <v/>
      </c>
      <c r="O21" s="2" t="str">
        <f t="shared" si="13"/>
        <v/>
      </c>
      <c r="Q21" t="str">
        <f t="shared" si="14"/>
        <v/>
      </c>
    </row>
    <row r="22" spans="2:17" x14ac:dyDescent="0.15">
      <c r="B22" s="3" t="str">
        <f t="shared" si="0"/>
        <v/>
      </c>
      <c r="C22" s="3" t="str">
        <f t="shared" si="1"/>
        <v>0/</v>
      </c>
      <c r="D22" s="3">
        <f t="shared" si="2"/>
        <v>0</v>
      </c>
      <c r="E22" s="3">
        <f t="shared" si="3"/>
        <v>0</v>
      </c>
      <c r="F22" s="3">
        <f t="shared" si="4"/>
        <v>0</v>
      </c>
      <c r="G22" s="3">
        <f t="shared" si="5"/>
        <v>0</v>
      </c>
      <c r="H22" s="3">
        <f t="shared" si="6"/>
        <v>0</v>
      </c>
      <c r="I22" s="3" t="str">
        <f t="shared" si="7"/>
        <v/>
      </c>
      <c r="J22" s="3" t="str">
        <f t="shared" si="8"/>
        <v/>
      </c>
      <c r="K22" s="3">
        <f t="shared" si="9"/>
        <v>0</v>
      </c>
      <c r="L22" s="26" t="str">
        <f t="shared" si="10"/>
        <v/>
      </c>
      <c r="M22" s="26" t="str">
        <f t="shared" si="11"/>
        <v/>
      </c>
      <c r="N22" s="2" t="str">
        <f t="shared" si="12"/>
        <v/>
      </c>
      <c r="O22" s="2" t="str">
        <f t="shared" si="13"/>
        <v/>
      </c>
      <c r="Q22" t="str">
        <f t="shared" si="14"/>
        <v/>
      </c>
    </row>
    <row r="23" spans="2:17" x14ac:dyDescent="0.15">
      <c r="B23" s="3" t="str">
        <f t="shared" si="0"/>
        <v/>
      </c>
      <c r="C23" s="3" t="str">
        <f t="shared" si="1"/>
        <v>0/</v>
      </c>
      <c r="D23" s="3">
        <f t="shared" si="2"/>
        <v>0</v>
      </c>
      <c r="E23" s="3">
        <f t="shared" si="3"/>
        <v>0</v>
      </c>
      <c r="F23" s="3">
        <f t="shared" si="4"/>
        <v>0</v>
      </c>
      <c r="G23" s="3">
        <f t="shared" si="5"/>
        <v>0</v>
      </c>
      <c r="H23" s="3">
        <f t="shared" si="6"/>
        <v>0</v>
      </c>
      <c r="I23" s="3" t="str">
        <f t="shared" si="7"/>
        <v/>
      </c>
      <c r="J23" s="3" t="str">
        <f t="shared" si="8"/>
        <v/>
      </c>
      <c r="K23" s="3">
        <f t="shared" si="9"/>
        <v>0</v>
      </c>
      <c r="L23" s="26" t="str">
        <f t="shared" si="10"/>
        <v/>
      </c>
      <c r="M23" s="26" t="str">
        <f t="shared" si="11"/>
        <v/>
      </c>
      <c r="N23" s="2" t="str">
        <f t="shared" si="12"/>
        <v/>
      </c>
      <c r="O23" s="2" t="str">
        <f t="shared" si="13"/>
        <v/>
      </c>
      <c r="Q23" t="str">
        <f t="shared" si="14"/>
        <v/>
      </c>
    </row>
    <row r="24" spans="2:17" x14ac:dyDescent="0.15">
      <c r="B24" s="3" t="str">
        <f t="shared" si="0"/>
        <v/>
      </c>
      <c r="C24" s="3" t="str">
        <f t="shared" si="1"/>
        <v>0/</v>
      </c>
      <c r="D24" s="3">
        <f t="shared" si="2"/>
        <v>0</v>
      </c>
      <c r="E24" s="3">
        <f t="shared" si="3"/>
        <v>0</v>
      </c>
      <c r="F24" s="3">
        <f t="shared" si="4"/>
        <v>0</v>
      </c>
      <c r="G24" s="3">
        <f t="shared" si="5"/>
        <v>0</v>
      </c>
      <c r="H24" s="3">
        <f t="shared" si="6"/>
        <v>0</v>
      </c>
      <c r="I24" s="3" t="str">
        <f t="shared" si="7"/>
        <v/>
      </c>
      <c r="J24" s="3" t="str">
        <f t="shared" si="8"/>
        <v/>
      </c>
      <c r="K24" s="3">
        <f t="shared" si="9"/>
        <v>0</v>
      </c>
      <c r="L24" s="26" t="str">
        <f t="shared" si="10"/>
        <v/>
      </c>
      <c r="M24" s="26" t="str">
        <f t="shared" si="11"/>
        <v/>
      </c>
      <c r="N24" s="2" t="str">
        <f t="shared" si="12"/>
        <v/>
      </c>
      <c r="O24" s="2" t="str">
        <f t="shared" si="13"/>
        <v/>
      </c>
      <c r="Q24" t="str">
        <f t="shared" si="14"/>
        <v/>
      </c>
    </row>
    <row r="25" spans="2:17" x14ac:dyDescent="0.15">
      <c r="B25" s="3" t="str">
        <f t="shared" si="0"/>
        <v/>
      </c>
      <c r="C25" s="3" t="str">
        <f t="shared" si="1"/>
        <v>0/</v>
      </c>
      <c r="D25" s="3">
        <f t="shared" si="2"/>
        <v>0</v>
      </c>
      <c r="E25" s="3">
        <f t="shared" si="3"/>
        <v>0</v>
      </c>
      <c r="F25" s="3">
        <f t="shared" si="4"/>
        <v>0</v>
      </c>
      <c r="G25" s="3">
        <f t="shared" si="5"/>
        <v>0</v>
      </c>
      <c r="H25" s="3">
        <f t="shared" si="6"/>
        <v>0</v>
      </c>
      <c r="I25" s="3" t="str">
        <f t="shared" si="7"/>
        <v/>
      </c>
      <c r="J25" s="3" t="str">
        <f t="shared" si="8"/>
        <v/>
      </c>
      <c r="K25" s="3">
        <f t="shared" si="9"/>
        <v>0</v>
      </c>
      <c r="L25" s="26" t="str">
        <f t="shared" si="10"/>
        <v/>
      </c>
      <c r="M25" s="26" t="str">
        <f t="shared" si="11"/>
        <v/>
      </c>
      <c r="N25" s="2" t="str">
        <f t="shared" si="12"/>
        <v/>
      </c>
      <c r="O25" s="2" t="str">
        <f t="shared" si="13"/>
        <v/>
      </c>
      <c r="Q25" t="str">
        <f t="shared" si="14"/>
        <v/>
      </c>
    </row>
    <row r="26" spans="2:17" x14ac:dyDescent="0.15">
      <c r="B26" s="3" t="str">
        <f t="shared" si="0"/>
        <v/>
      </c>
      <c r="C26" s="3" t="str">
        <f t="shared" si="1"/>
        <v>0/</v>
      </c>
      <c r="D26" s="3">
        <f t="shared" si="2"/>
        <v>0</v>
      </c>
      <c r="E26" s="3">
        <f t="shared" si="3"/>
        <v>0</v>
      </c>
      <c r="F26" s="3">
        <f t="shared" si="4"/>
        <v>0</v>
      </c>
      <c r="G26" s="3">
        <f t="shared" si="5"/>
        <v>0</v>
      </c>
      <c r="H26" s="3">
        <f t="shared" si="6"/>
        <v>0</v>
      </c>
      <c r="I26" s="3" t="str">
        <f t="shared" si="7"/>
        <v/>
      </c>
      <c r="J26" s="3" t="str">
        <f t="shared" si="8"/>
        <v/>
      </c>
      <c r="K26" s="3">
        <f t="shared" si="9"/>
        <v>0</v>
      </c>
      <c r="L26" s="26" t="str">
        <f t="shared" si="10"/>
        <v/>
      </c>
      <c r="M26" s="26" t="str">
        <f t="shared" si="11"/>
        <v/>
      </c>
      <c r="N26" s="2" t="str">
        <f t="shared" si="12"/>
        <v/>
      </c>
      <c r="O26" s="2" t="str">
        <f t="shared" si="13"/>
        <v/>
      </c>
      <c r="Q26" t="str">
        <f t="shared" si="14"/>
        <v/>
      </c>
    </row>
    <row r="27" spans="2:17" x14ac:dyDescent="0.15">
      <c r="B27" s="3" t="str">
        <f t="shared" si="0"/>
        <v/>
      </c>
      <c r="C27" s="3" t="str">
        <f t="shared" si="1"/>
        <v>0/</v>
      </c>
      <c r="D27" s="3">
        <f t="shared" si="2"/>
        <v>0</v>
      </c>
      <c r="E27" s="3">
        <f t="shared" si="3"/>
        <v>0</v>
      </c>
      <c r="F27" s="3">
        <f t="shared" si="4"/>
        <v>0</v>
      </c>
      <c r="G27" s="3">
        <f t="shared" si="5"/>
        <v>0</v>
      </c>
      <c r="H27" s="3">
        <f t="shared" si="6"/>
        <v>0</v>
      </c>
      <c r="I27" s="3" t="str">
        <f t="shared" si="7"/>
        <v/>
      </c>
      <c r="J27" s="3" t="str">
        <f t="shared" si="8"/>
        <v/>
      </c>
      <c r="K27" s="3">
        <f t="shared" si="9"/>
        <v>0</v>
      </c>
      <c r="L27" s="26" t="str">
        <f t="shared" si="10"/>
        <v/>
      </c>
      <c r="M27" s="26" t="str">
        <f t="shared" si="11"/>
        <v/>
      </c>
      <c r="N27" s="2" t="str">
        <f t="shared" si="12"/>
        <v/>
      </c>
      <c r="O27" s="2" t="str">
        <f t="shared" si="13"/>
        <v/>
      </c>
      <c r="Q27" t="str">
        <f t="shared" si="14"/>
        <v/>
      </c>
    </row>
    <row r="28" spans="2:17" x14ac:dyDescent="0.15">
      <c r="B28" s="3" t="str">
        <f t="shared" si="0"/>
        <v/>
      </c>
      <c r="C28" s="3" t="str">
        <f t="shared" si="1"/>
        <v>0/</v>
      </c>
      <c r="D28" s="3">
        <f t="shared" si="2"/>
        <v>0</v>
      </c>
      <c r="E28" s="3">
        <f t="shared" si="3"/>
        <v>0</v>
      </c>
      <c r="F28" s="3">
        <f t="shared" si="4"/>
        <v>0</v>
      </c>
      <c r="G28" s="3">
        <f t="shared" si="5"/>
        <v>0</v>
      </c>
      <c r="H28" s="3">
        <f t="shared" si="6"/>
        <v>0</v>
      </c>
      <c r="I28" s="3" t="str">
        <f t="shared" si="7"/>
        <v/>
      </c>
      <c r="J28" s="3" t="str">
        <f t="shared" si="8"/>
        <v/>
      </c>
      <c r="K28" s="3">
        <f t="shared" si="9"/>
        <v>0</v>
      </c>
      <c r="L28" s="26" t="str">
        <f t="shared" si="10"/>
        <v/>
      </c>
      <c r="M28" s="26" t="str">
        <f t="shared" si="11"/>
        <v/>
      </c>
      <c r="N28" s="2" t="str">
        <f t="shared" si="12"/>
        <v/>
      </c>
      <c r="O28" s="2" t="str">
        <f t="shared" si="13"/>
        <v/>
      </c>
      <c r="Q28" t="str">
        <f t="shared" si="14"/>
        <v/>
      </c>
    </row>
    <row r="29" spans="2:17" x14ac:dyDescent="0.15">
      <c r="B29" s="3" t="str">
        <f t="shared" si="0"/>
        <v/>
      </c>
      <c r="C29" s="3" t="str">
        <f t="shared" si="1"/>
        <v>0/</v>
      </c>
      <c r="D29" s="3">
        <f t="shared" si="2"/>
        <v>0</v>
      </c>
      <c r="E29" s="3">
        <f t="shared" si="3"/>
        <v>0</v>
      </c>
      <c r="F29" s="3">
        <f t="shared" si="4"/>
        <v>0</v>
      </c>
      <c r="G29" s="3">
        <f t="shared" si="5"/>
        <v>0</v>
      </c>
      <c r="H29" s="3">
        <f t="shared" si="6"/>
        <v>0</v>
      </c>
      <c r="I29" s="3" t="str">
        <f t="shared" si="7"/>
        <v/>
      </c>
      <c r="J29" s="3" t="str">
        <f t="shared" si="8"/>
        <v/>
      </c>
      <c r="K29" s="3">
        <f t="shared" si="9"/>
        <v>0</v>
      </c>
      <c r="L29" s="26" t="str">
        <f t="shared" si="10"/>
        <v/>
      </c>
      <c r="M29" s="26" t="str">
        <f t="shared" si="11"/>
        <v/>
      </c>
      <c r="N29" s="2" t="str">
        <f t="shared" si="12"/>
        <v/>
      </c>
      <c r="O29" s="2" t="str">
        <f t="shared" si="13"/>
        <v/>
      </c>
      <c r="Q29" t="str">
        <f t="shared" si="14"/>
        <v/>
      </c>
    </row>
    <row r="30" spans="2:17" x14ac:dyDescent="0.15">
      <c r="B30" s="3" t="str">
        <f t="shared" si="0"/>
        <v/>
      </c>
      <c r="C30" s="3" t="str">
        <f t="shared" si="1"/>
        <v>0/</v>
      </c>
      <c r="D30" s="3">
        <f t="shared" si="2"/>
        <v>0</v>
      </c>
      <c r="E30" s="3">
        <f t="shared" si="3"/>
        <v>0</v>
      </c>
      <c r="F30" s="3">
        <f t="shared" si="4"/>
        <v>0</v>
      </c>
      <c r="G30" s="3">
        <f t="shared" si="5"/>
        <v>0</v>
      </c>
      <c r="H30" s="3">
        <f t="shared" si="6"/>
        <v>0</v>
      </c>
      <c r="I30" s="3" t="str">
        <f t="shared" si="7"/>
        <v/>
      </c>
      <c r="J30" s="3" t="str">
        <f t="shared" si="8"/>
        <v/>
      </c>
      <c r="K30" s="3">
        <f t="shared" si="9"/>
        <v>0</v>
      </c>
      <c r="L30" s="26" t="str">
        <f t="shared" si="10"/>
        <v/>
      </c>
      <c r="M30" s="26" t="str">
        <f t="shared" si="11"/>
        <v/>
      </c>
      <c r="N30" s="2" t="str">
        <f t="shared" si="12"/>
        <v/>
      </c>
      <c r="O30" s="2" t="str">
        <f t="shared" si="13"/>
        <v/>
      </c>
      <c r="Q30" t="str">
        <f t="shared" si="14"/>
        <v/>
      </c>
    </row>
    <row r="31" spans="2:17" x14ac:dyDescent="0.15">
      <c r="B31" s="3" t="str">
        <f t="shared" si="0"/>
        <v/>
      </c>
      <c r="C31" s="3" t="str">
        <f t="shared" si="1"/>
        <v>0/</v>
      </c>
      <c r="D31" s="3">
        <f t="shared" si="2"/>
        <v>0</v>
      </c>
      <c r="E31" s="3">
        <f t="shared" si="3"/>
        <v>0</v>
      </c>
      <c r="F31" s="3">
        <f t="shared" si="4"/>
        <v>0</v>
      </c>
      <c r="G31" s="3">
        <f t="shared" si="5"/>
        <v>0</v>
      </c>
      <c r="H31" s="3">
        <f t="shared" si="6"/>
        <v>0</v>
      </c>
      <c r="I31" s="3" t="str">
        <f t="shared" si="7"/>
        <v/>
      </c>
      <c r="J31" s="3" t="str">
        <f t="shared" si="8"/>
        <v/>
      </c>
      <c r="K31" s="3">
        <f t="shared" si="9"/>
        <v>0</v>
      </c>
      <c r="L31" s="26" t="str">
        <f t="shared" si="10"/>
        <v/>
      </c>
      <c r="M31" s="26" t="str">
        <f t="shared" si="11"/>
        <v/>
      </c>
      <c r="N31" s="2" t="str">
        <f t="shared" si="12"/>
        <v/>
      </c>
      <c r="O31" s="2" t="str">
        <f t="shared" si="13"/>
        <v/>
      </c>
      <c r="Q31" t="str">
        <f t="shared" si="14"/>
        <v/>
      </c>
    </row>
    <row r="32" spans="2:17" x14ac:dyDescent="0.15">
      <c r="B32" s="3" t="str">
        <f t="shared" si="0"/>
        <v/>
      </c>
      <c r="C32" s="3" t="str">
        <f t="shared" si="1"/>
        <v>0/</v>
      </c>
      <c r="D32" s="3">
        <f t="shared" si="2"/>
        <v>0</v>
      </c>
      <c r="E32" s="3">
        <f t="shared" si="3"/>
        <v>0</v>
      </c>
      <c r="F32" s="3">
        <f t="shared" si="4"/>
        <v>0</v>
      </c>
      <c r="G32" s="3">
        <f t="shared" si="5"/>
        <v>0</v>
      </c>
      <c r="H32" s="3">
        <f t="shared" si="6"/>
        <v>0</v>
      </c>
      <c r="I32" s="3" t="str">
        <f t="shared" si="7"/>
        <v/>
      </c>
      <c r="J32" s="3" t="str">
        <f t="shared" si="8"/>
        <v/>
      </c>
      <c r="K32" s="3">
        <f t="shared" si="9"/>
        <v>0</v>
      </c>
      <c r="L32" s="26" t="str">
        <f t="shared" si="10"/>
        <v/>
      </c>
      <c r="M32" s="26" t="str">
        <f t="shared" si="11"/>
        <v/>
      </c>
      <c r="N32" s="2" t="str">
        <f t="shared" si="12"/>
        <v/>
      </c>
      <c r="O32" s="2" t="str">
        <f t="shared" si="13"/>
        <v/>
      </c>
      <c r="Q32" t="str">
        <f t="shared" si="14"/>
        <v/>
      </c>
    </row>
    <row r="33" spans="2:17" x14ac:dyDescent="0.15">
      <c r="B33" s="3" t="str">
        <f t="shared" si="0"/>
        <v/>
      </c>
      <c r="C33" s="3" t="str">
        <f t="shared" si="1"/>
        <v>0/</v>
      </c>
      <c r="D33" s="3">
        <f t="shared" si="2"/>
        <v>0</v>
      </c>
      <c r="E33" s="3">
        <f t="shared" si="3"/>
        <v>0</v>
      </c>
      <c r="F33" s="3">
        <f t="shared" si="4"/>
        <v>0</v>
      </c>
      <c r="G33" s="3">
        <f t="shared" si="5"/>
        <v>0</v>
      </c>
      <c r="H33" s="3">
        <f t="shared" si="6"/>
        <v>0</v>
      </c>
      <c r="I33" s="3" t="str">
        <f t="shared" si="7"/>
        <v/>
      </c>
      <c r="J33" s="3" t="str">
        <f t="shared" si="8"/>
        <v/>
      </c>
      <c r="K33" s="3">
        <f t="shared" si="9"/>
        <v>0</v>
      </c>
      <c r="L33" s="26" t="str">
        <f t="shared" si="10"/>
        <v/>
      </c>
      <c r="M33" s="26" t="str">
        <f t="shared" si="11"/>
        <v/>
      </c>
      <c r="N33" s="2" t="str">
        <f t="shared" si="12"/>
        <v/>
      </c>
      <c r="O33" s="2" t="str">
        <f t="shared" si="13"/>
        <v/>
      </c>
      <c r="Q33" t="str">
        <f t="shared" si="14"/>
        <v/>
      </c>
    </row>
    <row r="34" spans="2:17" x14ac:dyDescent="0.15">
      <c r="B34" s="3" t="str">
        <f t="shared" ref="B34:B65" si="15">SUBSTITUTE(LEFT(A34,6)," ","")</f>
        <v/>
      </c>
      <c r="C34" s="3" t="str">
        <f t="shared" ref="C34:C65" si="16">IF(ISERROR(SUBSTITUTE(MID(A34,SEARCH("//",A34,SEARCH(B34,A34))+2,SEARCH("//",A34,SEARCH("//",A34,SEARCH(B34,A34))+2)-(SEARCH("//",A34,SEARCH(B34,A34))+2)),CHAR(10),"")),0,SUBSTITUTE(MID(A34,SEARCH("//",A34,SEARCH(B34,A34))+2,SEARCH("//",A34,SEARCH("//",A34,SEARCH(B34,A34))+2)-(SEARCH("//",A34,SEARCH(B34,A34))+2)),CHAR(10),""))&amp;"/"</f>
        <v>0/</v>
      </c>
      <c r="D34" s="3">
        <f t="shared" ref="D34:D65" si="17">LEFT(C34,SEARCH("/",C34,1)-1)*1</f>
        <v>0</v>
      </c>
      <c r="E34" s="3">
        <f t="shared" ref="E34:E65" si="18">IF(ISERROR(MID(C34,SEARCH("/",C34)+1,SEARCH("/",C34,SEARCH("/",C34,1)+1)-SEARCH("/",C34)-1)),0,MID(C34,SEARCH("/",C34)+1,SEARCH("/",C34,SEARCH("/",C34,1)+1)-SEARCH("/",C34)-1))*1</f>
        <v>0</v>
      </c>
      <c r="F34" s="3">
        <f t="shared" ref="F34:F65" si="19">IF(ISERROR(MID(C34,SEARCH("/",C34,SEARCH("/",C34,1)+1)+1,SEARCH("/",C34,SEARCH("/",C34,SEARCH("/",C34,1)+1)+1)-SEARCH("/",C34,SEARCH("/",C34,1)+1)-1)),0,MID(C34,SEARCH("/",C34,SEARCH("/",C34,1)+1)+1,SEARCH("/",C34,SEARCH("/",C34,SEARCH("/",C34,1)+1)+1)-SEARCH("/",C34,SEARCH("/",C34,1)+1)-1))*1</f>
        <v>0</v>
      </c>
      <c r="G34" s="3">
        <f t="shared" ref="G34:G65" si="20">IF(ISERROR(MID(C34,SEARCH("/",C34,SEARCH("/",C34,SEARCH("/",C34,1)+1)+1)+1,SEARCH("/",C34,SEARCH("/",C34,SEARCH("/",C34,SEARCH("/",C34,1)+1)+1)+1)-SEARCH("/",C34,SEARCH("/",C34,SEARCH("/",C34,1)+1)+1)-1)),0,MID(C34,SEARCH("/",C34,SEARCH("/",C34,SEARCH("/",C34,1)+1)+1)+1,SEARCH("/",C34,SEARCH("/",C34,SEARCH("/",C34,SEARCH("/",C34,1)+1)+1)+1)-SEARCH("/",C34,SEARCH("/",C34,SEARCH("/",C34,1)+1)+1)-1))*1</f>
        <v>0</v>
      </c>
      <c r="H34" s="3">
        <f t="shared" ref="H34:H65" si="21">IF(ISERROR(MID(C34,SEARCH("/",C34,SEARCH("/",C34,SEARCH("/",C34,SEARCH("/",C34,1)+1)+1)+1)+1,SEARCH("/",C34,SEARCH("/",C34,SEARCH("/",C34,SEARCH("/",C34,SEARCH("/",C34,1)+1)+1)+1)+1)-SEARCH("/",C34,SEARCH("/",C34,SEARCH("/",C34,SEARCH("/",C34,1)+1)+1)+1)-1)),0,MID(C34,SEARCH("/",C34,SEARCH("/",C34,SEARCH("/",C34,SEARCH("/",C34,1)+1)+1)+1)+1,SEARCH("/",C34,SEARCH("/",C34,SEARCH("/",C34,SEARCH("/",C34,SEARCH("/",C34,1)+1)+1)+1)+1)-SEARCH("/",C34,SEARCH("/",C34,SEARCH("/",C34,SEARCH("/",C34,1)+1)+1)+1)-1))*1</f>
        <v>0</v>
      </c>
      <c r="I34" s="3" t="str">
        <f t="shared" ref="I34:I65" si="22">IF(LEFT(B34,2)="CZ",SUM(D34:H34),"")</f>
        <v/>
      </c>
      <c r="J34" s="3" t="str">
        <f t="shared" ref="J34:J65" si="23">SUBSTITUTE(IF(B34="",IF(B33="","","SZX-"&amp;MID(A34,18,3)),MID(A34,14,3)&amp;"-"&amp;MID(A34,18,3)),"SZX-PVG","SZX-SHA",1)</f>
        <v/>
      </c>
      <c r="K34" s="3">
        <f t="shared" ref="K34:K65" si="24">IF(ISERROR(MID(A34,SEARCH("%",A34,1)-3,3)*1),0,MID(A34,SEARCH("%",A34,1)-3,3)*1)</f>
        <v>0</v>
      </c>
      <c r="L34" s="26" t="str">
        <f t="shared" ref="L34:L65" si="25">IF(I34="",IF(I33="","",ROUND(I33*K34/100,0)),ROUND(I34*K34/100,0))</f>
        <v/>
      </c>
      <c r="M34" s="26" t="str">
        <f t="shared" ref="M34:M65" si="26">IF(I34="",IF(I33="","",ROUND(I33*K34/(K34+K33),0)),IF(I35="",ROUND(I34*K34/(K34+K35),0),I34))</f>
        <v/>
      </c>
      <c r="N34" s="2" t="str">
        <f t="shared" ref="N34:N65" si="27">MID(A34,28,3)</f>
        <v/>
      </c>
      <c r="O34" s="2" t="str">
        <f t="shared" ref="O34:O65" si="28">MID(N34,2,1)</f>
        <v/>
      </c>
      <c r="Q34" t="str">
        <f t="shared" ref="Q34:Q65" si="29">LEFT(B34,2)</f>
        <v/>
      </c>
    </row>
    <row r="35" spans="2:17" x14ac:dyDescent="0.15">
      <c r="B35" s="3" t="str">
        <f t="shared" si="15"/>
        <v/>
      </c>
      <c r="C35" s="3" t="str">
        <f t="shared" si="16"/>
        <v>0/</v>
      </c>
      <c r="D35" s="3">
        <f t="shared" si="17"/>
        <v>0</v>
      </c>
      <c r="E35" s="3">
        <f t="shared" si="18"/>
        <v>0</v>
      </c>
      <c r="F35" s="3">
        <f t="shared" si="19"/>
        <v>0</v>
      </c>
      <c r="G35" s="3">
        <f t="shared" si="20"/>
        <v>0</v>
      </c>
      <c r="H35" s="3">
        <f t="shared" si="21"/>
        <v>0</v>
      </c>
      <c r="I35" s="3" t="str">
        <f t="shared" si="22"/>
        <v/>
      </c>
      <c r="J35" s="3" t="str">
        <f t="shared" si="23"/>
        <v/>
      </c>
      <c r="K35" s="3">
        <f t="shared" si="24"/>
        <v>0</v>
      </c>
      <c r="L35" s="26" t="str">
        <f t="shared" si="25"/>
        <v/>
      </c>
      <c r="M35" s="26" t="str">
        <f t="shared" si="26"/>
        <v/>
      </c>
      <c r="N35" s="2" t="str">
        <f t="shared" si="27"/>
        <v/>
      </c>
      <c r="O35" s="2" t="str">
        <f t="shared" si="28"/>
        <v/>
      </c>
      <c r="Q35" t="str">
        <f t="shared" si="29"/>
        <v/>
      </c>
    </row>
    <row r="36" spans="2:17" x14ac:dyDescent="0.15">
      <c r="B36" s="3" t="str">
        <f t="shared" si="15"/>
        <v/>
      </c>
      <c r="C36" s="3" t="str">
        <f t="shared" si="16"/>
        <v>0/</v>
      </c>
      <c r="D36" s="3">
        <f t="shared" si="17"/>
        <v>0</v>
      </c>
      <c r="E36" s="3">
        <f t="shared" si="18"/>
        <v>0</v>
      </c>
      <c r="F36" s="3">
        <f t="shared" si="19"/>
        <v>0</v>
      </c>
      <c r="G36" s="3">
        <f t="shared" si="20"/>
        <v>0</v>
      </c>
      <c r="H36" s="3">
        <f t="shared" si="21"/>
        <v>0</v>
      </c>
      <c r="I36" s="3" t="str">
        <f t="shared" si="22"/>
        <v/>
      </c>
      <c r="J36" s="3" t="str">
        <f t="shared" si="23"/>
        <v/>
      </c>
      <c r="K36" s="3">
        <f t="shared" si="24"/>
        <v>0</v>
      </c>
      <c r="L36" s="26" t="str">
        <f t="shared" si="25"/>
        <v/>
      </c>
      <c r="M36" s="26" t="str">
        <f t="shared" si="26"/>
        <v/>
      </c>
      <c r="N36" s="2" t="str">
        <f t="shared" si="27"/>
        <v/>
      </c>
      <c r="O36" s="2" t="str">
        <f t="shared" si="28"/>
        <v/>
      </c>
      <c r="Q36" t="str">
        <f t="shared" si="29"/>
        <v/>
      </c>
    </row>
    <row r="37" spans="2:17" x14ac:dyDescent="0.15">
      <c r="B37" s="3" t="str">
        <f t="shared" si="15"/>
        <v/>
      </c>
      <c r="C37" s="3" t="str">
        <f t="shared" si="16"/>
        <v>0/</v>
      </c>
      <c r="D37" s="3">
        <f t="shared" si="17"/>
        <v>0</v>
      </c>
      <c r="E37" s="3">
        <f t="shared" si="18"/>
        <v>0</v>
      </c>
      <c r="F37" s="3">
        <f t="shared" si="19"/>
        <v>0</v>
      </c>
      <c r="G37" s="3">
        <f t="shared" si="20"/>
        <v>0</v>
      </c>
      <c r="H37" s="3">
        <f t="shared" si="21"/>
        <v>0</v>
      </c>
      <c r="I37" s="3" t="str">
        <f t="shared" si="22"/>
        <v/>
      </c>
      <c r="J37" s="3" t="str">
        <f t="shared" si="23"/>
        <v/>
      </c>
      <c r="K37" s="3">
        <f t="shared" si="24"/>
        <v>0</v>
      </c>
      <c r="L37" s="26" t="str">
        <f t="shared" si="25"/>
        <v/>
      </c>
      <c r="M37" s="26" t="str">
        <f t="shared" si="26"/>
        <v/>
      </c>
      <c r="N37" s="2" t="str">
        <f t="shared" si="27"/>
        <v/>
      </c>
      <c r="O37" s="2" t="str">
        <f t="shared" si="28"/>
        <v/>
      </c>
      <c r="Q37" t="str">
        <f t="shared" si="29"/>
        <v/>
      </c>
    </row>
    <row r="38" spans="2:17" x14ac:dyDescent="0.15">
      <c r="B38" s="3" t="str">
        <f t="shared" si="15"/>
        <v/>
      </c>
      <c r="C38" s="3" t="str">
        <f t="shared" si="16"/>
        <v>0/</v>
      </c>
      <c r="D38" s="3">
        <f t="shared" si="17"/>
        <v>0</v>
      </c>
      <c r="E38" s="3">
        <f t="shared" si="18"/>
        <v>0</v>
      </c>
      <c r="F38" s="3">
        <f t="shared" si="19"/>
        <v>0</v>
      </c>
      <c r="G38" s="3">
        <f t="shared" si="20"/>
        <v>0</v>
      </c>
      <c r="H38" s="3">
        <f t="shared" si="21"/>
        <v>0</v>
      </c>
      <c r="I38" s="3" t="str">
        <f t="shared" si="22"/>
        <v/>
      </c>
      <c r="J38" s="3" t="str">
        <f t="shared" si="23"/>
        <v/>
      </c>
      <c r="K38" s="3">
        <f t="shared" si="24"/>
        <v>0</v>
      </c>
      <c r="L38" s="26" t="str">
        <f t="shared" si="25"/>
        <v/>
      </c>
      <c r="M38" s="26" t="str">
        <f t="shared" si="26"/>
        <v/>
      </c>
      <c r="N38" s="2" t="str">
        <f t="shared" si="27"/>
        <v/>
      </c>
      <c r="O38" s="2" t="str">
        <f t="shared" si="28"/>
        <v/>
      </c>
      <c r="Q38" t="str">
        <f t="shared" si="29"/>
        <v/>
      </c>
    </row>
    <row r="39" spans="2:17" x14ac:dyDescent="0.15">
      <c r="B39" s="3" t="str">
        <f t="shared" si="15"/>
        <v/>
      </c>
      <c r="C39" s="3" t="str">
        <f t="shared" si="16"/>
        <v>0/</v>
      </c>
      <c r="D39" s="3">
        <f t="shared" si="17"/>
        <v>0</v>
      </c>
      <c r="E39" s="3">
        <f t="shared" si="18"/>
        <v>0</v>
      </c>
      <c r="F39" s="3">
        <f t="shared" si="19"/>
        <v>0</v>
      </c>
      <c r="G39" s="3">
        <f t="shared" si="20"/>
        <v>0</v>
      </c>
      <c r="H39" s="3">
        <f t="shared" si="21"/>
        <v>0</v>
      </c>
      <c r="I39" s="3" t="str">
        <f t="shared" si="22"/>
        <v/>
      </c>
      <c r="J39" s="3" t="str">
        <f t="shared" si="23"/>
        <v/>
      </c>
      <c r="K39" s="3">
        <f t="shared" si="24"/>
        <v>0</v>
      </c>
      <c r="L39" s="26" t="str">
        <f t="shared" si="25"/>
        <v/>
      </c>
      <c r="M39" s="26" t="str">
        <f t="shared" si="26"/>
        <v/>
      </c>
      <c r="N39" s="2" t="str">
        <f t="shared" si="27"/>
        <v/>
      </c>
      <c r="O39" s="2" t="str">
        <f t="shared" si="28"/>
        <v/>
      </c>
      <c r="Q39" t="str">
        <f t="shared" si="29"/>
        <v/>
      </c>
    </row>
    <row r="40" spans="2:17" x14ac:dyDescent="0.15">
      <c r="B40" s="3" t="str">
        <f t="shared" si="15"/>
        <v/>
      </c>
      <c r="C40" s="3" t="str">
        <f t="shared" si="16"/>
        <v>0/</v>
      </c>
      <c r="D40" s="3">
        <f t="shared" si="17"/>
        <v>0</v>
      </c>
      <c r="E40" s="3">
        <f t="shared" si="18"/>
        <v>0</v>
      </c>
      <c r="F40" s="3">
        <f t="shared" si="19"/>
        <v>0</v>
      </c>
      <c r="G40" s="3">
        <f t="shared" si="20"/>
        <v>0</v>
      </c>
      <c r="H40" s="3">
        <f t="shared" si="21"/>
        <v>0</v>
      </c>
      <c r="I40" s="3" t="str">
        <f t="shared" si="22"/>
        <v/>
      </c>
      <c r="J40" s="3" t="str">
        <f t="shared" si="23"/>
        <v/>
      </c>
      <c r="K40" s="3">
        <f t="shared" si="24"/>
        <v>0</v>
      </c>
      <c r="L40" s="26" t="str">
        <f t="shared" si="25"/>
        <v/>
      </c>
      <c r="M40" s="26" t="str">
        <f t="shared" si="26"/>
        <v/>
      </c>
      <c r="N40" s="2" t="str">
        <f t="shared" si="27"/>
        <v/>
      </c>
      <c r="O40" s="2" t="str">
        <f t="shared" si="28"/>
        <v/>
      </c>
      <c r="Q40" t="str">
        <f t="shared" si="29"/>
        <v/>
      </c>
    </row>
    <row r="41" spans="2:17" x14ac:dyDescent="0.15">
      <c r="B41" s="3" t="str">
        <f t="shared" si="15"/>
        <v/>
      </c>
      <c r="C41" s="3" t="str">
        <f t="shared" si="16"/>
        <v>0/</v>
      </c>
      <c r="D41" s="3">
        <f t="shared" si="17"/>
        <v>0</v>
      </c>
      <c r="E41" s="3">
        <f t="shared" si="18"/>
        <v>0</v>
      </c>
      <c r="F41" s="3">
        <f t="shared" si="19"/>
        <v>0</v>
      </c>
      <c r="G41" s="3">
        <f t="shared" si="20"/>
        <v>0</v>
      </c>
      <c r="H41" s="3">
        <f t="shared" si="21"/>
        <v>0</v>
      </c>
      <c r="I41" s="3" t="str">
        <f t="shared" si="22"/>
        <v/>
      </c>
      <c r="J41" s="3" t="str">
        <f t="shared" si="23"/>
        <v/>
      </c>
      <c r="K41" s="3">
        <f t="shared" si="24"/>
        <v>0</v>
      </c>
      <c r="L41" s="26" t="str">
        <f t="shared" si="25"/>
        <v/>
      </c>
      <c r="M41" s="26" t="str">
        <f t="shared" si="26"/>
        <v/>
      </c>
      <c r="N41" s="2" t="str">
        <f t="shared" si="27"/>
        <v/>
      </c>
      <c r="O41" s="2" t="str">
        <f t="shared" si="28"/>
        <v/>
      </c>
      <c r="Q41" t="str">
        <f t="shared" si="29"/>
        <v/>
      </c>
    </row>
    <row r="42" spans="2:17" x14ac:dyDescent="0.15">
      <c r="B42" s="3" t="str">
        <f t="shared" si="15"/>
        <v/>
      </c>
      <c r="C42" s="3" t="str">
        <f t="shared" si="16"/>
        <v>0/</v>
      </c>
      <c r="D42" s="3">
        <f t="shared" si="17"/>
        <v>0</v>
      </c>
      <c r="E42" s="3">
        <f t="shared" si="18"/>
        <v>0</v>
      </c>
      <c r="F42" s="3">
        <f t="shared" si="19"/>
        <v>0</v>
      </c>
      <c r="G42" s="3">
        <f t="shared" si="20"/>
        <v>0</v>
      </c>
      <c r="H42" s="3">
        <f t="shared" si="21"/>
        <v>0</v>
      </c>
      <c r="I42" s="3" t="str">
        <f t="shared" si="22"/>
        <v/>
      </c>
      <c r="J42" s="3" t="str">
        <f t="shared" si="23"/>
        <v/>
      </c>
      <c r="K42" s="3">
        <f t="shared" si="24"/>
        <v>0</v>
      </c>
      <c r="L42" s="26" t="str">
        <f t="shared" si="25"/>
        <v/>
      </c>
      <c r="M42" s="26" t="str">
        <f t="shared" si="26"/>
        <v/>
      </c>
      <c r="N42" s="2" t="str">
        <f t="shared" si="27"/>
        <v/>
      </c>
      <c r="O42" s="2" t="str">
        <f t="shared" si="28"/>
        <v/>
      </c>
      <c r="Q42" t="str">
        <f t="shared" si="29"/>
        <v/>
      </c>
    </row>
    <row r="43" spans="2:17" x14ac:dyDescent="0.15">
      <c r="B43" s="3" t="str">
        <f t="shared" si="15"/>
        <v/>
      </c>
      <c r="C43" s="3" t="str">
        <f t="shared" si="16"/>
        <v>0/</v>
      </c>
      <c r="D43" s="3">
        <f t="shared" si="17"/>
        <v>0</v>
      </c>
      <c r="E43" s="3">
        <f t="shared" si="18"/>
        <v>0</v>
      </c>
      <c r="F43" s="3">
        <f t="shared" si="19"/>
        <v>0</v>
      </c>
      <c r="G43" s="3">
        <f t="shared" si="20"/>
        <v>0</v>
      </c>
      <c r="H43" s="3">
        <f t="shared" si="21"/>
        <v>0</v>
      </c>
      <c r="I43" s="3" t="str">
        <f t="shared" si="22"/>
        <v/>
      </c>
      <c r="J43" s="3" t="str">
        <f t="shared" si="23"/>
        <v/>
      </c>
      <c r="K43" s="3">
        <f t="shared" si="24"/>
        <v>0</v>
      </c>
      <c r="L43" s="26" t="str">
        <f t="shared" si="25"/>
        <v/>
      </c>
      <c r="M43" s="26" t="str">
        <f t="shared" si="26"/>
        <v/>
      </c>
      <c r="N43" s="2" t="str">
        <f t="shared" si="27"/>
        <v/>
      </c>
      <c r="O43" s="2" t="str">
        <f t="shared" si="28"/>
        <v/>
      </c>
      <c r="Q43" t="str">
        <f t="shared" si="29"/>
        <v/>
      </c>
    </row>
    <row r="44" spans="2:17" x14ac:dyDescent="0.15">
      <c r="B44" s="3" t="str">
        <f t="shared" si="15"/>
        <v/>
      </c>
      <c r="C44" s="3" t="str">
        <f t="shared" si="16"/>
        <v>0/</v>
      </c>
      <c r="D44" s="3">
        <f t="shared" si="17"/>
        <v>0</v>
      </c>
      <c r="E44" s="3">
        <f t="shared" si="18"/>
        <v>0</v>
      </c>
      <c r="F44" s="3">
        <f t="shared" si="19"/>
        <v>0</v>
      </c>
      <c r="G44" s="3">
        <f t="shared" si="20"/>
        <v>0</v>
      </c>
      <c r="H44" s="3">
        <f t="shared" si="21"/>
        <v>0</v>
      </c>
      <c r="I44" s="3" t="str">
        <f t="shared" si="22"/>
        <v/>
      </c>
      <c r="J44" s="3" t="str">
        <f t="shared" si="23"/>
        <v/>
      </c>
      <c r="K44" s="3">
        <f t="shared" si="24"/>
        <v>0</v>
      </c>
      <c r="L44" s="26" t="str">
        <f t="shared" si="25"/>
        <v/>
      </c>
      <c r="M44" s="26" t="str">
        <f t="shared" si="26"/>
        <v/>
      </c>
      <c r="N44" s="2" t="str">
        <f t="shared" si="27"/>
        <v/>
      </c>
      <c r="O44" s="2" t="str">
        <f t="shared" si="28"/>
        <v/>
      </c>
      <c r="Q44" t="str">
        <f t="shared" si="29"/>
        <v/>
      </c>
    </row>
    <row r="45" spans="2:17" x14ac:dyDescent="0.15">
      <c r="B45" s="3" t="str">
        <f t="shared" si="15"/>
        <v/>
      </c>
      <c r="C45" s="3" t="str">
        <f t="shared" si="16"/>
        <v>0/</v>
      </c>
      <c r="D45" s="3">
        <f t="shared" si="17"/>
        <v>0</v>
      </c>
      <c r="E45" s="3">
        <f t="shared" si="18"/>
        <v>0</v>
      </c>
      <c r="F45" s="3">
        <f t="shared" si="19"/>
        <v>0</v>
      </c>
      <c r="G45" s="3">
        <f t="shared" si="20"/>
        <v>0</v>
      </c>
      <c r="H45" s="3">
        <f t="shared" si="21"/>
        <v>0</v>
      </c>
      <c r="I45" s="3" t="str">
        <f t="shared" si="22"/>
        <v/>
      </c>
      <c r="J45" s="3" t="str">
        <f t="shared" si="23"/>
        <v/>
      </c>
      <c r="K45" s="3">
        <f t="shared" si="24"/>
        <v>0</v>
      </c>
      <c r="L45" s="26" t="str">
        <f t="shared" si="25"/>
        <v/>
      </c>
      <c r="M45" s="26" t="str">
        <f t="shared" si="26"/>
        <v/>
      </c>
      <c r="N45" s="2" t="str">
        <f t="shared" si="27"/>
        <v/>
      </c>
      <c r="O45" s="2" t="str">
        <f t="shared" si="28"/>
        <v/>
      </c>
      <c r="Q45" t="str">
        <f t="shared" si="29"/>
        <v/>
      </c>
    </row>
    <row r="46" spans="2:17" x14ac:dyDescent="0.15">
      <c r="B46" s="3" t="str">
        <f t="shared" si="15"/>
        <v/>
      </c>
      <c r="C46" s="3" t="str">
        <f t="shared" si="16"/>
        <v>0/</v>
      </c>
      <c r="D46" s="3">
        <f t="shared" si="17"/>
        <v>0</v>
      </c>
      <c r="E46" s="3">
        <f t="shared" si="18"/>
        <v>0</v>
      </c>
      <c r="F46" s="3">
        <f t="shared" si="19"/>
        <v>0</v>
      </c>
      <c r="G46" s="3">
        <f t="shared" si="20"/>
        <v>0</v>
      </c>
      <c r="H46" s="3">
        <f t="shared" si="21"/>
        <v>0</v>
      </c>
      <c r="I46" s="3" t="str">
        <f t="shared" si="22"/>
        <v/>
      </c>
      <c r="J46" s="3" t="str">
        <f t="shared" si="23"/>
        <v/>
      </c>
      <c r="K46" s="3">
        <f t="shared" si="24"/>
        <v>0</v>
      </c>
      <c r="L46" s="26" t="str">
        <f t="shared" si="25"/>
        <v/>
      </c>
      <c r="M46" s="26" t="str">
        <f t="shared" si="26"/>
        <v/>
      </c>
      <c r="N46" s="2" t="str">
        <f t="shared" si="27"/>
        <v/>
      </c>
      <c r="O46" s="2" t="str">
        <f t="shared" si="28"/>
        <v/>
      </c>
      <c r="Q46" t="str">
        <f t="shared" si="29"/>
        <v/>
      </c>
    </row>
    <row r="47" spans="2:17" x14ac:dyDescent="0.15">
      <c r="B47" s="3" t="str">
        <f t="shared" si="15"/>
        <v/>
      </c>
      <c r="C47" s="3" t="str">
        <f t="shared" si="16"/>
        <v>0/</v>
      </c>
      <c r="D47" s="3">
        <f t="shared" si="17"/>
        <v>0</v>
      </c>
      <c r="E47" s="3">
        <f t="shared" si="18"/>
        <v>0</v>
      </c>
      <c r="F47" s="3">
        <f t="shared" si="19"/>
        <v>0</v>
      </c>
      <c r="G47" s="3">
        <f t="shared" si="20"/>
        <v>0</v>
      </c>
      <c r="H47" s="3">
        <f t="shared" si="21"/>
        <v>0</v>
      </c>
      <c r="I47" s="3" t="str">
        <f t="shared" si="22"/>
        <v/>
      </c>
      <c r="J47" s="3" t="str">
        <f t="shared" si="23"/>
        <v/>
      </c>
      <c r="K47" s="3">
        <f t="shared" si="24"/>
        <v>0</v>
      </c>
      <c r="L47" s="26" t="str">
        <f t="shared" si="25"/>
        <v/>
      </c>
      <c r="M47" s="26" t="str">
        <f t="shared" si="26"/>
        <v/>
      </c>
      <c r="N47" s="2" t="str">
        <f t="shared" si="27"/>
        <v/>
      </c>
      <c r="O47" s="2" t="str">
        <f t="shared" si="28"/>
        <v/>
      </c>
      <c r="Q47" t="str">
        <f t="shared" si="29"/>
        <v/>
      </c>
    </row>
    <row r="48" spans="2:17" x14ac:dyDescent="0.15">
      <c r="B48" s="3" t="str">
        <f t="shared" si="15"/>
        <v/>
      </c>
      <c r="C48" s="3" t="str">
        <f t="shared" si="16"/>
        <v>0/</v>
      </c>
      <c r="D48" s="3">
        <f t="shared" si="17"/>
        <v>0</v>
      </c>
      <c r="E48" s="3">
        <f t="shared" si="18"/>
        <v>0</v>
      </c>
      <c r="F48" s="3">
        <f t="shared" si="19"/>
        <v>0</v>
      </c>
      <c r="G48" s="3">
        <f t="shared" si="20"/>
        <v>0</v>
      </c>
      <c r="H48" s="3">
        <f t="shared" si="21"/>
        <v>0</v>
      </c>
      <c r="I48" s="3" t="str">
        <f t="shared" si="22"/>
        <v/>
      </c>
      <c r="J48" s="3" t="str">
        <f t="shared" si="23"/>
        <v/>
      </c>
      <c r="K48" s="3">
        <f t="shared" si="24"/>
        <v>0</v>
      </c>
      <c r="L48" s="26" t="str">
        <f t="shared" si="25"/>
        <v/>
      </c>
      <c r="M48" s="26" t="str">
        <f t="shared" si="26"/>
        <v/>
      </c>
      <c r="N48" s="2" t="str">
        <f t="shared" si="27"/>
        <v/>
      </c>
      <c r="O48" s="2" t="str">
        <f t="shared" si="28"/>
        <v/>
      </c>
      <c r="Q48" t="str">
        <f t="shared" si="29"/>
        <v/>
      </c>
    </row>
    <row r="49" spans="2:17" x14ac:dyDescent="0.15">
      <c r="B49" s="3" t="str">
        <f t="shared" si="15"/>
        <v/>
      </c>
      <c r="C49" s="3" t="str">
        <f t="shared" si="16"/>
        <v>0/</v>
      </c>
      <c r="D49" s="3">
        <f t="shared" si="17"/>
        <v>0</v>
      </c>
      <c r="E49" s="3">
        <f t="shared" si="18"/>
        <v>0</v>
      </c>
      <c r="F49" s="3">
        <f t="shared" si="19"/>
        <v>0</v>
      </c>
      <c r="G49" s="3">
        <f t="shared" si="20"/>
        <v>0</v>
      </c>
      <c r="H49" s="3">
        <f t="shared" si="21"/>
        <v>0</v>
      </c>
      <c r="I49" s="3" t="str">
        <f t="shared" si="22"/>
        <v/>
      </c>
      <c r="J49" s="3" t="str">
        <f t="shared" si="23"/>
        <v/>
      </c>
      <c r="K49" s="3">
        <f t="shared" si="24"/>
        <v>0</v>
      </c>
      <c r="L49" s="26" t="str">
        <f t="shared" si="25"/>
        <v/>
      </c>
      <c r="M49" s="26" t="str">
        <f t="shared" si="26"/>
        <v/>
      </c>
      <c r="N49" s="2" t="str">
        <f t="shared" si="27"/>
        <v/>
      </c>
      <c r="O49" s="2" t="str">
        <f t="shared" si="28"/>
        <v/>
      </c>
      <c r="Q49" t="str">
        <f t="shared" si="29"/>
        <v/>
      </c>
    </row>
    <row r="50" spans="2:17" x14ac:dyDescent="0.15">
      <c r="B50" s="3" t="str">
        <f t="shared" si="15"/>
        <v/>
      </c>
      <c r="C50" s="3" t="str">
        <f t="shared" si="16"/>
        <v>0/</v>
      </c>
      <c r="D50" s="3">
        <f t="shared" si="17"/>
        <v>0</v>
      </c>
      <c r="E50" s="3">
        <f t="shared" si="18"/>
        <v>0</v>
      </c>
      <c r="F50" s="3">
        <f t="shared" si="19"/>
        <v>0</v>
      </c>
      <c r="G50" s="3">
        <f t="shared" si="20"/>
        <v>0</v>
      </c>
      <c r="H50" s="3">
        <f t="shared" si="21"/>
        <v>0</v>
      </c>
      <c r="I50" s="3" t="str">
        <f t="shared" si="22"/>
        <v/>
      </c>
      <c r="J50" s="3" t="str">
        <f t="shared" si="23"/>
        <v/>
      </c>
      <c r="K50" s="3">
        <f t="shared" si="24"/>
        <v>0</v>
      </c>
      <c r="L50" s="26" t="str">
        <f t="shared" si="25"/>
        <v/>
      </c>
      <c r="M50" s="26" t="str">
        <f t="shared" si="26"/>
        <v/>
      </c>
      <c r="N50" s="2" t="str">
        <f t="shared" si="27"/>
        <v/>
      </c>
      <c r="O50" s="2" t="str">
        <f t="shared" si="28"/>
        <v/>
      </c>
      <c r="Q50" t="str">
        <f t="shared" si="29"/>
        <v/>
      </c>
    </row>
    <row r="51" spans="2:17" x14ac:dyDescent="0.15">
      <c r="B51" s="3" t="str">
        <f t="shared" si="15"/>
        <v/>
      </c>
      <c r="C51" s="3" t="str">
        <f t="shared" si="16"/>
        <v>0/</v>
      </c>
      <c r="D51" s="3">
        <f t="shared" si="17"/>
        <v>0</v>
      </c>
      <c r="E51" s="3">
        <f t="shared" si="18"/>
        <v>0</v>
      </c>
      <c r="F51" s="3">
        <f t="shared" si="19"/>
        <v>0</v>
      </c>
      <c r="G51" s="3">
        <f t="shared" si="20"/>
        <v>0</v>
      </c>
      <c r="H51" s="3">
        <f t="shared" si="21"/>
        <v>0</v>
      </c>
      <c r="I51" s="3" t="str">
        <f t="shared" si="22"/>
        <v/>
      </c>
      <c r="J51" s="3" t="str">
        <f t="shared" si="23"/>
        <v/>
      </c>
      <c r="K51" s="3">
        <f t="shared" si="24"/>
        <v>0</v>
      </c>
      <c r="L51" s="26" t="str">
        <f t="shared" si="25"/>
        <v/>
      </c>
      <c r="M51" s="26" t="str">
        <f t="shared" si="26"/>
        <v/>
      </c>
      <c r="N51" s="2" t="str">
        <f t="shared" si="27"/>
        <v/>
      </c>
      <c r="O51" s="2" t="str">
        <f t="shared" si="28"/>
        <v/>
      </c>
      <c r="Q51" t="str">
        <f t="shared" si="29"/>
        <v/>
      </c>
    </row>
    <row r="52" spans="2:17" x14ac:dyDescent="0.15">
      <c r="B52" s="3" t="str">
        <f t="shared" si="15"/>
        <v/>
      </c>
      <c r="C52" s="3" t="str">
        <f t="shared" si="16"/>
        <v>0/</v>
      </c>
      <c r="D52" s="3">
        <f t="shared" si="17"/>
        <v>0</v>
      </c>
      <c r="E52" s="3">
        <f t="shared" si="18"/>
        <v>0</v>
      </c>
      <c r="F52" s="3">
        <f t="shared" si="19"/>
        <v>0</v>
      </c>
      <c r="G52" s="3">
        <f t="shared" si="20"/>
        <v>0</v>
      </c>
      <c r="H52" s="3">
        <f t="shared" si="21"/>
        <v>0</v>
      </c>
      <c r="I52" s="3" t="str">
        <f t="shared" si="22"/>
        <v/>
      </c>
      <c r="J52" s="3" t="str">
        <f t="shared" si="23"/>
        <v/>
      </c>
      <c r="K52" s="3">
        <f t="shared" si="24"/>
        <v>0</v>
      </c>
      <c r="L52" s="26" t="str">
        <f t="shared" si="25"/>
        <v/>
      </c>
      <c r="M52" s="26" t="str">
        <f t="shared" si="26"/>
        <v/>
      </c>
      <c r="N52" s="2" t="str">
        <f t="shared" si="27"/>
        <v/>
      </c>
      <c r="O52" s="2" t="str">
        <f t="shared" si="28"/>
        <v/>
      </c>
      <c r="Q52" t="str">
        <f t="shared" si="29"/>
        <v/>
      </c>
    </row>
    <row r="53" spans="2:17" x14ac:dyDescent="0.15">
      <c r="B53" s="3" t="str">
        <f t="shared" si="15"/>
        <v/>
      </c>
      <c r="C53" s="3" t="str">
        <f t="shared" si="16"/>
        <v>0/</v>
      </c>
      <c r="D53" s="3">
        <f t="shared" si="17"/>
        <v>0</v>
      </c>
      <c r="E53" s="3">
        <f t="shared" si="18"/>
        <v>0</v>
      </c>
      <c r="F53" s="3">
        <f t="shared" si="19"/>
        <v>0</v>
      </c>
      <c r="G53" s="3">
        <f t="shared" si="20"/>
        <v>0</v>
      </c>
      <c r="H53" s="3">
        <f t="shared" si="21"/>
        <v>0</v>
      </c>
      <c r="I53" s="3" t="str">
        <f t="shared" si="22"/>
        <v/>
      </c>
      <c r="J53" s="3" t="str">
        <f t="shared" si="23"/>
        <v/>
      </c>
      <c r="K53" s="3">
        <f t="shared" si="24"/>
        <v>0</v>
      </c>
      <c r="L53" s="26" t="str">
        <f t="shared" si="25"/>
        <v/>
      </c>
      <c r="M53" s="26" t="str">
        <f t="shared" si="26"/>
        <v/>
      </c>
      <c r="N53" s="2" t="str">
        <f t="shared" si="27"/>
        <v/>
      </c>
      <c r="O53" s="2" t="str">
        <f t="shared" si="28"/>
        <v/>
      </c>
      <c r="Q53" t="str">
        <f t="shared" si="29"/>
        <v/>
      </c>
    </row>
    <row r="54" spans="2:17" x14ac:dyDescent="0.15">
      <c r="B54" s="3" t="str">
        <f t="shared" si="15"/>
        <v/>
      </c>
      <c r="C54" s="3" t="str">
        <f t="shared" si="16"/>
        <v>0/</v>
      </c>
      <c r="D54" s="3">
        <f t="shared" si="17"/>
        <v>0</v>
      </c>
      <c r="E54" s="3">
        <f t="shared" si="18"/>
        <v>0</v>
      </c>
      <c r="F54" s="3">
        <f t="shared" si="19"/>
        <v>0</v>
      </c>
      <c r="G54" s="3">
        <f t="shared" si="20"/>
        <v>0</v>
      </c>
      <c r="H54" s="3">
        <f t="shared" si="21"/>
        <v>0</v>
      </c>
      <c r="I54" s="3" t="str">
        <f t="shared" si="22"/>
        <v/>
      </c>
      <c r="J54" s="3" t="str">
        <f t="shared" si="23"/>
        <v/>
      </c>
      <c r="K54" s="3">
        <f t="shared" si="24"/>
        <v>0</v>
      </c>
      <c r="L54" s="26" t="str">
        <f t="shared" si="25"/>
        <v/>
      </c>
      <c r="M54" s="26" t="str">
        <f t="shared" si="26"/>
        <v/>
      </c>
      <c r="N54" s="2" t="str">
        <f t="shared" si="27"/>
        <v/>
      </c>
      <c r="O54" s="2" t="str">
        <f t="shared" si="28"/>
        <v/>
      </c>
      <c r="Q54" t="str">
        <f t="shared" si="29"/>
        <v/>
      </c>
    </row>
    <row r="55" spans="2:17" x14ac:dyDescent="0.15">
      <c r="B55" s="3" t="str">
        <f t="shared" si="15"/>
        <v/>
      </c>
      <c r="C55" s="3" t="str">
        <f t="shared" si="16"/>
        <v>0/</v>
      </c>
      <c r="D55" s="3">
        <f t="shared" si="17"/>
        <v>0</v>
      </c>
      <c r="E55" s="3">
        <f t="shared" si="18"/>
        <v>0</v>
      </c>
      <c r="F55" s="3">
        <f t="shared" si="19"/>
        <v>0</v>
      </c>
      <c r="G55" s="3">
        <f t="shared" si="20"/>
        <v>0</v>
      </c>
      <c r="H55" s="3">
        <f t="shared" si="21"/>
        <v>0</v>
      </c>
      <c r="I55" s="3" t="str">
        <f t="shared" si="22"/>
        <v/>
      </c>
      <c r="J55" s="3" t="str">
        <f t="shared" si="23"/>
        <v/>
      </c>
      <c r="K55" s="3">
        <f t="shared" si="24"/>
        <v>0</v>
      </c>
      <c r="L55" s="26" t="str">
        <f t="shared" si="25"/>
        <v/>
      </c>
      <c r="M55" s="26" t="str">
        <f t="shared" si="26"/>
        <v/>
      </c>
      <c r="N55" s="2" t="str">
        <f t="shared" si="27"/>
        <v/>
      </c>
      <c r="O55" s="2" t="str">
        <f t="shared" si="28"/>
        <v/>
      </c>
      <c r="Q55" t="str">
        <f t="shared" si="29"/>
        <v/>
      </c>
    </row>
    <row r="56" spans="2:17" x14ac:dyDescent="0.15">
      <c r="B56" s="3" t="str">
        <f t="shared" si="15"/>
        <v/>
      </c>
      <c r="C56" s="3" t="str">
        <f t="shared" si="16"/>
        <v>0/</v>
      </c>
      <c r="D56" s="3">
        <f t="shared" si="17"/>
        <v>0</v>
      </c>
      <c r="E56" s="3">
        <f t="shared" si="18"/>
        <v>0</v>
      </c>
      <c r="F56" s="3">
        <f t="shared" si="19"/>
        <v>0</v>
      </c>
      <c r="G56" s="3">
        <f t="shared" si="20"/>
        <v>0</v>
      </c>
      <c r="H56" s="3">
        <f t="shared" si="21"/>
        <v>0</v>
      </c>
      <c r="I56" s="3" t="str">
        <f t="shared" si="22"/>
        <v/>
      </c>
      <c r="J56" s="3" t="str">
        <f t="shared" si="23"/>
        <v/>
      </c>
      <c r="K56" s="3">
        <f t="shared" si="24"/>
        <v>0</v>
      </c>
      <c r="L56" s="26" t="str">
        <f t="shared" si="25"/>
        <v/>
      </c>
      <c r="M56" s="26" t="str">
        <f t="shared" si="26"/>
        <v/>
      </c>
      <c r="N56" s="2" t="str">
        <f t="shared" si="27"/>
        <v/>
      </c>
      <c r="O56" s="2" t="str">
        <f t="shared" si="28"/>
        <v/>
      </c>
      <c r="Q56" t="str">
        <f t="shared" si="29"/>
        <v/>
      </c>
    </row>
    <row r="57" spans="2:17" x14ac:dyDescent="0.15">
      <c r="B57" s="3" t="str">
        <f t="shared" si="15"/>
        <v/>
      </c>
      <c r="C57" s="3" t="str">
        <f t="shared" si="16"/>
        <v>0/</v>
      </c>
      <c r="D57" s="3">
        <f t="shared" si="17"/>
        <v>0</v>
      </c>
      <c r="E57" s="3">
        <f t="shared" si="18"/>
        <v>0</v>
      </c>
      <c r="F57" s="3">
        <f t="shared" si="19"/>
        <v>0</v>
      </c>
      <c r="G57" s="3">
        <f t="shared" si="20"/>
        <v>0</v>
      </c>
      <c r="H57" s="3">
        <f t="shared" si="21"/>
        <v>0</v>
      </c>
      <c r="I57" s="3" t="str">
        <f t="shared" si="22"/>
        <v/>
      </c>
      <c r="J57" s="3" t="str">
        <f t="shared" si="23"/>
        <v/>
      </c>
      <c r="K57" s="3">
        <f t="shared" si="24"/>
        <v>0</v>
      </c>
      <c r="L57" s="26" t="str">
        <f t="shared" si="25"/>
        <v/>
      </c>
      <c r="M57" s="26" t="str">
        <f t="shared" si="26"/>
        <v/>
      </c>
      <c r="N57" s="2" t="str">
        <f t="shared" si="27"/>
        <v/>
      </c>
      <c r="O57" s="2" t="str">
        <f t="shared" si="28"/>
        <v/>
      </c>
      <c r="Q57" t="str">
        <f t="shared" si="29"/>
        <v/>
      </c>
    </row>
    <row r="58" spans="2:17" x14ac:dyDescent="0.15">
      <c r="B58" s="3" t="str">
        <f t="shared" si="15"/>
        <v/>
      </c>
      <c r="C58" s="3" t="str">
        <f t="shared" si="16"/>
        <v>0/</v>
      </c>
      <c r="D58" s="3">
        <f t="shared" si="17"/>
        <v>0</v>
      </c>
      <c r="E58" s="3">
        <f t="shared" si="18"/>
        <v>0</v>
      </c>
      <c r="F58" s="3">
        <f t="shared" si="19"/>
        <v>0</v>
      </c>
      <c r="G58" s="3">
        <f t="shared" si="20"/>
        <v>0</v>
      </c>
      <c r="H58" s="3">
        <f t="shared" si="21"/>
        <v>0</v>
      </c>
      <c r="I58" s="3" t="str">
        <f t="shared" si="22"/>
        <v/>
      </c>
      <c r="J58" s="3" t="str">
        <f t="shared" si="23"/>
        <v/>
      </c>
      <c r="K58" s="3">
        <f t="shared" si="24"/>
        <v>0</v>
      </c>
      <c r="L58" s="26" t="str">
        <f t="shared" si="25"/>
        <v/>
      </c>
      <c r="M58" s="26" t="str">
        <f t="shared" si="26"/>
        <v/>
      </c>
      <c r="N58" s="2" t="str">
        <f t="shared" si="27"/>
        <v/>
      </c>
      <c r="O58" s="2" t="str">
        <f t="shared" si="28"/>
        <v/>
      </c>
      <c r="Q58" t="str">
        <f t="shared" si="29"/>
        <v/>
      </c>
    </row>
    <row r="59" spans="2:17" x14ac:dyDescent="0.15">
      <c r="B59" s="3" t="str">
        <f t="shared" si="15"/>
        <v/>
      </c>
      <c r="C59" s="3" t="str">
        <f t="shared" si="16"/>
        <v>0/</v>
      </c>
      <c r="D59" s="3">
        <f t="shared" si="17"/>
        <v>0</v>
      </c>
      <c r="E59" s="3">
        <f t="shared" si="18"/>
        <v>0</v>
      </c>
      <c r="F59" s="3">
        <f t="shared" si="19"/>
        <v>0</v>
      </c>
      <c r="G59" s="3">
        <f t="shared" si="20"/>
        <v>0</v>
      </c>
      <c r="H59" s="3">
        <f t="shared" si="21"/>
        <v>0</v>
      </c>
      <c r="I59" s="3" t="str">
        <f t="shared" si="22"/>
        <v/>
      </c>
      <c r="J59" s="3" t="str">
        <f t="shared" si="23"/>
        <v/>
      </c>
      <c r="K59" s="3">
        <f t="shared" si="24"/>
        <v>0</v>
      </c>
      <c r="L59" s="26" t="str">
        <f t="shared" si="25"/>
        <v/>
      </c>
      <c r="M59" s="26" t="str">
        <f t="shared" si="26"/>
        <v/>
      </c>
      <c r="N59" s="2" t="str">
        <f t="shared" si="27"/>
        <v/>
      </c>
      <c r="O59" s="2" t="str">
        <f t="shared" si="28"/>
        <v/>
      </c>
      <c r="Q59" t="str">
        <f t="shared" si="29"/>
        <v/>
      </c>
    </row>
    <row r="60" spans="2:17" x14ac:dyDescent="0.15">
      <c r="B60" s="3" t="str">
        <f t="shared" si="15"/>
        <v/>
      </c>
      <c r="C60" s="3" t="str">
        <f t="shared" si="16"/>
        <v>0/</v>
      </c>
      <c r="D60" s="3">
        <f t="shared" si="17"/>
        <v>0</v>
      </c>
      <c r="E60" s="3">
        <f t="shared" si="18"/>
        <v>0</v>
      </c>
      <c r="F60" s="3">
        <f t="shared" si="19"/>
        <v>0</v>
      </c>
      <c r="G60" s="3">
        <f t="shared" si="20"/>
        <v>0</v>
      </c>
      <c r="H60" s="3">
        <f t="shared" si="21"/>
        <v>0</v>
      </c>
      <c r="I60" s="3" t="str">
        <f t="shared" si="22"/>
        <v/>
      </c>
      <c r="J60" s="3" t="str">
        <f t="shared" si="23"/>
        <v/>
      </c>
      <c r="K60" s="3">
        <f t="shared" si="24"/>
        <v>0</v>
      </c>
      <c r="L60" s="26" t="str">
        <f t="shared" si="25"/>
        <v/>
      </c>
      <c r="M60" s="26" t="str">
        <f t="shared" si="26"/>
        <v/>
      </c>
      <c r="N60" s="2" t="str">
        <f t="shared" si="27"/>
        <v/>
      </c>
      <c r="O60" s="2" t="str">
        <f t="shared" si="28"/>
        <v/>
      </c>
      <c r="Q60" t="str">
        <f t="shared" si="29"/>
        <v/>
      </c>
    </row>
    <row r="61" spans="2:17" x14ac:dyDescent="0.15">
      <c r="B61" s="3" t="str">
        <f t="shared" si="15"/>
        <v/>
      </c>
      <c r="C61" s="3" t="str">
        <f t="shared" si="16"/>
        <v>0/</v>
      </c>
      <c r="D61" s="3">
        <f t="shared" si="17"/>
        <v>0</v>
      </c>
      <c r="E61" s="3">
        <f t="shared" si="18"/>
        <v>0</v>
      </c>
      <c r="F61" s="3">
        <f t="shared" si="19"/>
        <v>0</v>
      </c>
      <c r="G61" s="3">
        <f t="shared" si="20"/>
        <v>0</v>
      </c>
      <c r="H61" s="3">
        <f t="shared" si="21"/>
        <v>0</v>
      </c>
      <c r="I61" s="3" t="str">
        <f t="shared" si="22"/>
        <v/>
      </c>
      <c r="J61" s="3" t="str">
        <f t="shared" si="23"/>
        <v/>
      </c>
      <c r="K61" s="3">
        <f t="shared" si="24"/>
        <v>0</v>
      </c>
      <c r="L61" s="26" t="str">
        <f t="shared" si="25"/>
        <v/>
      </c>
      <c r="M61" s="26" t="str">
        <f t="shared" si="26"/>
        <v/>
      </c>
      <c r="N61" s="2" t="str">
        <f t="shared" si="27"/>
        <v/>
      </c>
      <c r="O61" s="2" t="str">
        <f t="shared" si="28"/>
        <v/>
      </c>
      <c r="Q61" t="str">
        <f t="shared" si="29"/>
        <v/>
      </c>
    </row>
    <row r="62" spans="2:17" x14ac:dyDescent="0.15">
      <c r="B62" s="3" t="str">
        <f t="shared" si="15"/>
        <v/>
      </c>
      <c r="C62" s="3" t="str">
        <f t="shared" si="16"/>
        <v>0/</v>
      </c>
      <c r="D62" s="3">
        <f t="shared" si="17"/>
        <v>0</v>
      </c>
      <c r="E62" s="3">
        <f t="shared" si="18"/>
        <v>0</v>
      </c>
      <c r="F62" s="3">
        <f t="shared" si="19"/>
        <v>0</v>
      </c>
      <c r="G62" s="3">
        <f t="shared" si="20"/>
        <v>0</v>
      </c>
      <c r="H62" s="3">
        <f t="shared" si="21"/>
        <v>0</v>
      </c>
      <c r="I62" s="3" t="str">
        <f t="shared" si="22"/>
        <v/>
      </c>
      <c r="J62" s="3" t="str">
        <f t="shared" si="23"/>
        <v/>
      </c>
      <c r="K62" s="3">
        <f t="shared" si="24"/>
        <v>0</v>
      </c>
      <c r="L62" s="26" t="str">
        <f t="shared" si="25"/>
        <v/>
      </c>
      <c r="M62" s="26" t="str">
        <f t="shared" si="26"/>
        <v/>
      </c>
      <c r="N62" s="2" t="str">
        <f t="shared" si="27"/>
        <v/>
      </c>
      <c r="O62" s="2" t="str">
        <f t="shared" si="28"/>
        <v/>
      </c>
      <c r="Q62" t="str">
        <f t="shared" si="29"/>
        <v/>
      </c>
    </row>
    <row r="63" spans="2:17" x14ac:dyDescent="0.15">
      <c r="B63" s="3" t="str">
        <f t="shared" si="15"/>
        <v/>
      </c>
      <c r="C63" s="3" t="str">
        <f t="shared" si="16"/>
        <v>0/</v>
      </c>
      <c r="D63" s="3">
        <f t="shared" si="17"/>
        <v>0</v>
      </c>
      <c r="E63" s="3">
        <f t="shared" si="18"/>
        <v>0</v>
      </c>
      <c r="F63" s="3">
        <f t="shared" si="19"/>
        <v>0</v>
      </c>
      <c r="G63" s="3">
        <f t="shared" si="20"/>
        <v>0</v>
      </c>
      <c r="H63" s="3">
        <f t="shared" si="21"/>
        <v>0</v>
      </c>
      <c r="I63" s="3" t="str">
        <f t="shared" si="22"/>
        <v/>
      </c>
      <c r="J63" s="3" t="str">
        <f t="shared" si="23"/>
        <v/>
      </c>
      <c r="K63" s="3">
        <f t="shared" si="24"/>
        <v>0</v>
      </c>
      <c r="L63" s="26" t="str">
        <f t="shared" si="25"/>
        <v/>
      </c>
      <c r="M63" s="26" t="str">
        <f t="shared" si="26"/>
        <v/>
      </c>
      <c r="N63" s="2" t="str">
        <f t="shared" si="27"/>
        <v/>
      </c>
      <c r="O63" s="2" t="str">
        <f t="shared" si="28"/>
        <v/>
      </c>
      <c r="Q63" t="str">
        <f t="shared" si="29"/>
        <v/>
      </c>
    </row>
    <row r="64" spans="2:17" x14ac:dyDescent="0.15">
      <c r="B64" s="3" t="str">
        <f t="shared" si="15"/>
        <v/>
      </c>
      <c r="C64" s="3" t="str">
        <f t="shared" si="16"/>
        <v>0/</v>
      </c>
      <c r="D64" s="3">
        <f t="shared" si="17"/>
        <v>0</v>
      </c>
      <c r="E64" s="3">
        <f t="shared" si="18"/>
        <v>0</v>
      </c>
      <c r="F64" s="3">
        <f t="shared" si="19"/>
        <v>0</v>
      </c>
      <c r="G64" s="3">
        <f t="shared" si="20"/>
        <v>0</v>
      </c>
      <c r="H64" s="3">
        <f t="shared" si="21"/>
        <v>0</v>
      </c>
      <c r="I64" s="3" t="str">
        <f t="shared" si="22"/>
        <v/>
      </c>
      <c r="J64" s="3" t="str">
        <f t="shared" si="23"/>
        <v/>
      </c>
      <c r="K64" s="3">
        <f t="shared" si="24"/>
        <v>0</v>
      </c>
      <c r="L64" s="26" t="str">
        <f t="shared" si="25"/>
        <v/>
      </c>
      <c r="M64" s="26" t="str">
        <f t="shared" si="26"/>
        <v/>
      </c>
      <c r="N64" s="2" t="str">
        <f t="shared" si="27"/>
        <v/>
      </c>
      <c r="O64" s="2" t="str">
        <f t="shared" si="28"/>
        <v/>
      </c>
      <c r="Q64" t="str">
        <f t="shared" si="29"/>
        <v/>
      </c>
    </row>
    <row r="65" spans="2:17" x14ac:dyDescent="0.15">
      <c r="B65" s="3" t="str">
        <f t="shared" si="15"/>
        <v/>
      </c>
      <c r="C65" s="3" t="str">
        <f t="shared" si="16"/>
        <v>0/</v>
      </c>
      <c r="D65" s="3">
        <f t="shared" si="17"/>
        <v>0</v>
      </c>
      <c r="E65" s="3">
        <f t="shared" si="18"/>
        <v>0</v>
      </c>
      <c r="F65" s="3">
        <f t="shared" si="19"/>
        <v>0</v>
      </c>
      <c r="G65" s="3">
        <f t="shared" si="20"/>
        <v>0</v>
      </c>
      <c r="H65" s="3">
        <f t="shared" si="21"/>
        <v>0</v>
      </c>
      <c r="I65" s="3" t="str">
        <f t="shared" si="22"/>
        <v/>
      </c>
      <c r="J65" s="3" t="str">
        <f t="shared" si="23"/>
        <v/>
      </c>
      <c r="K65" s="3">
        <f t="shared" si="24"/>
        <v>0</v>
      </c>
      <c r="L65" s="26" t="str">
        <f t="shared" si="25"/>
        <v/>
      </c>
      <c r="M65" s="26" t="str">
        <f t="shared" si="26"/>
        <v/>
      </c>
      <c r="N65" s="2" t="str">
        <f t="shared" si="27"/>
        <v/>
      </c>
      <c r="O65" s="2" t="str">
        <f t="shared" si="28"/>
        <v/>
      </c>
      <c r="Q65" t="str">
        <f t="shared" si="29"/>
        <v/>
      </c>
    </row>
    <row r="66" spans="2:17" x14ac:dyDescent="0.15">
      <c r="B66" s="3" t="str">
        <f t="shared" ref="B66:B97" si="30">SUBSTITUTE(LEFT(A66,6)," ","")</f>
        <v/>
      </c>
      <c r="C66" s="3" t="str">
        <f t="shared" ref="C66:C97" si="31">IF(ISERROR(SUBSTITUTE(MID(A66,SEARCH("//",A66,SEARCH(B66,A66))+2,SEARCH("//",A66,SEARCH("//",A66,SEARCH(B66,A66))+2)-(SEARCH("//",A66,SEARCH(B66,A66))+2)),CHAR(10),"")),0,SUBSTITUTE(MID(A66,SEARCH("//",A66,SEARCH(B66,A66))+2,SEARCH("//",A66,SEARCH("//",A66,SEARCH(B66,A66))+2)-(SEARCH("//",A66,SEARCH(B66,A66))+2)),CHAR(10),""))&amp;"/"</f>
        <v>0/</v>
      </c>
      <c r="D66" s="3">
        <f t="shared" ref="D66:D97" si="32">LEFT(C66,SEARCH("/",C66,1)-1)*1</f>
        <v>0</v>
      </c>
      <c r="E66" s="3">
        <f t="shared" ref="E66:E97" si="33">IF(ISERROR(MID(C66,SEARCH("/",C66)+1,SEARCH("/",C66,SEARCH("/",C66,1)+1)-SEARCH("/",C66)-1)),0,MID(C66,SEARCH("/",C66)+1,SEARCH("/",C66,SEARCH("/",C66,1)+1)-SEARCH("/",C66)-1))*1</f>
        <v>0</v>
      </c>
      <c r="F66" s="3">
        <f t="shared" ref="F66:F97" si="34">IF(ISERROR(MID(C66,SEARCH("/",C66,SEARCH("/",C66,1)+1)+1,SEARCH("/",C66,SEARCH("/",C66,SEARCH("/",C66,1)+1)+1)-SEARCH("/",C66,SEARCH("/",C66,1)+1)-1)),0,MID(C66,SEARCH("/",C66,SEARCH("/",C66,1)+1)+1,SEARCH("/",C66,SEARCH("/",C66,SEARCH("/",C66,1)+1)+1)-SEARCH("/",C66,SEARCH("/",C66,1)+1)-1))*1</f>
        <v>0</v>
      </c>
      <c r="G66" s="3">
        <f t="shared" ref="G66:G97" si="35">IF(ISERROR(MID(C66,SEARCH("/",C66,SEARCH("/",C66,SEARCH("/",C66,1)+1)+1)+1,SEARCH("/",C66,SEARCH("/",C66,SEARCH("/",C66,SEARCH("/",C66,1)+1)+1)+1)-SEARCH("/",C66,SEARCH("/",C66,SEARCH("/",C66,1)+1)+1)-1)),0,MID(C66,SEARCH("/",C66,SEARCH("/",C66,SEARCH("/",C66,1)+1)+1)+1,SEARCH("/",C66,SEARCH("/",C66,SEARCH("/",C66,SEARCH("/",C66,1)+1)+1)+1)-SEARCH("/",C66,SEARCH("/",C66,SEARCH("/",C66,1)+1)+1)-1))*1</f>
        <v>0</v>
      </c>
      <c r="H66" s="3">
        <f t="shared" ref="H66:H97" si="36">IF(ISERROR(MID(C66,SEARCH("/",C66,SEARCH("/",C66,SEARCH("/",C66,SEARCH("/",C66,1)+1)+1)+1)+1,SEARCH("/",C66,SEARCH("/",C66,SEARCH("/",C66,SEARCH("/",C66,SEARCH("/",C66,1)+1)+1)+1)+1)-SEARCH("/",C66,SEARCH("/",C66,SEARCH("/",C66,SEARCH("/",C66,1)+1)+1)+1)-1)),0,MID(C66,SEARCH("/",C66,SEARCH("/",C66,SEARCH("/",C66,SEARCH("/",C66,1)+1)+1)+1)+1,SEARCH("/",C66,SEARCH("/",C66,SEARCH("/",C66,SEARCH("/",C66,SEARCH("/",C66,1)+1)+1)+1)+1)-SEARCH("/",C66,SEARCH("/",C66,SEARCH("/",C66,SEARCH("/",C66,1)+1)+1)+1)-1))*1</f>
        <v>0</v>
      </c>
      <c r="I66" s="3" t="str">
        <f t="shared" ref="I66:I97" si="37">IF(LEFT(B66,2)="CZ",SUM(D66:H66),"")</f>
        <v/>
      </c>
      <c r="J66" s="3" t="str">
        <f t="shared" ref="J66:J97" si="38">SUBSTITUTE(IF(B66="",IF(B65="","","SZX-"&amp;MID(A66,18,3)),MID(A66,14,3)&amp;"-"&amp;MID(A66,18,3)),"SZX-PVG","SZX-SHA",1)</f>
        <v/>
      </c>
      <c r="K66" s="3">
        <f t="shared" ref="K66:K97" si="39">IF(ISERROR(MID(A66,SEARCH("%",A66,1)-3,3)*1),0,MID(A66,SEARCH("%",A66,1)-3,3)*1)</f>
        <v>0</v>
      </c>
      <c r="L66" s="26" t="str">
        <f t="shared" ref="L66:L97" si="40">IF(I66="",IF(I65="","",ROUND(I65*K66/100,0)),ROUND(I66*K66/100,0))</f>
        <v/>
      </c>
      <c r="M66" s="26" t="str">
        <f t="shared" ref="M66:M97" si="41">IF(I66="",IF(I65="","",ROUND(I65*K66/(K66+K65),0)),IF(I67="",ROUND(I66*K66/(K66+K67),0),I66))</f>
        <v/>
      </c>
      <c r="N66" s="2" t="str">
        <f t="shared" ref="N66:N97" si="42">MID(A66,28,3)</f>
        <v/>
      </c>
      <c r="O66" s="2" t="str">
        <f t="shared" ref="O66:O97" si="43">MID(N66,2,1)</f>
        <v/>
      </c>
      <c r="Q66" t="str">
        <f t="shared" ref="Q66:Q97" si="44">LEFT(B66,2)</f>
        <v/>
      </c>
    </row>
    <row r="67" spans="2:17" x14ac:dyDescent="0.15">
      <c r="B67" s="3" t="str">
        <f t="shared" si="30"/>
        <v/>
      </c>
      <c r="C67" s="3" t="str">
        <f t="shared" si="31"/>
        <v>0/</v>
      </c>
      <c r="D67" s="3">
        <f t="shared" si="32"/>
        <v>0</v>
      </c>
      <c r="E67" s="3">
        <f t="shared" si="33"/>
        <v>0</v>
      </c>
      <c r="F67" s="3">
        <f t="shared" si="34"/>
        <v>0</v>
      </c>
      <c r="G67" s="3">
        <f t="shared" si="35"/>
        <v>0</v>
      </c>
      <c r="H67" s="3">
        <f t="shared" si="36"/>
        <v>0</v>
      </c>
      <c r="I67" s="3" t="str">
        <f t="shared" si="37"/>
        <v/>
      </c>
      <c r="J67" s="3" t="str">
        <f t="shared" si="38"/>
        <v/>
      </c>
      <c r="K67" s="3">
        <f t="shared" si="39"/>
        <v>0</v>
      </c>
      <c r="L67" s="26" t="str">
        <f t="shared" si="40"/>
        <v/>
      </c>
      <c r="M67" s="26" t="str">
        <f t="shared" si="41"/>
        <v/>
      </c>
      <c r="N67" s="2" t="str">
        <f t="shared" si="42"/>
        <v/>
      </c>
      <c r="O67" s="2" t="str">
        <f t="shared" si="43"/>
        <v/>
      </c>
      <c r="Q67" t="str">
        <f t="shared" si="44"/>
        <v/>
      </c>
    </row>
    <row r="68" spans="2:17" x14ac:dyDescent="0.15">
      <c r="B68" s="3" t="str">
        <f t="shared" si="30"/>
        <v/>
      </c>
      <c r="C68" s="3" t="str">
        <f t="shared" si="31"/>
        <v>0/</v>
      </c>
      <c r="D68" s="3">
        <f t="shared" si="32"/>
        <v>0</v>
      </c>
      <c r="E68" s="3">
        <f t="shared" si="33"/>
        <v>0</v>
      </c>
      <c r="F68" s="3">
        <f t="shared" si="34"/>
        <v>0</v>
      </c>
      <c r="G68" s="3">
        <f t="shared" si="35"/>
        <v>0</v>
      </c>
      <c r="H68" s="3">
        <f t="shared" si="36"/>
        <v>0</v>
      </c>
      <c r="I68" s="3" t="str">
        <f t="shared" si="37"/>
        <v/>
      </c>
      <c r="J68" s="3" t="str">
        <f t="shared" si="38"/>
        <v/>
      </c>
      <c r="K68" s="3">
        <f t="shared" si="39"/>
        <v>0</v>
      </c>
      <c r="L68" s="26" t="str">
        <f t="shared" si="40"/>
        <v/>
      </c>
      <c r="M68" s="26" t="str">
        <f t="shared" si="41"/>
        <v/>
      </c>
      <c r="N68" s="2" t="str">
        <f t="shared" si="42"/>
        <v/>
      </c>
      <c r="O68" s="2" t="str">
        <f t="shared" si="43"/>
        <v/>
      </c>
      <c r="Q68" t="str">
        <f t="shared" si="44"/>
        <v/>
      </c>
    </row>
    <row r="69" spans="2:17" x14ac:dyDescent="0.15">
      <c r="B69" s="3" t="str">
        <f t="shared" si="30"/>
        <v/>
      </c>
      <c r="C69" s="3" t="str">
        <f t="shared" si="31"/>
        <v>0/</v>
      </c>
      <c r="D69" s="3">
        <f t="shared" si="32"/>
        <v>0</v>
      </c>
      <c r="E69" s="3">
        <f t="shared" si="33"/>
        <v>0</v>
      </c>
      <c r="F69" s="3">
        <f t="shared" si="34"/>
        <v>0</v>
      </c>
      <c r="G69" s="3">
        <f t="shared" si="35"/>
        <v>0</v>
      </c>
      <c r="H69" s="3">
        <f t="shared" si="36"/>
        <v>0</v>
      </c>
      <c r="I69" s="3" t="str">
        <f t="shared" si="37"/>
        <v/>
      </c>
      <c r="J69" s="3" t="str">
        <f t="shared" si="38"/>
        <v/>
      </c>
      <c r="K69" s="3">
        <f t="shared" si="39"/>
        <v>0</v>
      </c>
      <c r="L69" s="26" t="str">
        <f t="shared" si="40"/>
        <v/>
      </c>
      <c r="M69" s="26" t="str">
        <f t="shared" si="41"/>
        <v/>
      </c>
      <c r="N69" s="2" t="str">
        <f t="shared" si="42"/>
        <v/>
      </c>
      <c r="O69" s="2" t="str">
        <f t="shared" si="43"/>
        <v/>
      </c>
      <c r="Q69" t="str">
        <f t="shared" si="44"/>
        <v/>
      </c>
    </row>
    <row r="70" spans="2:17" x14ac:dyDescent="0.15">
      <c r="B70" s="3" t="str">
        <f t="shared" si="30"/>
        <v/>
      </c>
      <c r="C70" s="3" t="str">
        <f t="shared" si="31"/>
        <v>0/</v>
      </c>
      <c r="D70" s="3">
        <f t="shared" si="32"/>
        <v>0</v>
      </c>
      <c r="E70" s="3">
        <f t="shared" si="33"/>
        <v>0</v>
      </c>
      <c r="F70" s="3">
        <f t="shared" si="34"/>
        <v>0</v>
      </c>
      <c r="G70" s="3">
        <f t="shared" si="35"/>
        <v>0</v>
      </c>
      <c r="H70" s="3">
        <f t="shared" si="36"/>
        <v>0</v>
      </c>
      <c r="I70" s="3" t="str">
        <f t="shared" si="37"/>
        <v/>
      </c>
      <c r="J70" s="3" t="str">
        <f t="shared" si="38"/>
        <v/>
      </c>
      <c r="K70" s="3">
        <f t="shared" si="39"/>
        <v>0</v>
      </c>
      <c r="L70" s="26" t="str">
        <f t="shared" si="40"/>
        <v/>
      </c>
      <c r="M70" s="26" t="str">
        <f t="shared" si="41"/>
        <v/>
      </c>
      <c r="N70" s="2" t="str">
        <f t="shared" si="42"/>
        <v/>
      </c>
      <c r="O70" s="2" t="str">
        <f t="shared" si="43"/>
        <v/>
      </c>
      <c r="Q70" t="str">
        <f t="shared" si="44"/>
        <v/>
      </c>
    </row>
    <row r="71" spans="2:17" x14ac:dyDescent="0.15">
      <c r="B71" s="3" t="str">
        <f t="shared" si="30"/>
        <v/>
      </c>
      <c r="C71" s="3" t="str">
        <f t="shared" si="31"/>
        <v>0/</v>
      </c>
      <c r="D71" s="3">
        <f t="shared" si="32"/>
        <v>0</v>
      </c>
      <c r="E71" s="3">
        <f t="shared" si="33"/>
        <v>0</v>
      </c>
      <c r="F71" s="3">
        <f t="shared" si="34"/>
        <v>0</v>
      </c>
      <c r="G71" s="3">
        <f t="shared" si="35"/>
        <v>0</v>
      </c>
      <c r="H71" s="3">
        <f t="shared" si="36"/>
        <v>0</v>
      </c>
      <c r="I71" s="3" t="str">
        <f t="shared" si="37"/>
        <v/>
      </c>
      <c r="J71" s="3" t="str">
        <f t="shared" si="38"/>
        <v/>
      </c>
      <c r="K71" s="3">
        <f t="shared" si="39"/>
        <v>0</v>
      </c>
      <c r="L71" s="26" t="str">
        <f t="shared" si="40"/>
        <v/>
      </c>
      <c r="M71" s="26" t="str">
        <f t="shared" si="41"/>
        <v/>
      </c>
      <c r="N71" s="2" t="str">
        <f t="shared" si="42"/>
        <v/>
      </c>
      <c r="O71" s="2" t="str">
        <f t="shared" si="43"/>
        <v/>
      </c>
      <c r="Q71" t="str">
        <f t="shared" si="44"/>
        <v/>
      </c>
    </row>
    <row r="72" spans="2:17" x14ac:dyDescent="0.15">
      <c r="B72" s="3" t="str">
        <f t="shared" si="30"/>
        <v/>
      </c>
      <c r="C72" s="3" t="str">
        <f t="shared" si="31"/>
        <v>0/</v>
      </c>
      <c r="D72" s="3">
        <f t="shared" si="32"/>
        <v>0</v>
      </c>
      <c r="E72" s="3">
        <f t="shared" si="33"/>
        <v>0</v>
      </c>
      <c r="F72" s="3">
        <f t="shared" si="34"/>
        <v>0</v>
      </c>
      <c r="G72" s="3">
        <f t="shared" si="35"/>
        <v>0</v>
      </c>
      <c r="H72" s="3">
        <f t="shared" si="36"/>
        <v>0</v>
      </c>
      <c r="I72" s="3" t="str">
        <f t="shared" si="37"/>
        <v/>
      </c>
      <c r="J72" s="3" t="str">
        <f t="shared" si="38"/>
        <v/>
      </c>
      <c r="K72" s="3">
        <f t="shared" si="39"/>
        <v>0</v>
      </c>
      <c r="L72" s="26" t="str">
        <f t="shared" si="40"/>
        <v/>
      </c>
      <c r="M72" s="26" t="str">
        <f t="shared" si="41"/>
        <v/>
      </c>
      <c r="N72" s="2" t="str">
        <f t="shared" si="42"/>
        <v/>
      </c>
      <c r="O72" s="2" t="str">
        <f t="shared" si="43"/>
        <v/>
      </c>
      <c r="Q72" t="str">
        <f t="shared" si="44"/>
        <v/>
      </c>
    </row>
    <row r="73" spans="2:17" x14ac:dyDescent="0.15">
      <c r="B73" s="3" t="str">
        <f t="shared" si="30"/>
        <v/>
      </c>
      <c r="C73" s="3" t="str">
        <f t="shared" si="31"/>
        <v>0/</v>
      </c>
      <c r="D73" s="3">
        <f t="shared" si="32"/>
        <v>0</v>
      </c>
      <c r="E73" s="3">
        <f t="shared" si="33"/>
        <v>0</v>
      </c>
      <c r="F73" s="3">
        <f t="shared" si="34"/>
        <v>0</v>
      </c>
      <c r="G73" s="3">
        <f t="shared" si="35"/>
        <v>0</v>
      </c>
      <c r="H73" s="3">
        <f t="shared" si="36"/>
        <v>0</v>
      </c>
      <c r="I73" s="3" t="str">
        <f t="shared" si="37"/>
        <v/>
      </c>
      <c r="J73" s="3" t="str">
        <f t="shared" si="38"/>
        <v/>
      </c>
      <c r="K73" s="3">
        <f t="shared" si="39"/>
        <v>0</v>
      </c>
      <c r="L73" s="26" t="str">
        <f t="shared" si="40"/>
        <v/>
      </c>
      <c r="M73" s="26" t="str">
        <f t="shared" si="41"/>
        <v/>
      </c>
      <c r="N73" s="2" t="str">
        <f t="shared" si="42"/>
        <v/>
      </c>
      <c r="O73" s="2" t="str">
        <f t="shared" si="43"/>
        <v/>
      </c>
      <c r="Q73" t="str">
        <f t="shared" si="44"/>
        <v/>
      </c>
    </row>
    <row r="74" spans="2:17" x14ac:dyDescent="0.15">
      <c r="B74" s="3" t="str">
        <f t="shared" si="30"/>
        <v/>
      </c>
      <c r="C74" s="3" t="str">
        <f t="shared" si="31"/>
        <v>0/</v>
      </c>
      <c r="D74" s="3">
        <f t="shared" si="32"/>
        <v>0</v>
      </c>
      <c r="E74" s="3">
        <f t="shared" si="33"/>
        <v>0</v>
      </c>
      <c r="F74" s="3">
        <f t="shared" si="34"/>
        <v>0</v>
      </c>
      <c r="G74" s="3">
        <f t="shared" si="35"/>
        <v>0</v>
      </c>
      <c r="H74" s="3">
        <f t="shared" si="36"/>
        <v>0</v>
      </c>
      <c r="I74" s="3" t="str">
        <f t="shared" si="37"/>
        <v/>
      </c>
      <c r="J74" s="3" t="str">
        <f t="shared" si="38"/>
        <v/>
      </c>
      <c r="K74" s="3">
        <f t="shared" si="39"/>
        <v>0</v>
      </c>
      <c r="L74" s="26" t="str">
        <f t="shared" si="40"/>
        <v/>
      </c>
      <c r="M74" s="26" t="str">
        <f t="shared" si="41"/>
        <v/>
      </c>
      <c r="N74" s="2" t="str">
        <f t="shared" si="42"/>
        <v/>
      </c>
      <c r="O74" s="2" t="str">
        <f t="shared" si="43"/>
        <v/>
      </c>
      <c r="Q74" t="str">
        <f t="shared" si="44"/>
        <v/>
      </c>
    </row>
    <row r="75" spans="2:17" x14ac:dyDescent="0.15">
      <c r="B75" s="3" t="str">
        <f t="shared" si="30"/>
        <v/>
      </c>
      <c r="C75" s="3" t="str">
        <f t="shared" si="31"/>
        <v>0/</v>
      </c>
      <c r="D75" s="3">
        <f t="shared" si="32"/>
        <v>0</v>
      </c>
      <c r="E75" s="3">
        <f t="shared" si="33"/>
        <v>0</v>
      </c>
      <c r="F75" s="3">
        <f t="shared" si="34"/>
        <v>0</v>
      </c>
      <c r="G75" s="3">
        <f t="shared" si="35"/>
        <v>0</v>
      </c>
      <c r="H75" s="3">
        <f t="shared" si="36"/>
        <v>0</v>
      </c>
      <c r="I75" s="3" t="str">
        <f t="shared" si="37"/>
        <v/>
      </c>
      <c r="J75" s="3" t="str">
        <f t="shared" si="38"/>
        <v/>
      </c>
      <c r="K75" s="3">
        <f t="shared" si="39"/>
        <v>0</v>
      </c>
      <c r="L75" s="26" t="str">
        <f t="shared" si="40"/>
        <v/>
      </c>
      <c r="M75" s="26" t="str">
        <f t="shared" si="41"/>
        <v/>
      </c>
      <c r="N75" s="2" t="str">
        <f t="shared" si="42"/>
        <v/>
      </c>
      <c r="O75" s="2" t="str">
        <f t="shared" si="43"/>
        <v/>
      </c>
      <c r="Q75" t="str">
        <f t="shared" si="44"/>
        <v/>
      </c>
    </row>
    <row r="76" spans="2:17" x14ac:dyDescent="0.15">
      <c r="B76" s="3" t="str">
        <f t="shared" si="30"/>
        <v/>
      </c>
      <c r="C76" s="3" t="str">
        <f t="shared" si="31"/>
        <v>0/</v>
      </c>
      <c r="D76" s="3">
        <f t="shared" si="32"/>
        <v>0</v>
      </c>
      <c r="E76" s="3">
        <f t="shared" si="33"/>
        <v>0</v>
      </c>
      <c r="F76" s="3">
        <f t="shared" si="34"/>
        <v>0</v>
      </c>
      <c r="G76" s="3">
        <f t="shared" si="35"/>
        <v>0</v>
      </c>
      <c r="H76" s="3">
        <f t="shared" si="36"/>
        <v>0</v>
      </c>
      <c r="I76" s="3" t="str">
        <f t="shared" si="37"/>
        <v/>
      </c>
      <c r="J76" s="3" t="str">
        <f t="shared" si="38"/>
        <v/>
      </c>
      <c r="K76" s="3">
        <f t="shared" si="39"/>
        <v>0</v>
      </c>
      <c r="L76" s="26" t="str">
        <f t="shared" si="40"/>
        <v/>
      </c>
      <c r="M76" s="26" t="str">
        <f t="shared" si="41"/>
        <v/>
      </c>
      <c r="N76" s="2" t="str">
        <f t="shared" si="42"/>
        <v/>
      </c>
      <c r="O76" s="2" t="str">
        <f t="shared" si="43"/>
        <v/>
      </c>
      <c r="Q76" t="str">
        <f t="shared" si="44"/>
        <v/>
      </c>
    </row>
    <row r="77" spans="2:17" x14ac:dyDescent="0.15">
      <c r="B77" s="3" t="str">
        <f t="shared" si="30"/>
        <v/>
      </c>
      <c r="C77" s="3" t="str">
        <f t="shared" si="31"/>
        <v>0/</v>
      </c>
      <c r="D77" s="3">
        <f t="shared" si="32"/>
        <v>0</v>
      </c>
      <c r="E77" s="3">
        <f t="shared" si="33"/>
        <v>0</v>
      </c>
      <c r="F77" s="3">
        <f t="shared" si="34"/>
        <v>0</v>
      </c>
      <c r="G77" s="3">
        <f t="shared" si="35"/>
        <v>0</v>
      </c>
      <c r="H77" s="3">
        <f t="shared" si="36"/>
        <v>0</v>
      </c>
      <c r="I77" s="3" t="str">
        <f t="shared" si="37"/>
        <v/>
      </c>
      <c r="J77" s="3" t="str">
        <f t="shared" si="38"/>
        <v/>
      </c>
      <c r="K77" s="3">
        <f t="shared" si="39"/>
        <v>0</v>
      </c>
      <c r="L77" s="26" t="str">
        <f t="shared" si="40"/>
        <v/>
      </c>
      <c r="M77" s="26" t="str">
        <f t="shared" si="41"/>
        <v/>
      </c>
      <c r="N77" s="2" t="str">
        <f t="shared" si="42"/>
        <v/>
      </c>
      <c r="O77" s="2" t="str">
        <f t="shared" si="43"/>
        <v/>
      </c>
      <c r="Q77" t="str">
        <f t="shared" si="44"/>
        <v/>
      </c>
    </row>
    <row r="78" spans="2:17" x14ac:dyDescent="0.15">
      <c r="B78" s="3" t="str">
        <f t="shared" si="30"/>
        <v/>
      </c>
      <c r="C78" s="3" t="str">
        <f t="shared" si="31"/>
        <v>0/</v>
      </c>
      <c r="D78" s="3">
        <f t="shared" si="32"/>
        <v>0</v>
      </c>
      <c r="E78" s="3">
        <f t="shared" si="33"/>
        <v>0</v>
      </c>
      <c r="F78" s="3">
        <f t="shared" si="34"/>
        <v>0</v>
      </c>
      <c r="G78" s="3">
        <f t="shared" si="35"/>
        <v>0</v>
      </c>
      <c r="H78" s="3">
        <f t="shared" si="36"/>
        <v>0</v>
      </c>
      <c r="I78" s="3" t="str">
        <f t="shared" si="37"/>
        <v/>
      </c>
      <c r="J78" s="3" t="str">
        <f t="shared" si="38"/>
        <v/>
      </c>
      <c r="K78" s="3">
        <f t="shared" si="39"/>
        <v>0</v>
      </c>
      <c r="L78" s="26" t="str">
        <f t="shared" si="40"/>
        <v/>
      </c>
      <c r="M78" s="26" t="str">
        <f t="shared" si="41"/>
        <v/>
      </c>
      <c r="N78" s="2" t="str">
        <f t="shared" si="42"/>
        <v/>
      </c>
      <c r="O78" s="2" t="str">
        <f t="shared" si="43"/>
        <v/>
      </c>
      <c r="Q78" t="str">
        <f t="shared" si="44"/>
        <v/>
      </c>
    </row>
    <row r="79" spans="2:17" x14ac:dyDescent="0.15">
      <c r="B79" s="3" t="str">
        <f t="shared" si="30"/>
        <v/>
      </c>
      <c r="C79" s="3" t="str">
        <f t="shared" si="31"/>
        <v>0/</v>
      </c>
      <c r="D79" s="3">
        <f t="shared" si="32"/>
        <v>0</v>
      </c>
      <c r="E79" s="3">
        <f t="shared" si="33"/>
        <v>0</v>
      </c>
      <c r="F79" s="3">
        <f t="shared" si="34"/>
        <v>0</v>
      </c>
      <c r="G79" s="3">
        <f t="shared" si="35"/>
        <v>0</v>
      </c>
      <c r="H79" s="3">
        <f t="shared" si="36"/>
        <v>0</v>
      </c>
      <c r="I79" s="3" t="str">
        <f t="shared" si="37"/>
        <v/>
      </c>
      <c r="J79" s="3" t="str">
        <f t="shared" si="38"/>
        <v/>
      </c>
      <c r="K79" s="3">
        <f t="shared" si="39"/>
        <v>0</v>
      </c>
      <c r="L79" s="26" t="str">
        <f t="shared" si="40"/>
        <v/>
      </c>
      <c r="M79" s="26" t="str">
        <f t="shared" si="41"/>
        <v/>
      </c>
      <c r="N79" s="2" t="str">
        <f t="shared" si="42"/>
        <v/>
      </c>
      <c r="O79" s="2" t="str">
        <f t="shared" si="43"/>
        <v/>
      </c>
      <c r="Q79" t="str">
        <f t="shared" si="44"/>
        <v/>
      </c>
    </row>
    <row r="80" spans="2:17" x14ac:dyDescent="0.15">
      <c r="B80" s="3" t="str">
        <f t="shared" si="30"/>
        <v/>
      </c>
      <c r="C80" s="3" t="str">
        <f t="shared" si="31"/>
        <v>0/</v>
      </c>
      <c r="D80" s="3">
        <f t="shared" si="32"/>
        <v>0</v>
      </c>
      <c r="E80" s="3">
        <f t="shared" si="33"/>
        <v>0</v>
      </c>
      <c r="F80" s="3">
        <f t="shared" si="34"/>
        <v>0</v>
      </c>
      <c r="G80" s="3">
        <f t="shared" si="35"/>
        <v>0</v>
      </c>
      <c r="H80" s="3">
        <f t="shared" si="36"/>
        <v>0</v>
      </c>
      <c r="I80" s="3" t="str">
        <f t="shared" si="37"/>
        <v/>
      </c>
      <c r="J80" s="3" t="str">
        <f t="shared" si="38"/>
        <v/>
      </c>
      <c r="K80" s="3">
        <f t="shared" si="39"/>
        <v>0</v>
      </c>
      <c r="L80" s="26" t="str">
        <f t="shared" si="40"/>
        <v/>
      </c>
      <c r="M80" s="26" t="str">
        <f t="shared" si="41"/>
        <v/>
      </c>
      <c r="N80" s="2" t="str">
        <f t="shared" si="42"/>
        <v/>
      </c>
      <c r="O80" s="2" t="str">
        <f t="shared" si="43"/>
        <v/>
      </c>
      <c r="Q80" t="str">
        <f t="shared" si="44"/>
        <v/>
      </c>
    </row>
    <row r="81" spans="2:17" x14ac:dyDescent="0.15">
      <c r="B81" s="3" t="str">
        <f t="shared" si="30"/>
        <v/>
      </c>
      <c r="C81" s="3" t="str">
        <f t="shared" si="31"/>
        <v>0/</v>
      </c>
      <c r="D81" s="3">
        <f t="shared" si="32"/>
        <v>0</v>
      </c>
      <c r="E81" s="3">
        <f t="shared" si="33"/>
        <v>0</v>
      </c>
      <c r="F81" s="3">
        <f t="shared" si="34"/>
        <v>0</v>
      </c>
      <c r="G81" s="3">
        <f t="shared" si="35"/>
        <v>0</v>
      </c>
      <c r="H81" s="3">
        <f t="shared" si="36"/>
        <v>0</v>
      </c>
      <c r="I81" s="3" t="str">
        <f t="shared" si="37"/>
        <v/>
      </c>
      <c r="J81" s="3" t="str">
        <f t="shared" si="38"/>
        <v/>
      </c>
      <c r="K81" s="3">
        <f t="shared" si="39"/>
        <v>0</v>
      </c>
      <c r="L81" s="26" t="str">
        <f t="shared" si="40"/>
        <v/>
      </c>
      <c r="M81" s="26" t="str">
        <f t="shared" si="41"/>
        <v/>
      </c>
      <c r="N81" s="2" t="str">
        <f t="shared" si="42"/>
        <v/>
      </c>
      <c r="O81" s="2" t="str">
        <f t="shared" si="43"/>
        <v/>
      </c>
      <c r="Q81" t="str">
        <f t="shared" si="44"/>
        <v/>
      </c>
    </row>
    <row r="82" spans="2:17" x14ac:dyDescent="0.15">
      <c r="B82" s="3" t="str">
        <f t="shared" si="30"/>
        <v/>
      </c>
      <c r="C82" s="3" t="str">
        <f t="shared" si="31"/>
        <v>0/</v>
      </c>
      <c r="D82" s="3">
        <f t="shared" si="32"/>
        <v>0</v>
      </c>
      <c r="E82" s="3">
        <f t="shared" si="33"/>
        <v>0</v>
      </c>
      <c r="F82" s="3">
        <f t="shared" si="34"/>
        <v>0</v>
      </c>
      <c r="G82" s="3">
        <f t="shared" si="35"/>
        <v>0</v>
      </c>
      <c r="H82" s="3">
        <f t="shared" si="36"/>
        <v>0</v>
      </c>
      <c r="I82" s="3" t="str">
        <f t="shared" si="37"/>
        <v/>
      </c>
      <c r="J82" s="3" t="str">
        <f t="shared" si="38"/>
        <v/>
      </c>
      <c r="K82" s="3">
        <f t="shared" si="39"/>
        <v>0</v>
      </c>
      <c r="L82" s="26" t="str">
        <f t="shared" si="40"/>
        <v/>
      </c>
      <c r="M82" s="26" t="str">
        <f t="shared" si="41"/>
        <v/>
      </c>
      <c r="N82" s="2" t="str">
        <f t="shared" si="42"/>
        <v/>
      </c>
      <c r="O82" s="2" t="str">
        <f t="shared" si="43"/>
        <v/>
      </c>
      <c r="Q82" t="str">
        <f t="shared" si="44"/>
        <v/>
      </c>
    </row>
    <row r="83" spans="2:17" x14ac:dyDescent="0.15">
      <c r="B83" s="3" t="str">
        <f t="shared" si="30"/>
        <v/>
      </c>
      <c r="C83" s="3" t="str">
        <f t="shared" si="31"/>
        <v>0/</v>
      </c>
      <c r="D83" s="3">
        <f t="shared" si="32"/>
        <v>0</v>
      </c>
      <c r="E83" s="3">
        <f t="shared" si="33"/>
        <v>0</v>
      </c>
      <c r="F83" s="3">
        <f t="shared" si="34"/>
        <v>0</v>
      </c>
      <c r="G83" s="3">
        <f t="shared" si="35"/>
        <v>0</v>
      </c>
      <c r="H83" s="3">
        <f t="shared" si="36"/>
        <v>0</v>
      </c>
      <c r="I83" s="3" t="str">
        <f t="shared" si="37"/>
        <v/>
      </c>
      <c r="J83" s="3" t="str">
        <f t="shared" si="38"/>
        <v/>
      </c>
      <c r="K83" s="3">
        <f t="shared" si="39"/>
        <v>0</v>
      </c>
      <c r="L83" s="26" t="str">
        <f t="shared" si="40"/>
        <v/>
      </c>
      <c r="M83" s="26" t="str">
        <f t="shared" si="41"/>
        <v/>
      </c>
      <c r="N83" s="2" t="str">
        <f t="shared" si="42"/>
        <v/>
      </c>
      <c r="O83" s="2" t="str">
        <f t="shared" si="43"/>
        <v/>
      </c>
      <c r="Q83" t="str">
        <f t="shared" si="44"/>
        <v/>
      </c>
    </row>
    <row r="84" spans="2:17" x14ac:dyDescent="0.15">
      <c r="B84" s="3" t="str">
        <f t="shared" si="30"/>
        <v/>
      </c>
      <c r="C84" s="3" t="str">
        <f t="shared" si="31"/>
        <v>0/</v>
      </c>
      <c r="D84" s="3">
        <f t="shared" si="32"/>
        <v>0</v>
      </c>
      <c r="E84" s="3">
        <f t="shared" si="33"/>
        <v>0</v>
      </c>
      <c r="F84" s="3">
        <f t="shared" si="34"/>
        <v>0</v>
      </c>
      <c r="G84" s="3">
        <f t="shared" si="35"/>
        <v>0</v>
      </c>
      <c r="H84" s="3">
        <f t="shared" si="36"/>
        <v>0</v>
      </c>
      <c r="I84" s="3" t="str">
        <f t="shared" si="37"/>
        <v/>
      </c>
      <c r="J84" s="3" t="str">
        <f t="shared" si="38"/>
        <v/>
      </c>
      <c r="K84" s="3">
        <f t="shared" si="39"/>
        <v>0</v>
      </c>
      <c r="L84" s="26" t="str">
        <f t="shared" si="40"/>
        <v/>
      </c>
      <c r="M84" s="26" t="str">
        <f t="shared" si="41"/>
        <v/>
      </c>
      <c r="N84" s="2" t="str">
        <f t="shared" si="42"/>
        <v/>
      </c>
      <c r="O84" s="2" t="str">
        <f t="shared" si="43"/>
        <v/>
      </c>
      <c r="Q84" t="str">
        <f t="shared" si="44"/>
        <v/>
      </c>
    </row>
    <row r="85" spans="2:17" x14ac:dyDescent="0.15">
      <c r="B85" s="3" t="str">
        <f t="shared" si="30"/>
        <v/>
      </c>
      <c r="C85" s="3" t="str">
        <f t="shared" si="31"/>
        <v>0/</v>
      </c>
      <c r="D85" s="3">
        <f t="shared" si="32"/>
        <v>0</v>
      </c>
      <c r="E85" s="3">
        <f t="shared" si="33"/>
        <v>0</v>
      </c>
      <c r="F85" s="3">
        <f t="shared" si="34"/>
        <v>0</v>
      </c>
      <c r="G85" s="3">
        <f t="shared" si="35"/>
        <v>0</v>
      </c>
      <c r="H85" s="3">
        <f t="shared" si="36"/>
        <v>0</v>
      </c>
      <c r="I85" s="3" t="str">
        <f t="shared" si="37"/>
        <v/>
      </c>
      <c r="J85" s="3" t="str">
        <f t="shared" si="38"/>
        <v/>
      </c>
      <c r="K85" s="3">
        <f t="shared" si="39"/>
        <v>0</v>
      </c>
      <c r="L85" s="26" t="str">
        <f t="shared" si="40"/>
        <v/>
      </c>
      <c r="M85" s="26" t="str">
        <f t="shared" si="41"/>
        <v/>
      </c>
      <c r="N85" s="2" t="str">
        <f t="shared" si="42"/>
        <v/>
      </c>
      <c r="O85" s="2" t="str">
        <f t="shared" si="43"/>
        <v/>
      </c>
      <c r="Q85" t="str">
        <f t="shared" si="44"/>
        <v/>
      </c>
    </row>
    <row r="86" spans="2:17" x14ac:dyDescent="0.15">
      <c r="B86" s="3" t="str">
        <f t="shared" si="30"/>
        <v/>
      </c>
      <c r="C86" s="3" t="str">
        <f t="shared" si="31"/>
        <v>0/</v>
      </c>
      <c r="D86" s="3">
        <f t="shared" si="32"/>
        <v>0</v>
      </c>
      <c r="E86" s="3">
        <f t="shared" si="33"/>
        <v>0</v>
      </c>
      <c r="F86" s="3">
        <f t="shared" si="34"/>
        <v>0</v>
      </c>
      <c r="G86" s="3">
        <f t="shared" si="35"/>
        <v>0</v>
      </c>
      <c r="H86" s="3">
        <f t="shared" si="36"/>
        <v>0</v>
      </c>
      <c r="I86" s="3" t="str">
        <f t="shared" si="37"/>
        <v/>
      </c>
      <c r="J86" s="3" t="str">
        <f t="shared" si="38"/>
        <v/>
      </c>
      <c r="K86" s="3">
        <f t="shared" si="39"/>
        <v>0</v>
      </c>
      <c r="L86" s="26" t="str">
        <f t="shared" si="40"/>
        <v/>
      </c>
      <c r="M86" s="26" t="str">
        <f t="shared" si="41"/>
        <v/>
      </c>
      <c r="N86" s="2" t="str">
        <f t="shared" si="42"/>
        <v/>
      </c>
      <c r="O86" s="2" t="str">
        <f t="shared" si="43"/>
        <v/>
      </c>
      <c r="Q86" t="str">
        <f t="shared" si="44"/>
        <v/>
      </c>
    </row>
    <row r="87" spans="2:17" x14ac:dyDescent="0.15">
      <c r="B87" s="3" t="str">
        <f t="shared" si="30"/>
        <v/>
      </c>
      <c r="C87" s="3" t="str">
        <f t="shared" si="31"/>
        <v>0/</v>
      </c>
      <c r="D87" s="3">
        <f t="shared" si="32"/>
        <v>0</v>
      </c>
      <c r="E87" s="3">
        <f t="shared" si="33"/>
        <v>0</v>
      </c>
      <c r="F87" s="3">
        <f t="shared" si="34"/>
        <v>0</v>
      </c>
      <c r="G87" s="3">
        <f t="shared" si="35"/>
        <v>0</v>
      </c>
      <c r="H87" s="3">
        <f t="shared" si="36"/>
        <v>0</v>
      </c>
      <c r="I87" s="3" t="str">
        <f t="shared" si="37"/>
        <v/>
      </c>
      <c r="J87" s="3" t="str">
        <f t="shared" si="38"/>
        <v/>
      </c>
      <c r="K87" s="3">
        <f t="shared" si="39"/>
        <v>0</v>
      </c>
      <c r="L87" s="26" t="str">
        <f t="shared" si="40"/>
        <v/>
      </c>
      <c r="M87" s="26" t="str">
        <f t="shared" si="41"/>
        <v/>
      </c>
      <c r="N87" s="2" t="str">
        <f t="shared" si="42"/>
        <v/>
      </c>
      <c r="O87" s="2" t="str">
        <f t="shared" si="43"/>
        <v/>
      </c>
      <c r="Q87" t="str">
        <f t="shared" si="44"/>
        <v/>
      </c>
    </row>
    <row r="88" spans="2:17" x14ac:dyDescent="0.15">
      <c r="B88" s="3" t="str">
        <f t="shared" si="30"/>
        <v/>
      </c>
      <c r="C88" s="3" t="str">
        <f t="shared" si="31"/>
        <v>0/</v>
      </c>
      <c r="D88" s="3">
        <f t="shared" si="32"/>
        <v>0</v>
      </c>
      <c r="E88" s="3">
        <f t="shared" si="33"/>
        <v>0</v>
      </c>
      <c r="F88" s="3">
        <f t="shared" si="34"/>
        <v>0</v>
      </c>
      <c r="G88" s="3">
        <f t="shared" si="35"/>
        <v>0</v>
      </c>
      <c r="H88" s="3">
        <f t="shared" si="36"/>
        <v>0</v>
      </c>
      <c r="I88" s="3" t="str">
        <f t="shared" si="37"/>
        <v/>
      </c>
      <c r="J88" s="3" t="str">
        <f t="shared" si="38"/>
        <v/>
      </c>
      <c r="K88" s="3">
        <f t="shared" si="39"/>
        <v>0</v>
      </c>
      <c r="L88" s="26" t="str">
        <f t="shared" si="40"/>
        <v/>
      </c>
      <c r="M88" s="26" t="str">
        <f t="shared" si="41"/>
        <v/>
      </c>
      <c r="N88" s="2" t="str">
        <f t="shared" si="42"/>
        <v/>
      </c>
      <c r="O88" s="2" t="str">
        <f t="shared" si="43"/>
        <v/>
      </c>
      <c r="Q88" t="str">
        <f t="shared" si="44"/>
        <v/>
      </c>
    </row>
    <row r="89" spans="2:17" x14ac:dyDescent="0.15">
      <c r="B89" s="3" t="str">
        <f t="shared" si="30"/>
        <v/>
      </c>
      <c r="C89" s="3" t="str">
        <f t="shared" si="31"/>
        <v>0/</v>
      </c>
      <c r="D89" s="3">
        <f t="shared" si="32"/>
        <v>0</v>
      </c>
      <c r="E89" s="3">
        <f t="shared" si="33"/>
        <v>0</v>
      </c>
      <c r="F89" s="3">
        <f t="shared" si="34"/>
        <v>0</v>
      </c>
      <c r="G89" s="3">
        <f t="shared" si="35"/>
        <v>0</v>
      </c>
      <c r="H89" s="3">
        <f t="shared" si="36"/>
        <v>0</v>
      </c>
      <c r="I89" s="3" t="str">
        <f t="shared" si="37"/>
        <v/>
      </c>
      <c r="J89" s="3" t="str">
        <f t="shared" si="38"/>
        <v/>
      </c>
      <c r="K89" s="3">
        <f t="shared" si="39"/>
        <v>0</v>
      </c>
      <c r="L89" s="26" t="str">
        <f t="shared" si="40"/>
        <v/>
      </c>
      <c r="M89" s="26" t="str">
        <f t="shared" si="41"/>
        <v/>
      </c>
      <c r="N89" s="2" t="str">
        <f t="shared" si="42"/>
        <v/>
      </c>
      <c r="O89" s="2" t="str">
        <f t="shared" si="43"/>
        <v/>
      </c>
      <c r="Q89" t="str">
        <f t="shared" si="44"/>
        <v/>
      </c>
    </row>
    <row r="90" spans="2:17" x14ac:dyDescent="0.15">
      <c r="B90" s="3" t="str">
        <f t="shared" si="30"/>
        <v/>
      </c>
      <c r="C90" s="3" t="str">
        <f t="shared" si="31"/>
        <v>0/</v>
      </c>
      <c r="D90" s="3">
        <f t="shared" si="32"/>
        <v>0</v>
      </c>
      <c r="E90" s="3">
        <f t="shared" si="33"/>
        <v>0</v>
      </c>
      <c r="F90" s="3">
        <f t="shared" si="34"/>
        <v>0</v>
      </c>
      <c r="G90" s="3">
        <f t="shared" si="35"/>
        <v>0</v>
      </c>
      <c r="H90" s="3">
        <f t="shared" si="36"/>
        <v>0</v>
      </c>
      <c r="I90" s="3" t="str">
        <f t="shared" si="37"/>
        <v/>
      </c>
      <c r="J90" s="3" t="str">
        <f t="shared" si="38"/>
        <v/>
      </c>
      <c r="K90" s="3">
        <f t="shared" si="39"/>
        <v>0</v>
      </c>
      <c r="L90" s="26" t="str">
        <f t="shared" si="40"/>
        <v/>
      </c>
      <c r="M90" s="26" t="str">
        <f t="shared" si="41"/>
        <v/>
      </c>
      <c r="N90" s="2" t="str">
        <f t="shared" si="42"/>
        <v/>
      </c>
      <c r="O90" s="2" t="str">
        <f t="shared" si="43"/>
        <v/>
      </c>
      <c r="Q90" t="str">
        <f t="shared" si="44"/>
        <v/>
      </c>
    </row>
    <row r="91" spans="2:17" x14ac:dyDescent="0.15">
      <c r="B91" s="3" t="str">
        <f t="shared" si="30"/>
        <v/>
      </c>
      <c r="C91" s="3" t="str">
        <f t="shared" si="31"/>
        <v>0/</v>
      </c>
      <c r="D91" s="3">
        <f t="shared" si="32"/>
        <v>0</v>
      </c>
      <c r="E91" s="3">
        <f t="shared" si="33"/>
        <v>0</v>
      </c>
      <c r="F91" s="3">
        <f t="shared" si="34"/>
        <v>0</v>
      </c>
      <c r="G91" s="3">
        <f t="shared" si="35"/>
        <v>0</v>
      </c>
      <c r="H91" s="3">
        <f t="shared" si="36"/>
        <v>0</v>
      </c>
      <c r="I91" s="3" t="str">
        <f t="shared" si="37"/>
        <v/>
      </c>
      <c r="J91" s="3" t="str">
        <f t="shared" si="38"/>
        <v/>
      </c>
      <c r="K91" s="3">
        <f t="shared" si="39"/>
        <v>0</v>
      </c>
      <c r="L91" s="26" t="str">
        <f t="shared" si="40"/>
        <v/>
      </c>
      <c r="M91" s="26" t="str">
        <f t="shared" si="41"/>
        <v/>
      </c>
      <c r="N91" s="2" t="str">
        <f t="shared" si="42"/>
        <v/>
      </c>
      <c r="O91" s="2" t="str">
        <f t="shared" si="43"/>
        <v/>
      </c>
      <c r="Q91" t="str">
        <f t="shared" si="44"/>
        <v/>
      </c>
    </row>
    <row r="92" spans="2:17" x14ac:dyDescent="0.15">
      <c r="B92" s="3" t="str">
        <f t="shared" si="30"/>
        <v/>
      </c>
      <c r="C92" s="3" t="str">
        <f t="shared" si="31"/>
        <v>0/</v>
      </c>
      <c r="D92" s="3">
        <f t="shared" si="32"/>
        <v>0</v>
      </c>
      <c r="E92" s="3">
        <f t="shared" si="33"/>
        <v>0</v>
      </c>
      <c r="F92" s="3">
        <f t="shared" si="34"/>
        <v>0</v>
      </c>
      <c r="G92" s="3">
        <f t="shared" si="35"/>
        <v>0</v>
      </c>
      <c r="H92" s="3">
        <f t="shared" si="36"/>
        <v>0</v>
      </c>
      <c r="I92" s="3" t="str">
        <f t="shared" si="37"/>
        <v/>
      </c>
      <c r="J92" s="3" t="str">
        <f t="shared" si="38"/>
        <v/>
      </c>
      <c r="K92" s="3">
        <f t="shared" si="39"/>
        <v>0</v>
      </c>
      <c r="L92" s="26" t="str">
        <f t="shared" si="40"/>
        <v/>
      </c>
      <c r="M92" s="26" t="str">
        <f t="shared" si="41"/>
        <v/>
      </c>
      <c r="N92" s="2" t="str">
        <f t="shared" si="42"/>
        <v/>
      </c>
      <c r="O92" s="2" t="str">
        <f t="shared" si="43"/>
        <v/>
      </c>
      <c r="Q92" t="str">
        <f t="shared" si="44"/>
        <v/>
      </c>
    </row>
    <row r="93" spans="2:17" x14ac:dyDescent="0.15">
      <c r="B93" s="3" t="str">
        <f t="shared" si="30"/>
        <v/>
      </c>
      <c r="C93" s="3" t="str">
        <f t="shared" si="31"/>
        <v>0/</v>
      </c>
      <c r="D93" s="3">
        <f t="shared" si="32"/>
        <v>0</v>
      </c>
      <c r="E93" s="3">
        <f t="shared" si="33"/>
        <v>0</v>
      </c>
      <c r="F93" s="3">
        <f t="shared" si="34"/>
        <v>0</v>
      </c>
      <c r="G93" s="3">
        <f t="shared" si="35"/>
        <v>0</v>
      </c>
      <c r="H93" s="3">
        <f t="shared" si="36"/>
        <v>0</v>
      </c>
      <c r="I93" s="3" t="str">
        <f t="shared" si="37"/>
        <v/>
      </c>
      <c r="J93" s="3" t="str">
        <f t="shared" si="38"/>
        <v/>
      </c>
      <c r="K93" s="3">
        <f t="shared" si="39"/>
        <v>0</v>
      </c>
      <c r="L93" s="26" t="str">
        <f t="shared" si="40"/>
        <v/>
      </c>
      <c r="M93" s="26" t="str">
        <f t="shared" si="41"/>
        <v/>
      </c>
      <c r="N93" s="2" t="str">
        <f t="shared" si="42"/>
        <v/>
      </c>
      <c r="O93" s="2" t="str">
        <f t="shared" si="43"/>
        <v/>
      </c>
      <c r="Q93" t="str">
        <f t="shared" si="44"/>
        <v/>
      </c>
    </row>
    <row r="94" spans="2:17" x14ac:dyDescent="0.15">
      <c r="B94" s="3" t="str">
        <f t="shared" si="30"/>
        <v/>
      </c>
      <c r="C94" s="3" t="str">
        <f t="shared" si="31"/>
        <v>0/</v>
      </c>
      <c r="D94" s="3">
        <f t="shared" si="32"/>
        <v>0</v>
      </c>
      <c r="E94" s="3">
        <f t="shared" si="33"/>
        <v>0</v>
      </c>
      <c r="F94" s="3">
        <f t="shared" si="34"/>
        <v>0</v>
      </c>
      <c r="G94" s="3">
        <f t="shared" si="35"/>
        <v>0</v>
      </c>
      <c r="H94" s="3">
        <f t="shared" si="36"/>
        <v>0</v>
      </c>
      <c r="I94" s="3" t="str">
        <f t="shared" si="37"/>
        <v/>
      </c>
      <c r="J94" s="3" t="str">
        <f t="shared" si="38"/>
        <v/>
      </c>
      <c r="K94" s="3">
        <f t="shared" si="39"/>
        <v>0</v>
      </c>
      <c r="L94" s="26" t="str">
        <f t="shared" si="40"/>
        <v/>
      </c>
      <c r="M94" s="26" t="str">
        <f t="shared" si="41"/>
        <v/>
      </c>
      <c r="N94" s="2" t="str">
        <f t="shared" si="42"/>
        <v/>
      </c>
      <c r="O94" s="2" t="str">
        <f t="shared" si="43"/>
        <v/>
      </c>
      <c r="Q94" t="str">
        <f t="shared" si="44"/>
        <v/>
      </c>
    </row>
    <row r="95" spans="2:17" x14ac:dyDescent="0.15">
      <c r="B95" s="3" t="str">
        <f t="shared" si="30"/>
        <v/>
      </c>
      <c r="C95" s="3" t="str">
        <f t="shared" si="31"/>
        <v>0/</v>
      </c>
      <c r="D95" s="3">
        <f t="shared" si="32"/>
        <v>0</v>
      </c>
      <c r="E95" s="3">
        <f t="shared" si="33"/>
        <v>0</v>
      </c>
      <c r="F95" s="3">
        <f t="shared" si="34"/>
        <v>0</v>
      </c>
      <c r="G95" s="3">
        <f t="shared" si="35"/>
        <v>0</v>
      </c>
      <c r="H95" s="3">
        <f t="shared" si="36"/>
        <v>0</v>
      </c>
      <c r="I95" s="3" t="str">
        <f t="shared" si="37"/>
        <v/>
      </c>
      <c r="J95" s="3" t="str">
        <f t="shared" si="38"/>
        <v/>
      </c>
      <c r="K95" s="3">
        <f t="shared" si="39"/>
        <v>0</v>
      </c>
      <c r="L95" s="26" t="str">
        <f t="shared" si="40"/>
        <v/>
      </c>
      <c r="M95" s="26" t="str">
        <f t="shared" si="41"/>
        <v/>
      </c>
      <c r="N95" s="2" t="str">
        <f t="shared" si="42"/>
        <v/>
      </c>
      <c r="O95" s="2" t="str">
        <f t="shared" si="43"/>
        <v/>
      </c>
      <c r="Q95" t="str">
        <f t="shared" si="44"/>
        <v/>
      </c>
    </row>
    <row r="96" spans="2:17" x14ac:dyDescent="0.15">
      <c r="B96" s="3" t="str">
        <f t="shared" si="30"/>
        <v/>
      </c>
      <c r="C96" s="3" t="str">
        <f t="shared" si="31"/>
        <v>0/</v>
      </c>
      <c r="D96" s="3">
        <f t="shared" si="32"/>
        <v>0</v>
      </c>
      <c r="E96" s="3">
        <f t="shared" si="33"/>
        <v>0</v>
      </c>
      <c r="F96" s="3">
        <f t="shared" si="34"/>
        <v>0</v>
      </c>
      <c r="G96" s="3">
        <f t="shared" si="35"/>
        <v>0</v>
      </c>
      <c r="H96" s="3">
        <f t="shared" si="36"/>
        <v>0</v>
      </c>
      <c r="I96" s="3" t="str">
        <f t="shared" si="37"/>
        <v/>
      </c>
      <c r="J96" s="3" t="str">
        <f t="shared" si="38"/>
        <v/>
      </c>
      <c r="K96" s="3">
        <f t="shared" si="39"/>
        <v>0</v>
      </c>
      <c r="L96" s="26" t="str">
        <f t="shared" si="40"/>
        <v/>
      </c>
      <c r="M96" s="26" t="str">
        <f t="shared" si="41"/>
        <v/>
      </c>
      <c r="N96" s="2" t="str">
        <f t="shared" si="42"/>
        <v/>
      </c>
      <c r="O96" s="2" t="str">
        <f t="shared" si="43"/>
        <v/>
      </c>
      <c r="Q96" t="str">
        <f t="shared" si="44"/>
        <v/>
      </c>
    </row>
    <row r="97" spans="2:17" x14ac:dyDescent="0.15">
      <c r="B97" s="3" t="str">
        <f t="shared" si="30"/>
        <v/>
      </c>
      <c r="C97" s="3" t="str">
        <f t="shared" si="31"/>
        <v>0/</v>
      </c>
      <c r="D97" s="3">
        <f t="shared" si="32"/>
        <v>0</v>
      </c>
      <c r="E97" s="3">
        <f t="shared" si="33"/>
        <v>0</v>
      </c>
      <c r="F97" s="3">
        <f t="shared" si="34"/>
        <v>0</v>
      </c>
      <c r="G97" s="3">
        <f t="shared" si="35"/>
        <v>0</v>
      </c>
      <c r="H97" s="3">
        <f t="shared" si="36"/>
        <v>0</v>
      </c>
      <c r="I97" s="3" t="str">
        <f t="shared" si="37"/>
        <v/>
      </c>
      <c r="J97" s="3" t="str">
        <f t="shared" si="38"/>
        <v/>
      </c>
      <c r="K97" s="3">
        <f t="shared" si="39"/>
        <v>0</v>
      </c>
      <c r="L97" s="26" t="str">
        <f t="shared" si="40"/>
        <v/>
      </c>
      <c r="M97" s="26" t="str">
        <f t="shared" si="41"/>
        <v/>
      </c>
      <c r="N97" s="2" t="str">
        <f t="shared" si="42"/>
        <v/>
      </c>
      <c r="O97" s="2" t="str">
        <f t="shared" si="43"/>
        <v/>
      </c>
      <c r="Q97" t="str">
        <f t="shared" si="44"/>
        <v/>
      </c>
    </row>
    <row r="98" spans="2:17" x14ac:dyDescent="0.15">
      <c r="B98" s="3" t="str">
        <f t="shared" ref="B98:B129" si="45">SUBSTITUTE(LEFT(A98,6)," ","")</f>
        <v/>
      </c>
      <c r="C98" s="3" t="str">
        <f t="shared" ref="C98:C129" si="46">IF(ISERROR(SUBSTITUTE(MID(A98,SEARCH("//",A98,SEARCH(B98,A98))+2,SEARCH("//",A98,SEARCH("//",A98,SEARCH(B98,A98))+2)-(SEARCH("//",A98,SEARCH(B98,A98))+2)),CHAR(10),"")),0,SUBSTITUTE(MID(A98,SEARCH("//",A98,SEARCH(B98,A98))+2,SEARCH("//",A98,SEARCH("//",A98,SEARCH(B98,A98))+2)-(SEARCH("//",A98,SEARCH(B98,A98))+2)),CHAR(10),""))&amp;"/"</f>
        <v>0/</v>
      </c>
      <c r="D98" s="3">
        <f t="shared" ref="D98:D129" si="47">LEFT(C98,SEARCH("/",C98,1)-1)*1</f>
        <v>0</v>
      </c>
      <c r="E98" s="3">
        <f t="shared" ref="E98:E129" si="48">IF(ISERROR(MID(C98,SEARCH("/",C98)+1,SEARCH("/",C98,SEARCH("/",C98,1)+1)-SEARCH("/",C98)-1)),0,MID(C98,SEARCH("/",C98)+1,SEARCH("/",C98,SEARCH("/",C98,1)+1)-SEARCH("/",C98)-1))*1</f>
        <v>0</v>
      </c>
      <c r="F98" s="3">
        <f t="shared" ref="F98:F129" si="49">IF(ISERROR(MID(C98,SEARCH("/",C98,SEARCH("/",C98,1)+1)+1,SEARCH("/",C98,SEARCH("/",C98,SEARCH("/",C98,1)+1)+1)-SEARCH("/",C98,SEARCH("/",C98,1)+1)-1)),0,MID(C98,SEARCH("/",C98,SEARCH("/",C98,1)+1)+1,SEARCH("/",C98,SEARCH("/",C98,SEARCH("/",C98,1)+1)+1)-SEARCH("/",C98,SEARCH("/",C98,1)+1)-1))*1</f>
        <v>0</v>
      </c>
      <c r="G98" s="3">
        <f t="shared" ref="G98:G129" si="50">IF(ISERROR(MID(C98,SEARCH("/",C98,SEARCH("/",C98,SEARCH("/",C98,1)+1)+1)+1,SEARCH("/",C98,SEARCH("/",C98,SEARCH("/",C98,SEARCH("/",C98,1)+1)+1)+1)-SEARCH("/",C98,SEARCH("/",C98,SEARCH("/",C98,1)+1)+1)-1)),0,MID(C98,SEARCH("/",C98,SEARCH("/",C98,SEARCH("/",C98,1)+1)+1)+1,SEARCH("/",C98,SEARCH("/",C98,SEARCH("/",C98,SEARCH("/",C98,1)+1)+1)+1)-SEARCH("/",C98,SEARCH("/",C98,SEARCH("/",C98,1)+1)+1)-1))*1</f>
        <v>0</v>
      </c>
      <c r="H98" s="3">
        <f t="shared" ref="H98:H129" si="51">IF(ISERROR(MID(C98,SEARCH("/",C98,SEARCH("/",C98,SEARCH("/",C98,SEARCH("/",C98,1)+1)+1)+1)+1,SEARCH("/",C98,SEARCH("/",C98,SEARCH("/",C98,SEARCH("/",C98,SEARCH("/",C98,1)+1)+1)+1)+1)-SEARCH("/",C98,SEARCH("/",C98,SEARCH("/",C98,SEARCH("/",C98,1)+1)+1)+1)-1)),0,MID(C98,SEARCH("/",C98,SEARCH("/",C98,SEARCH("/",C98,SEARCH("/",C98,1)+1)+1)+1)+1,SEARCH("/",C98,SEARCH("/",C98,SEARCH("/",C98,SEARCH("/",C98,SEARCH("/",C98,1)+1)+1)+1)+1)-SEARCH("/",C98,SEARCH("/",C98,SEARCH("/",C98,SEARCH("/",C98,1)+1)+1)+1)-1))*1</f>
        <v>0</v>
      </c>
      <c r="I98" s="3" t="str">
        <f t="shared" ref="I98:I129" si="52">IF(LEFT(B98,2)="CZ",SUM(D98:H98),"")</f>
        <v/>
      </c>
      <c r="J98" s="3" t="str">
        <f t="shared" ref="J98:J129" si="53">SUBSTITUTE(IF(B98="",IF(B97="","","SZX-"&amp;MID(A98,18,3)),MID(A98,14,3)&amp;"-"&amp;MID(A98,18,3)),"SZX-PVG","SZX-SHA",1)</f>
        <v/>
      </c>
      <c r="K98" s="3">
        <f t="shared" ref="K98:K129" si="54">IF(ISERROR(MID(A98,SEARCH("%",A98,1)-3,3)*1),0,MID(A98,SEARCH("%",A98,1)-3,3)*1)</f>
        <v>0</v>
      </c>
      <c r="L98" s="26" t="str">
        <f t="shared" ref="L98:L129" si="55">IF(I98="",IF(I97="","",ROUND(I97*K98/100,0)),ROUND(I98*K98/100,0))</f>
        <v/>
      </c>
      <c r="M98" s="26" t="str">
        <f t="shared" ref="M98:M129" si="56">IF(I98="",IF(I97="","",ROUND(I97*K98/(K98+K97),0)),IF(I99="",ROUND(I98*K98/(K98+K99),0),I98))</f>
        <v/>
      </c>
      <c r="N98" s="2" t="str">
        <f t="shared" ref="N98:N129" si="57">MID(A98,28,3)</f>
        <v/>
      </c>
      <c r="O98" s="2" t="str">
        <f t="shared" ref="O98:O129" si="58">MID(N98,2,1)</f>
        <v/>
      </c>
      <c r="Q98" t="str">
        <f t="shared" ref="Q98:Q129" si="59">LEFT(B98,2)</f>
        <v/>
      </c>
    </row>
    <row r="99" spans="2:17" x14ac:dyDescent="0.15">
      <c r="B99" s="3" t="str">
        <f t="shared" si="45"/>
        <v/>
      </c>
      <c r="C99" s="3" t="str">
        <f t="shared" si="46"/>
        <v>0/</v>
      </c>
      <c r="D99" s="3">
        <f t="shared" si="47"/>
        <v>0</v>
      </c>
      <c r="E99" s="3">
        <f t="shared" si="48"/>
        <v>0</v>
      </c>
      <c r="F99" s="3">
        <f t="shared" si="49"/>
        <v>0</v>
      </c>
      <c r="G99" s="3">
        <f t="shared" si="50"/>
        <v>0</v>
      </c>
      <c r="H99" s="3">
        <f t="shared" si="51"/>
        <v>0</v>
      </c>
      <c r="I99" s="3" t="str">
        <f t="shared" si="52"/>
        <v/>
      </c>
      <c r="J99" s="3" t="str">
        <f t="shared" si="53"/>
        <v/>
      </c>
      <c r="K99" s="3">
        <f t="shared" si="54"/>
        <v>0</v>
      </c>
      <c r="L99" s="26" t="str">
        <f t="shared" si="55"/>
        <v/>
      </c>
      <c r="M99" s="26" t="str">
        <f t="shared" si="56"/>
        <v/>
      </c>
      <c r="N99" s="2" t="str">
        <f t="shared" si="57"/>
        <v/>
      </c>
      <c r="O99" s="2" t="str">
        <f t="shared" si="58"/>
        <v/>
      </c>
      <c r="Q99" t="str">
        <f t="shared" si="59"/>
        <v/>
      </c>
    </row>
    <row r="100" spans="2:17" x14ac:dyDescent="0.15">
      <c r="B100" s="3" t="str">
        <f t="shared" si="45"/>
        <v/>
      </c>
      <c r="C100" s="3" t="str">
        <f t="shared" si="46"/>
        <v>0/</v>
      </c>
      <c r="D100" s="3">
        <f t="shared" si="47"/>
        <v>0</v>
      </c>
      <c r="E100" s="3">
        <f t="shared" si="48"/>
        <v>0</v>
      </c>
      <c r="F100" s="3">
        <f t="shared" si="49"/>
        <v>0</v>
      </c>
      <c r="G100" s="3">
        <f t="shared" si="50"/>
        <v>0</v>
      </c>
      <c r="H100" s="3">
        <f t="shared" si="51"/>
        <v>0</v>
      </c>
      <c r="I100" s="3" t="str">
        <f t="shared" si="52"/>
        <v/>
      </c>
      <c r="J100" s="3" t="str">
        <f t="shared" si="53"/>
        <v/>
      </c>
      <c r="K100" s="3">
        <f t="shared" si="54"/>
        <v>0</v>
      </c>
      <c r="L100" s="26" t="str">
        <f t="shared" si="55"/>
        <v/>
      </c>
      <c r="M100" s="26" t="str">
        <f t="shared" si="56"/>
        <v/>
      </c>
      <c r="N100" s="2" t="str">
        <f t="shared" si="57"/>
        <v/>
      </c>
      <c r="O100" s="2" t="str">
        <f t="shared" si="58"/>
        <v/>
      </c>
      <c r="Q100" t="str">
        <f t="shared" si="59"/>
        <v/>
      </c>
    </row>
    <row r="101" spans="2:17" x14ac:dyDescent="0.15">
      <c r="B101" s="3" t="str">
        <f t="shared" si="45"/>
        <v/>
      </c>
      <c r="C101" s="3" t="str">
        <f t="shared" si="46"/>
        <v>0/</v>
      </c>
      <c r="D101" s="3">
        <f t="shared" si="47"/>
        <v>0</v>
      </c>
      <c r="E101" s="3">
        <f t="shared" si="48"/>
        <v>0</v>
      </c>
      <c r="F101" s="3">
        <f t="shared" si="49"/>
        <v>0</v>
      </c>
      <c r="G101" s="3">
        <f t="shared" si="50"/>
        <v>0</v>
      </c>
      <c r="H101" s="3">
        <f t="shared" si="51"/>
        <v>0</v>
      </c>
      <c r="I101" s="3" t="str">
        <f t="shared" si="52"/>
        <v/>
      </c>
      <c r="J101" s="3" t="str">
        <f t="shared" si="53"/>
        <v/>
      </c>
      <c r="K101" s="3">
        <f t="shared" si="54"/>
        <v>0</v>
      </c>
      <c r="L101" s="26" t="str">
        <f t="shared" si="55"/>
        <v/>
      </c>
      <c r="M101" s="26" t="str">
        <f t="shared" si="56"/>
        <v/>
      </c>
      <c r="N101" s="2" t="str">
        <f t="shared" si="57"/>
        <v/>
      </c>
      <c r="O101" s="2" t="str">
        <f t="shared" si="58"/>
        <v/>
      </c>
      <c r="Q101" t="str">
        <f t="shared" si="59"/>
        <v/>
      </c>
    </row>
    <row r="102" spans="2:17" x14ac:dyDescent="0.15">
      <c r="B102" s="3" t="str">
        <f t="shared" si="45"/>
        <v/>
      </c>
      <c r="C102" s="3" t="str">
        <f t="shared" si="46"/>
        <v>0/</v>
      </c>
      <c r="D102" s="3">
        <f t="shared" si="47"/>
        <v>0</v>
      </c>
      <c r="E102" s="3">
        <f t="shared" si="48"/>
        <v>0</v>
      </c>
      <c r="F102" s="3">
        <f t="shared" si="49"/>
        <v>0</v>
      </c>
      <c r="G102" s="3">
        <f t="shared" si="50"/>
        <v>0</v>
      </c>
      <c r="H102" s="3">
        <f t="shared" si="51"/>
        <v>0</v>
      </c>
      <c r="I102" s="3" t="str">
        <f t="shared" si="52"/>
        <v/>
      </c>
      <c r="J102" s="3" t="str">
        <f t="shared" si="53"/>
        <v/>
      </c>
      <c r="K102" s="3">
        <f t="shared" si="54"/>
        <v>0</v>
      </c>
      <c r="L102" s="26" t="str">
        <f t="shared" si="55"/>
        <v/>
      </c>
      <c r="M102" s="26" t="str">
        <f t="shared" si="56"/>
        <v/>
      </c>
      <c r="N102" s="2" t="str">
        <f t="shared" si="57"/>
        <v/>
      </c>
      <c r="O102" s="2" t="str">
        <f t="shared" si="58"/>
        <v/>
      </c>
      <c r="Q102" t="str">
        <f t="shared" si="59"/>
        <v/>
      </c>
    </row>
    <row r="103" spans="2:17" x14ac:dyDescent="0.15">
      <c r="B103" s="3" t="str">
        <f t="shared" si="45"/>
        <v/>
      </c>
      <c r="C103" s="3" t="str">
        <f t="shared" si="46"/>
        <v>0/</v>
      </c>
      <c r="D103" s="3">
        <f t="shared" si="47"/>
        <v>0</v>
      </c>
      <c r="E103" s="3">
        <f t="shared" si="48"/>
        <v>0</v>
      </c>
      <c r="F103" s="3">
        <f t="shared" si="49"/>
        <v>0</v>
      </c>
      <c r="G103" s="3">
        <f t="shared" si="50"/>
        <v>0</v>
      </c>
      <c r="H103" s="3">
        <f t="shared" si="51"/>
        <v>0</v>
      </c>
      <c r="I103" s="3" t="str">
        <f t="shared" si="52"/>
        <v/>
      </c>
      <c r="J103" s="3" t="str">
        <f t="shared" si="53"/>
        <v/>
      </c>
      <c r="K103" s="3">
        <f t="shared" si="54"/>
        <v>0</v>
      </c>
      <c r="L103" s="26" t="str">
        <f t="shared" si="55"/>
        <v/>
      </c>
      <c r="M103" s="26" t="str">
        <f t="shared" si="56"/>
        <v/>
      </c>
      <c r="N103" s="2" t="str">
        <f t="shared" si="57"/>
        <v/>
      </c>
      <c r="O103" s="2" t="str">
        <f t="shared" si="58"/>
        <v/>
      </c>
      <c r="Q103" t="str">
        <f t="shared" si="59"/>
        <v/>
      </c>
    </row>
    <row r="104" spans="2:17" x14ac:dyDescent="0.15">
      <c r="B104" s="3" t="str">
        <f t="shared" si="45"/>
        <v/>
      </c>
      <c r="C104" s="3" t="str">
        <f t="shared" si="46"/>
        <v>0/</v>
      </c>
      <c r="D104" s="3">
        <f t="shared" si="47"/>
        <v>0</v>
      </c>
      <c r="E104" s="3">
        <f t="shared" si="48"/>
        <v>0</v>
      </c>
      <c r="F104" s="3">
        <f t="shared" si="49"/>
        <v>0</v>
      </c>
      <c r="G104" s="3">
        <f t="shared" si="50"/>
        <v>0</v>
      </c>
      <c r="H104" s="3">
        <f t="shared" si="51"/>
        <v>0</v>
      </c>
      <c r="I104" s="3" t="str">
        <f t="shared" si="52"/>
        <v/>
      </c>
      <c r="J104" s="3" t="str">
        <f t="shared" si="53"/>
        <v/>
      </c>
      <c r="K104" s="3">
        <f t="shared" si="54"/>
        <v>0</v>
      </c>
      <c r="L104" s="26" t="str">
        <f t="shared" si="55"/>
        <v/>
      </c>
      <c r="M104" s="26" t="str">
        <f t="shared" si="56"/>
        <v/>
      </c>
      <c r="N104" s="2" t="str">
        <f t="shared" si="57"/>
        <v/>
      </c>
      <c r="O104" s="2" t="str">
        <f t="shared" si="58"/>
        <v/>
      </c>
      <c r="Q104" t="str">
        <f t="shared" si="59"/>
        <v/>
      </c>
    </row>
    <row r="105" spans="2:17" x14ac:dyDescent="0.15">
      <c r="B105" s="3" t="str">
        <f t="shared" si="45"/>
        <v/>
      </c>
      <c r="C105" s="3" t="str">
        <f t="shared" si="46"/>
        <v>0/</v>
      </c>
      <c r="D105" s="3">
        <f t="shared" si="47"/>
        <v>0</v>
      </c>
      <c r="E105" s="3">
        <f t="shared" si="48"/>
        <v>0</v>
      </c>
      <c r="F105" s="3">
        <f t="shared" si="49"/>
        <v>0</v>
      </c>
      <c r="G105" s="3">
        <f t="shared" si="50"/>
        <v>0</v>
      </c>
      <c r="H105" s="3">
        <f t="shared" si="51"/>
        <v>0</v>
      </c>
      <c r="I105" s="3" t="str">
        <f t="shared" si="52"/>
        <v/>
      </c>
      <c r="J105" s="3" t="str">
        <f t="shared" si="53"/>
        <v/>
      </c>
      <c r="K105" s="3">
        <f t="shared" si="54"/>
        <v>0</v>
      </c>
      <c r="L105" s="26" t="str">
        <f t="shared" si="55"/>
        <v/>
      </c>
      <c r="M105" s="26" t="str">
        <f t="shared" si="56"/>
        <v/>
      </c>
      <c r="N105" s="2" t="str">
        <f t="shared" si="57"/>
        <v/>
      </c>
      <c r="O105" s="2" t="str">
        <f t="shared" si="58"/>
        <v/>
      </c>
      <c r="Q105" t="str">
        <f t="shared" si="59"/>
        <v/>
      </c>
    </row>
    <row r="106" spans="2:17" x14ac:dyDescent="0.15">
      <c r="B106" s="3" t="str">
        <f t="shared" si="45"/>
        <v/>
      </c>
      <c r="C106" s="3" t="str">
        <f t="shared" si="46"/>
        <v>0/</v>
      </c>
      <c r="D106" s="3">
        <f t="shared" si="47"/>
        <v>0</v>
      </c>
      <c r="E106" s="3">
        <f t="shared" si="48"/>
        <v>0</v>
      </c>
      <c r="F106" s="3">
        <f t="shared" si="49"/>
        <v>0</v>
      </c>
      <c r="G106" s="3">
        <f t="shared" si="50"/>
        <v>0</v>
      </c>
      <c r="H106" s="3">
        <f t="shared" si="51"/>
        <v>0</v>
      </c>
      <c r="I106" s="3" t="str">
        <f t="shared" si="52"/>
        <v/>
      </c>
      <c r="J106" s="3" t="str">
        <f t="shared" si="53"/>
        <v/>
      </c>
      <c r="K106" s="3">
        <f t="shared" si="54"/>
        <v>0</v>
      </c>
      <c r="L106" s="26" t="str">
        <f t="shared" si="55"/>
        <v/>
      </c>
      <c r="M106" s="26" t="str">
        <f t="shared" si="56"/>
        <v/>
      </c>
      <c r="N106" s="2" t="str">
        <f t="shared" si="57"/>
        <v/>
      </c>
      <c r="O106" s="2" t="str">
        <f t="shared" si="58"/>
        <v/>
      </c>
      <c r="Q106" t="str">
        <f t="shared" si="59"/>
        <v/>
      </c>
    </row>
    <row r="107" spans="2:17" x14ac:dyDescent="0.15">
      <c r="B107" s="3" t="str">
        <f t="shared" si="45"/>
        <v/>
      </c>
      <c r="C107" s="3" t="str">
        <f t="shared" si="46"/>
        <v>0/</v>
      </c>
      <c r="D107" s="3">
        <f t="shared" si="47"/>
        <v>0</v>
      </c>
      <c r="E107" s="3">
        <f t="shared" si="48"/>
        <v>0</v>
      </c>
      <c r="F107" s="3">
        <f t="shared" si="49"/>
        <v>0</v>
      </c>
      <c r="G107" s="3">
        <f t="shared" si="50"/>
        <v>0</v>
      </c>
      <c r="H107" s="3">
        <f t="shared" si="51"/>
        <v>0</v>
      </c>
      <c r="I107" s="3" t="str">
        <f t="shared" si="52"/>
        <v/>
      </c>
      <c r="J107" s="3" t="str">
        <f t="shared" si="53"/>
        <v/>
      </c>
      <c r="K107" s="3">
        <f t="shared" si="54"/>
        <v>0</v>
      </c>
      <c r="L107" s="26" t="str">
        <f t="shared" si="55"/>
        <v/>
      </c>
      <c r="M107" s="26" t="str">
        <f t="shared" si="56"/>
        <v/>
      </c>
      <c r="N107" s="2" t="str">
        <f t="shared" si="57"/>
        <v/>
      </c>
      <c r="O107" s="2" t="str">
        <f t="shared" si="58"/>
        <v/>
      </c>
      <c r="Q107" t="str">
        <f t="shared" si="59"/>
        <v/>
      </c>
    </row>
    <row r="108" spans="2:17" x14ac:dyDescent="0.15">
      <c r="B108" s="3" t="str">
        <f t="shared" si="45"/>
        <v/>
      </c>
      <c r="C108" s="3" t="str">
        <f t="shared" si="46"/>
        <v>0/</v>
      </c>
      <c r="D108" s="3">
        <f t="shared" si="47"/>
        <v>0</v>
      </c>
      <c r="E108" s="3">
        <f t="shared" si="48"/>
        <v>0</v>
      </c>
      <c r="F108" s="3">
        <f t="shared" si="49"/>
        <v>0</v>
      </c>
      <c r="G108" s="3">
        <f t="shared" si="50"/>
        <v>0</v>
      </c>
      <c r="H108" s="3">
        <f t="shared" si="51"/>
        <v>0</v>
      </c>
      <c r="I108" s="3" t="str">
        <f t="shared" si="52"/>
        <v/>
      </c>
      <c r="J108" s="3" t="str">
        <f t="shared" si="53"/>
        <v/>
      </c>
      <c r="K108" s="3">
        <f t="shared" si="54"/>
        <v>0</v>
      </c>
      <c r="L108" s="26" t="str">
        <f t="shared" si="55"/>
        <v/>
      </c>
      <c r="M108" s="26" t="str">
        <f t="shared" si="56"/>
        <v/>
      </c>
      <c r="N108" s="2" t="str">
        <f t="shared" si="57"/>
        <v/>
      </c>
      <c r="O108" s="2" t="str">
        <f t="shared" si="58"/>
        <v/>
      </c>
      <c r="Q108" t="str">
        <f t="shared" si="59"/>
        <v/>
      </c>
    </row>
    <row r="109" spans="2:17" x14ac:dyDescent="0.15">
      <c r="B109" s="3" t="str">
        <f t="shared" si="45"/>
        <v/>
      </c>
      <c r="C109" s="3" t="str">
        <f t="shared" si="46"/>
        <v>0/</v>
      </c>
      <c r="D109" s="3">
        <f t="shared" si="47"/>
        <v>0</v>
      </c>
      <c r="E109" s="3">
        <f t="shared" si="48"/>
        <v>0</v>
      </c>
      <c r="F109" s="3">
        <f t="shared" si="49"/>
        <v>0</v>
      </c>
      <c r="G109" s="3">
        <f t="shared" si="50"/>
        <v>0</v>
      </c>
      <c r="H109" s="3">
        <f t="shared" si="51"/>
        <v>0</v>
      </c>
      <c r="I109" s="3" t="str">
        <f t="shared" si="52"/>
        <v/>
      </c>
      <c r="J109" s="3" t="str">
        <f t="shared" si="53"/>
        <v/>
      </c>
      <c r="K109" s="3">
        <f t="shared" si="54"/>
        <v>0</v>
      </c>
      <c r="L109" s="26" t="str">
        <f t="shared" si="55"/>
        <v/>
      </c>
      <c r="M109" s="26" t="str">
        <f t="shared" si="56"/>
        <v/>
      </c>
      <c r="N109" s="2" t="str">
        <f t="shared" si="57"/>
        <v/>
      </c>
      <c r="O109" s="2" t="str">
        <f t="shared" si="58"/>
        <v/>
      </c>
      <c r="Q109" t="str">
        <f t="shared" si="59"/>
        <v/>
      </c>
    </row>
    <row r="110" spans="2:17" x14ac:dyDescent="0.15">
      <c r="B110" s="3" t="str">
        <f t="shared" si="45"/>
        <v/>
      </c>
      <c r="C110" s="3" t="str">
        <f t="shared" si="46"/>
        <v>0/</v>
      </c>
      <c r="D110" s="3">
        <f t="shared" si="47"/>
        <v>0</v>
      </c>
      <c r="E110" s="3">
        <f t="shared" si="48"/>
        <v>0</v>
      </c>
      <c r="F110" s="3">
        <f t="shared" si="49"/>
        <v>0</v>
      </c>
      <c r="G110" s="3">
        <f t="shared" si="50"/>
        <v>0</v>
      </c>
      <c r="H110" s="3">
        <f t="shared" si="51"/>
        <v>0</v>
      </c>
      <c r="I110" s="3" t="str">
        <f t="shared" si="52"/>
        <v/>
      </c>
      <c r="J110" s="3" t="str">
        <f t="shared" si="53"/>
        <v/>
      </c>
      <c r="K110" s="3">
        <f t="shared" si="54"/>
        <v>0</v>
      </c>
      <c r="L110" s="26" t="str">
        <f t="shared" si="55"/>
        <v/>
      </c>
      <c r="M110" s="26" t="str">
        <f t="shared" si="56"/>
        <v/>
      </c>
      <c r="N110" s="2" t="str">
        <f t="shared" si="57"/>
        <v/>
      </c>
      <c r="O110" s="2" t="str">
        <f t="shared" si="58"/>
        <v/>
      </c>
      <c r="Q110" t="str">
        <f t="shared" si="59"/>
        <v/>
      </c>
    </row>
    <row r="111" spans="2:17" x14ac:dyDescent="0.15">
      <c r="B111" s="3" t="str">
        <f t="shared" si="45"/>
        <v/>
      </c>
      <c r="C111" s="3" t="str">
        <f t="shared" si="46"/>
        <v>0/</v>
      </c>
      <c r="D111" s="3">
        <f t="shared" si="47"/>
        <v>0</v>
      </c>
      <c r="E111" s="3">
        <f t="shared" si="48"/>
        <v>0</v>
      </c>
      <c r="F111" s="3">
        <f t="shared" si="49"/>
        <v>0</v>
      </c>
      <c r="G111" s="3">
        <f t="shared" si="50"/>
        <v>0</v>
      </c>
      <c r="H111" s="3">
        <f t="shared" si="51"/>
        <v>0</v>
      </c>
      <c r="I111" s="3" t="str">
        <f t="shared" si="52"/>
        <v/>
      </c>
      <c r="J111" s="3" t="str">
        <f t="shared" si="53"/>
        <v/>
      </c>
      <c r="K111" s="3">
        <f t="shared" si="54"/>
        <v>0</v>
      </c>
      <c r="L111" s="26" t="str">
        <f t="shared" si="55"/>
        <v/>
      </c>
      <c r="M111" s="26" t="str">
        <f t="shared" si="56"/>
        <v/>
      </c>
      <c r="N111" s="2" t="str">
        <f t="shared" si="57"/>
        <v/>
      </c>
      <c r="O111" s="2" t="str">
        <f t="shared" si="58"/>
        <v/>
      </c>
      <c r="Q111" t="str">
        <f t="shared" si="59"/>
        <v/>
      </c>
    </row>
    <row r="112" spans="2:17" x14ac:dyDescent="0.15">
      <c r="B112" s="3" t="str">
        <f t="shared" si="45"/>
        <v/>
      </c>
      <c r="C112" s="3" t="str">
        <f t="shared" si="46"/>
        <v>0/</v>
      </c>
      <c r="D112" s="3">
        <f t="shared" si="47"/>
        <v>0</v>
      </c>
      <c r="E112" s="3">
        <f t="shared" si="48"/>
        <v>0</v>
      </c>
      <c r="F112" s="3">
        <f t="shared" si="49"/>
        <v>0</v>
      </c>
      <c r="G112" s="3">
        <f t="shared" si="50"/>
        <v>0</v>
      </c>
      <c r="H112" s="3">
        <f t="shared" si="51"/>
        <v>0</v>
      </c>
      <c r="I112" s="3" t="str">
        <f t="shared" si="52"/>
        <v/>
      </c>
      <c r="J112" s="3" t="str">
        <f t="shared" si="53"/>
        <v/>
      </c>
      <c r="K112" s="3">
        <f t="shared" si="54"/>
        <v>0</v>
      </c>
      <c r="L112" s="26" t="str">
        <f t="shared" si="55"/>
        <v/>
      </c>
      <c r="M112" s="26" t="str">
        <f t="shared" si="56"/>
        <v/>
      </c>
      <c r="N112" s="2" t="str">
        <f t="shared" si="57"/>
        <v/>
      </c>
      <c r="O112" s="2" t="str">
        <f t="shared" si="58"/>
        <v/>
      </c>
      <c r="Q112" t="str">
        <f t="shared" si="59"/>
        <v/>
      </c>
    </row>
    <row r="113" spans="2:17" x14ac:dyDescent="0.15">
      <c r="B113" s="3" t="str">
        <f t="shared" si="45"/>
        <v/>
      </c>
      <c r="C113" s="3" t="str">
        <f t="shared" si="46"/>
        <v>0/</v>
      </c>
      <c r="D113" s="3">
        <f t="shared" si="47"/>
        <v>0</v>
      </c>
      <c r="E113" s="3">
        <f t="shared" si="48"/>
        <v>0</v>
      </c>
      <c r="F113" s="3">
        <f t="shared" si="49"/>
        <v>0</v>
      </c>
      <c r="G113" s="3">
        <f t="shared" si="50"/>
        <v>0</v>
      </c>
      <c r="H113" s="3">
        <f t="shared" si="51"/>
        <v>0</v>
      </c>
      <c r="I113" s="3" t="str">
        <f t="shared" si="52"/>
        <v/>
      </c>
      <c r="J113" s="3" t="str">
        <f t="shared" si="53"/>
        <v/>
      </c>
      <c r="K113" s="3">
        <f t="shared" si="54"/>
        <v>0</v>
      </c>
      <c r="L113" s="26" t="str">
        <f t="shared" si="55"/>
        <v/>
      </c>
      <c r="M113" s="26" t="str">
        <f t="shared" si="56"/>
        <v/>
      </c>
      <c r="N113" s="2" t="str">
        <f t="shared" si="57"/>
        <v/>
      </c>
      <c r="O113" s="2" t="str">
        <f t="shared" si="58"/>
        <v/>
      </c>
      <c r="Q113" t="str">
        <f t="shared" si="59"/>
        <v/>
      </c>
    </row>
    <row r="114" spans="2:17" x14ac:dyDescent="0.15">
      <c r="B114" s="3" t="str">
        <f t="shared" si="45"/>
        <v/>
      </c>
      <c r="C114" s="3" t="str">
        <f t="shared" si="46"/>
        <v>0/</v>
      </c>
      <c r="D114" s="3">
        <f t="shared" si="47"/>
        <v>0</v>
      </c>
      <c r="E114" s="3">
        <f t="shared" si="48"/>
        <v>0</v>
      </c>
      <c r="F114" s="3">
        <f t="shared" si="49"/>
        <v>0</v>
      </c>
      <c r="G114" s="3">
        <f t="shared" si="50"/>
        <v>0</v>
      </c>
      <c r="H114" s="3">
        <f t="shared" si="51"/>
        <v>0</v>
      </c>
      <c r="I114" s="3" t="str">
        <f t="shared" si="52"/>
        <v/>
      </c>
      <c r="J114" s="3" t="str">
        <f t="shared" si="53"/>
        <v/>
      </c>
      <c r="K114" s="3">
        <f t="shared" si="54"/>
        <v>0</v>
      </c>
      <c r="L114" s="26" t="str">
        <f t="shared" si="55"/>
        <v/>
      </c>
      <c r="M114" s="26" t="str">
        <f t="shared" si="56"/>
        <v/>
      </c>
      <c r="N114" s="2" t="str">
        <f t="shared" si="57"/>
        <v/>
      </c>
      <c r="O114" s="2" t="str">
        <f t="shared" si="58"/>
        <v/>
      </c>
      <c r="Q114" t="str">
        <f t="shared" si="59"/>
        <v/>
      </c>
    </row>
    <row r="115" spans="2:17" x14ac:dyDescent="0.15">
      <c r="B115" s="3" t="str">
        <f t="shared" si="45"/>
        <v/>
      </c>
      <c r="C115" s="3" t="str">
        <f t="shared" si="46"/>
        <v>0/</v>
      </c>
      <c r="D115" s="3">
        <f t="shared" si="47"/>
        <v>0</v>
      </c>
      <c r="E115" s="3">
        <f t="shared" si="48"/>
        <v>0</v>
      </c>
      <c r="F115" s="3">
        <f t="shared" si="49"/>
        <v>0</v>
      </c>
      <c r="G115" s="3">
        <f t="shared" si="50"/>
        <v>0</v>
      </c>
      <c r="H115" s="3">
        <f t="shared" si="51"/>
        <v>0</v>
      </c>
      <c r="I115" s="3" t="str">
        <f t="shared" si="52"/>
        <v/>
      </c>
      <c r="J115" s="3" t="str">
        <f t="shared" si="53"/>
        <v/>
      </c>
      <c r="K115" s="3">
        <f t="shared" si="54"/>
        <v>0</v>
      </c>
      <c r="L115" s="26" t="str">
        <f t="shared" si="55"/>
        <v/>
      </c>
      <c r="M115" s="26" t="str">
        <f t="shared" si="56"/>
        <v/>
      </c>
      <c r="N115" s="2" t="str">
        <f t="shared" si="57"/>
        <v/>
      </c>
      <c r="O115" s="2" t="str">
        <f t="shared" si="58"/>
        <v/>
      </c>
      <c r="Q115" t="str">
        <f t="shared" si="59"/>
        <v/>
      </c>
    </row>
    <row r="116" spans="2:17" x14ac:dyDescent="0.15">
      <c r="B116" s="3" t="str">
        <f t="shared" si="45"/>
        <v/>
      </c>
      <c r="C116" s="3" t="str">
        <f t="shared" si="46"/>
        <v>0/</v>
      </c>
      <c r="D116" s="3">
        <f t="shared" si="47"/>
        <v>0</v>
      </c>
      <c r="E116" s="3">
        <f t="shared" si="48"/>
        <v>0</v>
      </c>
      <c r="F116" s="3">
        <f t="shared" si="49"/>
        <v>0</v>
      </c>
      <c r="G116" s="3">
        <f t="shared" si="50"/>
        <v>0</v>
      </c>
      <c r="H116" s="3">
        <f t="shared" si="51"/>
        <v>0</v>
      </c>
      <c r="I116" s="3" t="str">
        <f t="shared" si="52"/>
        <v/>
      </c>
      <c r="J116" s="3" t="str">
        <f t="shared" si="53"/>
        <v/>
      </c>
      <c r="K116" s="3">
        <f t="shared" si="54"/>
        <v>0</v>
      </c>
      <c r="L116" s="26" t="str">
        <f t="shared" si="55"/>
        <v/>
      </c>
      <c r="M116" s="26" t="str">
        <f t="shared" si="56"/>
        <v/>
      </c>
      <c r="N116" s="2" t="str">
        <f t="shared" si="57"/>
        <v/>
      </c>
      <c r="O116" s="2" t="str">
        <f t="shared" si="58"/>
        <v/>
      </c>
      <c r="Q116" t="str">
        <f t="shared" si="59"/>
        <v/>
      </c>
    </row>
    <row r="117" spans="2:17" x14ac:dyDescent="0.15">
      <c r="B117" s="3" t="str">
        <f t="shared" si="45"/>
        <v/>
      </c>
      <c r="C117" s="3" t="str">
        <f t="shared" si="46"/>
        <v>0/</v>
      </c>
      <c r="D117" s="3">
        <f t="shared" si="47"/>
        <v>0</v>
      </c>
      <c r="E117" s="3">
        <f t="shared" si="48"/>
        <v>0</v>
      </c>
      <c r="F117" s="3">
        <f t="shared" si="49"/>
        <v>0</v>
      </c>
      <c r="G117" s="3">
        <f t="shared" si="50"/>
        <v>0</v>
      </c>
      <c r="H117" s="3">
        <f t="shared" si="51"/>
        <v>0</v>
      </c>
      <c r="I117" s="3" t="str">
        <f t="shared" si="52"/>
        <v/>
      </c>
      <c r="J117" s="3" t="str">
        <f t="shared" si="53"/>
        <v/>
      </c>
      <c r="K117" s="3">
        <f t="shared" si="54"/>
        <v>0</v>
      </c>
      <c r="L117" s="26" t="str">
        <f t="shared" si="55"/>
        <v/>
      </c>
      <c r="M117" s="26" t="str">
        <f t="shared" si="56"/>
        <v/>
      </c>
      <c r="N117" s="2" t="str">
        <f t="shared" si="57"/>
        <v/>
      </c>
      <c r="O117" s="2" t="str">
        <f t="shared" si="58"/>
        <v/>
      </c>
      <c r="Q117" t="str">
        <f t="shared" si="59"/>
        <v/>
      </c>
    </row>
    <row r="118" spans="2:17" x14ac:dyDescent="0.15">
      <c r="B118" s="3" t="str">
        <f t="shared" si="45"/>
        <v/>
      </c>
      <c r="C118" s="3" t="str">
        <f t="shared" si="46"/>
        <v>0/</v>
      </c>
      <c r="D118" s="3">
        <f t="shared" si="47"/>
        <v>0</v>
      </c>
      <c r="E118" s="3">
        <f t="shared" si="48"/>
        <v>0</v>
      </c>
      <c r="F118" s="3">
        <f t="shared" si="49"/>
        <v>0</v>
      </c>
      <c r="G118" s="3">
        <f t="shared" si="50"/>
        <v>0</v>
      </c>
      <c r="H118" s="3">
        <f t="shared" si="51"/>
        <v>0</v>
      </c>
      <c r="I118" s="3" t="str">
        <f t="shared" si="52"/>
        <v/>
      </c>
      <c r="J118" s="3" t="str">
        <f t="shared" si="53"/>
        <v/>
      </c>
      <c r="K118" s="3">
        <f t="shared" si="54"/>
        <v>0</v>
      </c>
      <c r="L118" s="26" t="str">
        <f t="shared" si="55"/>
        <v/>
      </c>
      <c r="M118" s="26" t="str">
        <f t="shared" si="56"/>
        <v/>
      </c>
      <c r="N118" s="2" t="str">
        <f t="shared" si="57"/>
        <v/>
      </c>
      <c r="O118" s="2" t="str">
        <f t="shared" si="58"/>
        <v/>
      </c>
      <c r="Q118" t="str">
        <f t="shared" si="59"/>
        <v/>
      </c>
    </row>
    <row r="119" spans="2:17" x14ac:dyDescent="0.15">
      <c r="B119" s="3" t="str">
        <f t="shared" si="45"/>
        <v/>
      </c>
      <c r="C119" s="3" t="str">
        <f t="shared" si="46"/>
        <v>0/</v>
      </c>
      <c r="D119" s="3">
        <f t="shared" si="47"/>
        <v>0</v>
      </c>
      <c r="E119" s="3">
        <f t="shared" si="48"/>
        <v>0</v>
      </c>
      <c r="F119" s="3">
        <f t="shared" si="49"/>
        <v>0</v>
      </c>
      <c r="G119" s="3">
        <f t="shared" si="50"/>
        <v>0</v>
      </c>
      <c r="H119" s="3">
        <f t="shared" si="51"/>
        <v>0</v>
      </c>
      <c r="I119" s="3" t="str">
        <f t="shared" si="52"/>
        <v/>
      </c>
      <c r="J119" s="3" t="str">
        <f t="shared" si="53"/>
        <v/>
      </c>
      <c r="K119" s="3">
        <f t="shared" si="54"/>
        <v>0</v>
      </c>
      <c r="L119" s="26" t="str">
        <f t="shared" si="55"/>
        <v/>
      </c>
      <c r="M119" s="26" t="str">
        <f t="shared" si="56"/>
        <v/>
      </c>
      <c r="N119" s="2" t="str">
        <f t="shared" si="57"/>
        <v/>
      </c>
      <c r="O119" s="2" t="str">
        <f t="shared" si="58"/>
        <v/>
      </c>
      <c r="Q119" t="str">
        <f t="shared" si="59"/>
        <v/>
      </c>
    </row>
    <row r="120" spans="2:17" x14ac:dyDescent="0.15">
      <c r="B120" s="3" t="str">
        <f t="shared" si="45"/>
        <v/>
      </c>
      <c r="C120" s="3" t="str">
        <f t="shared" si="46"/>
        <v>0/</v>
      </c>
      <c r="D120" s="3">
        <f t="shared" si="47"/>
        <v>0</v>
      </c>
      <c r="E120" s="3">
        <f t="shared" si="48"/>
        <v>0</v>
      </c>
      <c r="F120" s="3">
        <f t="shared" si="49"/>
        <v>0</v>
      </c>
      <c r="G120" s="3">
        <f t="shared" si="50"/>
        <v>0</v>
      </c>
      <c r="H120" s="3">
        <f t="shared" si="51"/>
        <v>0</v>
      </c>
      <c r="I120" s="3" t="str">
        <f t="shared" si="52"/>
        <v/>
      </c>
      <c r="J120" s="3" t="str">
        <f t="shared" si="53"/>
        <v/>
      </c>
      <c r="K120" s="3">
        <f t="shared" si="54"/>
        <v>0</v>
      </c>
      <c r="L120" s="26" t="str">
        <f t="shared" si="55"/>
        <v/>
      </c>
      <c r="M120" s="26" t="str">
        <f t="shared" si="56"/>
        <v/>
      </c>
      <c r="N120" s="2" t="str">
        <f t="shared" si="57"/>
        <v/>
      </c>
      <c r="O120" s="2" t="str">
        <f t="shared" si="58"/>
        <v/>
      </c>
      <c r="Q120" t="str">
        <f t="shared" si="59"/>
        <v/>
      </c>
    </row>
    <row r="121" spans="2:17" x14ac:dyDescent="0.15">
      <c r="B121" s="3" t="str">
        <f t="shared" si="45"/>
        <v/>
      </c>
      <c r="C121" s="3" t="str">
        <f t="shared" si="46"/>
        <v>0/</v>
      </c>
      <c r="D121" s="3">
        <f t="shared" si="47"/>
        <v>0</v>
      </c>
      <c r="E121" s="3">
        <f t="shared" si="48"/>
        <v>0</v>
      </c>
      <c r="F121" s="3">
        <f t="shared" si="49"/>
        <v>0</v>
      </c>
      <c r="G121" s="3">
        <f t="shared" si="50"/>
        <v>0</v>
      </c>
      <c r="H121" s="3">
        <f t="shared" si="51"/>
        <v>0</v>
      </c>
      <c r="I121" s="3" t="str">
        <f t="shared" si="52"/>
        <v/>
      </c>
      <c r="J121" s="3" t="str">
        <f t="shared" si="53"/>
        <v/>
      </c>
      <c r="K121" s="3">
        <f t="shared" si="54"/>
        <v>0</v>
      </c>
      <c r="L121" s="26" t="str">
        <f t="shared" si="55"/>
        <v/>
      </c>
      <c r="M121" s="26" t="str">
        <f t="shared" si="56"/>
        <v/>
      </c>
      <c r="N121" s="2" t="str">
        <f t="shared" si="57"/>
        <v/>
      </c>
      <c r="O121" s="2" t="str">
        <f t="shared" si="58"/>
        <v/>
      </c>
      <c r="Q121" t="str">
        <f t="shared" si="59"/>
        <v/>
      </c>
    </row>
    <row r="122" spans="2:17" x14ac:dyDescent="0.15">
      <c r="B122" s="3" t="str">
        <f t="shared" si="45"/>
        <v/>
      </c>
      <c r="C122" s="3" t="str">
        <f t="shared" si="46"/>
        <v>0/</v>
      </c>
      <c r="D122" s="3">
        <f t="shared" si="47"/>
        <v>0</v>
      </c>
      <c r="E122" s="3">
        <f t="shared" si="48"/>
        <v>0</v>
      </c>
      <c r="F122" s="3">
        <f t="shared" si="49"/>
        <v>0</v>
      </c>
      <c r="G122" s="3">
        <f t="shared" si="50"/>
        <v>0</v>
      </c>
      <c r="H122" s="3">
        <f t="shared" si="51"/>
        <v>0</v>
      </c>
      <c r="I122" s="3" t="str">
        <f t="shared" si="52"/>
        <v/>
      </c>
      <c r="J122" s="3" t="str">
        <f t="shared" si="53"/>
        <v/>
      </c>
      <c r="K122" s="3">
        <f t="shared" si="54"/>
        <v>0</v>
      </c>
      <c r="L122" s="26" t="str">
        <f t="shared" si="55"/>
        <v/>
      </c>
      <c r="M122" s="26" t="str">
        <f t="shared" si="56"/>
        <v/>
      </c>
      <c r="N122" s="2" t="str">
        <f t="shared" si="57"/>
        <v/>
      </c>
      <c r="O122" s="2" t="str">
        <f t="shared" si="58"/>
        <v/>
      </c>
      <c r="Q122" t="str">
        <f t="shared" si="59"/>
        <v/>
      </c>
    </row>
    <row r="123" spans="2:17" x14ac:dyDescent="0.15">
      <c r="B123" s="3" t="str">
        <f t="shared" si="45"/>
        <v/>
      </c>
      <c r="C123" s="3" t="str">
        <f t="shared" si="46"/>
        <v>0/</v>
      </c>
      <c r="D123" s="3">
        <f t="shared" si="47"/>
        <v>0</v>
      </c>
      <c r="E123" s="3">
        <f t="shared" si="48"/>
        <v>0</v>
      </c>
      <c r="F123" s="3">
        <f t="shared" si="49"/>
        <v>0</v>
      </c>
      <c r="G123" s="3">
        <f t="shared" si="50"/>
        <v>0</v>
      </c>
      <c r="H123" s="3">
        <f t="shared" si="51"/>
        <v>0</v>
      </c>
      <c r="I123" s="3" t="str">
        <f t="shared" si="52"/>
        <v/>
      </c>
      <c r="J123" s="3" t="str">
        <f t="shared" si="53"/>
        <v/>
      </c>
      <c r="K123" s="3">
        <f t="shared" si="54"/>
        <v>0</v>
      </c>
      <c r="L123" s="26" t="str">
        <f t="shared" si="55"/>
        <v/>
      </c>
      <c r="M123" s="26" t="str">
        <f t="shared" si="56"/>
        <v/>
      </c>
      <c r="N123" s="2" t="str">
        <f t="shared" si="57"/>
        <v/>
      </c>
      <c r="O123" s="2" t="str">
        <f t="shared" si="58"/>
        <v/>
      </c>
      <c r="Q123" t="str">
        <f t="shared" si="59"/>
        <v/>
      </c>
    </row>
    <row r="124" spans="2:17" x14ac:dyDescent="0.15">
      <c r="B124" s="3" t="str">
        <f t="shared" si="45"/>
        <v/>
      </c>
      <c r="C124" s="3" t="str">
        <f t="shared" si="46"/>
        <v>0/</v>
      </c>
      <c r="D124" s="3">
        <f t="shared" si="47"/>
        <v>0</v>
      </c>
      <c r="E124" s="3">
        <f t="shared" si="48"/>
        <v>0</v>
      </c>
      <c r="F124" s="3">
        <f t="shared" si="49"/>
        <v>0</v>
      </c>
      <c r="G124" s="3">
        <f t="shared" si="50"/>
        <v>0</v>
      </c>
      <c r="H124" s="3">
        <f t="shared" si="51"/>
        <v>0</v>
      </c>
      <c r="I124" s="3" t="str">
        <f t="shared" si="52"/>
        <v/>
      </c>
      <c r="J124" s="3" t="str">
        <f t="shared" si="53"/>
        <v/>
      </c>
      <c r="K124" s="3">
        <f t="shared" si="54"/>
        <v>0</v>
      </c>
      <c r="L124" s="26" t="str">
        <f t="shared" si="55"/>
        <v/>
      </c>
      <c r="M124" s="26" t="str">
        <f t="shared" si="56"/>
        <v/>
      </c>
      <c r="N124" s="2" t="str">
        <f t="shared" si="57"/>
        <v/>
      </c>
      <c r="O124" s="2" t="str">
        <f t="shared" si="58"/>
        <v/>
      </c>
      <c r="Q124" t="str">
        <f t="shared" si="59"/>
        <v/>
      </c>
    </row>
    <row r="125" spans="2:17" x14ac:dyDescent="0.15">
      <c r="B125" s="3" t="str">
        <f t="shared" si="45"/>
        <v/>
      </c>
      <c r="C125" s="3" t="str">
        <f t="shared" si="46"/>
        <v>0/</v>
      </c>
      <c r="D125" s="3">
        <f t="shared" si="47"/>
        <v>0</v>
      </c>
      <c r="E125" s="3">
        <f t="shared" si="48"/>
        <v>0</v>
      </c>
      <c r="F125" s="3">
        <f t="shared" si="49"/>
        <v>0</v>
      </c>
      <c r="G125" s="3">
        <f t="shared" si="50"/>
        <v>0</v>
      </c>
      <c r="H125" s="3">
        <f t="shared" si="51"/>
        <v>0</v>
      </c>
      <c r="I125" s="3" t="str">
        <f t="shared" si="52"/>
        <v/>
      </c>
      <c r="J125" s="3" t="str">
        <f t="shared" si="53"/>
        <v/>
      </c>
      <c r="K125" s="3">
        <f t="shared" si="54"/>
        <v>0</v>
      </c>
      <c r="L125" s="26" t="str">
        <f t="shared" si="55"/>
        <v/>
      </c>
      <c r="M125" s="26" t="str">
        <f t="shared" si="56"/>
        <v/>
      </c>
      <c r="N125" s="2" t="str">
        <f t="shared" si="57"/>
        <v/>
      </c>
      <c r="O125" s="2" t="str">
        <f t="shared" si="58"/>
        <v/>
      </c>
      <c r="Q125" t="str">
        <f t="shared" si="59"/>
        <v/>
      </c>
    </row>
    <row r="126" spans="2:17" x14ac:dyDescent="0.15">
      <c r="B126" s="3" t="str">
        <f t="shared" si="45"/>
        <v/>
      </c>
      <c r="C126" s="3" t="str">
        <f t="shared" si="46"/>
        <v>0/</v>
      </c>
      <c r="D126" s="3">
        <f t="shared" si="47"/>
        <v>0</v>
      </c>
      <c r="E126" s="3">
        <f t="shared" si="48"/>
        <v>0</v>
      </c>
      <c r="F126" s="3">
        <f t="shared" si="49"/>
        <v>0</v>
      </c>
      <c r="G126" s="3">
        <f t="shared" si="50"/>
        <v>0</v>
      </c>
      <c r="H126" s="3">
        <f t="shared" si="51"/>
        <v>0</v>
      </c>
      <c r="I126" s="3" t="str">
        <f t="shared" si="52"/>
        <v/>
      </c>
      <c r="J126" s="3" t="str">
        <f t="shared" si="53"/>
        <v/>
      </c>
      <c r="K126" s="3">
        <f t="shared" si="54"/>
        <v>0</v>
      </c>
      <c r="L126" s="26" t="str">
        <f t="shared" si="55"/>
        <v/>
      </c>
      <c r="M126" s="26" t="str">
        <f t="shared" si="56"/>
        <v/>
      </c>
      <c r="N126" s="2" t="str">
        <f t="shared" si="57"/>
        <v/>
      </c>
      <c r="O126" s="2" t="str">
        <f t="shared" si="58"/>
        <v/>
      </c>
      <c r="Q126" t="str">
        <f t="shared" si="59"/>
        <v/>
      </c>
    </row>
    <row r="127" spans="2:17" x14ac:dyDescent="0.15">
      <c r="B127" s="3" t="str">
        <f t="shared" si="45"/>
        <v/>
      </c>
      <c r="C127" s="3" t="str">
        <f t="shared" si="46"/>
        <v>0/</v>
      </c>
      <c r="D127" s="3">
        <f t="shared" si="47"/>
        <v>0</v>
      </c>
      <c r="E127" s="3">
        <f t="shared" si="48"/>
        <v>0</v>
      </c>
      <c r="F127" s="3">
        <f t="shared" si="49"/>
        <v>0</v>
      </c>
      <c r="G127" s="3">
        <f t="shared" si="50"/>
        <v>0</v>
      </c>
      <c r="H127" s="3">
        <f t="shared" si="51"/>
        <v>0</v>
      </c>
      <c r="I127" s="3" t="str">
        <f t="shared" si="52"/>
        <v/>
      </c>
      <c r="J127" s="3" t="str">
        <f t="shared" si="53"/>
        <v/>
      </c>
      <c r="K127" s="3">
        <f t="shared" si="54"/>
        <v>0</v>
      </c>
      <c r="L127" s="26" t="str">
        <f t="shared" si="55"/>
        <v/>
      </c>
      <c r="M127" s="26" t="str">
        <f t="shared" si="56"/>
        <v/>
      </c>
      <c r="N127" s="2" t="str">
        <f t="shared" si="57"/>
        <v/>
      </c>
      <c r="O127" s="2" t="str">
        <f t="shared" si="58"/>
        <v/>
      </c>
      <c r="Q127" t="str">
        <f t="shared" si="59"/>
        <v/>
      </c>
    </row>
    <row r="128" spans="2:17" x14ac:dyDescent="0.15">
      <c r="B128" s="3" t="str">
        <f t="shared" si="45"/>
        <v/>
      </c>
      <c r="C128" s="3" t="str">
        <f t="shared" si="46"/>
        <v>0/</v>
      </c>
      <c r="D128" s="3">
        <f t="shared" si="47"/>
        <v>0</v>
      </c>
      <c r="E128" s="3">
        <f t="shared" si="48"/>
        <v>0</v>
      </c>
      <c r="F128" s="3">
        <f t="shared" si="49"/>
        <v>0</v>
      </c>
      <c r="G128" s="3">
        <f t="shared" si="50"/>
        <v>0</v>
      </c>
      <c r="H128" s="3">
        <f t="shared" si="51"/>
        <v>0</v>
      </c>
      <c r="I128" s="3" t="str">
        <f t="shared" si="52"/>
        <v/>
      </c>
      <c r="J128" s="3" t="str">
        <f t="shared" si="53"/>
        <v/>
      </c>
      <c r="K128" s="3">
        <f t="shared" si="54"/>
        <v>0</v>
      </c>
      <c r="L128" s="26" t="str">
        <f t="shared" si="55"/>
        <v/>
      </c>
      <c r="M128" s="26" t="str">
        <f t="shared" si="56"/>
        <v/>
      </c>
      <c r="N128" s="2" t="str">
        <f t="shared" si="57"/>
        <v/>
      </c>
      <c r="O128" s="2" t="str">
        <f t="shared" si="58"/>
        <v/>
      </c>
      <c r="Q128" t="str">
        <f t="shared" si="59"/>
        <v/>
      </c>
    </row>
    <row r="129" spans="2:17" x14ac:dyDescent="0.15">
      <c r="B129" s="3" t="str">
        <f t="shared" si="45"/>
        <v/>
      </c>
      <c r="C129" s="3" t="str">
        <f t="shared" si="46"/>
        <v>0/</v>
      </c>
      <c r="D129" s="3">
        <f t="shared" si="47"/>
        <v>0</v>
      </c>
      <c r="E129" s="3">
        <f t="shared" si="48"/>
        <v>0</v>
      </c>
      <c r="F129" s="3">
        <f t="shared" si="49"/>
        <v>0</v>
      </c>
      <c r="G129" s="3">
        <f t="shared" si="50"/>
        <v>0</v>
      </c>
      <c r="H129" s="3">
        <f t="shared" si="51"/>
        <v>0</v>
      </c>
      <c r="I129" s="3" t="str">
        <f t="shared" si="52"/>
        <v/>
      </c>
      <c r="J129" s="3" t="str">
        <f t="shared" si="53"/>
        <v/>
      </c>
      <c r="K129" s="3">
        <f t="shared" si="54"/>
        <v>0</v>
      </c>
      <c r="L129" s="26" t="str">
        <f t="shared" si="55"/>
        <v/>
      </c>
      <c r="M129" s="26" t="str">
        <f t="shared" si="56"/>
        <v/>
      </c>
      <c r="N129" s="2" t="str">
        <f t="shared" si="57"/>
        <v/>
      </c>
      <c r="O129" s="2" t="str">
        <f t="shared" si="58"/>
        <v/>
      </c>
      <c r="Q129" t="str">
        <f t="shared" si="59"/>
        <v/>
      </c>
    </row>
    <row r="130" spans="2:17" x14ac:dyDescent="0.15">
      <c r="B130" s="3" t="str">
        <f t="shared" ref="B130:B161" si="60">SUBSTITUTE(LEFT(A130,6)," ","")</f>
        <v/>
      </c>
      <c r="C130" s="3" t="str">
        <f t="shared" ref="C130:C161" si="61">IF(ISERROR(SUBSTITUTE(MID(A130,SEARCH("//",A130,SEARCH(B130,A130))+2,SEARCH("//",A130,SEARCH("//",A130,SEARCH(B130,A130))+2)-(SEARCH("//",A130,SEARCH(B130,A130))+2)),CHAR(10),"")),0,SUBSTITUTE(MID(A130,SEARCH("//",A130,SEARCH(B130,A130))+2,SEARCH("//",A130,SEARCH("//",A130,SEARCH(B130,A130))+2)-(SEARCH("//",A130,SEARCH(B130,A130))+2)),CHAR(10),""))&amp;"/"</f>
        <v>0/</v>
      </c>
      <c r="D130" s="3">
        <f t="shared" ref="D130:D161" si="62">LEFT(C130,SEARCH("/",C130,1)-1)*1</f>
        <v>0</v>
      </c>
      <c r="E130" s="3">
        <f t="shared" ref="E130:E161" si="63">IF(ISERROR(MID(C130,SEARCH("/",C130)+1,SEARCH("/",C130,SEARCH("/",C130,1)+1)-SEARCH("/",C130)-1)),0,MID(C130,SEARCH("/",C130)+1,SEARCH("/",C130,SEARCH("/",C130,1)+1)-SEARCH("/",C130)-1))*1</f>
        <v>0</v>
      </c>
      <c r="F130" s="3">
        <f t="shared" ref="F130:F161" si="64">IF(ISERROR(MID(C130,SEARCH("/",C130,SEARCH("/",C130,1)+1)+1,SEARCH("/",C130,SEARCH("/",C130,SEARCH("/",C130,1)+1)+1)-SEARCH("/",C130,SEARCH("/",C130,1)+1)-1)),0,MID(C130,SEARCH("/",C130,SEARCH("/",C130,1)+1)+1,SEARCH("/",C130,SEARCH("/",C130,SEARCH("/",C130,1)+1)+1)-SEARCH("/",C130,SEARCH("/",C130,1)+1)-1))*1</f>
        <v>0</v>
      </c>
      <c r="G130" s="3">
        <f t="shared" ref="G130:G161" si="65">IF(ISERROR(MID(C130,SEARCH("/",C130,SEARCH("/",C130,SEARCH("/",C130,1)+1)+1)+1,SEARCH("/",C130,SEARCH("/",C130,SEARCH("/",C130,SEARCH("/",C130,1)+1)+1)+1)-SEARCH("/",C130,SEARCH("/",C130,SEARCH("/",C130,1)+1)+1)-1)),0,MID(C130,SEARCH("/",C130,SEARCH("/",C130,SEARCH("/",C130,1)+1)+1)+1,SEARCH("/",C130,SEARCH("/",C130,SEARCH("/",C130,SEARCH("/",C130,1)+1)+1)+1)-SEARCH("/",C130,SEARCH("/",C130,SEARCH("/",C130,1)+1)+1)-1))*1</f>
        <v>0</v>
      </c>
      <c r="H130" s="3">
        <f t="shared" ref="H130:H161" si="66">IF(ISERROR(MID(C130,SEARCH("/",C130,SEARCH("/",C130,SEARCH("/",C130,SEARCH("/",C130,1)+1)+1)+1)+1,SEARCH("/",C130,SEARCH("/",C130,SEARCH("/",C130,SEARCH("/",C130,SEARCH("/",C130,1)+1)+1)+1)+1)-SEARCH("/",C130,SEARCH("/",C130,SEARCH("/",C130,SEARCH("/",C130,1)+1)+1)+1)-1)),0,MID(C130,SEARCH("/",C130,SEARCH("/",C130,SEARCH("/",C130,SEARCH("/",C130,1)+1)+1)+1)+1,SEARCH("/",C130,SEARCH("/",C130,SEARCH("/",C130,SEARCH("/",C130,SEARCH("/",C130,1)+1)+1)+1)+1)-SEARCH("/",C130,SEARCH("/",C130,SEARCH("/",C130,SEARCH("/",C130,1)+1)+1)+1)-1))*1</f>
        <v>0</v>
      </c>
      <c r="I130" s="3" t="str">
        <f t="shared" ref="I130:I161" si="67">IF(LEFT(B130,2)="CZ",SUM(D130:H130),"")</f>
        <v/>
      </c>
      <c r="J130" s="3" t="str">
        <f t="shared" ref="J130:J161" si="68">SUBSTITUTE(IF(B130="",IF(B129="","","SZX-"&amp;MID(A130,18,3)),MID(A130,14,3)&amp;"-"&amp;MID(A130,18,3)),"SZX-PVG","SZX-SHA",1)</f>
        <v/>
      </c>
      <c r="K130" s="3">
        <f t="shared" ref="K130:K161" si="69">IF(ISERROR(MID(A130,SEARCH("%",A130,1)-3,3)*1),0,MID(A130,SEARCH("%",A130,1)-3,3)*1)</f>
        <v>0</v>
      </c>
      <c r="L130" s="26" t="str">
        <f t="shared" ref="L130:L161" si="70">IF(I130="",IF(I129="","",ROUND(I129*K130/100,0)),ROUND(I130*K130/100,0))</f>
        <v/>
      </c>
      <c r="M130" s="26" t="str">
        <f t="shared" ref="M130:M161" si="71">IF(I130="",IF(I129="","",ROUND(I129*K130/(K130+K129),0)),IF(I131="",ROUND(I130*K130/(K130+K131),0),I130))</f>
        <v/>
      </c>
      <c r="N130" s="2" t="str">
        <f t="shared" ref="N130:N161" si="72">MID(A130,28,3)</f>
        <v/>
      </c>
      <c r="O130" s="2" t="str">
        <f t="shared" ref="O130:O161" si="73">MID(N130,2,1)</f>
        <v/>
      </c>
      <c r="Q130" t="str">
        <f t="shared" ref="Q130:Q166" si="74">LEFT(B130,2)</f>
        <v/>
      </c>
    </row>
    <row r="131" spans="2:17" x14ac:dyDescent="0.15">
      <c r="B131" s="3" t="str">
        <f t="shared" si="60"/>
        <v/>
      </c>
      <c r="C131" s="3" t="str">
        <f t="shared" si="61"/>
        <v>0/</v>
      </c>
      <c r="D131" s="3">
        <f t="shared" si="62"/>
        <v>0</v>
      </c>
      <c r="E131" s="3">
        <f t="shared" si="63"/>
        <v>0</v>
      </c>
      <c r="F131" s="3">
        <f t="shared" si="64"/>
        <v>0</v>
      </c>
      <c r="G131" s="3">
        <f t="shared" si="65"/>
        <v>0</v>
      </c>
      <c r="H131" s="3">
        <f t="shared" si="66"/>
        <v>0</v>
      </c>
      <c r="I131" s="3" t="str">
        <f t="shared" si="67"/>
        <v/>
      </c>
      <c r="J131" s="3" t="str">
        <f t="shared" si="68"/>
        <v/>
      </c>
      <c r="K131" s="3">
        <f t="shared" si="69"/>
        <v>0</v>
      </c>
      <c r="L131" s="26" t="str">
        <f t="shared" si="70"/>
        <v/>
      </c>
      <c r="M131" s="26" t="str">
        <f t="shared" si="71"/>
        <v/>
      </c>
      <c r="N131" s="2" t="str">
        <f t="shared" si="72"/>
        <v/>
      </c>
      <c r="O131" s="2" t="str">
        <f t="shared" si="73"/>
        <v/>
      </c>
      <c r="Q131" t="str">
        <f t="shared" si="74"/>
        <v/>
      </c>
    </row>
    <row r="132" spans="2:17" x14ac:dyDescent="0.15">
      <c r="B132" s="3" t="str">
        <f t="shared" si="60"/>
        <v/>
      </c>
      <c r="C132" s="3" t="str">
        <f t="shared" si="61"/>
        <v>0/</v>
      </c>
      <c r="D132" s="3">
        <f t="shared" si="62"/>
        <v>0</v>
      </c>
      <c r="E132" s="3">
        <f t="shared" si="63"/>
        <v>0</v>
      </c>
      <c r="F132" s="3">
        <f t="shared" si="64"/>
        <v>0</v>
      </c>
      <c r="G132" s="3">
        <f t="shared" si="65"/>
        <v>0</v>
      </c>
      <c r="H132" s="3">
        <f t="shared" si="66"/>
        <v>0</v>
      </c>
      <c r="I132" s="3" t="str">
        <f t="shared" si="67"/>
        <v/>
      </c>
      <c r="J132" s="3" t="str">
        <f t="shared" si="68"/>
        <v/>
      </c>
      <c r="K132" s="3">
        <f t="shared" si="69"/>
        <v>0</v>
      </c>
      <c r="L132" s="26" t="str">
        <f t="shared" si="70"/>
        <v/>
      </c>
      <c r="M132" s="26" t="str">
        <f t="shared" si="71"/>
        <v/>
      </c>
      <c r="N132" s="2" t="str">
        <f t="shared" si="72"/>
        <v/>
      </c>
      <c r="O132" s="2" t="str">
        <f t="shared" si="73"/>
        <v/>
      </c>
      <c r="Q132" t="str">
        <f t="shared" si="74"/>
        <v/>
      </c>
    </row>
    <row r="133" spans="2:17" x14ac:dyDescent="0.15">
      <c r="B133" s="3" t="str">
        <f t="shared" si="60"/>
        <v/>
      </c>
      <c r="C133" s="3" t="str">
        <f t="shared" si="61"/>
        <v>0/</v>
      </c>
      <c r="D133" s="3">
        <f t="shared" si="62"/>
        <v>0</v>
      </c>
      <c r="E133" s="3">
        <f t="shared" si="63"/>
        <v>0</v>
      </c>
      <c r="F133" s="3">
        <f t="shared" si="64"/>
        <v>0</v>
      </c>
      <c r="G133" s="3">
        <f t="shared" si="65"/>
        <v>0</v>
      </c>
      <c r="H133" s="3">
        <f t="shared" si="66"/>
        <v>0</v>
      </c>
      <c r="I133" s="3" t="str">
        <f t="shared" si="67"/>
        <v/>
      </c>
      <c r="J133" s="3" t="str">
        <f t="shared" si="68"/>
        <v/>
      </c>
      <c r="K133" s="3">
        <f t="shared" si="69"/>
        <v>0</v>
      </c>
      <c r="L133" s="26" t="str">
        <f t="shared" si="70"/>
        <v/>
      </c>
      <c r="M133" s="26" t="str">
        <f t="shared" si="71"/>
        <v/>
      </c>
      <c r="N133" s="2" t="str">
        <f t="shared" si="72"/>
        <v/>
      </c>
      <c r="O133" s="2" t="str">
        <f t="shared" si="73"/>
        <v/>
      </c>
      <c r="Q133" t="str">
        <f t="shared" si="74"/>
        <v/>
      </c>
    </row>
    <row r="134" spans="2:17" x14ac:dyDescent="0.15">
      <c r="B134" s="3" t="str">
        <f t="shared" si="60"/>
        <v/>
      </c>
      <c r="C134" s="3" t="str">
        <f t="shared" si="61"/>
        <v>0/</v>
      </c>
      <c r="D134" s="3">
        <f t="shared" si="62"/>
        <v>0</v>
      </c>
      <c r="E134" s="3">
        <f t="shared" si="63"/>
        <v>0</v>
      </c>
      <c r="F134" s="3">
        <f t="shared" si="64"/>
        <v>0</v>
      </c>
      <c r="G134" s="3">
        <f t="shared" si="65"/>
        <v>0</v>
      </c>
      <c r="H134" s="3">
        <f t="shared" si="66"/>
        <v>0</v>
      </c>
      <c r="I134" s="3" t="str">
        <f t="shared" si="67"/>
        <v/>
      </c>
      <c r="J134" s="3" t="str">
        <f t="shared" si="68"/>
        <v/>
      </c>
      <c r="K134" s="3">
        <f t="shared" si="69"/>
        <v>0</v>
      </c>
      <c r="L134" s="26" t="str">
        <f t="shared" si="70"/>
        <v/>
      </c>
      <c r="M134" s="26" t="str">
        <f t="shared" si="71"/>
        <v/>
      </c>
      <c r="N134" s="2" t="str">
        <f t="shared" si="72"/>
        <v/>
      </c>
      <c r="O134" s="2" t="str">
        <f t="shared" si="73"/>
        <v/>
      </c>
      <c r="Q134" t="str">
        <f t="shared" si="74"/>
        <v/>
      </c>
    </row>
    <row r="135" spans="2:17" x14ac:dyDescent="0.15">
      <c r="B135" s="3" t="str">
        <f t="shared" si="60"/>
        <v/>
      </c>
      <c r="C135" s="3" t="str">
        <f t="shared" si="61"/>
        <v>0/</v>
      </c>
      <c r="D135" s="3">
        <f t="shared" si="62"/>
        <v>0</v>
      </c>
      <c r="E135" s="3">
        <f t="shared" si="63"/>
        <v>0</v>
      </c>
      <c r="F135" s="3">
        <f t="shared" si="64"/>
        <v>0</v>
      </c>
      <c r="G135" s="3">
        <f t="shared" si="65"/>
        <v>0</v>
      </c>
      <c r="H135" s="3">
        <f t="shared" si="66"/>
        <v>0</v>
      </c>
      <c r="I135" s="3" t="str">
        <f t="shared" si="67"/>
        <v/>
      </c>
      <c r="J135" s="3" t="str">
        <f t="shared" si="68"/>
        <v/>
      </c>
      <c r="K135" s="3">
        <f t="shared" si="69"/>
        <v>0</v>
      </c>
      <c r="L135" s="26" t="str">
        <f t="shared" si="70"/>
        <v/>
      </c>
      <c r="M135" s="26" t="str">
        <f t="shared" si="71"/>
        <v/>
      </c>
      <c r="N135" s="2" t="str">
        <f t="shared" si="72"/>
        <v/>
      </c>
      <c r="O135" s="2" t="str">
        <f t="shared" si="73"/>
        <v/>
      </c>
      <c r="Q135" t="str">
        <f t="shared" si="74"/>
        <v/>
      </c>
    </row>
    <row r="136" spans="2:17" x14ac:dyDescent="0.15">
      <c r="B136" s="3" t="str">
        <f t="shared" si="60"/>
        <v/>
      </c>
      <c r="C136" s="3" t="str">
        <f t="shared" si="61"/>
        <v>0/</v>
      </c>
      <c r="D136" s="3">
        <f t="shared" si="62"/>
        <v>0</v>
      </c>
      <c r="E136" s="3">
        <f t="shared" si="63"/>
        <v>0</v>
      </c>
      <c r="F136" s="3">
        <f t="shared" si="64"/>
        <v>0</v>
      </c>
      <c r="G136" s="3">
        <f t="shared" si="65"/>
        <v>0</v>
      </c>
      <c r="H136" s="3">
        <f t="shared" si="66"/>
        <v>0</v>
      </c>
      <c r="I136" s="3" t="str">
        <f t="shared" si="67"/>
        <v/>
      </c>
      <c r="J136" s="3" t="str">
        <f t="shared" si="68"/>
        <v/>
      </c>
      <c r="K136" s="3">
        <f t="shared" si="69"/>
        <v>0</v>
      </c>
      <c r="L136" s="26" t="str">
        <f t="shared" si="70"/>
        <v/>
      </c>
      <c r="M136" s="26" t="str">
        <f t="shared" si="71"/>
        <v/>
      </c>
      <c r="N136" s="2" t="str">
        <f t="shared" si="72"/>
        <v/>
      </c>
      <c r="O136" s="2" t="str">
        <f t="shared" si="73"/>
        <v/>
      </c>
      <c r="Q136" t="str">
        <f t="shared" si="74"/>
        <v/>
      </c>
    </row>
    <row r="137" spans="2:17" x14ac:dyDescent="0.15">
      <c r="B137" s="3" t="str">
        <f t="shared" si="60"/>
        <v/>
      </c>
      <c r="C137" s="3" t="str">
        <f t="shared" si="61"/>
        <v>0/</v>
      </c>
      <c r="D137" s="3">
        <f t="shared" si="62"/>
        <v>0</v>
      </c>
      <c r="E137" s="3">
        <f t="shared" si="63"/>
        <v>0</v>
      </c>
      <c r="F137" s="3">
        <f t="shared" si="64"/>
        <v>0</v>
      </c>
      <c r="G137" s="3">
        <f t="shared" si="65"/>
        <v>0</v>
      </c>
      <c r="H137" s="3">
        <f t="shared" si="66"/>
        <v>0</v>
      </c>
      <c r="I137" s="3" t="str">
        <f t="shared" si="67"/>
        <v/>
      </c>
      <c r="J137" s="3" t="str">
        <f t="shared" si="68"/>
        <v/>
      </c>
      <c r="K137" s="3">
        <f t="shared" si="69"/>
        <v>0</v>
      </c>
      <c r="L137" s="26" t="str">
        <f t="shared" si="70"/>
        <v/>
      </c>
      <c r="M137" s="26" t="str">
        <f t="shared" si="71"/>
        <v/>
      </c>
      <c r="N137" s="2" t="str">
        <f t="shared" si="72"/>
        <v/>
      </c>
      <c r="O137" s="2" t="str">
        <f t="shared" si="73"/>
        <v/>
      </c>
      <c r="Q137" t="str">
        <f t="shared" si="74"/>
        <v/>
      </c>
    </row>
    <row r="138" spans="2:17" x14ac:dyDescent="0.15">
      <c r="B138" s="3" t="str">
        <f t="shared" si="60"/>
        <v/>
      </c>
      <c r="C138" s="3" t="str">
        <f t="shared" si="61"/>
        <v>0/</v>
      </c>
      <c r="D138" s="3">
        <f t="shared" si="62"/>
        <v>0</v>
      </c>
      <c r="E138" s="3">
        <f t="shared" si="63"/>
        <v>0</v>
      </c>
      <c r="F138" s="3">
        <f t="shared" si="64"/>
        <v>0</v>
      </c>
      <c r="G138" s="3">
        <f t="shared" si="65"/>
        <v>0</v>
      </c>
      <c r="H138" s="3">
        <f t="shared" si="66"/>
        <v>0</v>
      </c>
      <c r="I138" s="3" t="str">
        <f t="shared" si="67"/>
        <v/>
      </c>
      <c r="J138" s="3" t="str">
        <f t="shared" si="68"/>
        <v/>
      </c>
      <c r="K138" s="3">
        <f t="shared" si="69"/>
        <v>0</v>
      </c>
      <c r="L138" s="26" t="str">
        <f t="shared" si="70"/>
        <v/>
      </c>
      <c r="M138" s="26" t="str">
        <f t="shared" si="71"/>
        <v/>
      </c>
      <c r="N138" s="2" t="str">
        <f t="shared" si="72"/>
        <v/>
      </c>
      <c r="O138" s="2" t="str">
        <f t="shared" si="73"/>
        <v/>
      </c>
      <c r="Q138" t="str">
        <f t="shared" si="74"/>
        <v/>
      </c>
    </row>
    <row r="139" spans="2:17" x14ac:dyDescent="0.15">
      <c r="B139" s="3" t="str">
        <f t="shared" si="60"/>
        <v/>
      </c>
      <c r="C139" s="3" t="str">
        <f t="shared" si="61"/>
        <v>0/</v>
      </c>
      <c r="D139" s="3">
        <f t="shared" si="62"/>
        <v>0</v>
      </c>
      <c r="E139" s="3">
        <f t="shared" si="63"/>
        <v>0</v>
      </c>
      <c r="F139" s="3">
        <f t="shared" si="64"/>
        <v>0</v>
      </c>
      <c r="G139" s="3">
        <f t="shared" si="65"/>
        <v>0</v>
      </c>
      <c r="H139" s="3">
        <f t="shared" si="66"/>
        <v>0</v>
      </c>
      <c r="I139" s="3" t="str">
        <f t="shared" si="67"/>
        <v/>
      </c>
      <c r="J139" s="3" t="str">
        <f t="shared" si="68"/>
        <v/>
      </c>
      <c r="K139" s="3">
        <f t="shared" si="69"/>
        <v>0</v>
      </c>
      <c r="L139" s="26" t="str">
        <f t="shared" si="70"/>
        <v/>
      </c>
      <c r="M139" s="26" t="str">
        <f t="shared" si="71"/>
        <v/>
      </c>
      <c r="N139" s="2" t="str">
        <f t="shared" si="72"/>
        <v/>
      </c>
      <c r="O139" s="2" t="str">
        <f t="shared" si="73"/>
        <v/>
      </c>
      <c r="Q139" t="str">
        <f t="shared" si="74"/>
        <v/>
      </c>
    </row>
    <row r="140" spans="2:17" x14ac:dyDescent="0.15">
      <c r="B140" s="3" t="str">
        <f t="shared" si="60"/>
        <v/>
      </c>
      <c r="C140" s="3" t="str">
        <f t="shared" si="61"/>
        <v>0/</v>
      </c>
      <c r="D140" s="3">
        <f t="shared" si="62"/>
        <v>0</v>
      </c>
      <c r="E140" s="3">
        <f t="shared" si="63"/>
        <v>0</v>
      </c>
      <c r="F140" s="3">
        <f t="shared" si="64"/>
        <v>0</v>
      </c>
      <c r="G140" s="3">
        <f t="shared" si="65"/>
        <v>0</v>
      </c>
      <c r="H140" s="3">
        <f t="shared" si="66"/>
        <v>0</v>
      </c>
      <c r="I140" s="3" t="str">
        <f t="shared" si="67"/>
        <v/>
      </c>
      <c r="J140" s="3" t="str">
        <f t="shared" si="68"/>
        <v/>
      </c>
      <c r="K140" s="3">
        <f t="shared" si="69"/>
        <v>0</v>
      </c>
      <c r="L140" s="26" t="str">
        <f t="shared" si="70"/>
        <v/>
      </c>
      <c r="M140" s="26" t="str">
        <f t="shared" si="71"/>
        <v/>
      </c>
      <c r="N140" s="2" t="str">
        <f t="shared" si="72"/>
        <v/>
      </c>
      <c r="O140" s="2" t="str">
        <f t="shared" si="73"/>
        <v/>
      </c>
      <c r="Q140" t="str">
        <f t="shared" si="74"/>
        <v/>
      </c>
    </row>
    <row r="141" spans="2:17" x14ac:dyDescent="0.15">
      <c r="B141" s="3" t="str">
        <f t="shared" si="60"/>
        <v/>
      </c>
      <c r="C141" s="3" t="str">
        <f t="shared" si="61"/>
        <v>0/</v>
      </c>
      <c r="D141" s="3">
        <f t="shared" si="62"/>
        <v>0</v>
      </c>
      <c r="E141" s="3">
        <f t="shared" si="63"/>
        <v>0</v>
      </c>
      <c r="F141" s="3">
        <f t="shared" si="64"/>
        <v>0</v>
      </c>
      <c r="G141" s="3">
        <f t="shared" si="65"/>
        <v>0</v>
      </c>
      <c r="H141" s="3">
        <f t="shared" si="66"/>
        <v>0</v>
      </c>
      <c r="I141" s="3" t="str">
        <f t="shared" si="67"/>
        <v/>
      </c>
      <c r="J141" s="3" t="str">
        <f t="shared" si="68"/>
        <v/>
      </c>
      <c r="K141" s="3">
        <f t="shared" si="69"/>
        <v>0</v>
      </c>
      <c r="L141" s="26" t="str">
        <f t="shared" si="70"/>
        <v/>
      </c>
      <c r="M141" s="26" t="str">
        <f t="shared" si="71"/>
        <v/>
      </c>
      <c r="N141" s="2" t="str">
        <f t="shared" si="72"/>
        <v/>
      </c>
      <c r="O141" s="2" t="str">
        <f t="shared" si="73"/>
        <v/>
      </c>
      <c r="Q141" t="str">
        <f t="shared" si="74"/>
        <v/>
      </c>
    </row>
    <row r="142" spans="2:17" x14ac:dyDescent="0.15">
      <c r="B142" s="3" t="str">
        <f t="shared" si="60"/>
        <v/>
      </c>
      <c r="C142" s="3" t="str">
        <f t="shared" si="61"/>
        <v>0/</v>
      </c>
      <c r="D142" s="3">
        <f t="shared" si="62"/>
        <v>0</v>
      </c>
      <c r="E142" s="3">
        <f t="shared" si="63"/>
        <v>0</v>
      </c>
      <c r="F142" s="3">
        <f t="shared" si="64"/>
        <v>0</v>
      </c>
      <c r="G142" s="3">
        <f t="shared" si="65"/>
        <v>0</v>
      </c>
      <c r="H142" s="3">
        <f t="shared" si="66"/>
        <v>0</v>
      </c>
      <c r="I142" s="3" t="str">
        <f t="shared" si="67"/>
        <v/>
      </c>
      <c r="J142" s="3" t="str">
        <f t="shared" si="68"/>
        <v/>
      </c>
      <c r="K142" s="3">
        <f t="shared" si="69"/>
        <v>0</v>
      </c>
      <c r="L142" s="26" t="str">
        <f t="shared" si="70"/>
        <v/>
      </c>
      <c r="M142" s="26" t="str">
        <f t="shared" si="71"/>
        <v/>
      </c>
      <c r="N142" s="2" t="str">
        <f t="shared" si="72"/>
        <v/>
      </c>
      <c r="O142" s="2" t="str">
        <f t="shared" si="73"/>
        <v/>
      </c>
      <c r="Q142" t="str">
        <f t="shared" si="74"/>
        <v/>
      </c>
    </row>
    <row r="143" spans="2:17" x14ac:dyDescent="0.15">
      <c r="B143" s="3" t="str">
        <f t="shared" si="60"/>
        <v/>
      </c>
      <c r="C143" s="3" t="str">
        <f t="shared" si="61"/>
        <v>0/</v>
      </c>
      <c r="D143" s="3">
        <f t="shared" si="62"/>
        <v>0</v>
      </c>
      <c r="E143" s="3">
        <f t="shared" si="63"/>
        <v>0</v>
      </c>
      <c r="F143" s="3">
        <f t="shared" si="64"/>
        <v>0</v>
      </c>
      <c r="G143" s="3">
        <f t="shared" si="65"/>
        <v>0</v>
      </c>
      <c r="H143" s="3">
        <f t="shared" si="66"/>
        <v>0</v>
      </c>
      <c r="I143" s="3" t="str">
        <f t="shared" si="67"/>
        <v/>
      </c>
      <c r="J143" s="3" t="str">
        <f t="shared" si="68"/>
        <v/>
      </c>
      <c r="K143" s="3">
        <f t="shared" si="69"/>
        <v>0</v>
      </c>
      <c r="L143" s="26" t="str">
        <f t="shared" si="70"/>
        <v/>
      </c>
      <c r="M143" s="26" t="str">
        <f t="shared" si="71"/>
        <v/>
      </c>
      <c r="N143" s="2" t="str">
        <f t="shared" si="72"/>
        <v/>
      </c>
      <c r="O143" s="2" t="str">
        <f t="shared" si="73"/>
        <v/>
      </c>
      <c r="Q143" t="str">
        <f t="shared" si="74"/>
        <v/>
      </c>
    </row>
    <row r="144" spans="2:17" x14ac:dyDescent="0.15">
      <c r="B144" s="3" t="str">
        <f t="shared" si="60"/>
        <v/>
      </c>
      <c r="C144" s="3" t="str">
        <f t="shared" si="61"/>
        <v>0/</v>
      </c>
      <c r="D144" s="3">
        <f t="shared" si="62"/>
        <v>0</v>
      </c>
      <c r="E144" s="3">
        <f t="shared" si="63"/>
        <v>0</v>
      </c>
      <c r="F144" s="3">
        <f t="shared" si="64"/>
        <v>0</v>
      </c>
      <c r="G144" s="3">
        <f t="shared" si="65"/>
        <v>0</v>
      </c>
      <c r="H144" s="3">
        <f t="shared" si="66"/>
        <v>0</v>
      </c>
      <c r="I144" s="3" t="str">
        <f t="shared" si="67"/>
        <v/>
      </c>
      <c r="J144" s="3" t="str">
        <f t="shared" si="68"/>
        <v/>
      </c>
      <c r="K144" s="3">
        <f t="shared" si="69"/>
        <v>0</v>
      </c>
      <c r="L144" s="26" t="str">
        <f t="shared" si="70"/>
        <v/>
      </c>
      <c r="M144" s="26" t="str">
        <f t="shared" si="71"/>
        <v/>
      </c>
      <c r="N144" s="2" t="str">
        <f t="shared" si="72"/>
        <v/>
      </c>
      <c r="O144" s="2" t="str">
        <f t="shared" si="73"/>
        <v/>
      </c>
      <c r="Q144" t="str">
        <f t="shared" si="74"/>
        <v/>
      </c>
    </row>
    <row r="145" spans="1:17" x14ac:dyDescent="0.15">
      <c r="B145" s="3" t="str">
        <f t="shared" si="60"/>
        <v/>
      </c>
      <c r="C145" s="3" t="str">
        <f t="shared" si="61"/>
        <v>0/</v>
      </c>
      <c r="D145" s="3">
        <f t="shared" si="62"/>
        <v>0</v>
      </c>
      <c r="E145" s="3">
        <f t="shared" si="63"/>
        <v>0</v>
      </c>
      <c r="F145" s="3">
        <f t="shared" si="64"/>
        <v>0</v>
      </c>
      <c r="G145" s="3">
        <f t="shared" si="65"/>
        <v>0</v>
      </c>
      <c r="H145" s="3">
        <f t="shared" si="66"/>
        <v>0</v>
      </c>
      <c r="I145" s="3" t="str">
        <f t="shared" si="67"/>
        <v/>
      </c>
      <c r="J145" s="3" t="str">
        <f t="shared" si="68"/>
        <v/>
      </c>
      <c r="K145" s="3">
        <f t="shared" si="69"/>
        <v>0</v>
      </c>
      <c r="L145" s="26" t="str">
        <f t="shared" si="70"/>
        <v/>
      </c>
      <c r="M145" s="26" t="str">
        <f t="shared" si="71"/>
        <v/>
      </c>
      <c r="N145" s="2" t="str">
        <f t="shared" si="72"/>
        <v/>
      </c>
      <c r="O145" s="2" t="str">
        <f t="shared" si="73"/>
        <v/>
      </c>
      <c r="Q145" t="str">
        <f t="shared" si="74"/>
        <v/>
      </c>
    </row>
    <row r="146" spans="1:17" x14ac:dyDescent="0.15">
      <c r="B146" s="3" t="str">
        <f t="shared" si="60"/>
        <v/>
      </c>
      <c r="C146" s="3" t="str">
        <f t="shared" si="61"/>
        <v>0/</v>
      </c>
      <c r="D146" s="3">
        <f t="shared" si="62"/>
        <v>0</v>
      </c>
      <c r="E146" s="3">
        <f t="shared" si="63"/>
        <v>0</v>
      </c>
      <c r="F146" s="3">
        <f t="shared" si="64"/>
        <v>0</v>
      </c>
      <c r="G146" s="3">
        <f t="shared" si="65"/>
        <v>0</v>
      </c>
      <c r="H146" s="3">
        <f t="shared" si="66"/>
        <v>0</v>
      </c>
      <c r="I146" s="3" t="str">
        <f t="shared" si="67"/>
        <v/>
      </c>
      <c r="J146" s="3" t="str">
        <f t="shared" si="68"/>
        <v/>
      </c>
      <c r="K146" s="3">
        <f t="shared" si="69"/>
        <v>0</v>
      </c>
      <c r="L146" s="26" t="str">
        <f t="shared" si="70"/>
        <v/>
      </c>
      <c r="M146" s="26" t="str">
        <f t="shared" si="71"/>
        <v/>
      </c>
      <c r="N146" s="2" t="str">
        <f t="shared" si="72"/>
        <v/>
      </c>
      <c r="O146" s="2" t="str">
        <f t="shared" si="73"/>
        <v/>
      </c>
      <c r="Q146" t="str">
        <f t="shared" si="74"/>
        <v/>
      </c>
    </row>
    <row r="147" spans="1:17" x14ac:dyDescent="0.15">
      <c r="B147" s="3" t="str">
        <f t="shared" si="60"/>
        <v/>
      </c>
      <c r="C147" s="3" t="str">
        <f t="shared" si="61"/>
        <v>0/</v>
      </c>
      <c r="D147" s="3">
        <f t="shared" si="62"/>
        <v>0</v>
      </c>
      <c r="E147" s="3">
        <f t="shared" si="63"/>
        <v>0</v>
      </c>
      <c r="F147" s="3">
        <f t="shared" si="64"/>
        <v>0</v>
      </c>
      <c r="G147" s="3">
        <f t="shared" si="65"/>
        <v>0</v>
      </c>
      <c r="H147" s="3">
        <f t="shared" si="66"/>
        <v>0</v>
      </c>
      <c r="I147" s="3" t="str">
        <f t="shared" si="67"/>
        <v/>
      </c>
      <c r="J147" s="3" t="str">
        <f t="shared" si="68"/>
        <v/>
      </c>
      <c r="K147" s="3">
        <f t="shared" si="69"/>
        <v>0</v>
      </c>
      <c r="L147" s="26" t="str">
        <f t="shared" si="70"/>
        <v/>
      </c>
      <c r="M147" s="26" t="str">
        <f t="shared" si="71"/>
        <v/>
      </c>
      <c r="N147" s="2" t="str">
        <f t="shared" si="72"/>
        <v/>
      </c>
      <c r="O147" s="2" t="str">
        <f t="shared" si="73"/>
        <v/>
      </c>
      <c r="Q147" t="str">
        <f t="shared" si="74"/>
        <v/>
      </c>
    </row>
    <row r="148" spans="1:17" x14ac:dyDescent="0.15">
      <c r="B148" s="3" t="str">
        <f t="shared" si="60"/>
        <v/>
      </c>
      <c r="C148" s="3" t="str">
        <f t="shared" si="61"/>
        <v>0/</v>
      </c>
      <c r="D148" s="3">
        <f t="shared" si="62"/>
        <v>0</v>
      </c>
      <c r="E148" s="3">
        <f t="shared" si="63"/>
        <v>0</v>
      </c>
      <c r="F148" s="3">
        <f t="shared" si="64"/>
        <v>0</v>
      </c>
      <c r="G148" s="3">
        <f t="shared" si="65"/>
        <v>0</v>
      </c>
      <c r="H148" s="3">
        <f t="shared" si="66"/>
        <v>0</v>
      </c>
      <c r="I148" s="3" t="str">
        <f t="shared" si="67"/>
        <v/>
      </c>
      <c r="J148" s="3" t="str">
        <f t="shared" si="68"/>
        <v/>
      </c>
      <c r="K148" s="3">
        <f t="shared" si="69"/>
        <v>0</v>
      </c>
      <c r="L148" s="26" t="str">
        <f t="shared" si="70"/>
        <v/>
      </c>
      <c r="M148" s="26" t="str">
        <f t="shared" si="71"/>
        <v/>
      </c>
      <c r="N148" s="2" t="str">
        <f t="shared" si="72"/>
        <v/>
      </c>
      <c r="O148" s="2" t="str">
        <f t="shared" si="73"/>
        <v/>
      </c>
      <c r="Q148" t="str">
        <f t="shared" si="74"/>
        <v/>
      </c>
    </row>
    <row r="149" spans="1:17" x14ac:dyDescent="0.15">
      <c r="B149" s="3" t="str">
        <f t="shared" si="60"/>
        <v/>
      </c>
      <c r="C149" s="3" t="str">
        <f t="shared" si="61"/>
        <v>0/</v>
      </c>
      <c r="D149" s="3">
        <f t="shared" si="62"/>
        <v>0</v>
      </c>
      <c r="E149" s="3">
        <f t="shared" si="63"/>
        <v>0</v>
      </c>
      <c r="F149" s="3">
        <f t="shared" si="64"/>
        <v>0</v>
      </c>
      <c r="G149" s="3">
        <f t="shared" si="65"/>
        <v>0</v>
      </c>
      <c r="H149" s="3">
        <f t="shared" si="66"/>
        <v>0</v>
      </c>
      <c r="I149" s="3" t="str">
        <f t="shared" si="67"/>
        <v/>
      </c>
      <c r="J149" s="3" t="str">
        <f t="shared" si="68"/>
        <v/>
      </c>
      <c r="K149" s="3">
        <f t="shared" si="69"/>
        <v>0</v>
      </c>
      <c r="L149" s="26" t="str">
        <f t="shared" si="70"/>
        <v/>
      </c>
      <c r="M149" s="26" t="str">
        <f t="shared" si="71"/>
        <v/>
      </c>
      <c r="N149" s="2" t="str">
        <f t="shared" si="72"/>
        <v/>
      </c>
      <c r="O149" s="2" t="str">
        <f t="shared" si="73"/>
        <v/>
      </c>
      <c r="Q149" t="str">
        <f t="shared" si="74"/>
        <v/>
      </c>
    </row>
    <row r="150" spans="1:17" x14ac:dyDescent="0.15">
      <c r="B150" s="3" t="str">
        <f t="shared" si="60"/>
        <v/>
      </c>
      <c r="C150" s="3" t="str">
        <f t="shared" si="61"/>
        <v>0/</v>
      </c>
      <c r="D150" s="3">
        <f t="shared" si="62"/>
        <v>0</v>
      </c>
      <c r="E150" s="3">
        <f t="shared" si="63"/>
        <v>0</v>
      </c>
      <c r="F150" s="3">
        <f t="shared" si="64"/>
        <v>0</v>
      </c>
      <c r="G150" s="3">
        <f t="shared" si="65"/>
        <v>0</v>
      </c>
      <c r="H150" s="3">
        <f t="shared" si="66"/>
        <v>0</v>
      </c>
      <c r="I150" s="3" t="str">
        <f t="shared" si="67"/>
        <v/>
      </c>
      <c r="J150" s="3" t="str">
        <f t="shared" si="68"/>
        <v/>
      </c>
      <c r="K150" s="3">
        <f t="shared" si="69"/>
        <v>0</v>
      </c>
      <c r="L150" s="26" t="str">
        <f t="shared" si="70"/>
        <v/>
      </c>
      <c r="M150" s="26" t="str">
        <f t="shared" si="71"/>
        <v/>
      </c>
      <c r="N150" s="2" t="str">
        <f t="shared" si="72"/>
        <v/>
      </c>
      <c r="O150" s="2" t="str">
        <f t="shared" si="73"/>
        <v/>
      </c>
      <c r="Q150" t="str">
        <f t="shared" si="74"/>
        <v/>
      </c>
    </row>
    <row r="151" spans="1:17" x14ac:dyDescent="0.15">
      <c r="B151" s="3" t="str">
        <f t="shared" si="60"/>
        <v/>
      </c>
      <c r="C151" s="3" t="str">
        <f t="shared" si="61"/>
        <v>0/</v>
      </c>
      <c r="D151" s="3">
        <f t="shared" si="62"/>
        <v>0</v>
      </c>
      <c r="E151" s="3">
        <f t="shared" si="63"/>
        <v>0</v>
      </c>
      <c r="F151" s="3">
        <f t="shared" si="64"/>
        <v>0</v>
      </c>
      <c r="G151" s="3">
        <f t="shared" si="65"/>
        <v>0</v>
      </c>
      <c r="H151" s="3">
        <f t="shared" si="66"/>
        <v>0</v>
      </c>
      <c r="I151" s="3" t="str">
        <f t="shared" si="67"/>
        <v/>
      </c>
      <c r="J151" s="3" t="str">
        <f t="shared" si="68"/>
        <v/>
      </c>
      <c r="K151" s="3">
        <f t="shared" si="69"/>
        <v>0</v>
      </c>
      <c r="L151" s="26" t="str">
        <f t="shared" si="70"/>
        <v/>
      </c>
      <c r="M151" s="26" t="str">
        <f t="shared" si="71"/>
        <v/>
      </c>
      <c r="N151" s="2" t="str">
        <f t="shared" si="72"/>
        <v/>
      </c>
      <c r="O151" s="2" t="str">
        <f t="shared" si="73"/>
        <v/>
      </c>
      <c r="Q151" t="str">
        <f t="shared" si="74"/>
        <v/>
      </c>
    </row>
    <row r="152" spans="1:17" x14ac:dyDescent="0.15">
      <c r="B152" s="3" t="str">
        <f t="shared" si="60"/>
        <v/>
      </c>
      <c r="C152" s="3" t="str">
        <f t="shared" si="61"/>
        <v>0/</v>
      </c>
      <c r="D152" s="3">
        <f t="shared" si="62"/>
        <v>0</v>
      </c>
      <c r="E152" s="3">
        <f t="shared" si="63"/>
        <v>0</v>
      </c>
      <c r="F152" s="3">
        <f t="shared" si="64"/>
        <v>0</v>
      </c>
      <c r="G152" s="3">
        <f t="shared" si="65"/>
        <v>0</v>
      </c>
      <c r="H152" s="3">
        <f t="shared" si="66"/>
        <v>0</v>
      </c>
      <c r="I152" s="3" t="str">
        <f t="shared" si="67"/>
        <v/>
      </c>
      <c r="J152" s="3" t="str">
        <f t="shared" si="68"/>
        <v/>
      </c>
      <c r="K152" s="3">
        <f t="shared" si="69"/>
        <v>0</v>
      </c>
      <c r="L152" s="26" t="str">
        <f t="shared" si="70"/>
        <v/>
      </c>
      <c r="M152" s="26" t="str">
        <f t="shared" si="71"/>
        <v/>
      </c>
      <c r="N152" s="2" t="str">
        <f t="shared" si="72"/>
        <v/>
      </c>
      <c r="O152" s="2" t="str">
        <f t="shared" si="73"/>
        <v/>
      </c>
      <c r="Q152" t="str">
        <f t="shared" si="74"/>
        <v/>
      </c>
    </row>
    <row r="153" spans="1:17" x14ac:dyDescent="0.15">
      <c r="B153" s="3" t="str">
        <f t="shared" si="60"/>
        <v/>
      </c>
      <c r="C153" s="3" t="str">
        <f t="shared" si="61"/>
        <v>0/</v>
      </c>
      <c r="D153" s="3">
        <f t="shared" si="62"/>
        <v>0</v>
      </c>
      <c r="E153" s="3">
        <f t="shared" si="63"/>
        <v>0</v>
      </c>
      <c r="F153" s="3">
        <f t="shared" si="64"/>
        <v>0</v>
      </c>
      <c r="G153" s="3">
        <f t="shared" si="65"/>
        <v>0</v>
      </c>
      <c r="H153" s="3">
        <f t="shared" si="66"/>
        <v>0</v>
      </c>
      <c r="I153" s="3" t="str">
        <f t="shared" si="67"/>
        <v/>
      </c>
      <c r="J153" s="3" t="str">
        <f t="shared" si="68"/>
        <v/>
      </c>
      <c r="K153" s="3">
        <f t="shared" si="69"/>
        <v>0</v>
      </c>
      <c r="L153" s="26" t="str">
        <f t="shared" si="70"/>
        <v/>
      </c>
      <c r="M153" s="26" t="str">
        <f t="shared" si="71"/>
        <v/>
      </c>
      <c r="N153" s="2" t="str">
        <f t="shared" si="72"/>
        <v/>
      </c>
      <c r="O153" s="2" t="str">
        <f t="shared" si="73"/>
        <v/>
      </c>
      <c r="Q153" t="str">
        <f t="shared" si="74"/>
        <v/>
      </c>
    </row>
    <row r="154" spans="1:17" x14ac:dyDescent="0.15">
      <c r="B154" s="3" t="str">
        <f t="shared" si="60"/>
        <v/>
      </c>
      <c r="C154" s="3" t="str">
        <f t="shared" si="61"/>
        <v>0/</v>
      </c>
      <c r="D154" s="3">
        <f t="shared" si="62"/>
        <v>0</v>
      </c>
      <c r="E154" s="3">
        <f t="shared" si="63"/>
        <v>0</v>
      </c>
      <c r="F154" s="3">
        <f t="shared" si="64"/>
        <v>0</v>
      </c>
      <c r="G154" s="3">
        <f t="shared" si="65"/>
        <v>0</v>
      </c>
      <c r="H154" s="3">
        <f t="shared" si="66"/>
        <v>0</v>
      </c>
      <c r="I154" s="3" t="str">
        <f t="shared" si="67"/>
        <v/>
      </c>
      <c r="J154" s="3" t="str">
        <f t="shared" si="68"/>
        <v/>
      </c>
      <c r="K154" s="3">
        <f t="shared" si="69"/>
        <v>0</v>
      </c>
      <c r="L154" s="26" t="str">
        <f t="shared" si="70"/>
        <v/>
      </c>
      <c r="M154" s="26" t="str">
        <f t="shared" si="71"/>
        <v/>
      </c>
      <c r="N154" s="2" t="str">
        <f t="shared" si="72"/>
        <v/>
      </c>
      <c r="O154" s="2" t="str">
        <f t="shared" si="73"/>
        <v/>
      </c>
      <c r="Q154" t="str">
        <f t="shared" si="74"/>
        <v/>
      </c>
    </row>
    <row r="155" spans="1:17" x14ac:dyDescent="0.15">
      <c r="B155" s="3" t="str">
        <f t="shared" si="60"/>
        <v/>
      </c>
      <c r="C155" s="3" t="str">
        <f t="shared" si="61"/>
        <v>0/</v>
      </c>
      <c r="D155" s="3">
        <f t="shared" si="62"/>
        <v>0</v>
      </c>
      <c r="E155" s="3">
        <f t="shared" si="63"/>
        <v>0</v>
      </c>
      <c r="F155" s="3">
        <f t="shared" si="64"/>
        <v>0</v>
      </c>
      <c r="G155" s="3">
        <f t="shared" si="65"/>
        <v>0</v>
      </c>
      <c r="H155" s="3">
        <f t="shared" si="66"/>
        <v>0</v>
      </c>
      <c r="I155" s="3" t="str">
        <f t="shared" si="67"/>
        <v/>
      </c>
      <c r="J155" s="3" t="str">
        <f t="shared" si="68"/>
        <v/>
      </c>
      <c r="K155" s="3">
        <f t="shared" si="69"/>
        <v>0</v>
      </c>
      <c r="L155" s="26" t="str">
        <f t="shared" si="70"/>
        <v/>
      </c>
      <c r="M155" s="26" t="str">
        <f t="shared" si="71"/>
        <v/>
      </c>
      <c r="N155" s="2" t="str">
        <f t="shared" si="72"/>
        <v/>
      </c>
      <c r="O155" s="2" t="str">
        <f t="shared" si="73"/>
        <v/>
      </c>
      <c r="Q155" t="str">
        <f t="shared" si="74"/>
        <v/>
      </c>
    </row>
    <row r="156" spans="1:17" x14ac:dyDescent="0.15">
      <c r="B156" s="3" t="str">
        <f t="shared" si="60"/>
        <v/>
      </c>
      <c r="C156" s="3" t="str">
        <f t="shared" si="61"/>
        <v>0/</v>
      </c>
      <c r="D156" s="3">
        <f t="shared" si="62"/>
        <v>0</v>
      </c>
      <c r="E156" s="3">
        <f t="shared" si="63"/>
        <v>0</v>
      </c>
      <c r="F156" s="3">
        <f t="shared" si="64"/>
        <v>0</v>
      </c>
      <c r="G156" s="3">
        <f t="shared" si="65"/>
        <v>0</v>
      </c>
      <c r="H156" s="3">
        <f t="shared" si="66"/>
        <v>0</v>
      </c>
      <c r="I156" s="3" t="str">
        <f t="shared" si="67"/>
        <v/>
      </c>
      <c r="J156" s="3" t="str">
        <f t="shared" si="68"/>
        <v/>
      </c>
      <c r="K156" s="3">
        <f t="shared" si="69"/>
        <v>0</v>
      </c>
      <c r="L156" s="26" t="str">
        <f t="shared" si="70"/>
        <v/>
      </c>
      <c r="M156" s="26" t="str">
        <f t="shared" si="71"/>
        <v/>
      </c>
      <c r="N156" s="2" t="str">
        <f t="shared" si="72"/>
        <v/>
      </c>
      <c r="O156" s="2" t="str">
        <f t="shared" si="73"/>
        <v/>
      </c>
      <c r="Q156" t="str">
        <f t="shared" si="74"/>
        <v/>
      </c>
    </row>
    <row r="157" spans="1:17" x14ac:dyDescent="0.15">
      <c r="B157" s="3" t="str">
        <f t="shared" si="60"/>
        <v/>
      </c>
      <c r="C157" s="3" t="str">
        <f t="shared" si="61"/>
        <v>0/</v>
      </c>
      <c r="D157" s="3">
        <f t="shared" si="62"/>
        <v>0</v>
      </c>
      <c r="E157" s="3">
        <f t="shared" si="63"/>
        <v>0</v>
      </c>
      <c r="F157" s="3">
        <f t="shared" si="64"/>
        <v>0</v>
      </c>
      <c r="G157" s="3">
        <f t="shared" si="65"/>
        <v>0</v>
      </c>
      <c r="H157" s="3">
        <f t="shared" si="66"/>
        <v>0</v>
      </c>
      <c r="I157" s="3" t="str">
        <f t="shared" si="67"/>
        <v/>
      </c>
      <c r="J157" s="3" t="str">
        <f t="shared" si="68"/>
        <v/>
      </c>
      <c r="K157" s="3">
        <f t="shared" si="69"/>
        <v>0</v>
      </c>
      <c r="L157" s="26" t="str">
        <f t="shared" si="70"/>
        <v/>
      </c>
      <c r="M157" s="26" t="str">
        <f t="shared" si="71"/>
        <v/>
      </c>
      <c r="N157" s="2" t="str">
        <f t="shared" si="72"/>
        <v/>
      </c>
      <c r="O157" s="2" t="str">
        <f t="shared" si="73"/>
        <v/>
      </c>
      <c r="Q157" t="str">
        <f t="shared" si="74"/>
        <v/>
      </c>
    </row>
    <row r="158" spans="1:17" x14ac:dyDescent="0.15">
      <c r="C158" s="3" t="str">
        <f t="shared" si="61"/>
        <v>0/</v>
      </c>
      <c r="D158" s="3">
        <f t="shared" si="62"/>
        <v>0</v>
      </c>
      <c r="E158" s="3">
        <f t="shared" si="63"/>
        <v>0</v>
      </c>
      <c r="F158" s="3">
        <f t="shared" si="64"/>
        <v>0</v>
      </c>
      <c r="G158" s="3">
        <f t="shared" si="65"/>
        <v>0</v>
      </c>
      <c r="H158" s="3">
        <f t="shared" si="66"/>
        <v>0</v>
      </c>
      <c r="I158" s="3" t="str">
        <f t="shared" si="67"/>
        <v/>
      </c>
      <c r="J158" s="3" t="str">
        <f t="shared" si="68"/>
        <v/>
      </c>
      <c r="K158" s="3">
        <f t="shared" si="69"/>
        <v>0</v>
      </c>
      <c r="L158" s="26" t="str">
        <f t="shared" si="70"/>
        <v/>
      </c>
      <c r="M158" s="26" t="str">
        <f t="shared" si="71"/>
        <v/>
      </c>
      <c r="N158" s="2" t="str">
        <f t="shared" si="72"/>
        <v/>
      </c>
      <c r="O158" s="2" t="str">
        <f t="shared" si="73"/>
        <v/>
      </c>
      <c r="Q158" t="str">
        <f t="shared" si="74"/>
        <v/>
      </c>
    </row>
    <row r="159" spans="1:17" x14ac:dyDescent="0.15">
      <c r="A159" t="s">
        <v>199</v>
      </c>
      <c r="C159" s="3" t="str">
        <f t="shared" si="61"/>
        <v>0/</v>
      </c>
      <c r="D159" s="3">
        <f t="shared" si="62"/>
        <v>0</v>
      </c>
      <c r="E159" s="3">
        <f t="shared" si="63"/>
        <v>0</v>
      </c>
      <c r="F159" s="3">
        <f t="shared" si="64"/>
        <v>0</v>
      </c>
      <c r="G159" s="3">
        <f t="shared" si="65"/>
        <v>0</v>
      </c>
      <c r="H159" s="3">
        <f t="shared" si="66"/>
        <v>0</v>
      </c>
      <c r="I159" s="3" t="str">
        <f t="shared" si="67"/>
        <v/>
      </c>
      <c r="J159" s="3" t="str">
        <f t="shared" si="68"/>
        <v/>
      </c>
      <c r="K159" s="3">
        <f t="shared" si="69"/>
        <v>0</v>
      </c>
      <c r="L159" s="26" t="str">
        <f t="shared" si="70"/>
        <v/>
      </c>
      <c r="M159" s="26" t="str">
        <f t="shared" si="71"/>
        <v/>
      </c>
      <c r="N159" s="2" t="str">
        <f t="shared" si="72"/>
        <v xml:space="preserve">   </v>
      </c>
      <c r="O159" s="2" t="str">
        <f t="shared" si="73"/>
        <v xml:space="preserve"> </v>
      </c>
      <c r="Q159" t="str">
        <f t="shared" si="74"/>
        <v/>
      </c>
    </row>
    <row r="160" spans="1:17" x14ac:dyDescent="0.15">
      <c r="C160" s="3" t="str">
        <f t="shared" si="61"/>
        <v>0/</v>
      </c>
      <c r="D160" s="3">
        <f t="shared" si="62"/>
        <v>0</v>
      </c>
      <c r="E160" s="3">
        <f t="shared" si="63"/>
        <v>0</v>
      </c>
      <c r="F160" s="3">
        <f t="shared" si="64"/>
        <v>0</v>
      </c>
      <c r="G160" s="3">
        <f t="shared" si="65"/>
        <v>0</v>
      </c>
      <c r="H160" s="3">
        <f t="shared" si="66"/>
        <v>0</v>
      </c>
      <c r="I160" s="3" t="str">
        <f t="shared" si="67"/>
        <v/>
      </c>
      <c r="J160" s="3" t="str">
        <f t="shared" si="68"/>
        <v/>
      </c>
      <c r="K160" s="3">
        <f t="shared" si="69"/>
        <v>0</v>
      </c>
      <c r="L160" s="26" t="str">
        <f t="shared" si="70"/>
        <v/>
      </c>
      <c r="M160" s="26" t="str">
        <f t="shared" si="71"/>
        <v/>
      </c>
      <c r="N160" s="2" t="str">
        <f t="shared" si="72"/>
        <v/>
      </c>
      <c r="O160" s="2" t="str">
        <f t="shared" si="73"/>
        <v/>
      </c>
      <c r="Q160" t="str">
        <f t="shared" si="74"/>
        <v/>
      </c>
    </row>
    <row r="161" spans="3:17" x14ac:dyDescent="0.15">
      <c r="C161" s="3" t="str">
        <f t="shared" si="61"/>
        <v>0/</v>
      </c>
      <c r="D161" s="3">
        <f t="shared" si="62"/>
        <v>0</v>
      </c>
      <c r="E161" s="3">
        <f t="shared" si="63"/>
        <v>0</v>
      </c>
      <c r="F161" s="3">
        <f t="shared" si="64"/>
        <v>0</v>
      </c>
      <c r="G161" s="3">
        <f t="shared" si="65"/>
        <v>0</v>
      </c>
      <c r="H161" s="3">
        <f t="shared" si="66"/>
        <v>0</v>
      </c>
      <c r="I161" s="3" t="str">
        <f t="shared" si="67"/>
        <v/>
      </c>
      <c r="J161" s="3" t="str">
        <f t="shared" si="68"/>
        <v/>
      </c>
      <c r="K161" s="3">
        <f t="shared" si="69"/>
        <v>0</v>
      </c>
      <c r="L161" s="26" t="str">
        <f t="shared" si="70"/>
        <v/>
      </c>
      <c r="M161" s="26" t="str">
        <f t="shared" si="71"/>
        <v/>
      </c>
      <c r="N161" s="2" t="str">
        <f t="shared" si="72"/>
        <v/>
      </c>
      <c r="O161" s="2" t="str">
        <f t="shared" si="73"/>
        <v/>
      </c>
      <c r="Q161" t="str">
        <f t="shared" si="74"/>
        <v/>
      </c>
    </row>
    <row r="162" spans="3:17" x14ac:dyDescent="0.15">
      <c r="C162" s="3" t="str">
        <f t="shared" ref="C162:C193" si="75">IF(ISERROR(SUBSTITUTE(MID(A162,SEARCH("//",A162,SEARCH(B162,A162))+2,SEARCH("//",A162,SEARCH("//",A162,SEARCH(B162,A162))+2)-(SEARCH("//",A162,SEARCH(B162,A162))+2)),CHAR(10),"")),0,SUBSTITUTE(MID(A162,SEARCH("//",A162,SEARCH(B162,A162))+2,SEARCH("//",A162,SEARCH("//",A162,SEARCH(B162,A162))+2)-(SEARCH("//",A162,SEARCH(B162,A162))+2)),CHAR(10),""))&amp;"/"</f>
        <v>0/</v>
      </c>
      <c r="D162" s="3">
        <f t="shared" ref="D162:D193" si="76">LEFT(C162,SEARCH("/",C162,1)-1)*1</f>
        <v>0</v>
      </c>
      <c r="E162" s="3">
        <f t="shared" ref="E162:E186" si="77">IF(ISERROR(MID(C162,SEARCH("/",C162)+1,SEARCH("/",C162,SEARCH("/",C162,1)+1)-SEARCH("/",C162)-1)),0,MID(C162,SEARCH("/",C162)+1,SEARCH("/",C162,SEARCH("/",C162,1)+1)-SEARCH("/",C162)-1))*1</f>
        <v>0</v>
      </c>
      <c r="F162" s="3">
        <f t="shared" ref="F162:F186" si="78">IF(ISERROR(MID(C162,SEARCH("/",C162,SEARCH("/",C162,1)+1)+1,SEARCH("/",C162,SEARCH("/",C162,SEARCH("/",C162,1)+1)+1)-SEARCH("/",C162,SEARCH("/",C162,1)+1)-1)),0,MID(C162,SEARCH("/",C162,SEARCH("/",C162,1)+1)+1,SEARCH("/",C162,SEARCH("/",C162,SEARCH("/",C162,1)+1)+1)-SEARCH("/",C162,SEARCH("/",C162,1)+1)-1))*1</f>
        <v>0</v>
      </c>
      <c r="G162" s="3">
        <f t="shared" ref="G162:G186" si="79">IF(ISERROR(MID(C162,SEARCH("/",C162,SEARCH("/",C162,SEARCH("/",C162,1)+1)+1)+1,SEARCH("/",C162,SEARCH("/",C162,SEARCH("/",C162,SEARCH("/",C162,1)+1)+1)+1)-SEARCH("/",C162,SEARCH("/",C162,SEARCH("/",C162,1)+1)+1)-1)),0,MID(C162,SEARCH("/",C162,SEARCH("/",C162,SEARCH("/",C162,1)+1)+1)+1,SEARCH("/",C162,SEARCH("/",C162,SEARCH("/",C162,SEARCH("/",C162,1)+1)+1)+1)-SEARCH("/",C162,SEARCH("/",C162,SEARCH("/",C162,1)+1)+1)-1))*1</f>
        <v>0</v>
      </c>
      <c r="H162" s="3">
        <f t="shared" ref="H162:H186" si="80">IF(ISERROR(MID(C162,SEARCH("/",C162,SEARCH("/",C162,SEARCH("/",C162,SEARCH("/",C162,1)+1)+1)+1)+1,SEARCH("/",C162,SEARCH("/",C162,SEARCH("/",C162,SEARCH("/",C162,SEARCH("/",C162,1)+1)+1)+1)+1)-SEARCH("/",C162,SEARCH("/",C162,SEARCH("/",C162,SEARCH("/",C162,1)+1)+1)+1)-1)),0,MID(C162,SEARCH("/",C162,SEARCH("/",C162,SEARCH("/",C162,SEARCH("/",C162,1)+1)+1)+1)+1,SEARCH("/",C162,SEARCH("/",C162,SEARCH("/",C162,SEARCH("/",C162,SEARCH("/",C162,1)+1)+1)+1)+1)-SEARCH("/",C162,SEARCH("/",C162,SEARCH("/",C162,SEARCH("/",C162,1)+1)+1)+1)-1))*1</f>
        <v>0</v>
      </c>
      <c r="I162" s="3" t="str">
        <f t="shared" ref="I162:I193" si="81">IF(LEFT(B162,2)="CZ",SUM(D162:H162),"")</f>
        <v/>
      </c>
      <c r="J162" s="3" t="str">
        <f t="shared" ref="J162:J186" si="82">SUBSTITUTE(IF(B162="",IF(B161="","","SZX-"&amp;MID(A162,18,3)),MID(A162,14,3)&amp;"-"&amp;MID(A162,18,3)),"SZX-PVG","SZX-SHA",1)</f>
        <v/>
      </c>
      <c r="K162" s="3">
        <f t="shared" ref="K162:K186" si="83">IF(ISERROR(MID(A162,SEARCH("%",A162,1)-3,3)*1),0,MID(A162,SEARCH("%",A162,1)-3,3)*1)</f>
        <v>0</v>
      </c>
      <c r="L162" s="26" t="str">
        <f t="shared" ref="L162:L193" si="84">IF(I162="",IF(I161="","",ROUND(I161*K162/100,0)),ROUND(I162*K162/100,0))</f>
        <v/>
      </c>
      <c r="M162" s="26" t="str">
        <f t="shared" ref="M162:M186" si="85">IF(I162="",IF(I161="","",ROUND(I161*K162/(K162+K161),0)),IF(I163="",ROUND(I162*K162/(K162+K163),0),I162))</f>
        <v/>
      </c>
      <c r="N162" s="2" t="str">
        <f t="shared" ref="N162:N186" si="86">MID(A162,28,3)</f>
        <v/>
      </c>
      <c r="O162" s="2" t="str">
        <f t="shared" ref="O162:O193" si="87">MID(N162,2,1)</f>
        <v/>
      </c>
      <c r="Q162" t="str">
        <f t="shared" si="74"/>
        <v/>
      </c>
    </row>
    <row r="163" spans="3:17" x14ac:dyDescent="0.15">
      <c r="C163" s="3" t="str">
        <f t="shared" si="75"/>
        <v>0/</v>
      </c>
      <c r="D163" s="3">
        <f t="shared" si="76"/>
        <v>0</v>
      </c>
      <c r="E163" s="3">
        <f t="shared" si="77"/>
        <v>0</v>
      </c>
      <c r="F163" s="3">
        <f t="shared" si="78"/>
        <v>0</v>
      </c>
      <c r="G163" s="3">
        <f t="shared" si="79"/>
        <v>0</v>
      </c>
      <c r="H163" s="3">
        <f t="shared" si="80"/>
        <v>0</v>
      </c>
      <c r="I163" s="3" t="str">
        <f t="shared" si="81"/>
        <v/>
      </c>
      <c r="J163" s="3" t="str">
        <f t="shared" si="82"/>
        <v/>
      </c>
      <c r="K163" s="3">
        <f t="shared" si="83"/>
        <v>0</v>
      </c>
      <c r="L163" s="26" t="str">
        <f t="shared" si="84"/>
        <v/>
      </c>
      <c r="M163" s="26" t="str">
        <f t="shared" si="85"/>
        <v/>
      </c>
      <c r="N163" s="2" t="str">
        <f t="shared" si="86"/>
        <v/>
      </c>
      <c r="O163" s="2" t="str">
        <f t="shared" si="87"/>
        <v/>
      </c>
      <c r="Q163" t="str">
        <f t="shared" si="74"/>
        <v/>
      </c>
    </row>
    <row r="164" spans="3:17" x14ac:dyDescent="0.15">
      <c r="C164" s="3" t="str">
        <f t="shared" si="75"/>
        <v>0/</v>
      </c>
      <c r="D164" s="3">
        <f t="shared" si="76"/>
        <v>0</v>
      </c>
      <c r="E164" s="3">
        <f t="shared" si="77"/>
        <v>0</v>
      </c>
      <c r="F164" s="3">
        <f t="shared" si="78"/>
        <v>0</v>
      </c>
      <c r="G164" s="3">
        <f t="shared" si="79"/>
        <v>0</v>
      </c>
      <c r="H164" s="3">
        <f t="shared" si="80"/>
        <v>0</v>
      </c>
      <c r="I164" s="3" t="str">
        <f t="shared" si="81"/>
        <v/>
      </c>
      <c r="J164" s="3" t="str">
        <f t="shared" si="82"/>
        <v/>
      </c>
      <c r="K164" s="3">
        <f t="shared" si="83"/>
        <v>0</v>
      </c>
      <c r="L164" s="26" t="str">
        <f t="shared" si="84"/>
        <v/>
      </c>
      <c r="M164" s="26" t="str">
        <f t="shared" si="85"/>
        <v/>
      </c>
      <c r="N164" s="2" t="str">
        <f t="shared" si="86"/>
        <v/>
      </c>
      <c r="O164" s="2" t="str">
        <f t="shared" si="87"/>
        <v/>
      </c>
      <c r="Q164" t="str">
        <f t="shared" si="74"/>
        <v/>
      </c>
    </row>
    <row r="165" spans="3:17" x14ac:dyDescent="0.15">
      <c r="C165" s="3" t="str">
        <f t="shared" si="75"/>
        <v>0/</v>
      </c>
      <c r="D165" s="3">
        <f t="shared" si="76"/>
        <v>0</v>
      </c>
      <c r="E165" s="3">
        <f t="shared" si="77"/>
        <v>0</v>
      </c>
      <c r="F165" s="3">
        <f t="shared" si="78"/>
        <v>0</v>
      </c>
      <c r="G165" s="3">
        <f t="shared" si="79"/>
        <v>0</v>
      </c>
      <c r="H165" s="3">
        <f t="shared" si="80"/>
        <v>0</v>
      </c>
      <c r="I165" s="3" t="str">
        <f t="shared" si="81"/>
        <v/>
      </c>
      <c r="J165" s="3" t="str">
        <f t="shared" si="82"/>
        <v/>
      </c>
      <c r="K165" s="3">
        <f t="shared" si="83"/>
        <v>0</v>
      </c>
      <c r="L165" s="26" t="str">
        <f t="shared" si="84"/>
        <v/>
      </c>
      <c r="M165" s="26" t="str">
        <f t="shared" si="85"/>
        <v/>
      </c>
      <c r="N165" s="2" t="str">
        <f t="shared" si="86"/>
        <v/>
      </c>
      <c r="O165" s="2" t="str">
        <f t="shared" si="87"/>
        <v/>
      </c>
      <c r="Q165" t="str">
        <f t="shared" si="74"/>
        <v/>
      </c>
    </row>
    <row r="166" spans="3:17" x14ac:dyDescent="0.15">
      <c r="C166" s="3" t="str">
        <f t="shared" si="75"/>
        <v>0/</v>
      </c>
      <c r="D166" s="3">
        <f t="shared" si="76"/>
        <v>0</v>
      </c>
      <c r="E166" s="3">
        <f t="shared" si="77"/>
        <v>0</v>
      </c>
      <c r="F166" s="3">
        <f t="shared" si="78"/>
        <v>0</v>
      </c>
      <c r="G166" s="3">
        <f t="shared" si="79"/>
        <v>0</v>
      </c>
      <c r="H166" s="3">
        <f t="shared" si="80"/>
        <v>0</v>
      </c>
      <c r="I166" s="3" t="str">
        <f t="shared" si="81"/>
        <v/>
      </c>
      <c r="J166" s="3" t="str">
        <f t="shared" si="82"/>
        <v/>
      </c>
      <c r="K166" s="3">
        <f t="shared" si="83"/>
        <v>0</v>
      </c>
      <c r="L166" s="26" t="str">
        <f t="shared" si="84"/>
        <v/>
      </c>
      <c r="M166" s="26" t="str">
        <f t="shared" si="85"/>
        <v/>
      </c>
      <c r="N166" s="2" t="str">
        <f t="shared" si="86"/>
        <v/>
      </c>
      <c r="O166" s="2" t="str">
        <f t="shared" si="87"/>
        <v/>
      </c>
      <c r="Q166" t="str">
        <f t="shared" si="74"/>
        <v/>
      </c>
    </row>
    <row r="167" spans="3:17" x14ac:dyDescent="0.15">
      <c r="C167" s="3" t="str">
        <f t="shared" si="75"/>
        <v>0/</v>
      </c>
      <c r="D167" s="3">
        <f t="shared" si="76"/>
        <v>0</v>
      </c>
      <c r="E167" s="3">
        <f t="shared" si="77"/>
        <v>0</v>
      </c>
      <c r="F167" s="3">
        <f t="shared" si="78"/>
        <v>0</v>
      </c>
      <c r="G167" s="3">
        <f t="shared" si="79"/>
        <v>0</v>
      </c>
      <c r="H167" s="3">
        <f t="shared" si="80"/>
        <v>0</v>
      </c>
      <c r="I167" s="3" t="str">
        <f t="shared" si="81"/>
        <v/>
      </c>
      <c r="J167" s="3" t="str">
        <f t="shared" si="82"/>
        <v/>
      </c>
      <c r="K167" s="3">
        <f t="shared" si="83"/>
        <v>0</v>
      </c>
      <c r="L167" s="26" t="str">
        <f t="shared" si="84"/>
        <v/>
      </c>
      <c r="M167" s="26" t="str">
        <f t="shared" si="85"/>
        <v/>
      </c>
      <c r="N167" s="2" t="str">
        <f t="shared" si="86"/>
        <v/>
      </c>
      <c r="O167" s="2" t="str">
        <f t="shared" si="87"/>
        <v/>
      </c>
    </row>
    <row r="168" spans="3:17" x14ac:dyDescent="0.15">
      <c r="C168" s="3" t="str">
        <f t="shared" si="75"/>
        <v>0/</v>
      </c>
      <c r="D168" s="3">
        <f t="shared" si="76"/>
        <v>0</v>
      </c>
      <c r="E168" s="3">
        <f t="shared" si="77"/>
        <v>0</v>
      </c>
      <c r="F168" s="3">
        <f t="shared" si="78"/>
        <v>0</v>
      </c>
      <c r="G168" s="3">
        <f t="shared" si="79"/>
        <v>0</v>
      </c>
      <c r="H168" s="3">
        <f t="shared" si="80"/>
        <v>0</v>
      </c>
      <c r="I168" s="3" t="str">
        <f t="shared" si="81"/>
        <v/>
      </c>
      <c r="J168" s="3" t="str">
        <f t="shared" si="82"/>
        <v/>
      </c>
      <c r="K168" s="3">
        <f t="shared" si="83"/>
        <v>0</v>
      </c>
      <c r="L168" s="26" t="str">
        <f t="shared" si="84"/>
        <v/>
      </c>
      <c r="M168" s="26" t="str">
        <f t="shared" si="85"/>
        <v/>
      </c>
      <c r="N168" s="2" t="str">
        <f t="shared" si="86"/>
        <v/>
      </c>
      <c r="O168" s="2" t="str">
        <f t="shared" si="87"/>
        <v/>
      </c>
    </row>
    <row r="169" spans="3:17" x14ac:dyDescent="0.15">
      <c r="C169" s="3" t="str">
        <f t="shared" si="75"/>
        <v>0/</v>
      </c>
      <c r="D169" s="3">
        <f t="shared" si="76"/>
        <v>0</v>
      </c>
      <c r="E169" s="3">
        <f t="shared" si="77"/>
        <v>0</v>
      </c>
      <c r="F169" s="3">
        <f t="shared" si="78"/>
        <v>0</v>
      </c>
      <c r="G169" s="3">
        <f t="shared" si="79"/>
        <v>0</v>
      </c>
      <c r="H169" s="3">
        <f t="shared" si="80"/>
        <v>0</v>
      </c>
      <c r="I169" s="3" t="str">
        <f t="shared" si="81"/>
        <v/>
      </c>
      <c r="J169" s="3" t="str">
        <f t="shared" si="82"/>
        <v/>
      </c>
      <c r="K169" s="3">
        <f t="shared" si="83"/>
        <v>0</v>
      </c>
      <c r="L169" s="26" t="str">
        <f t="shared" si="84"/>
        <v/>
      </c>
      <c r="M169" s="26" t="str">
        <f t="shared" si="85"/>
        <v/>
      </c>
      <c r="N169" s="2" t="str">
        <f t="shared" si="86"/>
        <v/>
      </c>
      <c r="O169" s="2" t="str">
        <f t="shared" si="87"/>
        <v/>
      </c>
    </row>
    <row r="170" spans="3:17" x14ac:dyDescent="0.15">
      <c r="C170" s="3" t="str">
        <f t="shared" si="75"/>
        <v>0/</v>
      </c>
      <c r="D170" s="3">
        <f t="shared" si="76"/>
        <v>0</v>
      </c>
      <c r="E170" s="3">
        <f t="shared" si="77"/>
        <v>0</v>
      </c>
      <c r="F170" s="3">
        <f t="shared" si="78"/>
        <v>0</v>
      </c>
      <c r="G170" s="3">
        <f t="shared" si="79"/>
        <v>0</v>
      </c>
      <c r="H170" s="3">
        <f t="shared" si="80"/>
        <v>0</v>
      </c>
      <c r="I170" s="3" t="str">
        <f t="shared" si="81"/>
        <v/>
      </c>
      <c r="J170" s="3" t="str">
        <f t="shared" si="82"/>
        <v/>
      </c>
      <c r="K170" s="3">
        <f t="shared" si="83"/>
        <v>0</v>
      </c>
      <c r="L170" s="26" t="str">
        <f t="shared" si="84"/>
        <v/>
      </c>
      <c r="M170" s="26" t="str">
        <f t="shared" si="85"/>
        <v/>
      </c>
      <c r="N170" s="2" t="str">
        <f t="shared" si="86"/>
        <v/>
      </c>
      <c r="O170" s="2" t="str">
        <f t="shared" si="87"/>
        <v/>
      </c>
    </row>
    <row r="171" spans="3:17" x14ac:dyDescent="0.15">
      <c r="C171" s="3" t="str">
        <f t="shared" si="75"/>
        <v>0/</v>
      </c>
      <c r="D171" s="3">
        <f t="shared" si="76"/>
        <v>0</v>
      </c>
      <c r="E171" s="3">
        <f t="shared" si="77"/>
        <v>0</v>
      </c>
      <c r="F171" s="3">
        <f t="shared" si="78"/>
        <v>0</v>
      </c>
      <c r="G171" s="3">
        <f t="shared" si="79"/>
        <v>0</v>
      </c>
      <c r="H171" s="3">
        <f t="shared" si="80"/>
        <v>0</v>
      </c>
      <c r="I171" s="3" t="str">
        <f t="shared" si="81"/>
        <v/>
      </c>
      <c r="J171" s="3" t="str">
        <f t="shared" si="82"/>
        <v/>
      </c>
      <c r="K171" s="3">
        <f t="shared" si="83"/>
        <v>0</v>
      </c>
      <c r="L171" s="26" t="str">
        <f t="shared" si="84"/>
        <v/>
      </c>
      <c r="M171" s="26" t="str">
        <f t="shared" si="85"/>
        <v/>
      </c>
      <c r="N171" s="2" t="str">
        <f t="shared" si="86"/>
        <v/>
      </c>
      <c r="O171" s="2" t="str">
        <f t="shared" si="87"/>
        <v/>
      </c>
    </row>
    <row r="172" spans="3:17" x14ac:dyDescent="0.15">
      <c r="C172" s="3" t="str">
        <f t="shared" si="75"/>
        <v>0/</v>
      </c>
      <c r="D172" s="3">
        <f t="shared" si="76"/>
        <v>0</v>
      </c>
      <c r="E172" s="3">
        <f t="shared" si="77"/>
        <v>0</v>
      </c>
      <c r="F172" s="3">
        <f t="shared" si="78"/>
        <v>0</v>
      </c>
      <c r="G172" s="3">
        <f t="shared" si="79"/>
        <v>0</v>
      </c>
      <c r="H172" s="3">
        <f t="shared" si="80"/>
        <v>0</v>
      </c>
      <c r="I172" s="3" t="str">
        <f t="shared" si="81"/>
        <v/>
      </c>
      <c r="J172" s="3" t="str">
        <f t="shared" si="82"/>
        <v/>
      </c>
      <c r="K172" s="3">
        <f t="shared" si="83"/>
        <v>0</v>
      </c>
      <c r="L172" s="26" t="str">
        <f t="shared" si="84"/>
        <v/>
      </c>
      <c r="M172" s="26" t="str">
        <f t="shared" si="85"/>
        <v/>
      </c>
      <c r="N172" s="2" t="str">
        <f t="shared" si="86"/>
        <v/>
      </c>
      <c r="O172" s="2" t="str">
        <f t="shared" si="87"/>
        <v/>
      </c>
    </row>
    <row r="173" spans="3:17" x14ac:dyDescent="0.15">
      <c r="C173" s="3" t="str">
        <f t="shared" si="75"/>
        <v>0/</v>
      </c>
      <c r="D173" s="3">
        <f t="shared" si="76"/>
        <v>0</v>
      </c>
      <c r="E173" s="3">
        <f t="shared" si="77"/>
        <v>0</v>
      </c>
      <c r="F173" s="3">
        <f t="shared" si="78"/>
        <v>0</v>
      </c>
      <c r="G173" s="3">
        <f t="shared" si="79"/>
        <v>0</v>
      </c>
      <c r="H173" s="3">
        <f t="shared" si="80"/>
        <v>0</v>
      </c>
      <c r="I173" s="3" t="str">
        <f t="shared" si="81"/>
        <v/>
      </c>
      <c r="J173" s="3" t="str">
        <f t="shared" si="82"/>
        <v/>
      </c>
      <c r="K173" s="3">
        <f t="shared" si="83"/>
        <v>0</v>
      </c>
      <c r="L173" s="26" t="str">
        <f t="shared" si="84"/>
        <v/>
      </c>
      <c r="M173" s="26" t="str">
        <f t="shared" si="85"/>
        <v/>
      </c>
      <c r="N173" s="2" t="str">
        <f t="shared" si="86"/>
        <v/>
      </c>
      <c r="O173" s="2" t="str">
        <f t="shared" si="87"/>
        <v/>
      </c>
    </row>
    <row r="174" spans="3:17" x14ac:dyDescent="0.15">
      <c r="C174" s="3" t="str">
        <f t="shared" si="75"/>
        <v>0/</v>
      </c>
      <c r="D174" s="3">
        <f t="shared" si="76"/>
        <v>0</v>
      </c>
      <c r="E174" s="3">
        <f t="shared" si="77"/>
        <v>0</v>
      </c>
      <c r="F174" s="3">
        <f t="shared" si="78"/>
        <v>0</v>
      </c>
      <c r="G174" s="3">
        <f t="shared" si="79"/>
        <v>0</v>
      </c>
      <c r="H174" s="3">
        <f t="shared" si="80"/>
        <v>0</v>
      </c>
      <c r="I174" s="3" t="str">
        <f t="shared" si="81"/>
        <v/>
      </c>
      <c r="J174" s="3" t="str">
        <f t="shared" si="82"/>
        <v/>
      </c>
      <c r="K174" s="3">
        <f t="shared" si="83"/>
        <v>0</v>
      </c>
      <c r="L174" s="26" t="str">
        <f t="shared" si="84"/>
        <v/>
      </c>
      <c r="M174" s="26" t="str">
        <f t="shared" si="85"/>
        <v/>
      </c>
      <c r="N174" s="2" t="str">
        <f t="shared" si="86"/>
        <v/>
      </c>
      <c r="O174" s="2" t="str">
        <f t="shared" si="87"/>
        <v/>
      </c>
    </row>
    <row r="175" spans="3:17" x14ac:dyDescent="0.15">
      <c r="C175" s="3" t="str">
        <f t="shared" si="75"/>
        <v>0/</v>
      </c>
      <c r="D175" s="3">
        <f t="shared" si="76"/>
        <v>0</v>
      </c>
      <c r="E175" s="3">
        <f t="shared" si="77"/>
        <v>0</v>
      </c>
      <c r="F175" s="3">
        <f t="shared" si="78"/>
        <v>0</v>
      </c>
      <c r="G175" s="3">
        <f t="shared" si="79"/>
        <v>0</v>
      </c>
      <c r="H175" s="3">
        <f t="shared" si="80"/>
        <v>0</v>
      </c>
      <c r="I175" s="3" t="str">
        <f t="shared" si="81"/>
        <v/>
      </c>
      <c r="J175" s="3" t="str">
        <f t="shared" si="82"/>
        <v/>
      </c>
      <c r="K175" s="3">
        <f t="shared" si="83"/>
        <v>0</v>
      </c>
      <c r="L175" s="26" t="str">
        <f t="shared" si="84"/>
        <v/>
      </c>
      <c r="M175" s="26" t="str">
        <f t="shared" si="85"/>
        <v/>
      </c>
      <c r="N175" s="2" t="str">
        <f t="shared" si="86"/>
        <v/>
      </c>
      <c r="O175" s="2" t="str">
        <f t="shared" si="87"/>
        <v/>
      </c>
    </row>
    <row r="176" spans="3:17" x14ac:dyDescent="0.15">
      <c r="C176" s="3" t="str">
        <f t="shared" si="75"/>
        <v>0/</v>
      </c>
      <c r="D176" s="3">
        <f t="shared" si="76"/>
        <v>0</v>
      </c>
      <c r="E176" s="3">
        <f t="shared" si="77"/>
        <v>0</v>
      </c>
      <c r="F176" s="3">
        <f t="shared" si="78"/>
        <v>0</v>
      </c>
      <c r="G176" s="3">
        <f t="shared" si="79"/>
        <v>0</v>
      </c>
      <c r="H176" s="3">
        <f t="shared" si="80"/>
        <v>0</v>
      </c>
      <c r="I176" s="3" t="str">
        <f t="shared" si="81"/>
        <v/>
      </c>
      <c r="J176" s="3" t="str">
        <f t="shared" si="82"/>
        <v/>
      </c>
      <c r="K176" s="3">
        <f t="shared" si="83"/>
        <v>0</v>
      </c>
      <c r="L176" s="26" t="str">
        <f t="shared" si="84"/>
        <v/>
      </c>
      <c r="M176" s="26" t="str">
        <f t="shared" si="85"/>
        <v/>
      </c>
      <c r="N176" s="2" t="str">
        <f t="shared" si="86"/>
        <v/>
      </c>
      <c r="O176" s="2" t="str">
        <f t="shared" si="87"/>
        <v/>
      </c>
    </row>
    <row r="177" spans="3:15" x14ac:dyDescent="0.15">
      <c r="C177" s="3" t="str">
        <f t="shared" si="75"/>
        <v>0/</v>
      </c>
      <c r="D177" s="3">
        <f t="shared" si="76"/>
        <v>0</v>
      </c>
      <c r="E177" s="3">
        <f t="shared" si="77"/>
        <v>0</v>
      </c>
      <c r="F177" s="3">
        <f t="shared" si="78"/>
        <v>0</v>
      </c>
      <c r="G177" s="3">
        <f t="shared" si="79"/>
        <v>0</v>
      </c>
      <c r="H177" s="3">
        <f t="shared" si="80"/>
        <v>0</v>
      </c>
      <c r="I177" s="3" t="str">
        <f t="shared" si="81"/>
        <v/>
      </c>
      <c r="J177" s="3" t="str">
        <f t="shared" si="82"/>
        <v/>
      </c>
      <c r="K177" s="3">
        <f t="shared" si="83"/>
        <v>0</v>
      </c>
      <c r="L177" s="26" t="str">
        <f t="shared" si="84"/>
        <v/>
      </c>
      <c r="M177" s="26" t="str">
        <f t="shared" si="85"/>
        <v/>
      </c>
      <c r="N177" s="2" t="str">
        <f t="shared" si="86"/>
        <v/>
      </c>
      <c r="O177" s="2" t="str">
        <f t="shared" si="87"/>
        <v/>
      </c>
    </row>
    <row r="178" spans="3:15" x14ac:dyDescent="0.15">
      <c r="C178" s="3" t="str">
        <f t="shared" si="75"/>
        <v>0/</v>
      </c>
      <c r="D178" s="3">
        <f t="shared" si="76"/>
        <v>0</v>
      </c>
      <c r="E178" s="3">
        <f t="shared" si="77"/>
        <v>0</v>
      </c>
      <c r="F178" s="3">
        <f t="shared" si="78"/>
        <v>0</v>
      </c>
      <c r="G178" s="3">
        <f t="shared" si="79"/>
        <v>0</v>
      </c>
      <c r="H178" s="3">
        <f t="shared" si="80"/>
        <v>0</v>
      </c>
      <c r="I178" s="3" t="str">
        <f t="shared" si="81"/>
        <v/>
      </c>
      <c r="J178" s="3" t="str">
        <f t="shared" si="82"/>
        <v/>
      </c>
      <c r="K178" s="3">
        <f t="shared" si="83"/>
        <v>0</v>
      </c>
      <c r="L178" s="26" t="str">
        <f t="shared" si="84"/>
        <v/>
      </c>
      <c r="M178" s="26" t="str">
        <f t="shared" si="85"/>
        <v/>
      </c>
      <c r="N178" s="2" t="str">
        <f t="shared" si="86"/>
        <v/>
      </c>
      <c r="O178" s="2" t="str">
        <f t="shared" si="87"/>
        <v/>
      </c>
    </row>
    <row r="179" spans="3:15" x14ac:dyDescent="0.15">
      <c r="C179" s="3" t="str">
        <f t="shared" si="75"/>
        <v>0/</v>
      </c>
      <c r="D179" s="3">
        <f t="shared" si="76"/>
        <v>0</v>
      </c>
      <c r="E179" s="3">
        <f t="shared" si="77"/>
        <v>0</v>
      </c>
      <c r="F179" s="3">
        <f t="shared" si="78"/>
        <v>0</v>
      </c>
      <c r="G179" s="3">
        <f t="shared" si="79"/>
        <v>0</v>
      </c>
      <c r="H179" s="3">
        <f t="shared" si="80"/>
        <v>0</v>
      </c>
      <c r="I179" s="3" t="str">
        <f t="shared" si="81"/>
        <v/>
      </c>
      <c r="J179" s="3" t="str">
        <f t="shared" si="82"/>
        <v/>
      </c>
      <c r="K179" s="3">
        <f t="shared" si="83"/>
        <v>0</v>
      </c>
      <c r="L179" s="26" t="str">
        <f t="shared" si="84"/>
        <v/>
      </c>
      <c r="M179" s="26" t="str">
        <f t="shared" si="85"/>
        <v/>
      </c>
      <c r="N179" s="2" t="str">
        <f t="shared" si="86"/>
        <v/>
      </c>
      <c r="O179" s="2" t="str">
        <f t="shared" si="87"/>
        <v/>
      </c>
    </row>
    <row r="180" spans="3:15" x14ac:dyDescent="0.15">
      <c r="C180" s="3" t="str">
        <f t="shared" si="75"/>
        <v>0/</v>
      </c>
      <c r="D180" s="3">
        <f t="shared" si="76"/>
        <v>0</v>
      </c>
      <c r="E180" s="3">
        <f t="shared" si="77"/>
        <v>0</v>
      </c>
      <c r="F180" s="3">
        <f t="shared" si="78"/>
        <v>0</v>
      </c>
      <c r="G180" s="3">
        <f t="shared" si="79"/>
        <v>0</v>
      </c>
      <c r="H180" s="3">
        <f t="shared" si="80"/>
        <v>0</v>
      </c>
      <c r="I180" s="3" t="str">
        <f t="shared" si="81"/>
        <v/>
      </c>
      <c r="J180" s="3" t="str">
        <f t="shared" si="82"/>
        <v/>
      </c>
      <c r="K180" s="3">
        <f t="shared" si="83"/>
        <v>0</v>
      </c>
      <c r="L180" s="26" t="str">
        <f t="shared" si="84"/>
        <v/>
      </c>
      <c r="M180" s="26" t="str">
        <f t="shared" si="85"/>
        <v/>
      </c>
      <c r="N180" s="2" t="str">
        <f t="shared" si="86"/>
        <v/>
      </c>
      <c r="O180" s="2" t="str">
        <f t="shared" si="87"/>
        <v/>
      </c>
    </row>
    <row r="181" spans="3:15" x14ac:dyDescent="0.15">
      <c r="C181" s="3" t="str">
        <f t="shared" si="75"/>
        <v>0/</v>
      </c>
      <c r="D181" s="3">
        <f t="shared" si="76"/>
        <v>0</v>
      </c>
      <c r="E181" s="3">
        <f t="shared" si="77"/>
        <v>0</v>
      </c>
      <c r="F181" s="3">
        <f t="shared" si="78"/>
        <v>0</v>
      </c>
      <c r="G181" s="3">
        <f t="shared" si="79"/>
        <v>0</v>
      </c>
      <c r="H181" s="3">
        <f t="shared" si="80"/>
        <v>0</v>
      </c>
      <c r="I181" s="3" t="str">
        <f t="shared" si="81"/>
        <v/>
      </c>
      <c r="J181" s="3" t="str">
        <f t="shared" si="82"/>
        <v/>
      </c>
      <c r="K181" s="3">
        <f t="shared" si="83"/>
        <v>0</v>
      </c>
      <c r="L181" s="26" t="str">
        <f t="shared" si="84"/>
        <v/>
      </c>
      <c r="M181" s="26" t="str">
        <f t="shared" si="85"/>
        <v/>
      </c>
      <c r="N181" s="2" t="str">
        <f t="shared" si="86"/>
        <v/>
      </c>
      <c r="O181" s="2" t="str">
        <f t="shared" si="87"/>
        <v/>
      </c>
    </row>
    <row r="182" spans="3:15" x14ac:dyDescent="0.15">
      <c r="C182" s="3" t="str">
        <f t="shared" si="75"/>
        <v>0/</v>
      </c>
      <c r="D182" s="3">
        <f t="shared" si="76"/>
        <v>0</v>
      </c>
      <c r="E182" s="3">
        <f t="shared" si="77"/>
        <v>0</v>
      </c>
      <c r="F182" s="3">
        <f t="shared" si="78"/>
        <v>0</v>
      </c>
      <c r="G182" s="3">
        <f t="shared" si="79"/>
        <v>0</v>
      </c>
      <c r="H182" s="3">
        <f t="shared" si="80"/>
        <v>0</v>
      </c>
      <c r="I182" s="3" t="str">
        <f t="shared" si="81"/>
        <v/>
      </c>
      <c r="J182" s="3" t="str">
        <f t="shared" si="82"/>
        <v/>
      </c>
      <c r="K182" s="3">
        <f t="shared" si="83"/>
        <v>0</v>
      </c>
      <c r="L182" s="26" t="str">
        <f t="shared" si="84"/>
        <v/>
      </c>
      <c r="M182" s="26" t="str">
        <f t="shared" si="85"/>
        <v/>
      </c>
      <c r="N182" s="2" t="str">
        <f t="shared" si="86"/>
        <v/>
      </c>
      <c r="O182" s="2" t="str">
        <f t="shared" si="87"/>
        <v/>
      </c>
    </row>
    <row r="183" spans="3:15" x14ac:dyDescent="0.15">
      <c r="C183" s="3" t="str">
        <f t="shared" si="75"/>
        <v>0/</v>
      </c>
      <c r="D183" s="3">
        <f t="shared" si="76"/>
        <v>0</v>
      </c>
      <c r="E183" s="3">
        <f t="shared" si="77"/>
        <v>0</v>
      </c>
      <c r="F183" s="3">
        <f t="shared" si="78"/>
        <v>0</v>
      </c>
      <c r="G183" s="3">
        <f t="shared" si="79"/>
        <v>0</v>
      </c>
      <c r="H183" s="3">
        <f t="shared" si="80"/>
        <v>0</v>
      </c>
      <c r="I183" s="3" t="str">
        <f t="shared" si="81"/>
        <v/>
      </c>
      <c r="J183" s="3" t="str">
        <f t="shared" si="82"/>
        <v/>
      </c>
      <c r="K183" s="3">
        <f t="shared" si="83"/>
        <v>0</v>
      </c>
      <c r="L183" s="26" t="str">
        <f t="shared" si="84"/>
        <v/>
      </c>
      <c r="M183" s="26" t="str">
        <f t="shared" si="85"/>
        <v/>
      </c>
      <c r="N183" s="2" t="str">
        <f t="shared" si="86"/>
        <v/>
      </c>
      <c r="O183" s="2" t="str">
        <f t="shared" si="87"/>
        <v/>
      </c>
    </row>
    <row r="184" spans="3:15" x14ac:dyDescent="0.15">
      <c r="C184" s="3" t="str">
        <f t="shared" si="75"/>
        <v>0/</v>
      </c>
      <c r="D184" s="3">
        <f t="shared" si="76"/>
        <v>0</v>
      </c>
      <c r="E184" s="3">
        <f t="shared" si="77"/>
        <v>0</v>
      </c>
      <c r="F184" s="3">
        <f t="shared" si="78"/>
        <v>0</v>
      </c>
      <c r="G184" s="3">
        <f t="shared" si="79"/>
        <v>0</v>
      </c>
      <c r="H184" s="3">
        <f t="shared" si="80"/>
        <v>0</v>
      </c>
      <c r="I184" s="3" t="str">
        <f t="shared" si="81"/>
        <v/>
      </c>
      <c r="J184" s="3" t="str">
        <f t="shared" si="82"/>
        <v/>
      </c>
      <c r="K184" s="3">
        <f t="shared" si="83"/>
        <v>0</v>
      </c>
      <c r="L184" s="26" t="str">
        <f t="shared" si="84"/>
        <v/>
      </c>
      <c r="M184" s="26" t="str">
        <f t="shared" si="85"/>
        <v/>
      </c>
      <c r="N184" s="2" t="str">
        <f t="shared" si="86"/>
        <v/>
      </c>
      <c r="O184" s="2" t="str">
        <f t="shared" si="87"/>
        <v/>
      </c>
    </row>
    <row r="185" spans="3:15" x14ac:dyDescent="0.15">
      <c r="C185" s="3" t="str">
        <f t="shared" si="75"/>
        <v>0/</v>
      </c>
      <c r="D185" s="3">
        <f t="shared" si="76"/>
        <v>0</v>
      </c>
      <c r="E185" s="3">
        <f t="shared" si="77"/>
        <v>0</v>
      </c>
      <c r="F185" s="3">
        <f t="shared" si="78"/>
        <v>0</v>
      </c>
      <c r="G185" s="3">
        <f t="shared" si="79"/>
        <v>0</v>
      </c>
      <c r="H185" s="3">
        <f t="shared" si="80"/>
        <v>0</v>
      </c>
      <c r="I185" s="3" t="str">
        <f t="shared" si="81"/>
        <v/>
      </c>
      <c r="J185" s="3" t="str">
        <f t="shared" si="82"/>
        <v/>
      </c>
      <c r="K185" s="3">
        <f t="shared" si="83"/>
        <v>0</v>
      </c>
      <c r="L185" s="26" t="str">
        <f t="shared" si="84"/>
        <v/>
      </c>
      <c r="M185" s="26" t="str">
        <f t="shared" si="85"/>
        <v/>
      </c>
      <c r="N185" s="2" t="str">
        <f t="shared" si="86"/>
        <v/>
      </c>
      <c r="O185" s="2" t="str">
        <f t="shared" si="87"/>
        <v/>
      </c>
    </row>
    <row r="186" spans="3:15" x14ac:dyDescent="0.15">
      <c r="C186" s="3" t="str">
        <f t="shared" si="75"/>
        <v>0/</v>
      </c>
      <c r="D186" s="3">
        <f t="shared" si="76"/>
        <v>0</v>
      </c>
      <c r="E186" s="3">
        <f t="shared" si="77"/>
        <v>0</v>
      </c>
      <c r="F186" s="3">
        <f t="shared" si="78"/>
        <v>0</v>
      </c>
      <c r="G186" s="3">
        <f t="shared" si="79"/>
        <v>0</v>
      </c>
      <c r="H186" s="3">
        <f t="shared" si="80"/>
        <v>0</v>
      </c>
      <c r="I186" s="3" t="str">
        <f t="shared" si="81"/>
        <v/>
      </c>
      <c r="J186" s="3" t="str">
        <f t="shared" si="82"/>
        <v/>
      </c>
      <c r="K186" s="3">
        <f t="shared" si="83"/>
        <v>0</v>
      </c>
      <c r="L186" s="26" t="str">
        <f t="shared" si="84"/>
        <v/>
      </c>
      <c r="M186" s="26" t="str">
        <f t="shared" si="85"/>
        <v/>
      </c>
      <c r="N186" s="2" t="str">
        <f t="shared" si="86"/>
        <v/>
      </c>
      <c r="O186" s="2" t="str">
        <f t="shared" si="87"/>
        <v/>
      </c>
    </row>
  </sheetData>
  <autoFilter ref="A1:O186"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结果</vt:lpstr>
      <vt:lpstr>D2</vt:lpstr>
      <vt:lpstr>D2CZ</vt:lpstr>
      <vt:lpstr>D2ZH</vt:lpstr>
      <vt:lpstr>D3</vt:lpstr>
      <vt:lpstr>D3CZ</vt:lpstr>
      <vt:lpstr>D3ZH</vt:lpstr>
      <vt:lpstr>D4</vt:lpstr>
      <vt:lpstr>D4CZ</vt:lpstr>
      <vt:lpstr>D4ZH</vt:lpstr>
      <vt:lpstr>粘贴板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2006-09-16T00:00:00Z</dcterms:created>
  <dcterms:modified xsi:type="dcterms:W3CDTF">2018-11-12T13:25:26Z</dcterms:modified>
</cp:coreProperties>
</file>