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rozbaeva\Desktop\Показатели ЦУР для Платформы\Глобальные показатели ЦУР\"/>
    </mc:Choice>
  </mc:AlternateContent>
  <bookViews>
    <workbookView xWindow="-120" yWindow="-120" windowWidth="20730" windowHeight="1116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2" i="1" l="1"/>
  <c r="P38" i="1"/>
  <c r="P34" i="1"/>
  <c r="P26" i="1"/>
  <c r="P18" i="1"/>
  <c r="P14" i="1"/>
  <c r="P10" i="1"/>
  <c r="P6" i="1"/>
  <c r="O38" i="1" l="1"/>
  <c r="O34" i="1"/>
  <c r="O30" i="1"/>
  <c r="O26" i="1"/>
  <c r="O22" i="1"/>
  <c r="O18" i="1"/>
  <c r="O14" i="1"/>
  <c r="O10" i="1"/>
  <c r="D42" i="1" l="1"/>
  <c r="E42" i="1"/>
  <c r="I42" i="1"/>
  <c r="J42" i="1"/>
  <c r="L42" i="1"/>
  <c r="M42" i="1"/>
  <c r="N42" i="1"/>
  <c r="D38" i="1"/>
  <c r="E38" i="1"/>
  <c r="J38" i="1"/>
  <c r="L38" i="1"/>
  <c r="M38" i="1"/>
  <c r="N38" i="1"/>
  <c r="D34" i="1"/>
  <c r="G34" i="1"/>
  <c r="H34" i="1"/>
  <c r="I34" i="1"/>
  <c r="J34" i="1"/>
  <c r="K34" i="1"/>
  <c r="L34" i="1"/>
  <c r="M34" i="1"/>
  <c r="N34" i="1"/>
  <c r="D30" i="1"/>
  <c r="E30" i="1"/>
  <c r="F30" i="1"/>
  <c r="G30" i="1"/>
  <c r="H30" i="1"/>
  <c r="I30" i="1"/>
  <c r="J30" i="1"/>
  <c r="K30" i="1"/>
  <c r="L30" i="1"/>
  <c r="M30" i="1"/>
  <c r="N30" i="1"/>
  <c r="L26" i="1"/>
  <c r="E26" i="1"/>
  <c r="D26" i="1"/>
  <c r="F26" i="1"/>
  <c r="G26" i="1"/>
  <c r="H26" i="1"/>
  <c r="I26" i="1"/>
  <c r="J26" i="1"/>
  <c r="K26" i="1"/>
  <c r="M26" i="1"/>
  <c r="N26" i="1"/>
  <c r="D22" i="1"/>
  <c r="E22" i="1"/>
  <c r="F22" i="1"/>
  <c r="G22" i="1"/>
  <c r="H22" i="1"/>
  <c r="I22" i="1"/>
  <c r="J22" i="1"/>
  <c r="K22" i="1"/>
  <c r="L22" i="1"/>
  <c r="M22" i="1"/>
  <c r="N22" i="1"/>
  <c r="D18" i="1"/>
  <c r="E18" i="1"/>
  <c r="F18" i="1"/>
  <c r="G18" i="1"/>
  <c r="H18" i="1"/>
  <c r="I18" i="1"/>
  <c r="J18" i="1"/>
  <c r="K18" i="1"/>
  <c r="L18" i="1"/>
  <c r="M18" i="1"/>
  <c r="N18" i="1"/>
  <c r="D14" i="1"/>
  <c r="E14" i="1"/>
  <c r="F14" i="1"/>
  <c r="G14" i="1"/>
  <c r="H14" i="1"/>
  <c r="I14" i="1"/>
  <c r="J14" i="1"/>
  <c r="K14" i="1"/>
  <c r="L14" i="1"/>
  <c r="M14" i="1"/>
  <c r="N14" i="1"/>
  <c r="L10" i="1"/>
  <c r="D10" i="1"/>
  <c r="E10" i="1"/>
  <c r="F10" i="1"/>
  <c r="G10" i="1"/>
  <c r="H10" i="1"/>
  <c r="I10" i="1"/>
  <c r="J10" i="1"/>
  <c r="K10" i="1"/>
  <c r="M10" i="1"/>
  <c r="N10" i="1"/>
  <c r="D6" i="1"/>
  <c r="E6" i="1"/>
  <c r="F6" i="1"/>
  <c r="G6" i="1"/>
  <c r="H6" i="1"/>
  <c r="I6" i="1"/>
  <c r="J6" i="1"/>
  <c r="K6" i="1"/>
  <c r="L6" i="1"/>
  <c r="M6" i="1"/>
  <c r="N6" i="1"/>
  <c r="O6" i="1" l="1"/>
</calcChain>
</file>

<file path=xl/sharedStrings.xml><?xml version="1.0" encoding="utf-8"?>
<sst xmlns="http://schemas.openxmlformats.org/spreadsheetml/2006/main" count="164" uniqueCount="52">
  <si>
    <t>Көрсөткүчтөрдүн аталышы</t>
  </si>
  <si>
    <t>Наименование показателей</t>
  </si>
  <si>
    <t>Items</t>
  </si>
  <si>
    <t>Кыргыз Республикасы</t>
  </si>
  <si>
    <t>Кыргызская Республика</t>
  </si>
  <si>
    <t xml:space="preserve">Kyrgyz Republic </t>
  </si>
  <si>
    <t>Баткен облусу</t>
  </si>
  <si>
    <t>Баткенская область</t>
  </si>
  <si>
    <t>Batken oblast</t>
  </si>
  <si>
    <t>Жалал-Абад облусу</t>
  </si>
  <si>
    <t>Джалал-Абадская область</t>
  </si>
  <si>
    <t xml:space="preserve">Djalal-Abad oblast  </t>
  </si>
  <si>
    <t>Ысык-Көл облусу</t>
  </si>
  <si>
    <t>Иссык-Кульская область</t>
  </si>
  <si>
    <t xml:space="preserve">Ysyk-Kul oblast </t>
  </si>
  <si>
    <t>Нарын облусу</t>
  </si>
  <si>
    <t>Нарынская область</t>
  </si>
  <si>
    <t>Naryn oblast</t>
  </si>
  <si>
    <t>Ош облусу</t>
  </si>
  <si>
    <t>Ошская область</t>
  </si>
  <si>
    <t>Osh oblast</t>
  </si>
  <si>
    <t>Талас облусу</t>
  </si>
  <si>
    <t>Таласская область</t>
  </si>
  <si>
    <t>Talas oblast</t>
  </si>
  <si>
    <t xml:space="preserve">Чүй облусу </t>
  </si>
  <si>
    <t>Чуйская область</t>
  </si>
  <si>
    <t>Chui oblast</t>
  </si>
  <si>
    <t>Бишкек ш.</t>
  </si>
  <si>
    <t>г. Бишкек</t>
  </si>
  <si>
    <t>Bishkek city</t>
  </si>
  <si>
    <t>Ош ш.</t>
  </si>
  <si>
    <t>г.Ош</t>
  </si>
  <si>
    <t>Osh city</t>
  </si>
  <si>
    <t>-</t>
  </si>
  <si>
    <t>Доля ущерба от  чрезвычайных ситуаций (в процентах)</t>
  </si>
  <si>
    <t>Валовой внутренний продукт (млн.сомов)</t>
  </si>
  <si>
    <t>(в процентах)</t>
  </si>
  <si>
    <t>(in percent)</t>
  </si>
  <si>
    <t>(пайыз менен)</t>
  </si>
  <si>
    <t>Share of damage from emergency situations (percentage)</t>
  </si>
  <si>
    <t>Gross domestic product (million soms)</t>
  </si>
  <si>
    <t>Өзгөчө кырдаалдардан зыяндын үлүшү (пайыз менен)</t>
  </si>
  <si>
    <t>Ички дүң продукт (млн.сом)</t>
  </si>
  <si>
    <t>Объем материального ущерба от бедствий (млн.сомов)*</t>
  </si>
  <si>
    <t>Кырсыктардан материалдык зыяндын көлөмү (млн.сом)*</t>
  </si>
  <si>
    <t>The volume of material damage from disasters (million soms)*</t>
  </si>
  <si>
    <t>*КР ӨКМ маалыматтары  боюнча</t>
  </si>
  <si>
    <t>*по данным МЧС КР</t>
  </si>
  <si>
    <t>*according to the MES KR</t>
  </si>
  <si>
    <t>1.5.2 Кырсыктардан түз экономикалык жоготуулар, улуттук ИДПга карата пайыздык катышы</t>
  </si>
  <si>
    <t>1.5.2 Прямые экономические потери от бедствий в процентном соотношении к национальному ВВП</t>
  </si>
  <si>
    <t>1.5.2 Direct economic loss attributed to disasters in relation to national gross domestic product (GDP)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</si>
</sst>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i/>
      <sz val="8"/>
      <color theme="1"/>
      <name val="Times New Roman"/>
      <family val="1"/>
      <charset val="204"/>
    </font>
    <font>
      <sz val="10"/>
      <name val="Arial Cyr"/>
      <charset val="204"/>
    </font>
    <font>
      <b/>
      <sz val="9"/>
      <name val="Times New Roman"/>
      <family val="1"/>
      <charset val="204"/>
    </font>
    <font>
      <b/>
      <sz val="9"/>
      <name val="Times New Roman Cyr"/>
      <family val="1"/>
      <charset val="204"/>
    </font>
    <font>
      <b/>
      <sz val="9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Arial"/>
      <family val="2"/>
    </font>
    <font>
      <b/>
      <sz val="11"/>
      <color theme="1"/>
      <name val="Calibri"/>
      <family val="2"/>
      <charset val="204"/>
      <scheme val="minor"/>
    </font>
    <font>
      <sz val="9"/>
      <color rgb="FF222222"/>
      <name val="Times New Roman"/>
      <family val="1"/>
      <charset val="204"/>
    </font>
    <font>
      <b/>
      <sz val="9"/>
      <color rgb="FF222222"/>
      <name val="Times New Roman"/>
      <family val="1"/>
      <charset val="204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9" fillId="0" borderId="0"/>
  </cellStyleXfs>
  <cellXfs count="43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6" fillId="0" borderId="2" xfId="0" applyFont="1" applyBorder="1" applyAlignment="1">
      <alignment horizontal="centerContinuous" vertical="center"/>
    </xf>
    <xf numFmtId="0" fontId="6" fillId="0" borderId="2" xfId="0" applyFont="1" applyFill="1" applyBorder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5" fillId="0" borderId="2" xfId="2" applyFont="1" applyFill="1" applyBorder="1" applyAlignment="1">
      <alignment horizontal="right" vertical="center"/>
    </xf>
    <xf numFmtId="0" fontId="5" fillId="0" borderId="2" xfId="2" applyFont="1" applyBorder="1" applyAlignment="1">
      <alignment horizontal="right" vertic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Fill="1" applyBorder="1" applyAlignment="1">
      <alignment horizontal="left" vertical="center"/>
    </xf>
    <xf numFmtId="0" fontId="10" fillId="0" borderId="0" xfId="0" applyFont="1"/>
    <xf numFmtId="0" fontId="10" fillId="0" borderId="0" xfId="0" applyFont="1" applyFill="1"/>
    <xf numFmtId="0" fontId="1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1" fillId="0" borderId="3" xfId="0" applyFont="1" applyFill="1" applyBorder="1" applyAlignment="1">
      <alignment horizontal="left" vertical="center"/>
    </xf>
    <xf numFmtId="0" fontId="5" fillId="0" borderId="0" xfId="1" applyFont="1" applyFill="1" applyAlignment="1">
      <alignment horizontal="left" vertical="center"/>
    </xf>
    <xf numFmtId="0" fontId="5" fillId="0" borderId="0" xfId="1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0" fontId="8" fillId="0" borderId="0" xfId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0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2" fontId="13" fillId="0" borderId="0" xfId="0" applyNumberFormat="1" applyFont="1" applyFill="1" applyAlignment="1">
      <alignment horizontal="right" vertical="center"/>
    </xf>
    <xf numFmtId="2" fontId="13" fillId="0" borderId="0" xfId="0" applyNumberFormat="1" applyFont="1" applyFill="1" applyBorder="1" applyAlignment="1">
      <alignment horizontal="right" vertical="center"/>
    </xf>
    <xf numFmtId="2" fontId="14" fillId="0" borderId="0" xfId="0" applyNumberFormat="1" applyFont="1" applyAlignment="1">
      <alignment horizontal="right" vertical="center"/>
    </xf>
    <xf numFmtId="2" fontId="15" fillId="0" borderId="0" xfId="0" applyNumberFormat="1" applyFont="1" applyBorder="1" applyAlignment="1">
      <alignment horizontal="right" vertical="center"/>
    </xf>
    <xf numFmtId="2" fontId="15" fillId="0" borderId="0" xfId="2" applyNumberFormat="1" applyFont="1" applyAlignment="1">
      <alignment horizontal="right" vertical="center"/>
    </xf>
    <xf numFmtId="2" fontId="15" fillId="0" borderId="0" xfId="1" applyNumberFormat="1" applyFont="1" applyAlignment="1">
      <alignment horizontal="right" vertical="center"/>
    </xf>
    <xf numFmtId="2" fontId="15" fillId="0" borderId="0" xfId="0" applyNumberFormat="1" applyFont="1" applyAlignment="1">
      <alignment horizontal="right" vertical="center"/>
    </xf>
    <xf numFmtId="2" fontId="13" fillId="0" borderId="0" xfId="0" applyNumberFormat="1" applyFont="1" applyAlignment="1">
      <alignment horizontal="right" vertical="center"/>
    </xf>
    <xf numFmtId="2" fontId="15" fillId="0" borderId="3" xfId="0" applyNumberFormat="1" applyFont="1" applyBorder="1" applyAlignment="1">
      <alignment horizontal="right" vertical="center"/>
    </xf>
    <xf numFmtId="2" fontId="15" fillId="0" borderId="3" xfId="2" applyNumberFormat="1" applyFont="1" applyBorder="1" applyAlignment="1">
      <alignment horizontal="right" vertical="center"/>
    </xf>
    <xf numFmtId="2" fontId="15" fillId="0" borderId="3" xfId="1" applyNumberFormat="1" applyFont="1" applyBorder="1" applyAlignment="1">
      <alignment horizontal="right" vertical="center"/>
    </xf>
  </cellXfs>
  <cellStyles count="3">
    <cellStyle name="Обычный" xfId="0" builtinId="0"/>
    <cellStyle name="Обычный 2" xfId="1"/>
    <cellStyle name="Обычный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abSelected="1" topLeftCell="B1" workbookViewId="0">
      <selection activeCell="S2" sqref="S2"/>
    </sheetView>
  </sheetViews>
  <sheetFormatPr defaultRowHeight="15" x14ac:dyDescent="0.25"/>
  <cols>
    <col min="1" max="1" width="43.5703125" customWidth="1"/>
    <col min="2" max="3" width="44.140625" customWidth="1"/>
    <col min="4" max="15" width="11.140625" customWidth="1"/>
    <col min="16" max="16" width="9.5703125" bestFit="1" customWidth="1"/>
  </cols>
  <sheetData>
    <row r="1" spans="1:17" ht="39.75" customHeight="1" x14ac:dyDescent="0.25">
      <c r="A1" s="1" t="s">
        <v>49</v>
      </c>
      <c r="B1" s="1" t="s">
        <v>50</v>
      </c>
      <c r="C1" s="20" t="s">
        <v>51</v>
      </c>
    </row>
    <row r="2" spans="1:17" x14ac:dyDescent="0.25">
      <c r="A2" s="3" t="s">
        <v>38</v>
      </c>
      <c r="B2" s="3" t="s">
        <v>36</v>
      </c>
      <c r="C2" s="3" t="s">
        <v>37</v>
      </c>
      <c r="D2" s="2"/>
      <c r="E2" s="2"/>
      <c r="F2" s="2"/>
      <c r="G2" s="2"/>
      <c r="H2" s="2"/>
      <c r="I2" s="2"/>
      <c r="J2" s="2"/>
      <c r="K2" s="2"/>
      <c r="L2" s="2"/>
    </row>
    <row r="3" spans="1:17" ht="15.75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7" ht="15.75" thickBot="1" x14ac:dyDescent="0.3">
      <c r="A4" s="4" t="s">
        <v>0</v>
      </c>
      <c r="B4" s="5" t="s">
        <v>1</v>
      </c>
      <c r="C4" s="6" t="s">
        <v>2</v>
      </c>
      <c r="D4" s="13">
        <v>2007</v>
      </c>
      <c r="E4" s="13">
        <v>2008</v>
      </c>
      <c r="F4" s="13">
        <v>2009</v>
      </c>
      <c r="G4" s="13">
        <v>2010</v>
      </c>
      <c r="H4" s="13">
        <v>2011</v>
      </c>
      <c r="I4" s="14">
        <v>2012</v>
      </c>
      <c r="J4" s="14">
        <v>2013</v>
      </c>
      <c r="K4" s="14">
        <v>2014</v>
      </c>
      <c r="L4" s="13">
        <v>2015</v>
      </c>
      <c r="M4" s="14">
        <v>2016</v>
      </c>
      <c r="N4" s="14">
        <v>2017</v>
      </c>
      <c r="O4" s="14">
        <v>2018</v>
      </c>
      <c r="P4" s="14">
        <v>2019</v>
      </c>
      <c r="Q4" s="14">
        <v>2020</v>
      </c>
    </row>
    <row r="5" spans="1:17" x14ac:dyDescent="0.25">
      <c r="A5" s="7" t="s">
        <v>3</v>
      </c>
      <c r="B5" s="8" t="s">
        <v>4</v>
      </c>
      <c r="C5" s="9" t="s">
        <v>5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</row>
    <row r="6" spans="1:17" s="31" customFormat="1" x14ac:dyDescent="0.25">
      <c r="A6" s="24" t="s">
        <v>41</v>
      </c>
      <c r="B6" s="17" t="s">
        <v>34</v>
      </c>
      <c r="C6" s="29" t="s">
        <v>39</v>
      </c>
      <c r="D6" s="32">
        <f t="shared" ref="D6:O6" si="0">D7/D8*100</f>
        <v>0.10246818658794328</v>
      </c>
      <c r="E6" s="32">
        <f t="shared" si="0"/>
        <v>0.65742194211559124</v>
      </c>
      <c r="F6" s="32">
        <f t="shared" si="0"/>
        <v>3.7073315214123242E-2</v>
      </c>
      <c r="G6" s="32">
        <f t="shared" si="0"/>
        <v>0.23456080316087585</v>
      </c>
      <c r="H6" s="32">
        <f t="shared" si="0"/>
        <v>0.32864888906605183</v>
      </c>
      <c r="I6" s="32">
        <f t="shared" si="0"/>
        <v>0.29790193167613238</v>
      </c>
      <c r="J6" s="32">
        <f t="shared" si="0"/>
        <v>6.2089284729188267E-2</v>
      </c>
      <c r="K6" s="32">
        <f t="shared" si="0"/>
        <v>0.11372768247091296</v>
      </c>
      <c r="L6" s="32">
        <f t="shared" si="0"/>
        <v>0.53209207938685588</v>
      </c>
      <c r="M6" s="32">
        <f t="shared" si="0"/>
        <v>0.2112395744809494</v>
      </c>
      <c r="N6" s="32">
        <f t="shared" si="0"/>
        <v>0.19367522395465053</v>
      </c>
      <c r="O6" s="32">
        <f t="shared" si="0"/>
        <v>0.21331765327398514</v>
      </c>
      <c r="P6" s="32">
        <f>P7/P8*100</f>
        <v>5.2301500219592005E-2</v>
      </c>
      <c r="Q6" s="32"/>
    </row>
    <row r="7" spans="1:17" x14ac:dyDescent="0.25">
      <c r="A7" s="11" t="s">
        <v>44</v>
      </c>
      <c r="B7" s="10" t="s">
        <v>43</v>
      </c>
      <c r="C7" s="21" t="s">
        <v>45</v>
      </c>
      <c r="D7" s="34">
        <v>145.4</v>
      </c>
      <c r="E7" s="34">
        <v>1235.9000000000001</v>
      </c>
      <c r="F7" s="34">
        <v>74.599999999999994</v>
      </c>
      <c r="G7" s="34">
        <v>516.9</v>
      </c>
      <c r="H7" s="34">
        <v>939.9</v>
      </c>
      <c r="I7" s="34">
        <v>924.9</v>
      </c>
      <c r="J7" s="34">
        <v>220.6</v>
      </c>
      <c r="K7" s="34">
        <v>455.7</v>
      </c>
      <c r="L7" s="34">
        <v>2290.6</v>
      </c>
      <c r="M7" s="34">
        <v>1006.2</v>
      </c>
      <c r="N7" s="34">
        <v>1027.4000000000001</v>
      </c>
      <c r="O7" s="34">
        <v>1214.5999999999999</v>
      </c>
      <c r="P7" s="34">
        <v>323.8</v>
      </c>
      <c r="Q7" s="34">
        <v>265.8</v>
      </c>
    </row>
    <row r="8" spans="1:17" x14ac:dyDescent="0.25">
      <c r="A8" s="11" t="s">
        <v>42</v>
      </c>
      <c r="B8" s="10" t="s">
        <v>35</v>
      </c>
      <c r="C8" s="22" t="s">
        <v>40</v>
      </c>
      <c r="D8" s="35">
        <v>141897.70000000001</v>
      </c>
      <c r="E8" s="36">
        <v>187991.9</v>
      </c>
      <c r="F8" s="36">
        <v>201222.9</v>
      </c>
      <c r="G8" s="37">
        <v>220369.3</v>
      </c>
      <c r="H8" s="37">
        <v>285989.09999999998</v>
      </c>
      <c r="I8" s="36">
        <v>310471.3</v>
      </c>
      <c r="J8" s="38">
        <v>355294.8</v>
      </c>
      <c r="K8" s="38">
        <v>400694</v>
      </c>
      <c r="L8" s="38">
        <v>430489.4</v>
      </c>
      <c r="M8" s="38">
        <v>476331.2</v>
      </c>
      <c r="N8" s="38">
        <v>530475.69999999995</v>
      </c>
      <c r="O8" s="34">
        <v>569385.6</v>
      </c>
      <c r="P8" s="34">
        <v>619102.69999999995</v>
      </c>
      <c r="Q8" s="34"/>
    </row>
    <row r="9" spans="1:17" s="18" customFormat="1" x14ac:dyDescent="0.25">
      <c r="A9" s="24" t="s">
        <v>6</v>
      </c>
      <c r="B9" s="8" t="s">
        <v>7</v>
      </c>
      <c r="C9" s="17" t="s">
        <v>8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</row>
    <row r="10" spans="1:17" s="30" customFormat="1" x14ac:dyDescent="0.25">
      <c r="A10" s="24" t="s">
        <v>41</v>
      </c>
      <c r="B10" s="17" t="s">
        <v>34</v>
      </c>
      <c r="C10" s="29" t="s">
        <v>39</v>
      </c>
      <c r="D10" s="32">
        <f t="shared" ref="D10:N10" si="1">D11/D12*100</f>
        <v>0.35895057371594508</v>
      </c>
      <c r="E10" s="32">
        <f t="shared" si="1"/>
        <v>2.1262718497260633</v>
      </c>
      <c r="F10" s="32">
        <f t="shared" si="1"/>
        <v>0.40389905703881562</v>
      </c>
      <c r="G10" s="32">
        <f t="shared" si="1"/>
        <v>0.3331383668590901</v>
      </c>
      <c r="H10" s="32">
        <f t="shared" si="1"/>
        <v>4.3078124999999998</v>
      </c>
      <c r="I10" s="32">
        <f t="shared" si="1"/>
        <v>1.9565741329068163</v>
      </c>
      <c r="J10" s="32">
        <f t="shared" si="1"/>
        <v>2.9689644252084875E-2</v>
      </c>
      <c r="K10" s="32">
        <f t="shared" si="1"/>
        <v>0.25113038858805564</v>
      </c>
      <c r="L10" s="32">
        <f t="shared" si="1"/>
        <v>3.4380474132897345</v>
      </c>
      <c r="M10" s="32">
        <f t="shared" si="1"/>
        <v>2.2104997268449713</v>
      </c>
      <c r="N10" s="32">
        <f t="shared" si="1"/>
        <v>0.75356267687790601</v>
      </c>
      <c r="O10" s="32">
        <f>O11/O12*100</f>
        <v>1.0352068504731518</v>
      </c>
      <c r="P10" s="32">
        <f>P11/P12*100</f>
        <v>0.11389691583067656</v>
      </c>
      <c r="Q10" s="32"/>
    </row>
    <row r="11" spans="1:17" x14ac:dyDescent="0.25">
      <c r="A11" s="11" t="s">
        <v>44</v>
      </c>
      <c r="B11" s="10" t="s">
        <v>43</v>
      </c>
      <c r="C11" s="21" t="s">
        <v>45</v>
      </c>
      <c r="D11" s="34">
        <v>17.8</v>
      </c>
      <c r="E11" s="34">
        <v>130.4</v>
      </c>
      <c r="F11" s="34">
        <v>25.4</v>
      </c>
      <c r="G11" s="34">
        <v>26.2</v>
      </c>
      <c r="H11" s="34">
        <v>551.4</v>
      </c>
      <c r="I11" s="34">
        <v>267.89999999999998</v>
      </c>
      <c r="J11" s="34">
        <v>4.5</v>
      </c>
      <c r="K11" s="34">
        <v>41.6</v>
      </c>
      <c r="L11" s="34">
        <v>588.79999999999995</v>
      </c>
      <c r="M11" s="34">
        <v>376.3</v>
      </c>
      <c r="N11" s="34">
        <v>135</v>
      </c>
      <c r="O11" s="34">
        <v>189.8</v>
      </c>
      <c r="P11" s="34">
        <v>22.9</v>
      </c>
      <c r="Q11" s="34">
        <v>75.599999999999994</v>
      </c>
    </row>
    <row r="12" spans="1:17" x14ac:dyDescent="0.25">
      <c r="A12" s="11" t="s">
        <v>42</v>
      </c>
      <c r="B12" s="10" t="s">
        <v>35</v>
      </c>
      <c r="C12" s="22" t="s">
        <v>40</v>
      </c>
      <c r="D12" s="35">
        <v>4958.8999999999996</v>
      </c>
      <c r="E12" s="36">
        <v>6132.8</v>
      </c>
      <c r="F12" s="36">
        <v>6288.7</v>
      </c>
      <c r="G12" s="37">
        <v>7864.6</v>
      </c>
      <c r="H12" s="37">
        <v>12800</v>
      </c>
      <c r="I12" s="36">
        <v>13692.3</v>
      </c>
      <c r="J12" s="38">
        <v>15156.8</v>
      </c>
      <c r="K12" s="38">
        <v>16565.099999999999</v>
      </c>
      <c r="L12" s="38">
        <v>17126</v>
      </c>
      <c r="M12" s="38">
        <v>17023.3</v>
      </c>
      <c r="N12" s="38">
        <v>17914.900000000001</v>
      </c>
      <c r="O12" s="34">
        <v>18334.5</v>
      </c>
      <c r="P12" s="34">
        <v>20105.900000000001</v>
      </c>
      <c r="Q12" s="34"/>
    </row>
    <row r="13" spans="1:17" s="18" customFormat="1" x14ac:dyDescent="0.25">
      <c r="A13" s="24" t="s">
        <v>9</v>
      </c>
      <c r="B13" s="8" t="s">
        <v>10</v>
      </c>
      <c r="C13" s="9" t="s">
        <v>11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</row>
    <row r="14" spans="1:17" s="30" customFormat="1" x14ac:dyDescent="0.25">
      <c r="A14" s="24" t="s">
        <v>41</v>
      </c>
      <c r="B14" s="17" t="s">
        <v>34</v>
      </c>
      <c r="C14" s="29" t="s">
        <v>39</v>
      </c>
      <c r="D14" s="32">
        <f t="shared" ref="D14:N14" si="2">D15/D16*100</f>
        <v>0.41211761725580326</v>
      </c>
      <c r="E14" s="32">
        <f t="shared" si="2"/>
        <v>0.13699417111897721</v>
      </c>
      <c r="F14" s="32">
        <f t="shared" si="2"/>
        <v>1.5857097551149852E-2</v>
      </c>
      <c r="G14" s="32">
        <f t="shared" si="2"/>
        <v>1.1547187189756636</v>
      </c>
      <c r="H14" s="32">
        <f t="shared" si="2"/>
        <v>0.4532643574382938</v>
      </c>
      <c r="I14" s="32">
        <f t="shared" si="2"/>
        <v>1.0164247962138719</v>
      </c>
      <c r="J14" s="32">
        <f t="shared" si="2"/>
        <v>0.10130901916873285</v>
      </c>
      <c r="K14" s="32">
        <f t="shared" si="2"/>
        <v>7.247908676350677E-2</v>
      </c>
      <c r="L14" s="32">
        <f t="shared" si="2"/>
        <v>0.17286804541290271</v>
      </c>
      <c r="M14" s="32">
        <f t="shared" si="2"/>
        <v>0.44151746683392251</v>
      </c>
      <c r="N14" s="32">
        <f t="shared" si="2"/>
        <v>0.19622195137093956</v>
      </c>
      <c r="O14" s="32">
        <f>O15/O16*100</f>
        <v>0.10885194791232716</v>
      </c>
      <c r="P14" s="32">
        <f>P15/P16*100</f>
        <v>0.23462986721450702</v>
      </c>
      <c r="Q14" s="32"/>
    </row>
    <row r="15" spans="1:17" x14ac:dyDescent="0.25">
      <c r="A15" s="11" t="s">
        <v>44</v>
      </c>
      <c r="B15" s="10" t="s">
        <v>43</v>
      </c>
      <c r="C15" s="21" t="s">
        <v>45</v>
      </c>
      <c r="D15" s="34">
        <v>66.7</v>
      </c>
      <c r="E15" s="34">
        <v>31</v>
      </c>
      <c r="F15" s="34">
        <v>3.7</v>
      </c>
      <c r="G15" s="34">
        <v>305.89999999999998</v>
      </c>
      <c r="H15" s="34">
        <v>148.6</v>
      </c>
      <c r="I15" s="34">
        <v>375.2</v>
      </c>
      <c r="J15" s="34">
        <v>38</v>
      </c>
      <c r="K15" s="34">
        <v>31.2</v>
      </c>
      <c r="L15" s="34">
        <v>85.1</v>
      </c>
      <c r="M15" s="34">
        <v>232.3</v>
      </c>
      <c r="N15" s="34">
        <v>120.1</v>
      </c>
      <c r="O15" s="34">
        <v>72.900000000000006</v>
      </c>
      <c r="P15" s="34">
        <v>168.8</v>
      </c>
      <c r="Q15" s="34">
        <v>175.1</v>
      </c>
    </row>
    <row r="16" spans="1:17" x14ac:dyDescent="0.25">
      <c r="A16" s="11" t="s">
        <v>42</v>
      </c>
      <c r="B16" s="10" t="s">
        <v>35</v>
      </c>
      <c r="C16" s="22" t="s">
        <v>40</v>
      </c>
      <c r="D16" s="35">
        <v>16184.7</v>
      </c>
      <c r="E16" s="36">
        <v>22628.7</v>
      </c>
      <c r="F16" s="36">
        <v>23333.4</v>
      </c>
      <c r="G16" s="37">
        <v>26491.3</v>
      </c>
      <c r="H16" s="37">
        <v>32784.400000000001</v>
      </c>
      <c r="I16" s="36">
        <v>36913.699999999997</v>
      </c>
      <c r="J16" s="38">
        <v>37509</v>
      </c>
      <c r="K16" s="38">
        <v>43046.9</v>
      </c>
      <c r="L16" s="38">
        <v>49228.3</v>
      </c>
      <c r="M16" s="38">
        <v>52614</v>
      </c>
      <c r="N16" s="38">
        <v>61206.2</v>
      </c>
      <c r="O16" s="38">
        <v>66971.7</v>
      </c>
      <c r="P16" s="38">
        <v>71943.100000000006</v>
      </c>
      <c r="Q16" s="38"/>
    </row>
    <row r="17" spans="1:17" x14ac:dyDescent="0.25">
      <c r="A17" s="24" t="s">
        <v>12</v>
      </c>
      <c r="B17" s="8" t="s">
        <v>13</v>
      </c>
      <c r="C17" s="9" t="s">
        <v>14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</row>
    <row r="18" spans="1:17" s="19" customFormat="1" x14ac:dyDescent="0.25">
      <c r="A18" s="24" t="s">
        <v>41</v>
      </c>
      <c r="B18" s="17" t="s">
        <v>34</v>
      </c>
      <c r="C18" s="29" t="s">
        <v>39</v>
      </c>
      <c r="D18" s="32">
        <f t="shared" ref="D18:N18" si="3">D19/D20*100</f>
        <v>3.2387824768912868E-3</v>
      </c>
      <c r="E18" s="32">
        <f t="shared" si="3"/>
        <v>3.292599177790948E-3</v>
      </c>
      <c r="F18" s="32">
        <f t="shared" si="3"/>
        <v>3.4456744091575148E-2</v>
      </c>
      <c r="G18" s="32">
        <f t="shared" si="3"/>
        <v>1.6919567197471088E-3</v>
      </c>
      <c r="H18" s="32">
        <f t="shared" si="3"/>
        <v>1.2270876117402187E-2</v>
      </c>
      <c r="I18" s="32">
        <f t="shared" si="3"/>
        <v>0.1121020239409966</v>
      </c>
      <c r="J18" s="32">
        <f t="shared" si="3"/>
        <v>0.14830592040389698</v>
      </c>
      <c r="K18" s="32">
        <f t="shared" si="3"/>
        <v>0.68585838169761015</v>
      </c>
      <c r="L18" s="32">
        <f t="shared" si="3"/>
        <v>1.5295896130932872E-2</v>
      </c>
      <c r="M18" s="32">
        <f t="shared" si="3"/>
        <v>0.16956708384241984</v>
      </c>
      <c r="N18" s="32">
        <f t="shared" si="3"/>
        <v>0.13072808713135689</v>
      </c>
      <c r="O18" s="32">
        <f>O19/O20*100</f>
        <v>0.11036279910995825</v>
      </c>
      <c r="P18" s="32">
        <f>P19/P20*100</f>
        <v>1.3155087819099765E-2</v>
      </c>
      <c r="Q18" s="32"/>
    </row>
    <row r="19" spans="1:17" x14ac:dyDescent="0.25">
      <c r="A19" s="11" t="s">
        <v>44</v>
      </c>
      <c r="B19" s="10" t="s">
        <v>43</v>
      </c>
      <c r="C19" s="21" t="s">
        <v>45</v>
      </c>
      <c r="D19" s="34">
        <v>0.5</v>
      </c>
      <c r="E19" s="34">
        <v>0.7</v>
      </c>
      <c r="F19" s="34">
        <v>9.5</v>
      </c>
      <c r="G19" s="34">
        <v>0.6</v>
      </c>
      <c r="H19" s="34">
        <v>5.3</v>
      </c>
      <c r="I19" s="34">
        <v>40.4</v>
      </c>
      <c r="J19" s="34">
        <v>75.2</v>
      </c>
      <c r="K19" s="34">
        <v>356.3</v>
      </c>
      <c r="L19" s="34">
        <v>7.7</v>
      </c>
      <c r="M19" s="34">
        <v>102.7</v>
      </c>
      <c r="N19" s="34">
        <v>84.2</v>
      </c>
      <c r="O19" s="34">
        <v>74.2</v>
      </c>
      <c r="P19" s="34">
        <v>11.1</v>
      </c>
      <c r="Q19" s="34">
        <v>0.4</v>
      </c>
    </row>
    <row r="20" spans="1:17" x14ac:dyDescent="0.25">
      <c r="A20" s="11" t="s">
        <v>42</v>
      </c>
      <c r="B20" s="10" t="s">
        <v>35</v>
      </c>
      <c r="C20" s="22" t="s">
        <v>40</v>
      </c>
      <c r="D20" s="35">
        <v>15437.9</v>
      </c>
      <c r="E20" s="36">
        <v>21259.8</v>
      </c>
      <c r="F20" s="36">
        <v>27570.799999999999</v>
      </c>
      <c r="G20" s="37">
        <v>35461.9</v>
      </c>
      <c r="H20" s="37">
        <v>43191.7</v>
      </c>
      <c r="I20" s="36">
        <v>36038.6</v>
      </c>
      <c r="J20" s="38">
        <v>50706</v>
      </c>
      <c r="K20" s="38">
        <v>51949.5</v>
      </c>
      <c r="L20" s="38">
        <v>50340.3</v>
      </c>
      <c r="M20" s="38">
        <v>60566</v>
      </c>
      <c r="N20" s="38">
        <v>64408.5</v>
      </c>
      <c r="O20" s="38">
        <v>67232.800000000003</v>
      </c>
      <c r="P20" s="38">
        <v>84378</v>
      </c>
      <c r="Q20" s="38"/>
    </row>
    <row r="21" spans="1:17" x14ac:dyDescent="0.25">
      <c r="A21" s="24" t="s">
        <v>15</v>
      </c>
      <c r="B21" s="8" t="s">
        <v>16</v>
      </c>
      <c r="C21" s="9" t="s">
        <v>17</v>
      </c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</row>
    <row r="22" spans="1:17" s="30" customFormat="1" x14ac:dyDescent="0.25">
      <c r="A22" s="24" t="s">
        <v>41</v>
      </c>
      <c r="B22" s="17" t="s">
        <v>34</v>
      </c>
      <c r="C22" s="29" t="s">
        <v>39</v>
      </c>
      <c r="D22" s="32">
        <f t="shared" ref="D22:N22" si="4">D23/D24*100</f>
        <v>9.5689201473613695E-3</v>
      </c>
      <c r="E22" s="32">
        <f t="shared" si="4"/>
        <v>3.5206840186093297E-2</v>
      </c>
      <c r="F22" s="32">
        <f t="shared" si="4"/>
        <v>8.4561828790483979E-3</v>
      </c>
      <c r="G22" s="32">
        <f t="shared" si="4"/>
        <v>1.6509498804057954</v>
      </c>
      <c r="H22" s="32">
        <f t="shared" si="4"/>
        <v>1.5924614716449732</v>
      </c>
      <c r="I22" s="32">
        <f t="shared" si="4"/>
        <v>1.5623617868199913</v>
      </c>
      <c r="J22" s="32">
        <f t="shared" si="4"/>
        <v>0.74169192048898247</v>
      </c>
      <c r="K22" s="32">
        <f t="shared" si="4"/>
        <v>3.7975801466042569E-2</v>
      </c>
      <c r="L22" s="32">
        <f t="shared" si="4"/>
        <v>0.21439533574463815</v>
      </c>
      <c r="M22" s="32">
        <f t="shared" si="4"/>
        <v>0.15729924947802046</v>
      </c>
      <c r="N22" s="32">
        <f t="shared" si="4"/>
        <v>9.1701711526475299E-2</v>
      </c>
      <c r="O22" s="32">
        <f>O23/O24*100</f>
        <v>9.9505316426906232E-3</v>
      </c>
      <c r="P22" s="32" t="s">
        <v>33</v>
      </c>
      <c r="Q22" s="32"/>
    </row>
    <row r="23" spans="1:17" x14ac:dyDescent="0.25">
      <c r="A23" s="11" t="s">
        <v>44</v>
      </c>
      <c r="B23" s="10" t="s">
        <v>43</v>
      </c>
      <c r="C23" s="21" t="s">
        <v>45</v>
      </c>
      <c r="D23" s="34">
        <v>0.6</v>
      </c>
      <c r="E23" s="34">
        <v>2.8</v>
      </c>
      <c r="F23" s="34">
        <v>0.6</v>
      </c>
      <c r="G23" s="34">
        <v>120.1</v>
      </c>
      <c r="H23" s="34">
        <v>121</v>
      </c>
      <c r="I23" s="34">
        <v>141.30000000000001</v>
      </c>
      <c r="J23" s="34">
        <v>72.2</v>
      </c>
      <c r="K23" s="34">
        <v>4.3</v>
      </c>
      <c r="L23" s="34">
        <v>27.8</v>
      </c>
      <c r="M23" s="34">
        <v>22.3</v>
      </c>
      <c r="N23" s="34">
        <v>12.8</v>
      </c>
      <c r="O23" s="34">
        <v>1.4</v>
      </c>
      <c r="P23" s="34" t="s">
        <v>33</v>
      </c>
      <c r="Q23" s="34">
        <v>14.6</v>
      </c>
    </row>
    <row r="24" spans="1:17" x14ac:dyDescent="0.25">
      <c r="A24" s="11" t="s">
        <v>42</v>
      </c>
      <c r="B24" s="10" t="s">
        <v>35</v>
      </c>
      <c r="C24" s="22" t="s">
        <v>40</v>
      </c>
      <c r="D24" s="35">
        <v>6270.3</v>
      </c>
      <c r="E24" s="36">
        <v>7953</v>
      </c>
      <c r="F24" s="36">
        <v>7095.4</v>
      </c>
      <c r="G24" s="37">
        <v>7274.6</v>
      </c>
      <c r="H24" s="37">
        <v>7598.3</v>
      </c>
      <c r="I24" s="36">
        <v>9044</v>
      </c>
      <c r="J24" s="38">
        <v>9734.5</v>
      </c>
      <c r="K24" s="38">
        <v>11323</v>
      </c>
      <c r="L24" s="38">
        <v>12966.7</v>
      </c>
      <c r="M24" s="38">
        <v>14176.8</v>
      </c>
      <c r="N24" s="38">
        <v>13958.3</v>
      </c>
      <c r="O24" s="38">
        <v>14069.6</v>
      </c>
      <c r="P24" s="38">
        <v>14806.7</v>
      </c>
      <c r="Q24" s="38"/>
    </row>
    <row r="25" spans="1:17" x14ac:dyDescent="0.25">
      <c r="A25" s="24" t="s">
        <v>18</v>
      </c>
      <c r="B25" s="8" t="s">
        <v>19</v>
      </c>
      <c r="C25" s="9" t="s">
        <v>20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</row>
    <row r="26" spans="1:17" s="19" customFormat="1" x14ac:dyDescent="0.25">
      <c r="A26" s="24" t="s">
        <v>41</v>
      </c>
      <c r="B26" s="17" t="s">
        <v>34</v>
      </c>
      <c r="C26" s="29" t="s">
        <v>39</v>
      </c>
      <c r="D26" s="32">
        <f t="shared" ref="D26:N26" si="5">D27/D28*100</f>
        <v>4.2932786337833324E-2</v>
      </c>
      <c r="E26" s="32">
        <f t="shared" si="5"/>
        <v>5.639405961296144</v>
      </c>
      <c r="F26" s="32">
        <f t="shared" si="5"/>
        <v>5.7255116191116541E-2</v>
      </c>
      <c r="G26" s="32">
        <f t="shared" si="5"/>
        <v>0.19852162660287834</v>
      </c>
      <c r="H26" s="32">
        <f t="shared" si="5"/>
        <v>0.36986938326922264</v>
      </c>
      <c r="I26" s="32">
        <f t="shared" si="5"/>
        <v>0.1783403594244167</v>
      </c>
      <c r="J26" s="32">
        <f t="shared" si="5"/>
        <v>1.0609497329333431E-2</v>
      </c>
      <c r="K26" s="32">
        <f t="shared" si="5"/>
        <v>3.5696553335518404E-3</v>
      </c>
      <c r="L26" s="32">
        <f t="shared" si="5"/>
        <v>4.3025606575266426</v>
      </c>
      <c r="M26" s="32">
        <f t="shared" si="5"/>
        <v>4.9422187511440313E-2</v>
      </c>
      <c r="N26" s="32">
        <f t="shared" si="5"/>
        <v>0.70285464225020877</v>
      </c>
      <c r="O26" s="32">
        <f>O27/O28*100</f>
        <v>2.9148693597865562E-2</v>
      </c>
      <c r="P26" s="32">
        <f>P27/P28*100</f>
        <v>5.8984602750043668E-3</v>
      </c>
      <c r="Q26" s="32"/>
    </row>
    <row r="27" spans="1:17" x14ac:dyDescent="0.25">
      <c r="A27" s="11" t="s">
        <v>44</v>
      </c>
      <c r="B27" s="10" t="s">
        <v>43</v>
      </c>
      <c r="C27" s="21" t="s">
        <v>45</v>
      </c>
      <c r="D27" s="34">
        <v>6.3</v>
      </c>
      <c r="E27" s="34">
        <v>1024.9000000000001</v>
      </c>
      <c r="F27" s="34">
        <v>10.9</v>
      </c>
      <c r="G27" s="34">
        <v>40.5</v>
      </c>
      <c r="H27" s="34">
        <v>105</v>
      </c>
      <c r="I27" s="34">
        <v>48.1</v>
      </c>
      <c r="J27" s="34">
        <v>2.9</v>
      </c>
      <c r="K27" s="34">
        <v>1.1000000000000001</v>
      </c>
      <c r="L27" s="34">
        <v>1364.2</v>
      </c>
      <c r="M27" s="34">
        <v>16.2</v>
      </c>
      <c r="N27" s="34">
        <v>261.8</v>
      </c>
      <c r="O27" s="34">
        <v>12.4</v>
      </c>
      <c r="P27" s="34">
        <v>2.6</v>
      </c>
      <c r="Q27" s="34" t="s">
        <v>33</v>
      </c>
    </row>
    <row r="28" spans="1:17" x14ac:dyDescent="0.25">
      <c r="A28" s="11" t="s">
        <v>42</v>
      </c>
      <c r="B28" s="10" t="s">
        <v>35</v>
      </c>
      <c r="C28" s="22" t="s">
        <v>40</v>
      </c>
      <c r="D28" s="35">
        <v>14674.1</v>
      </c>
      <c r="E28" s="36">
        <v>18173.900000000001</v>
      </c>
      <c r="F28" s="36">
        <v>19037.599999999999</v>
      </c>
      <c r="G28" s="37">
        <v>20400.8</v>
      </c>
      <c r="H28" s="37">
        <v>28388.400000000001</v>
      </c>
      <c r="I28" s="36">
        <v>26970.9</v>
      </c>
      <c r="J28" s="38">
        <v>27334</v>
      </c>
      <c r="K28" s="38">
        <v>30815.3</v>
      </c>
      <c r="L28" s="38">
        <v>31706.7</v>
      </c>
      <c r="M28" s="38">
        <v>32778.800000000003</v>
      </c>
      <c r="N28" s="38">
        <v>37248.1</v>
      </c>
      <c r="O28" s="38">
        <v>42540.5</v>
      </c>
      <c r="P28" s="38">
        <v>44079.3</v>
      </c>
      <c r="Q28" s="38"/>
    </row>
    <row r="29" spans="1:17" x14ac:dyDescent="0.25">
      <c r="A29" s="24" t="s">
        <v>21</v>
      </c>
      <c r="B29" s="8" t="s">
        <v>22</v>
      </c>
      <c r="C29" s="9" t="s">
        <v>23</v>
      </c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</row>
    <row r="30" spans="1:17" s="19" customFormat="1" x14ac:dyDescent="0.25">
      <c r="A30" s="24" t="s">
        <v>41</v>
      </c>
      <c r="B30" s="17" t="s">
        <v>34</v>
      </c>
      <c r="C30" s="29" t="s">
        <v>39</v>
      </c>
      <c r="D30" s="32">
        <f t="shared" ref="D30:N30" si="6">D31/D32*100</f>
        <v>0.21097770154373929</v>
      </c>
      <c r="E30" s="32">
        <f t="shared" si="6"/>
        <v>5.1950505336733732E-2</v>
      </c>
      <c r="F30" s="32">
        <f t="shared" si="6"/>
        <v>0.40535398156880259</v>
      </c>
      <c r="G30" s="32">
        <f t="shared" si="6"/>
        <v>0.29973977138030167</v>
      </c>
      <c r="H30" s="32">
        <f t="shared" si="6"/>
        <v>4.5176640665000149E-2</v>
      </c>
      <c r="I30" s="32">
        <f t="shared" si="6"/>
        <v>0.51804706827648905</v>
      </c>
      <c r="J30" s="32">
        <f t="shared" si="6"/>
        <v>5.9490008382683E-2</v>
      </c>
      <c r="K30" s="32">
        <f t="shared" si="6"/>
        <v>8.0978812997835655E-3</v>
      </c>
      <c r="L30" s="32">
        <f t="shared" si="6"/>
        <v>6.1364921328791878E-2</v>
      </c>
      <c r="M30" s="32">
        <f t="shared" si="6"/>
        <v>0.51731756228544223</v>
      </c>
      <c r="N30" s="32">
        <f t="shared" si="6"/>
        <v>9.2032029650591304E-2</v>
      </c>
      <c r="O30" s="32">
        <f>O31/O32*100</f>
        <v>4.7329596548996268E-3</v>
      </c>
      <c r="P30" s="32" t="s">
        <v>33</v>
      </c>
      <c r="Q30" s="32"/>
    </row>
    <row r="31" spans="1:17" x14ac:dyDescent="0.25">
      <c r="A31" s="11" t="s">
        <v>44</v>
      </c>
      <c r="B31" s="10" t="s">
        <v>43</v>
      </c>
      <c r="C31" s="21" t="s">
        <v>45</v>
      </c>
      <c r="D31" s="34">
        <v>12.3</v>
      </c>
      <c r="E31" s="34">
        <v>4.4000000000000004</v>
      </c>
      <c r="F31" s="34">
        <v>24.5</v>
      </c>
      <c r="G31" s="34">
        <v>22</v>
      </c>
      <c r="H31" s="34">
        <v>3</v>
      </c>
      <c r="I31" s="34">
        <v>49</v>
      </c>
      <c r="J31" s="34">
        <v>6.6</v>
      </c>
      <c r="K31" s="34">
        <v>1.1000000000000001</v>
      </c>
      <c r="L31" s="34">
        <v>8.9</v>
      </c>
      <c r="M31" s="34">
        <v>76.099999999999994</v>
      </c>
      <c r="N31" s="34">
        <v>14.7</v>
      </c>
      <c r="O31" s="34">
        <v>0.7</v>
      </c>
      <c r="P31" s="34" t="s">
        <v>33</v>
      </c>
      <c r="Q31" s="34" t="s">
        <v>33</v>
      </c>
    </row>
    <row r="32" spans="1:17" x14ac:dyDescent="0.25">
      <c r="A32" s="11" t="s">
        <v>42</v>
      </c>
      <c r="B32" s="10" t="s">
        <v>35</v>
      </c>
      <c r="C32" s="22" t="s">
        <v>40</v>
      </c>
      <c r="D32" s="35">
        <v>5830</v>
      </c>
      <c r="E32" s="36">
        <v>8469.6</v>
      </c>
      <c r="F32" s="36">
        <v>6044.1</v>
      </c>
      <c r="G32" s="37">
        <v>7339.7</v>
      </c>
      <c r="H32" s="37">
        <v>6640.6</v>
      </c>
      <c r="I32" s="36">
        <v>9458.6</v>
      </c>
      <c r="J32" s="38">
        <v>11094.3</v>
      </c>
      <c r="K32" s="38">
        <v>13583.8</v>
      </c>
      <c r="L32" s="38">
        <v>14503.4</v>
      </c>
      <c r="M32" s="38">
        <v>14710.5</v>
      </c>
      <c r="N32" s="38">
        <v>15972.7</v>
      </c>
      <c r="O32" s="38">
        <v>14789.9</v>
      </c>
      <c r="P32" s="38">
        <v>16531.2</v>
      </c>
      <c r="Q32" s="38"/>
    </row>
    <row r="33" spans="1:17" x14ac:dyDescent="0.25">
      <c r="A33" s="24" t="s">
        <v>24</v>
      </c>
      <c r="B33" s="8" t="s">
        <v>25</v>
      </c>
      <c r="C33" s="9" t="s">
        <v>26</v>
      </c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</row>
    <row r="34" spans="1:17" s="19" customFormat="1" x14ac:dyDescent="0.25">
      <c r="A34" s="24" t="s">
        <v>41</v>
      </c>
      <c r="B34" s="17" t="s">
        <v>34</v>
      </c>
      <c r="C34" s="29" t="s">
        <v>39</v>
      </c>
      <c r="D34" s="32">
        <f>D35/D36*100</f>
        <v>3.5581611084519037E-2</v>
      </c>
      <c r="E34" s="32" t="s">
        <v>33</v>
      </c>
      <c r="F34" s="32" t="s">
        <v>33</v>
      </c>
      <c r="G34" s="32">
        <f t="shared" ref="G34:N34" si="7">G35/G36*100</f>
        <v>5.7008527805071079E-3</v>
      </c>
      <c r="H34" s="32">
        <f t="shared" si="7"/>
        <v>1.326049532685937E-2</v>
      </c>
      <c r="I34" s="32">
        <f t="shared" si="7"/>
        <v>4.0345547750142395E-3</v>
      </c>
      <c r="J34" s="32">
        <f t="shared" si="7"/>
        <v>2.9167907854234933E-2</v>
      </c>
      <c r="K34" s="32">
        <f t="shared" si="7"/>
        <v>3.3948249288784184E-2</v>
      </c>
      <c r="L34" s="32">
        <f t="shared" si="7"/>
        <v>3.3196556265441837E-2</v>
      </c>
      <c r="M34" s="32">
        <f t="shared" si="7"/>
        <v>0.11886239000127535</v>
      </c>
      <c r="N34" s="32">
        <f t="shared" si="7"/>
        <v>0.23467780151573583</v>
      </c>
      <c r="O34" s="32">
        <f>O35/O36*100</f>
        <v>7.3427448865606105E-3</v>
      </c>
      <c r="P34" s="32">
        <f>P35/P36*100</f>
        <v>2.3302011546146723E-3</v>
      </c>
      <c r="Q34" s="32"/>
    </row>
    <row r="35" spans="1:17" x14ac:dyDescent="0.25">
      <c r="A35" s="11" t="s">
        <v>44</v>
      </c>
      <c r="B35" s="10" t="s">
        <v>43</v>
      </c>
      <c r="C35" s="21" t="s">
        <v>45</v>
      </c>
      <c r="D35" s="34">
        <v>8.4</v>
      </c>
      <c r="E35" s="34" t="s">
        <v>33</v>
      </c>
      <c r="F35" s="34" t="s">
        <v>33</v>
      </c>
      <c r="G35" s="34">
        <v>1.7</v>
      </c>
      <c r="H35" s="34">
        <v>5.6</v>
      </c>
      <c r="I35" s="34">
        <v>1.7</v>
      </c>
      <c r="J35" s="34">
        <v>14.1</v>
      </c>
      <c r="K35" s="34">
        <v>20</v>
      </c>
      <c r="L35" s="34">
        <v>24.4</v>
      </c>
      <c r="M35" s="34">
        <v>93.2</v>
      </c>
      <c r="N35" s="34">
        <v>207.5</v>
      </c>
      <c r="O35" s="34">
        <v>6.1</v>
      </c>
      <c r="P35" s="34">
        <v>2</v>
      </c>
      <c r="Q35" s="34">
        <v>0.01</v>
      </c>
    </row>
    <row r="36" spans="1:17" x14ac:dyDescent="0.25">
      <c r="A36" s="11" t="s">
        <v>42</v>
      </c>
      <c r="B36" s="10" t="s">
        <v>35</v>
      </c>
      <c r="C36" s="22" t="s">
        <v>40</v>
      </c>
      <c r="D36" s="35">
        <v>23607.7</v>
      </c>
      <c r="E36" s="36">
        <v>29137.3</v>
      </c>
      <c r="F36" s="36">
        <v>31566.400000000001</v>
      </c>
      <c r="G36" s="37">
        <v>29820.1</v>
      </c>
      <c r="H36" s="37">
        <v>42230.7</v>
      </c>
      <c r="I36" s="36">
        <v>42136</v>
      </c>
      <c r="J36" s="38">
        <v>48340.800000000003</v>
      </c>
      <c r="K36" s="38">
        <v>58913.2</v>
      </c>
      <c r="L36" s="38">
        <v>73501.600000000006</v>
      </c>
      <c r="M36" s="38">
        <v>78410</v>
      </c>
      <c r="N36" s="38">
        <v>88419.1</v>
      </c>
      <c r="O36" s="38">
        <v>83075.199999999997</v>
      </c>
      <c r="P36" s="38">
        <v>85829.5</v>
      </c>
      <c r="Q36" s="38"/>
    </row>
    <row r="37" spans="1:17" x14ac:dyDescent="0.25">
      <c r="A37" s="25" t="s">
        <v>27</v>
      </c>
      <c r="B37" s="8" t="s">
        <v>28</v>
      </c>
      <c r="C37" s="9" t="s">
        <v>29</v>
      </c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</row>
    <row r="38" spans="1:17" s="19" customFormat="1" x14ac:dyDescent="0.25">
      <c r="A38" s="24" t="s">
        <v>41</v>
      </c>
      <c r="B38" s="17" t="s">
        <v>34</v>
      </c>
      <c r="C38" s="29" t="s">
        <v>39</v>
      </c>
      <c r="D38" s="32">
        <f>D39/D40*100</f>
        <v>6.3779047196494923E-2</v>
      </c>
      <c r="E38" s="32">
        <f>E39/E40*100</f>
        <v>6.0758144519468954E-2</v>
      </c>
      <c r="F38" s="32" t="s">
        <v>33</v>
      </c>
      <c r="G38" s="32" t="s">
        <v>33</v>
      </c>
      <c r="H38" s="32" t="s">
        <v>33</v>
      </c>
      <c r="I38" s="32" t="s">
        <v>33</v>
      </c>
      <c r="J38" s="32">
        <f>J39/J40*100</f>
        <v>5.1015871766504721E-4</v>
      </c>
      <c r="K38" s="32" t="s">
        <v>33</v>
      </c>
      <c r="L38" s="32">
        <f>L39/L40*100</f>
        <v>2.8177981460527187E-2</v>
      </c>
      <c r="M38" s="32">
        <f>M39/M40*100</f>
        <v>4.7987695689455469E-2</v>
      </c>
      <c r="N38" s="32">
        <f>N39/N40*10</f>
        <v>6.4607393116575046E-3</v>
      </c>
      <c r="O38" s="32">
        <f>O39/O40*100</f>
        <v>0.37255420274531015</v>
      </c>
      <c r="P38" s="32">
        <f>P39/P40*100</f>
        <v>4.6929382203002752E-2</v>
      </c>
      <c r="Q38" s="32"/>
    </row>
    <row r="39" spans="1:17" x14ac:dyDescent="0.25">
      <c r="A39" s="11" t="s">
        <v>44</v>
      </c>
      <c r="B39" s="10" t="s">
        <v>43</v>
      </c>
      <c r="C39" s="21" t="s">
        <v>45</v>
      </c>
      <c r="D39" s="34">
        <v>32.200000000000003</v>
      </c>
      <c r="E39" s="34">
        <v>41.5</v>
      </c>
      <c r="F39" s="34" t="s">
        <v>33</v>
      </c>
      <c r="G39" s="34" t="s">
        <v>33</v>
      </c>
      <c r="H39" s="34" t="s">
        <v>33</v>
      </c>
      <c r="I39" s="34" t="s">
        <v>33</v>
      </c>
      <c r="J39" s="34">
        <v>0.7</v>
      </c>
      <c r="K39" s="34" t="s">
        <v>33</v>
      </c>
      <c r="L39" s="34">
        <v>44.7</v>
      </c>
      <c r="M39" s="34">
        <v>86.8</v>
      </c>
      <c r="N39" s="34">
        <v>129.80000000000001</v>
      </c>
      <c r="O39" s="34">
        <v>856.9</v>
      </c>
      <c r="P39" s="34">
        <v>116</v>
      </c>
      <c r="Q39" s="34" t="s">
        <v>33</v>
      </c>
    </row>
    <row r="40" spans="1:17" x14ac:dyDescent="0.25">
      <c r="A40" s="11" t="s">
        <v>42</v>
      </c>
      <c r="B40" s="10" t="s">
        <v>35</v>
      </c>
      <c r="C40" s="22" t="s">
        <v>40</v>
      </c>
      <c r="D40" s="35">
        <v>50486.8</v>
      </c>
      <c r="E40" s="36">
        <v>68303.600000000006</v>
      </c>
      <c r="F40" s="36">
        <v>73540.2</v>
      </c>
      <c r="G40" s="37">
        <v>79638.5</v>
      </c>
      <c r="H40" s="37">
        <v>103286.5</v>
      </c>
      <c r="I40" s="36">
        <v>120408.2</v>
      </c>
      <c r="J40" s="35">
        <v>137212.20000000001</v>
      </c>
      <c r="K40" s="35">
        <v>152866.6</v>
      </c>
      <c r="L40" s="35">
        <v>158634.5</v>
      </c>
      <c r="M40" s="35">
        <v>180879.7</v>
      </c>
      <c r="N40" s="35">
        <v>200905.8</v>
      </c>
      <c r="O40" s="35">
        <v>230006.8</v>
      </c>
      <c r="P40" s="35">
        <v>247179.9</v>
      </c>
      <c r="Q40" s="35"/>
    </row>
    <row r="41" spans="1:17" x14ac:dyDescent="0.25">
      <c r="A41" s="25" t="s">
        <v>30</v>
      </c>
      <c r="B41" s="8" t="s">
        <v>31</v>
      </c>
      <c r="C41" s="17" t="s">
        <v>32</v>
      </c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</row>
    <row r="42" spans="1:17" s="19" customFormat="1" x14ac:dyDescent="0.25">
      <c r="A42" s="24" t="s">
        <v>41</v>
      </c>
      <c r="B42" s="17" t="s">
        <v>34</v>
      </c>
      <c r="C42" s="29" t="s">
        <v>39</v>
      </c>
      <c r="D42" s="33">
        <f>D43/D44*100</f>
        <v>1.5740241050548661E-2</v>
      </c>
      <c r="E42" s="33">
        <f>E43/E44*100</f>
        <v>3.3708622665677883E-3</v>
      </c>
      <c r="F42" s="33" t="s">
        <v>33</v>
      </c>
      <c r="G42" s="33" t="s">
        <v>33</v>
      </c>
      <c r="H42" s="33" t="s">
        <v>33</v>
      </c>
      <c r="I42" s="33">
        <f>I43/I44*100</f>
        <v>6.958061863495478E-3</v>
      </c>
      <c r="J42" s="33">
        <f>J43/J44*100</f>
        <v>3.4601696032338848E-2</v>
      </c>
      <c r="K42" s="33" t="s">
        <v>33</v>
      </c>
      <c r="L42" s="33">
        <f>L43/L44*100</f>
        <v>0.61871994804709551</v>
      </c>
      <c r="M42" s="33">
        <f>M43/M44*100</f>
        <v>1.1917956785488697E-3</v>
      </c>
      <c r="N42" s="33">
        <f>N43/N44*100</f>
        <v>0.20202285650464327</v>
      </c>
      <c r="O42" s="32" t="s">
        <v>33</v>
      </c>
      <c r="P42" s="32">
        <f>P43/P44*100</f>
        <v>1.16791390138719E-3</v>
      </c>
      <c r="Q42" s="32"/>
    </row>
    <row r="43" spans="1:17" x14ac:dyDescent="0.25">
      <c r="A43" s="11" t="s">
        <v>44</v>
      </c>
      <c r="B43" s="10" t="s">
        <v>43</v>
      </c>
      <c r="C43" s="21" t="s">
        <v>45</v>
      </c>
      <c r="D43" s="34">
        <v>0.7</v>
      </c>
      <c r="E43" s="34">
        <v>0.2</v>
      </c>
      <c r="F43" s="34" t="s">
        <v>33</v>
      </c>
      <c r="G43" s="34" t="s">
        <v>33</v>
      </c>
      <c r="H43" s="34" t="s">
        <v>33</v>
      </c>
      <c r="I43" s="34">
        <v>1.1000000000000001</v>
      </c>
      <c r="J43" s="34">
        <v>6.3</v>
      </c>
      <c r="K43" s="34" t="s">
        <v>33</v>
      </c>
      <c r="L43" s="34">
        <v>139.1</v>
      </c>
      <c r="M43" s="34">
        <v>0.3</v>
      </c>
      <c r="N43" s="34">
        <v>61.5</v>
      </c>
      <c r="O43" s="34" t="s">
        <v>33</v>
      </c>
      <c r="P43" s="34">
        <v>0.4</v>
      </c>
      <c r="Q43" s="34" t="s">
        <v>33</v>
      </c>
    </row>
    <row r="44" spans="1:17" ht="15.75" thickBot="1" x14ac:dyDescent="0.3">
      <c r="A44" s="26" t="s">
        <v>42</v>
      </c>
      <c r="B44" s="12" t="s">
        <v>35</v>
      </c>
      <c r="C44" s="23" t="s">
        <v>40</v>
      </c>
      <c r="D44" s="40">
        <v>4447.2</v>
      </c>
      <c r="E44" s="41">
        <v>5933.2</v>
      </c>
      <c r="F44" s="41">
        <v>6746.3</v>
      </c>
      <c r="G44" s="42">
        <v>6077.8</v>
      </c>
      <c r="H44" s="42">
        <v>9068.5</v>
      </c>
      <c r="I44" s="41">
        <v>15809</v>
      </c>
      <c r="J44" s="40">
        <v>18207.2</v>
      </c>
      <c r="K44" s="40">
        <v>21630.6</v>
      </c>
      <c r="L44" s="40">
        <v>22481.9</v>
      </c>
      <c r="M44" s="40">
        <v>25172.1</v>
      </c>
      <c r="N44" s="40">
        <v>30442.1</v>
      </c>
      <c r="O44" s="40">
        <v>32364.6</v>
      </c>
      <c r="P44" s="40">
        <v>34249.1</v>
      </c>
      <c r="Q44" s="40"/>
    </row>
    <row r="45" spans="1:17" x14ac:dyDescent="0.25">
      <c r="A45" s="27" t="s">
        <v>46</v>
      </c>
      <c r="B45" s="11" t="s">
        <v>47</v>
      </c>
      <c r="C45" s="28" t="s">
        <v>48</v>
      </c>
      <c r="D45" s="15"/>
      <c r="E45" s="15"/>
      <c r="F45" s="15"/>
      <c r="G45" s="15"/>
      <c r="H45" s="15"/>
      <c r="I45" s="15"/>
      <c r="J45" s="15"/>
      <c r="K45" s="15"/>
      <c r="L45" s="15"/>
      <c r="M45" s="16"/>
      <c r="N45" s="16"/>
      <c r="O45" s="16"/>
    </row>
    <row r="46" spans="1:17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7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7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NBaikhanova</dc:creator>
  <cp:lastModifiedBy>NBaikhanova</cp:lastModifiedBy>
  <dcterms:created xsi:type="dcterms:W3CDTF">2019-07-10T04:14:24Z</dcterms:created>
  <dcterms:modified xsi:type="dcterms:W3CDTF">2021-10-15T07:47:18Z</dcterms:modified>
</cp:coreProperties>
</file>