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pirlea_worldbank_org/Documents/Documents/SDG ATLAS 2022/SDG 9/Data/Main story/"/>
    </mc:Choice>
  </mc:AlternateContent>
  <xr:revisionPtr revIDLastSave="0" documentId="8_{70D8C74B-0A2D-446F-93C5-00CAC3031B51}" xr6:coauthVersionLast="47" xr6:coauthVersionMax="47" xr10:uidLastSave="{00000000-0000-0000-0000-000000000000}"/>
  <bookViews>
    <workbookView xWindow="-120" yWindow="-120" windowWidth="29040" windowHeight="15840" xr2:uid="{74395063-FFC2-44C7-8D3D-8BF36DDE7D0A}"/>
  </bookViews>
  <sheets>
    <sheet name="ACD" sheetId="4" r:id="rId1"/>
    <sheet name="BEF" sheetId="2" r:id="rId2"/>
    <sheet name="figure 2 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3" l="1"/>
  <c r="E32" i="3"/>
  <c r="F32" i="3"/>
  <c r="F34" i="3" s="1"/>
  <c r="G32" i="3"/>
  <c r="G34" i="3" s="1"/>
  <c r="H32" i="3"/>
  <c r="H34" i="3" s="1"/>
  <c r="I32" i="3"/>
  <c r="D33" i="3"/>
  <c r="E33" i="3"/>
  <c r="F33" i="3"/>
  <c r="G33" i="3"/>
  <c r="H33" i="3"/>
  <c r="I33" i="3"/>
  <c r="I34" i="3" s="1"/>
  <c r="D34" i="3"/>
  <c r="E34" i="3"/>
</calcChain>
</file>

<file path=xl/sharedStrings.xml><?xml version="1.0" encoding="utf-8"?>
<sst xmlns="http://schemas.openxmlformats.org/spreadsheetml/2006/main" count="43" uniqueCount="32">
  <si>
    <t>Grand Total</t>
  </si>
  <si>
    <t>Upper middle income</t>
  </si>
  <si>
    <t>Low income</t>
  </si>
  <si>
    <t>Lower middle income</t>
  </si>
  <si>
    <t>High income</t>
  </si>
  <si>
    <t xml:space="preserve">(d) E-Bus Sales by Income Group </t>
  </si>
  <si>
    <t>Sub-Saharan Africa</t>
  </si>
  <si>
    <t>Middle East &amp; North Africa</t>
  </si>
  <si>
    <t>South Asia</t>
  </si>
  <si>
    <t>North America</t>
  </si>
  <si>
    <t>Latin America &amp; Caribbean</t>
  </si>
  <si>
    <t>Europe &amp; Central Asia</t>
  </si>
  <si>
    <t>East Asia &amp; Pacific</t>
  </si>
  <si>
    <t xml:space="preserve">(c) Electric buses sales by regions (by 2019) </t>
  </si>
  <si>
    <t>Global</t>
  </si>
  <si>
    <t>Global excluding China</t>
  </si>
  <si>
    <t>China's share</t>
  </si>
  <si>
    <t>(b) Global E-bus sales without china</t>
  </si>
  <si>
    <t>(a) E-buses in China as a share of global e-buses</t>
  </si>
  <si>
    <t xml:space="preserve">Source: Compiled by the World Bank using data from EV-Volumes.Com. (2021) </t>
  </si>
  <si>
    <t xml:space="preserve">Figure 9: Electric Buses Sales  </t>
  </si>
  <si>
    <t>Source: EV-Volumes.com</t>
  </si>
  <si>
    <t>Total</t>
  </si>
  <si>
    <t>fast</t>
  </si>
  <si>
    <t>slow</t>
  </si>
  <si>
    <t xml:space="preserve">Source: Compiled by the World Bank using data from EV-Volumes.Com. (2021). </t>
  </si>
  <si>
    <t xml:space="preserve">To Sada: Do you have this figure and raw data? </t>
  </si>
  <si>
    <t xml:space="preserve">(c ) Electric car sales by regions </t>
  </si>
  <si>
    <t>(b) Share of China in global electric car</t>
  </si>
  <si>
    <t>(a) Global sales of electic cars sales</t>
  </si>
  <si>
    <t xml:space="preserve">Source: Compiled by the World Bank using data from EV-Volumes.Com. (2021).  </t>
  </si>
  <si>
    <r>
      <t>Figure 7: Electric Car Sales</t>
    </r>
    <r>
      <rPr>
        <sz val="11"/>
        <color rgb="FF000000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</si>
</sst>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#,##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5" fillId="4" borderId="0" applyNumberFormat="0" applyBorder="0">
      <alignment horizontal="left"/>
      <protection locked="0"/>
    </xf>
    <xf numFmtId="165" fontId="5" fillId="4" borderId="0" applyNumberFormat="0" applyBorder="0">
      <alignment horizontal="left"/>
      <protection locked="0"/>
    </xf>
    <xf numFmtId="165" fontId="6" fillId="4" borderId="0" applyNumberFormat="0" applyBorder="0">
      <alignment horizontal="right"/>
      <protection locked="0"/>
    </xf>
    <xf numFmtId="165" fontId="5" fillId="4" borderId="0" applyNumberFormat="0" applyBorder="0">
      <alignment horizontal="right"/>
      <protection locked="0"/>
    </xf>
    <xf numFmtId="165" fontId="7" fillId="0" borderId="0" applyBorder="0"/>
    <xf numFmtId="9" fontId="8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quotePrefix="1"/>
    <xf numFmtId="9" fontId="2" fillId="0" borderId="0" xfId="1" applyNumberFormat="1" applyFont="1"/>
    <xf numFmtId="164" fontId="2" fillId="0" borderId="0" xfId="1" applyNumberFormat="1" applyFont="1"/>
    <xf numFmtId="0" fontId="2" fillId="0" borderId="0" xfId="1" applyFont="1"/>
    <xf numFmtId="0" fontId="1" fillId="3" borderId="0" xfId="1" applyFill="1"/>
    <xf numFmtId="0" fontId="3" fillId="0" borderId="0" xfId="1" applyFont="1"/>
    <xf numFmtId="0" fontId="1" fillId="0" borderId="0" xfId="1"/>
  </cellXfs>
  <cellStyles count="10">
    <cellStyle name="Ligne détail" xfId="7" xr:uid="{3C7527FA-0B17-4AB7-B068-75D3262A6FEC}"/>
    <cellStyle name="Normal" xfId="0" builtinId="0"/>
    <cellStyle name="Normal 2" xfId="1" xr:uid="{E079F38E-4864-400F-80AE-6590C93ADB4B}"/>
    <cellStyle name="Normal 2 2" xfId="8" xr:uid="{35699E45-A892-432D-999D-E66EC237DF7F}"/>
    <cellStyle name="Normal 3" xfId="2" xr:uid="{9126076B-45D7-4FE0-B3A6-4740B8304DF3}"/>
    <cellStyle name="Percent 2" xfId="3" xr:uid="{B93BA754-89EB-4A26-8741-8D8147D5CA59}"/>
    <cellStyle name="Pourcentage 2" xfId="9" xr:uid="{24299408-A2C5-402A-A8D4-AEC1677290B8}"/>
    <cellStyle name="Titre colonnes" xfId="4" xr:uid="{9E321744-C376-4652-9736-BD4ECA142BCF}"/>
    <cellStyle name="Titre lignes" xfId="5" xr:uid="{552CCB96-1157-4453-88B4-AFC6DD0FEFCB}"/>
    <cellStyle name="Total 2" xfId="6" xr:uid="{B4FFE355-C699-4A2F-8768-895D5CF15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ACD!$E$31:$P$31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ACD!$E$32:$P$32</c:f>
              <c:numCache>
                <c:formatCode>General</c:formatCode>
                <c:ptCount val="12"/>
                <c:pt idx="0">
                  <c:v>1303</c:v>
                </c:pt>
                <c:pt idx="1">
                  <c:v>6099</c:v>
                </c:pt>
                <c:pt idx="2">
                  <c:v>50572</c:v>
                </c:pt>
                <c:pt idx="3">
                  <c:v>123629</c:v>
                </c:pt>
                <c:pt idx="4">
                  <c:v>206777</c:v>
                </c:pt>
                <c:pt idx="5">
                  <c:v>320692</c:v>
                </c:pt>
                <c:pt idx="6">
                  <c:v>543446</c:v>
                </c:pt>
                <c:pt idx="7">
                  <c:v>791682</c:v>
                </c:pt>
                <c:pt idx="8">
                  <c:v>1262123</c:v>
                </c:pt>
                <c:pt idx="9">
                  <c:v>2082648</c:v>
                </c:pt>
                <c:pt idx="10">
                  <c:v>2263639</c:v>
                </c:pt>
                <c:pt idx="11">
                  <c:v>3242602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75F-B8F1-9F404CB8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658607"/>
        <c:axId val="1694658671"/>
      </c:barChart>
      <c:catAx>
        <c:axId val="13906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58671"/>
        <c:crosses val="autoZero"/>
        <c:auto val="1"/>
        <c:lblAlgn val="ctr"/>
        <c:lblOffset val="100"/>
        <c:noMultiLvlLbl val="0"/>
      </c:catAx>
      <c:valAx>
        <c:axId val="16946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5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75015058313908E-2"/>
          <c:y val="5.3967443714638644E-2"/>
          <c:w val="0.79709522784087183"/>
          <c:h val="0.84759827612261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ACD!$D$40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ACD!$D$41:$D$47</c:f>
              <c:numCache>
                <c:formatCode>General</c:formatCode>
                <c:ptCount val="7"/>
                <c:pt idx="0">
                  <c:v>826</c:v>
                </c:pt>
                <c:pt idx="1">
                  <c:v>427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5-43F1-8845-C84DE543EBBE}"/>
            </c:ext>
          </c:extLst>
        </c:ser>
        <c:ser>
          <c:idx val="1"/>
          <c:order val="1"/>
          <c:tx>
            <c:strRef>
              <c:f>ACD!$E$40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ACD!$E$41:$E$47</c:f>
              <c:numCache>
                <c:formatCode>General</c:formatCode>
                <c:ptCount val="7"/>
                <c:pt idx="0">
                  <c:v>3744</c:v>
                </c:pt>
                <c:pt idx="1">
                  <c:v>1514</c:v>
                </c:pt>
                <c:pt idx="2">
                  <c:v>841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5-43F1-8845-C84DE543EBBE}"/>
            </c:ext>
          </c:extLst>
        </c:ser>
        <c:ser>
          <c:idx val="2"/>
          <c:order val="2"/>
          <c:tx>
            <c:strRef>
              <c:f>ACD!$F$40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ACD!$F$41:$F$47</c:f>
              <c:numCache>
                <c:formatCode>General</c:formatCode>
                <c:ptCount val="7"/>
                <c:pt idx="0">
                  <c:v>19042</c:v>
                </c:pt>
                <c:pt idx="1">
                  <c:v>12627</c:v>
                </c:pt>
                <c:pt idx="2">
                  <c:v>18871</c:v>
                </c:pt>
                <c:pt idx="3">
                  <c:v>29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5-43F1-8845-C84DE543EBBE}"/>
            </c:ext>
          </c:extLst>
        </c:ser>
        <c:ser>
          <c:idx val="3"/>
          <c:order val="3"/>
          <c:tx>
            <c:strRef>
              <c:f>ACD!$G$40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ACD!$G$41:$G$47</c:f>
              <c:numCache>
                <c:formatCode>General</c:formatCode>
                <c:ptCount val="7"/>
                <c:pt idx="0">
                  <c:v>32673</c:v>
                </c:pt>
                <c:pt idx="1">
                  <c:v>33150</c:v>
                </c:pt>
                <c:pt idx="2">
                  <c:v>56795</c:v>
                </c:pt>
                <c:pt idx="3">
                  <c:v>139</c:v>
                </c:pt>
                <c:pt idx="4">
                  <c:v>872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5-43F1-8845-C84DE543EBBE}"/>
            </c:ext>
          </c:extLst>
        </c:ser>
        <c:ser>
          <c:idx val="4"/>
          <c:order val="4"/>
          <c:tx>
            <c:strRef>
              <c:f>ACD!$H$40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ACD!$H$41:$H$47</c:f>
              <c:numCache>
                <c:formatCode>General</c:formatCode>
                <c:ptCount val="7"/>
                <c:pt idx="0">
                  <c:v>44509</c:v>
                </c:pt>
                <c:pt idx="1">
                  <c:v>62620</c:v>
                </c:pt>
                <c:pt idx="2">
                  <c:v>99015</c:v>
                </c:pt>
                <c:pt idx="3">
                  <c:v>35</c:v>
                </c:pt>
                <c:pt idx="4">
                  <c:v>577</c:v>
                </c:pt>
                <c:pt idx="5">
                  <c:v>21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5-43F1-8845-C84DE543EBBE}"/>
            </c:ext>
          </c:extLst>
        </c:ser>
        <c:ser>
          <c:idx val="5"/>
          <c:order val="5"/>
          <c:tx>
            <c:strRef>
              <c:f>ACD!$I$40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ACD!$I$41:$I$47</c:f>
              <c:numCache>
                <c:formatCode>General</c:formatCode>
                <c:ptCount val="7"/>
                <c:pt idx="0">
                  <c:v>99336</c:v>
                </c:pt>
                <c:pt idx="1">
                  <c:v>96037</c:v>
                </c:pt>
                <c:pt idx="2">
                  <c:v>124582</c:v>
                </c:pt>
                <c:pt idx="3">
                  <c:v>96</c:v>
                </c:pt>
                <c:pt idx="4">
                  <c:v>411</c:v>
                </c:pt>
                <c:pt idx="5">
                  <c:v>90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5-43F1-8845-C84DE543EBBE}"/>
            </c:ext>
          </c:extLst>
        </c:ser>
        <c:ser>
          <c:idx val="6"/>
          <c:order val="6"/>
          <c:tx>
            <c:strRef>
              <c:f>ACD!$J$40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ACD!$J$41:$J$47</c:f>
              <c:numCache>
                <c:formatCode>General</c:formatCode>
                <c:ptCount val="7"/>
                <c:pt idx="0">
                  <c:v>222858</c:v>
                </c:pt>
                <c:pt idx="1">
                  <c:v>193305</c:v>
                </c:pt>
                <c:pt idx="2">
                  <c:v>122714</c:v>
                </c:pt>
                <c:pt idx="3">
                  <c:v>313</c:v>
                </c:pt>
                <c:pt idx="4">
                  <c:v>869</c:v>
                </c:pt>
                <c:pt idx="5">
                  <c:v>3152</c:v>
                </c:pt>
                <c:pt idx="6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E5-43F1-8845-C84DE543EBBE}"/>
            </c:ext>
          </c:extLst>
        </c:ser>
        <c:ser>
          <c:idx val="7"/>
          <c:order val="7"/>
          <c:tx>
            <c:strRef>
              <c:f>ACD!$K$40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ACD!$K$41:$K$47</c:f>
              <c:numCache>
                <c:formatCode>General</c:formatCode>
                <c:ptCount val="7"/>
                <c:pt idx="0">
                  <c:v>402975</c:v>
                </c:pt>
                <c:pt idx="1">
                  <c:v>218964</c:v>
                </c:pt>
                <c:pt idx="2">
                  <c:v>168074</c:v>
                </c:pt>
                <c:pt idx="3">
                  <c:v>404</c:v>
                </c:pt>
                <c:pt idx="4">
                  <c:v>483</c:v>
                </c:pt>
                <c:pt idx="5">
                  <c:v>623</c:v>
                </c:pt>
                <c:pt idx="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5-43F1-8845-C84DE543EBBE}"/>
            </c:ext>
          </c:extLst>
        </c:ser>
        <c:ser>
          <c:idx val="8"/>
          <c:order val="8"/>
          <c:tx>
            <c:strRef>
              <c:f>ACD!$L$40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ACD!$L$41:$L$47</c:f>
              <c:numCache>
                <c:formatCode>General</c:formatCode>
                <c:ptCount val="7"/>
                <c:pt idx="0">
                  <c:v>734574</c:v>
                </c:pt>
                <c:pt idx="1">
                  <c:v>305965</c:v>
                </c:pt>
                <c:pt idx="2">
                  <c:v>218904</c:v>
                </c:pt>
                <c:pt idx="3">
                  <c:v>935</c:v>
                </c:pt>
                <c:pt idx="4">
                  <c:v>1164</c:v>
                </c:pt>
                <c:pt idx="5">
                  <c:v>395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E5-43F1-8845-C84DE543EBBE}"/>
            </c:ext>
          </c:extLst>
        </c:ser>
        <c:ser>
          <c:idx val="9"/>
          <c:order val="9"/>
          <c:tx>
            <c:strRef>
              <c:f>ACD!$M$40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ACD!$M$41:$M$47</c:f>
              <c:numCache>
                <c:formatCode>General</c:formatCode>
                <c:ptCount val="7"/>
                <c:pt idx="0">
                  <c:v>1262802</c:v>
                </c:pt>
                <c:pt idx="1">
                  <c:v>410250</c:v>
                </c:pt>
                <c:pt idx="2">
                  <c:v>401670</c:v>
                </c:pt>
                <c:pt idx="3">
                  <c:v>1866</c:v>
                </c:pt>
                <c:pt idx="4">
                  <c:v>4531</c:v>
                </c:pt>
                <c:pt idx="5">
                  <c:v>1351</c:v>
                </c:pt>
                <c:pt idx="6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E5-43F1-8845-C84DE543EBBE}"/>
            </c:ext>
          </c:extLst>
        </c:ser>
        <c:ser>
          <c:idx val="10"/>
          <c:order val="10"/>
          <c:tx>
            <c:strRef>
              <c:f>ACD!$N$40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ACD!$N$41:$N$47</c:f>
              <c:numCache>
                <c:formatCode>General</c:formatCode>
                <c:ptCount val="7"/>
                <c:pt idx="0">
                  <c:v>1294029</c:v>
                </c:pt>
                <c:pt idx="1">
                  <c:v>591450</c:v>
                </c:pt>
                <c:pt idx="2">
                  <c:v>366587</c:v>
                </c:pt>
                <c:pt idx="3">
                  <c:v>5244</c:v>
                </c:pt>
                <c:pt idx="4">
                  <c:v>5043</c:v>
                </c:pt>
                <c:pt idx="5">
                  <c:v>809</c:v>
                </c:pt>
                <c:pt idx="6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E5-43F1-8845-C84DE543EBBE}"/>
            </c:ext>
          </c:extLst>
        </c:ser>
        <c:ser>
          <c:idx val="11"/>
          <c:order val="11"/>
          <c:tx>
            <c:strRef>
              <c:f>ACD!$O$40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ACD!$C$41:$C$47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North America</c:v>
                </c:pt>
                <c:pt idx="3">
                  <c:v>Latin America &amp; Caribbean</c:v>
                </c:pt>
                <c:pt idx="4">
                  <c:v>Middle East &amp; North Africa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ACD!$O$41:$O$47</c:f>
              <c:numCache>
                <c:formatCode>General</c:formatCode>
                <c:ptCount val="7"/>
                <c:pt idx="0">
                  <c:v>1440795</c:v>
                </c:pt>
                <c:pt idx="1">
                  <c:v>1405239</c:v>
                </c:pt>
                <c:pt idx="2">
                  <c:v>374851</c:v>
                </c:pt>
                <c:pt idx="3">
                  <c:v>7379</c:v>
                </c:pt>
                <c:pt idx="4">
                  <c:v>9909</c:v>
                </c:pt>
                <c:pt idx="5">
                  <c:v>4187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E5-43F1-8845-C84DE543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653407"/>
        <c:axId val="1387612079"/>
      </c:barChart>
      <c:catAx>
        <c:axId val="139065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2079"/>
        <c:crosses val="autoZero"/>
        <c:auto val="1"/>
        <c:lblAlgn val="ctr"/>
        <c:lblOffset val="100"/>
        <c:noMultiLvlLbl val="0"/>
      </c:catAx>
      <c:valAx>
        <c:axId val="13876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ACD!$D$78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ACD!$D$79:$D$82</c:f>
              <c:numCache>
                <c:formatCode>General</c:formatCode>
                <c:ptCount val="4"/>
                <c:pt idx="0">
                  <c:v>1255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5E8-8148-9623905B3088}"/>
            </c:ext>
          </c:extLst>
        </c:ser>
        <c:ser>
          <c:idx val="1"/>
          <c:order val="1"/>
          <c:tx>
            <c:strRef>
              <c:f>ACD!$E$78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ACD!$E$79:$E$82</c:f>
              <c:numCache>
                <c:formatCode>General</c:formatCode>
                <c:ptCount val="4"/>
                <c:pt idx="0">
                  <c:v>5036</c:v>
                </c:pt>
                <c:pt idx="1">
                  <c:v>1063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5E8-8148-9623905B3088}"/>
            </c:ext>
          </c:extLst>
        </c:ser>
        <c:ser>
          <c:idx val="2"/>
          <c:order val="2"/>
          <c:tx>
            <c:strRef>
              <c:f>ACD!$F$78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ACD!$F$79:$F$82</c:f>
              <c:numCache>
                <c:formatCode>General</c:formatCode>
                <c:ptCount val="4"/>
                <c:pt idx="0">
                  <c:v>46319</c:v>
                </c:pt>
                <c:pt idx="1">
                  <c:v>4253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5E8-8148-9623905B3088}"/>
            </c:ext>
          </c:extLst>
        </c:ser>
        <c:ser>
          <c:idx val="3"/>
          <c:order val="3"/>
          <c:tx>
            <c:strRef>
              <c:f>ACD!$G$78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ACD!$G$79:$G$82</c:f>
              <c:numCache>
                <c:formatCode>General</c:formatCode>
                <c:ptCount val="4"/>
                <c:pt idx="0">
                  <c:v>112748</c:v>
                </c:pt>
                <c:pt idx="1">
                  <c:v>10881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5E8-8148-9623905B3088}"/>
            </c:ext>
          </c:extLst>
        </c:ser>
        <c:ser>
          <c:idx val="4"/>
          <c:order val="4"/>
          <c:tx>
            <c:strRef>
              <c:f>ACD!$H$78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ACD!$H$79:$H$82</c:f>
              <c:numCache>
                <c:formatCode>General</c:formatCode>
                <c:ptCount val="4"/>
                <c:pt idx="0">
                  <c:v>193545</c:v>
                </c:pt>
                <c:pt idx="1">
                  <c:v>13208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1-45E8-8148-9623905B3088}"/>
            </c:ext>
          </c:extLst>
        </c:ser>
        <c:ser>
          <c:idx val="5"/>
          <c:order val="5"/>
          <c:tx>
            <c:strRef>
              <c:f>ACD!$I$78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ACD!$I$79:$I$82</c:f>
              <c:numCache>
                <c:formatCode>General</c:formatCode>
                <c:ptCount val="4"/>
                <c:pt idx="0">
                  <c:v>256795</c:v>
                </c:pt>
                <c:pt idx="1">
                  <c:v>63772</c:v>
                </c:pt>
                <c:pt idx="2">
                  <c:v>0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B1-45E8-8148-9623905B3088}"/>
            </c:ext>
          </c:extLst>
        </c:ser>
        <c:ser>
          <c:idx val="6"/>
          <c:order val="6"/>
          <c:tx>
            <c:strRef>
              <c:f>ACD!$J$78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ACD!$J$79:$J$82</c:f>
              <c:numCache>
                <c:formatCode>General</c:formatCode>
                <c:ptCount val="4"/>
                <c:pt idx="0">
                  <c:v>349390</c:v>
                </c:pt>
                <c:pt idx="1">
                  <c:v>190659</c:v>
                </c:pt>
                <c:pt idx="2">
                  <c:v>0</c:v>
                </c:pt>
                <c:pt idx="3">
                  <c:v>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B1-45E8-8148-9623905B3088}"/>
            </c:ext>
          </c:extLst>
        </c:ser>
        <c:ser>
          <c:idx val="7"/>
          <c:order val="7"/>
          <c:tx>
            <c:strRef>
              <c:f>ACD!$K$78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ACD!$K$79:$K$82</c:f>
              <c:numCache>
                <c:formatCode>General</c:formatCode>
                <c:ptCount val="4"/>
                <c:pt idx="0">
                  <c:v>418701</c:v>
                </c:pt>
                <c:pt idx="1">
                  <c:v>372070</c:v>
                </c:pt>
                <c:pt idx="2">
                  <c:v>0</c:v>
                </c:pt>
                <c:pt idx="3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B1-45E8-8148-9623905B3088}"/>
            </c:ext>
          </c:extLst>
        </c:ser>
        <c:ser>
          <c:idx val="8"/>
          <c:order val="8"/>
          <c:tx>
            <c:strRef>
              <c:f>ACD!$L$78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ACD!$L$79:$L$82</c:f>
              <c:numCache>
                <c:formatCode>General</c:formatCode>
                <c:ptCount val="4"/>
                <c:pt idx="0">
                  <c:v>602564</c:v>
                </c:pt>
                <c:pt idx="1">
                  <c:v>657944</c:v>
                </c:pt>
                <c:pt idx="2">
                  <c:v>0</c:v>
                </c:pt>
                <c:pt idx="3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B1-45E8-8148-9623905B3088}"/>
            </c:ext>
          </c:extLst>
        </c:ser>
        <c:ser>
          <c:idx val="9"/>
          <c:order val="9"/>
          <c:tx>
            <c:strRef>
              <c:f>ACD!$M$78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ACD!$M$79:$M$82</c:f>
              <c:numCache>
                <c:formatCode>General</c:formatCode>
                <c:ptCount val="4"/>
                <c:pt idx="0">
                  <c:v>905664</c:v>
                </c:pt>
                <c:pt idx="1">
                  <c:v>1174585</c:v>
                </c:pt>
                <c:pt idx="2">
                  <c:v>6</c:v>
                </c:pt>
                <c:pt idx="3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B1-45E8-8148-9623905B3088}"/>
            </c:ext>
          </c:extLst>
        </c:ser>
        <c:ser>
          <c:idx val="10"/>
          <c:order val="10"/>
          <c:tx>
            <c:strRef>
              <c:f>ACD!$N$78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ACD!$N$79:$N$82</c:f>
              <c:numCache>
                <c:formatCode>General</c:formatCode>
                <c:ptCount val="4"/>
                <c:pt idx="0">
                  <c:v>1053762</c:v>
                </c:pt>
                <c:pt idx="1">
                  <c:v>1207543</c:v>
                </c:pt>
                <c:pt idx="2">
                  <c:v>56</c:v>
                </c:pt>
                <c:pt idx="3">
                  <c:v>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B1-45E8-8148-9623905B3088}"/>
            </c:ext>
          </c:extLst>
        </c:ser>
        <c:ser>
          <c:idx val="11"/>
          <c:order val="11"/>
          <c:tx>
            <c:strRef>
              <c:f>ACD!$O$78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ACD!$C$79:$C$82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 income</c:v>
                </c:pt>
                <c:pt idx="3">
                  <c:v>Lower middle income</c:v>
                </c:pt>
              </c:strCache>
            </c:strRef>
          </c:cat>
          <c:val>
            <c:numRef>
              <c:f>ACD!$O$79:$O$82</c:f>
              <c:numCache>
                <c:formatCode>General</c:formatCode>
                <c:ptCount val="4"/>
                <c:pt idx="0">
                  <c:v>1887975</c:v>
                </c:pt>
                <c:pt idx="1">
                  <c:v>1348741</c:v>
                </c:pt>
                <c:pt idx="2">
                  <c:v>0</c:v>
                </c:pt>
                <c:pt idx="3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B1-45E8-8148-9623905B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602367"/>
        <c:axId val="1014607775"/>
      </c:barChart>
      <c:catAx>
        <c:axId val="10146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07775"/>
        <c:crosses val="autoZero"/>
        <c:auto val="1"/>
        <c:lblAlgn val="ctr"/>
        <c:lblOffset val="100"/>
        <c:noMultiLvlLbl val="0"/>
      </c:catAx>
      <c:valAx>
        <c:axId val="10146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BEF!$D$13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BEF!$E$10:$O$10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BEF!$E$13:$O$13</c:f>
              <c:numCache>
                <c:formatCode>General</c:formatCode>
                <c:ptCount val="11"/>
                <c:pt idx="0">
                  <c:v>523</c:v>
                </c:pt>
                <c:pt idx="1">
                  <c:v>2614</c:v>
                </c:pt>
                <c:pt idx="2">
                  <c:v>2221</c:v>
                </c:pt>
                <c:pt idx="3">
                  <c:v>4323</c:v>
                </c:pt>
                <c:pt idx="4">
                  <c:v>29333</c:v>
                </c:pt>
                <c:pt idx="5">
                  <c:v>126687</c:v>
                </c:pt>
                <c:pt idx="6">
                  <c:v>146534</c:v>
                </c:pt>
                <c:pt idx="7">
                  <c:v>105936</c:v>
                </c:pt>
                <c:pt idx="8">
                  <c:v>105280</c:v>
                </c:pt>
                <c:pt idx="9">
                  <c:v>91402</c:v>
                </c:pt>
                <c:pt idx="10">
                  <c:v>68104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9-4268-8B83-FEA22321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838255"/>
        <c:axId val="1480887839"/>
      </c:barChart>
      <c:catAx>
        <c:axId val="16498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7839"/>
        <c:crosses val="autoZero"/>
        <c:auto val="1"/>
        <c:lblAlgn val="ctr"/>
        <c:lblOffset val="100"/>
        <c:noMultiLvlLbl val="0"/>
      </c:catAx>
      <c:valAx>
        <c:axId val="14808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BEF!$E$35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BEF!$E$36:$E$42</c:f>
              <c:numCache>
                <c:formatCode>General</c:formatCode>
                <c:ptCount val="7"/>
                <c:pt idx="0">
                  <c:v>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5-4D91-B3E2-6C5D5CD16E6B}"/>
            </c:ext>
          </c:extLst>
        </c:ser>
        <c:ser>
          <c:idx val="1"/>
          <c:order val="1"/>
          <c:tx>
            <c:strRef>
              <c:f>BEF!$F$35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BEF!$F$36:$F$42</c:f>
              <c:numCache>
                <c:formatCode>General</c:formatCode>
                <c:ptCount val="7"/>
                <c:pt idx="0">
                  <c:v>2614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5-4D91-B3E2-6C5D5CD16E6B}"/>
            </c:ext>
          </c:extLst>
        </c:ser>
        <c:ser>
          <c:idx val="2"/>
          <c:order val="2"/>
          <c:tx>
            <c:strRef>
              <c:f>BEF!$G$35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BEF!$G$36:$G$42</c:f>
              <c:numCache>
                <c:formatCode>General</c:formatCode>
                <c:ptCount val="7"/>
                <c:pt idx="0">
                  <c:v>2217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5-4D91-B3E2-6C5D5CD16E6B}"/>
            </c:ext>
          </c:extLst>
        </c:ser>
        <c:ser>
          <c:idx val="3"/>
          <c:order val="3"/>
          <c:tx>
            <c:strRef>
              <c:f>BEF!$H$35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BEF!$H$36:$H$42</c:f>
              <c:numCache>
                <c:formatCode>General</c:formatCode>
                <c:ptCount val="7"/>
                <c:pt idx="0">
                  <c:v>4310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5-4D91-B3E2-6C5D5CD16E6B}"/>
            </c:ext>
          </c:extLst>
        </c:ser>
        <c:ser>
          <c:idx val="4"/>
          <c:order val="4"/>
          <c:tx>
            <c:strRef>
              <c:f>BEF!$I$35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BEF!$I$36:$I$42</c:f>
              <c:numCache>
                <c:formatCode>General</c:formatCode>
                <c:ptCount val="7"/>
                <c:pt idx="0">
                  <c:v>29261</c:v>
                </c:pt>
                <c:pt idx="1">
                  <c:v>46</c:v>
                </c:pt>
                <c:pt idx="2">
                  <c:v>5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5-4D91-B3E2-6C5D5CD16E6B}"/>
            </c:ext>
          </c:extLst>
        </c:ser>
        <c:ser>
          <c:idx val="5"/>
          <c:order val="5"/>
          <c:tx>
            <c:strRef>
              <c:f>BEF!$J$35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BEF!$J$36:$J$42</c:f>
              <c:numCache>
                <c:formatCode>General</c:formatCode>
                <c:ptCount val="7"/>
                <c:pt idx="0">
                  <c:v>126502</c:v>
                </c:pt>
                <c:pt idx="1">
                  <c:v>148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5-4D91-B3E2-6C5D5CD16E6B}"/>
            </c:ext>
          </c:extLst>
        </c:ser>
        <c:ser>
          <c:idx val="6"/>
          <c:order val="6"/>
          <c:tx>
            <c:strRef>
              <c:f>BEF!$K$35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BEF!$K$36:$K$42</c:f>
              <c:numCache>
                <c:formatCode>General</c:formatCode>
                <c:ptCount val="7"/>
                <c:pt idx="0">
                  <c:v>145617</c:v>
                </c:pt>
                <c:pt idx="1">
                  <c:v>559</c:v>
                </c:pt>
                <c:pt idx="2">
                  <c:v>0</c:v>
                </c:pt>
                <c:pt idx="3">
                  <c:v>335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5-4D91-B3E2-6C5D5CD16E6B}"/>
            </c:ext>
          </c:extLst>
        </c:ser>
        <c:ser>
          <c:idx val="7"/>
          <c:order val="7"/>
          <c:tx>
            <c:strRef>
              <c:f>BEF!$L$35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BEF!$L$36:$L$42</c:f>
              <c:numCache>
                <c:formatCode>General</c:formatCode>
                <c:ptCount val="7"/>
                <c:pt idx="0">
                  <c:v>105069</c:v>
                </c:pt>
                <c:pt idx="1">
                  <c:v>684</c:v>
                </c:pt>
                <c:pt idx="2">
                  <c:v>7</c:v>
                </c:pt>
                <c:pt idx="3">
                  <c:v>161</c:v>
                </c:pt>
                <c:pt idx="4">
                  <c:v>20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5-4D91-B3E2-6C5D5CD16E6B}"/>
            </c:ext>
          </c:extLst>
        </c:ser>
        <c:ser>
          <c:idx val="8"/>
          <c:order val="8"/>
          <c:tx>
            <c:strRef>
              <c:f>BEF!$M$35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BEF!$M$36:$M$42</c:f>
              <c:numCache>
                <c:formatCode>General</c:formatCode>
                <c:ptCount val="7"/>
                <c:pt idx="0">
                  <c:v>103345</c:v>
                </c:pt>
                <c:pt idx="1">
                  <c:v>1124</c:v>
                </c:pt>
                <c:pt idx="2">
                  <c:v>133</c:v>
                </c:pt>
                <c:pt idx="3">
                  <c:v>498</c:v>
                </c:pt>
                <c:pt idx="4">
                  <c:v>216</c:v>
                </c:pt>
                <c:pt idx="5">
                  <c:v>15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5-4D91-B3E2-6C5D5CD16E6B}"/>
            </c:ext>
          </c:extLst>
        </c:ser>
        <c:ser>
          <c:idx val="9"/>
          <c:order val="9"/>
          <c:tx>
            <c:strRef>
              <c:f>BEF!$N$35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BEF!$N$36:$N$42</c:f>
              <c:numCache>
                <c:formatCode>General</c:formatCode>
                <c:ptCount val="7"/>
                <c:pt idx="0">
                  <c:v>86907</c:v>
                </c:pt>
                <c:pt idx="1">
                  <c:v>2164</c:v>
                </c:pt>
                <c:pt idx="2">
                  <c:v>547</c:v>
                </c:pt>
                <c:pt idx="3">
                  <c:v>638</c:v>
                </c:pt>
                <c:pt idx="4">
                  <c:v>1285</c:v>
                </c:pt>
                <c:pt idx="5">
                  <c:v>35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F5-4D91-B3E2-6C5D5CD16E6B}"/>
            </c:ext>
          </c:extLst>
        </c:ser>
        <c:ser>
          <c:idx val="10"/>
          <c:order val="10"/>
          <c:tx>
            <c:strRef>
              <c:f>BEF!$O$35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BEF!$D$36:$D$42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North America</c:v>
                </c:pt>
                <c:pt idx="4">
                  <c:v>South Asia</c:v>
                </c:pt>
                <c:pt idx="5">
                  <c:v>Middle East &amp; North Africa</c:v>
                </c:pt>
                <c:pt idx="6">
                  <c:v>Sub-Saharan Africa</c:v>
                </c:pt>
              </c:strCache>
            </c:strRef>
          </c:cat>
          <c:val>
            <c:numRef>
              <c:f>BEF!$O$36:$O$42</c:f>
              <c:numCache>
                <c:formatCode>General</c:formatCode>
                <c:ptCount val="7"/>
                <c:pt idx="0">
                  <c:v>60744</c:v>
                </c:pt>
                <c:pt idx="1">
                  <c:v>3298</c:v>
                </c:pt>
                <c:pt idx="2">
                  <c:v>838</c:v>
                </c:pt>
                <c:pt idx="3">
                  <c:v>1023</c:v>
                </c:pt>
                <c:pt idx="4">
                  <c:v>2188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F5-4D91-B3E2-6C5D5CD1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871391"/>
        <c:axId val="1383221775"/>
      </c:barChart>
      <c:catAx>
        <c:axId val="15668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21775"/>
        <c:crosses val="autoZero"/>
        <c:auto val="1"/>
        <c:lblAlgn val="ctr"/>
        <c:lblOffset val="100"/>
        <c:noMultiLvlLbl val="0"/>
      </c:catAx>
      <c:valAx>
        <c:axId val="13832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7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BEF!$E$91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BEF!$E$92:$E$95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D-4F68-9F16-97E1B36D95E6}"/>
            </c:ext>
          </c:extLst>
        </c:ser>
        <c:ser>
          <c:idx val="1"/>
          <c:order val="1"/>
          <c:tx>
            <c:strRef>
              <c:f>BEF!$F$91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BEF!$F$92:$F$95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D-4F68-9F16-97E1B36D95E6}"/>
            </c:ext>
          </c:extLst>
        </c:ser>
        <c:ser>
          <c:idx val="2"/>
          <c:order val="2"/>
          <c:tx>
            <c:strRef>
              <c:f>BEF!$G$91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BEF!$G$92:$G$95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D-4F68-9F16-97E1B36D95E6}"/>
            </c:ext>
          </c:extLst>
        </c:ser>
        <c:ser>
          <c:idx val="3"/>
          <c:order val="3"/>
          <c:tx>
            <c:strRef>
              <c:f>BEF!$H$91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BEF!$H$92:$H$95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D-4F68-9F16-97E1B36D95E6}"/>
            </c:ext>
          </c:extLst>
        </c:ser>
        <c:ser>
          <c:idx val="4"/>
          <c:order val="4"/>
          <c:tx>
            <c:strRef>
              <c:f>BEF!$I$91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BEF!$I$92:$I$95</c:f>
              <c:numCache>
                <c:formatCode>General</c:formatCode>
                <c:ptCount val="4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29260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D-4F68-9F16-97E1B36D95E6}"/>
            </c:ext>
          </c:extLst>
        </c:ser>
        <c:ser>
          <c:idx val="5"/>
          <c:order val="5"/>
          <c:tx>
            <c:strRef>
              <c:f>BEF!$J$91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BEF!$J$92:$J$95</c:f>
              <c:numCache>
                <c:formatCode>General</c:formatCode>
                <c:ptCount val="4"/>
                <c:pt idx="0">
                  <c:v>191</c:v>
                </c:pt>
                <c:pt idx="1">
                  <c:v>3</c:v>
                </c:pt>
                <c:pt idx="2">
                  <c:v>0</c:v>
                </c:pt>
                <c:pt idx="3">
                  <c:v>126500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D-4F68-9F16-97E1B36D95E6}"/>
            </c:ext>
          </c:extLst>
        </c:ser>
        <c:ser>
          <c:idx val="6"/>
          <c:order val="6"/>
          <c:tx>
            <c:strRef>
              <c:f>BEF!$K$91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BEF!$K$92:$K$95</c:f>
              <c:numCache>
                <c:formatCode>General</c:formatCode>
                <c:ptCount val="4"/>
                <c:pt idx="0">
                  <c:v>949</c:v>
                </c:pt>
                <c:pt idx="1">
                  <c:v>25</c:v>
                </c:pt>
                <c:pt idx="2">
                  <c:v>0</c:v>
                </c:pt>
                <c:pt idx="3">
                  <c:v>145562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6D-4F68-9F16-97E1B36D95E6}"/>
            </c:ext>
          </c:extLst>
        </c:ser>
        <c:ser>
          <c:idx val="7"/>
          <c:order val="7"/>
          <c:tx>
            <c:strRef>
              <c:f>BEF!$L$91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BEF!$L$92:$L$95</c:f>
              <c:numCache>
                <c:formatCode>General</c:formatCode>
                <c:ptCount val="4"/>
                <c:pt idx="0">
                  <c:v>922</c:v>
                </c:pt>
                <c:pt idx="1">
                  <c:v>43</c:v>
                </c:pt>
                <c:pt idx="2">
                  <c:v>0</c:v>
                </c:pt>
                <c:pt idx="3">
                  <c:v>105003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D-4F68-9F16-97E1B36D95E6}"/>
            </c:ext>
          </c:extLst>
        </c:ser>
        <c:ser>
          <c:idx val="8"/>
          <c:order val="8"/>
          <c:tx>
            <c:strRef>
              <c:f>BEF!$M$91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BEF!$M$92:$M$95</c:f>
              <c:numCache>
                <c:formatCode>General</c:formatCode>
                <c:ptCount val="4"/>
                <c:pt idx="0">
                  <c:v>1799</c:v>
                </c:pt>
                <c:pt idx="1">
                  <c:v>241</c:v>
                </c:pt>
                <c:pt idx="2">
                  <c:v>0</c:v>
                </c:pt>
                <c:pt idx="3">
                  <c:v>103302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6D-4F68-9F16-97E1B36D95E6}"/>
            </c:ext>
          </c:extLst>
        </c:ser>
        <c:ser>
          <c:idx val="9"/>
          <c:order val="9"/>
          <c:tx>
            <c:strRef>
              <c:f>BEF!$N$91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BEF!$N$92:$N$95</c:f>
              <c:numCache>
                <c:formatCode>General</c:formatCode>
                <c:ptCount val="4"/>
                <c:pt idx="0">
                  <c:v>3330</c:v>
                </c:pt>
                <c:pt idx="1">
                  <c:v>1287</c:v>
                </c:pt>
                <c:pt idx="2">
                  <c:v>1</c:v>
                </c:pt>
                <c:pt idx="3">
                  <c:v>86959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6D-4F68-9F16-97E1B36D95E6}"/>
            </c:ext>
          </c:extLst>
        </c:ser>
        <c:ser>
          <c:idx val="10"/>
          <c:order val="10"/>
          <c:tx>
            <c:strRef>
              <c:f>BEF!$O$91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BEF!$D$92:$D$95</c:f>
              <c:strCache>
                <c:ptCount val="4"/>
                <c:pt idx="0">
                  <c:v>High income</c:v>
                </c:pt>
                <c:pt idx="1">
                  <c:v>Lower middle income</c:v>
                </c:pt>
                <c:pt idx="2">
                  <c:v>Low income</c:v>
                </c:pt>
                <c:pt idx="3">
                  <c:v>Upper middle income</c:v>
                </c:pt>
              </c:strCache>
            </c:strRef>
          </c:cat>
          <c:val>
            <c:numRef>
              <c:f>BEF!$O$92:$O$95</c:f>
              <c:numCache>
                <c:formatCode>General</c:formatCode>
                <c:ptCount val="4"/>
                <c:pt idx="0">
                  <c:v>4242</c:v>
                </c:pt>
                <c:pt idx="1">
                  <c:v>2193</c:v>
                </c:pt>
                <c:pt idx="2">
                  <c:v>2</c:v>
                </c:pt>
                <c:pt idx="3">
                  <c:v>61667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6D-4F68-9F16-97E1B36D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352336"/>
        <c:axId val="1625275536"/>
      </c:barChart>
      <c:catAx>
        <c:axId val="15683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75536"/>
        <c:crosses val="autoZero"/>
        <c:auto val="1"/>
        <c:lblAlgn val="ctr"/>
        <c:lblOffset val="100"/>
        <c:noMultiLvlLbl val="0"/>
      </c:catAx>
      <c:valAx>
        <c:axId val="16252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[1]dou.evse!$C$48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[1]dou.evse!$D$47:$I$47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[1]dou.evse!$D$3:$I$3</c:f>
              <c:numCache>
                <c:formatCode>General</c:formatCode>
                <c:ptCount val="6"/>
                <c:pt idx="0">
                  <c:v>90169</c:v>
                </c:pt>
                <c:pt idx="1">
                  <c:v>140174</c:v>
                </c:pt>
                <c:pt idx="2">
                  <c:v>179526</c:v>
                </c:pt>
                <c:pt idx="3">
                  <c:v>308913</c:v>
                </c:pt>
                <c:pt idx="4">
                  <c:v>409921</c:v>
                </c:pt>
                <c:pt idx="5">
                  <c:v>231639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C19-AB68-2AB478BB4253}"/>
            </c:ext>
          </c:extLst>
        </c:ser>
        <c:ser>
          <c:idx val="1"/>
          <c:order val="1"/>
          <c:tx>
            <c:strRef>
              <c:f>[1]dou.evse!$C$49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[1]dou.evse!$D$47:$I$47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[1]dou.evse!$D$2:$I$2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409921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9-4C19-AB68-2AB478BB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55008"/>
        <c:axId val="556741200"/>
      </c:barChart>
      <c:catAx>
        <c:axId val="5567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41200"/>
        <c:crosses val="autoZero"/>
        <c:auto val="1"/>
        <c:lblAlgn val="ctr"/>
        <c:lblOffset val="100"/>
        <c:noMultiLvlLbl val="0"/>
      </c:catAx>
      <c:valAx>
        <c:axId val="5567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55008"/>
        <c:crosses val="autoZero"/>
        <c:crossBetween val="between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126682</xdr:rowOff>
    </xdr:from>
    <xdr:to>
      <xdr:col>9</xdr:col>
      <xdr:colOff>390525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6F9BA-D7E8-4330-83BF-87E45907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925829</xdr:colOff>
      <xdr:row>47</xdr:row>
      <xdr:rowOff>145732</xdr:rowOff>
    </xdr:from>
    <xdr:to>
      <xdr:col>12</xdr:col>
      <xdr:colOff>85724</xdr:colOff>
      <xdr:row>68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4B1A4-59FB-4F94-90E0-38325CE5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3</xdr:row>
      <xdr:rowOff>173355</xdr:rowOff>
    </xdr:from>
    <xdr:to>
      <xdr:col>18</xdr:col>
      <xdr:colOff>190500</xdr:colOff>
      <xdr:row>14</xdr:row>
      <xdr:rowOff>114300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D90698E-0A4E-418F-B43C-7243624FEDB3}"/>
            </a:ext>
          </a:extLst>
        </xdr:cNvPr>
        <xdr:cNvSpPr/>
      </xdr:nvSpPr>
      <xdr:spPr>
        <a:xfrm>
          <a:off x="7077075" y="716280"/>
          <a:ext cx="5238750" cy="19316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(A) Global</a:t>
          </a:r>
          <a:r>
            <a:rPr lang="en-US" sz="3000" baseline="0"/>
            <a:t> Sales of E-Cars</a:t>
          </a:r>
          <a:endParaRPr lang="en-US" sz="3000"/>
        </a:p>
      </xdr:txBody>
    </xdr:sp>
    <xdr:clientData/>
  </xdr:twoCellAnchor>
  <xdr:twoCellAnchor>
    <xdr:from>
      <xdr:col>12</xdr:col>
      <xdr:colOff>506730</xdr:colOff>
      <xdr:row>49</xdr:row>
      <xdr:rowOff>15240</xdr:rowOff>
    </xdr:from>
    <xdr:to>
      <xdr:col>20</xdr:col>
      <xdr:colOff>323850</xdr:colOff>
      <xdr:row>61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9617527-52A6-44B0-B4FB-F18B2F72BAB5}"/>
            </a:ext>
          </a:extLst>
        </xdr:cNvPr>
        <xdr:cNvSpPr/>
      </xdr:nvSpPr>
      <xdr:spPr>
        <a:xfrm>
          <a:off x="8974455" y="8902065"/>
          <a:ext cx="4693920" cy="22517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(C) E-Car Sales by Region</a:t>
          </a:r>
        </a:p>
      </xdr:txBody>
    </xdr:sp>
    <xdr:clientData/>
  </xdr:twoCellAnchor>
  <xdr:twoCellAnchor>
    <xdr:from>
      <xdr:col>12</xdr:col>
      <xdr:colOff>409575</xdr:colOff>
      <xdr:row>67</xdr:row>
      <xdr:rowOff>88582</xdr:rowOff>
    </xdr:from>
    <xdr:to>
      <xdr:col>20</xdr:col>
      <xdr:colOff>104775</xdr:colOff>
      <xdr:row>82</xdr:row>
      <xdr:rowOff>107632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965977-5D76-484E-A623-B969BA65B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434339</xdr:colOff>
      <xdr:row>65</xdr:row>
      <xdr:rowOff>0</xdr:rowOff>
    </xdr:from>
    <xdr:to>
      <xdr:col>26</xdr:col>
      <xdr:colOff>66674</xdr:colOff>
      <xdr:row>78</xdr:row>
      <xdr:rowOff>104775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66E8975-A76A-4E63-B055-6B7DF463B15A}"/>
            </a:ext>
          </a:extLst>
        </xdr:cNvPr>
        <xdr:cNvSpPr/>
      </xdr:nvSpPr>
      <xdr:spPr>
        <a:xfrm>
          <a:off x="12559664" y="11782425"/>
          <a:ext cx="4509135" cy="2457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(D)</a:t>
          </a:r>
          <a:r>
            <a:rPr lang="en-US" sz="3000" baseline="0"/>
            <a:t> car sales by income group </a:t>
          </a:r>
          <a:endParaRPr lang="en-US" sz="3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943927</xdr:colOff>
      <xdr:row>14</xdr:row>
      <xdr:rowOff>153352</xdr:rowOff>
    </xdr:from>
    <xdr:to>
      <xdr:col>11</xdr:col>
      <xdr:colOff>210502</xdr:colOff>
      <xdr:row>29</xdr:row>
      <xdr:rowOff>155257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D4CF1-9690-4B68-BEB6-82A27B1F8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180021</xdr:colOff>
      <xdr:row>43</xdr:row>
      <xdr:rowOff>117157</xdr:rowOff>
    </xdr:from>
    <xdr:to>
      <xdr:col>11</xdr:col>
      <xdr:colOff>371475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D7EDB-7D5E-404D-BD7F-F1973602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593406</xdr:colOff>
      <xdr:row>70</xdr:row>
      <xdr:rowOff>132397</xdr:rowOff>
    </xdr:from>
    <xdr:to>
      <xdr:col>12</xdr:col>
      <xdr:colOff>222884</xdr:colOff>
      <xdr:row>88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15F19-E902-4CCE-858B-6004AF7FB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369570</xdr:colOff>
      <xdr:row>16</xdr:row>
      <xdr:rowOff>38100</xdr:rowOff>
    </xdr:from>
    <xdr:to>
      <xdr:col>19</xdr:col>
      <xdr:colOff>190500</xdr:colOff>
      <xdr:row>25</xdr:row>
      <xdr:rowOff>38100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D5FF01E-FC53-40F8-AC82-D3AEC423E669}"/>
            </a:ext>
          </a:extLst>
        </xdr:cNvPr>
        <xdr:cNvSpPr/>
      </xdr:nvSpPr>
      <xdr:spPr>
        <a:xfrm>
          <a:off x="7999095" y="2990850"/>
          <a:ext cx="4021455" cy="1628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(B) Global Sales of E-buses </a:t>
          </a:r>
        </a:p>
      </xdr:txBody>
    </xdr:sp>
    <xdr:clientData/>
  </xdr:twoCellAnchor>
  <xdr:twoCellAnchor>
    <xdr:from>
      <xdr:col>12</xdr:col>
      <xdr:colOff>24765</xdr:colOff>
      <xdr:row>43</xdr:row>
      <xdr:rowOff>154305</xdr:rowOff>
    </xdr:from>
    <xdr:to>
      <xdr:col>20</xdr:col>
      <xdr:colOff>238125</xdr:colOff>
      <xdr:row>55</xdr:row>
      <xdr:rowOff>19050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F0A127E-447C-4492-9641-2671B32348B2}"/>
            </a:ext>
          </a:extLst>
        </xdr:cNvPr>
        <xdr:cNvSpPr/>
      </xdr:nvSpPr>
      <xdr:spPr>
        <a:xfrm>
          <a:off x="7654290" y="7993380"/>
          <a:ext cx="5013960" cy="203644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(E) E-Bus Sales by Region</a:t>
          </a:r>
        </a:p>
      </xdr:txBody>
    </xdr:sp>
    <xdr:clientData/>
  </xdr:twoCellAnchor>
  <xdr:twoCellAnchor>
    <xdr:from>
      <xdr:col>13</xdr:col>
      <xdr:colOff>314325</xdr:colOff>
      <xdr:row>67</xdr:row>
      <xdr:rowOff>76200</xdr:rowOff>
    </xdr:from>
    <xdr:to>
      <xdr:col>21</xdr:col>
      <xdr:colOff>161925</xdr:colOff>
      <xdr:row>78</xdr:row>
      <xdr:rowOff>95250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C24FB09-0B27-4047-B829-D65BDA306049}"/>
            </a:ext>
          </a:extLst>
        </xdr:cNvPr>
        <xdr:cNvSpPr/>
      </xdr:nvSpPr>
      <xdr:spPr>
        <a:xfrm>
          <a:off x="8543925" y="12258675"/>
          <a:ext cx="4648200" cy="2009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(F) E-bus Sales by income</a:t>
          </a:r>
          <a:r>
            <a:rPr lang="en-US" sz="3000" baseline="0"/>
            <a:t> group</a:t>
          </a:r>
          <a:endParaRPr lang="en-US" sz="3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1</xdr:rowOff>
    </xdr:from>
    <xdr:to>
      <xdr:col>12</xdr:col>
      <xdr:colOff>368300</xdr:colOff>
      <xdr:row>28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617B0-11DA-4517-A60F-ADF01538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nanduc/Desktop/2021%20work%20folder/WB/analysis%20v6%202nd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market shares"/>
      <sheetName val="PEVdata+edaA"/>
      <sheetName val="PEVdata+edaB"/>
      <sheetName val="evse data"/>
      <sheetName val="fast.a"/>
      <sheetName val="fast.b"/>
      <sheetName val="slow.a"/>
      <sheetName val="slow.b"/>
      <sheetName val="dou.evse"/>
      <sheetName val="evse metric"/>
      <sheetName val="BUS data"/>
      <sheetName val="BUSdata+edaA"/>
      <sheetName val="BUSdata+edaB"/>
      <sheetName val="BEV data"/>
      <sheetName val="BEVdata+edaA"/>
      <sheetName val="BEVdata+edaB"/>
      <sheetName val="PHEV data"/>
      <sheetName val="PHEVdata+edaA"/>
      <sheetName val="PHEVdata+edaB"/>
    </sheetNames>
    <sheetDataSet>
      <sheetData sheetId="0"/>
      <sheetData sheetId="1"/>
      <sheetData sheetId="2"/>
      <sheetData sheetId="3">
        <row r="5">
          <cell r="P5">
            <v>2009</v>
          </cell>
        </row>
      </sheetData>
      <sheetData sheetId="4"/>
      <sheetData sheetId="5"/>
      <sheetData sheetId="6">
        <row r="39">
          <cell r="P39">
            <v>17367</v>
          </cell>
          <cell r="Q39">
            <v>30456</v>
          </cell>
          <cell r="R39">
            <v>57514</v>
          </cell>
          <cell r="S39">
            <v>69887</v>
          </cell>
          <cell r="T39">
            <v>118633</v>
          </cell>
          <cell r="U39">
            <v>173205</v>
          </cell>
        </row>
      </sheetData>
      <sheetData sheetId="7"/>
      <sheetData sheetId="8">
        <row r="39">
          <cell r="P39">
            <v>20855</v>
          </cell>
          <cell r="Q39">
            <v>36316</v>
          </cell>
          <cell r="R39">
            <v>67700</v>
          </cell>
          <cell r="S39">
            <v>83150</v>
          </cell>
          <cell r="T39">
            <v>167290</v>
          </cell>
          <cell r="U39">
            <v>226638</v>
          </cell>
        </row>
      </sheetData>
      <sheetData sheetId="9">
        <row r="2">
          <cell r="D2">
            <v>2016</v>
          </cell>
          <cell r="E2">
            <v>2017</v>
          </cell>
          <cell r="F2">
            <v>2018</v>
          </cell>
          <cell r="G2">
            <v>2019</v>
          </cell>
          <cell r="H2">
            <v>2020</v>
          </cell>
          <cell r="I2">
            <v>409921</v>
          </cell>
        </row>
        <row r="3">
          <cell r="D3">
            <v>90169</v>
          </cell>
          <cell r="E3">
            <v>140174</v>
          </cell>
          <cell r="F3">
            <v>179526</v>
          </cell>
          <cell r="G3">
            <v>308913</v>
          </cell>
          <cell r="H3">
            <v>409921</v>
          </cell>
          <cell r="I3">
            <v>231639</v>
          </cell>
        </row>
        <row r="47">
          <cell r="D47" t="str">
            <v>2015</v>
          </cell>
          <cell r="E47" t="str">
            <v>2016</v>
          </cell>
          <cell r="F47" t="str">
            <v>2017</v>
          </cell>
          <cell r="G47" t="str">
            <v>2018</v>
          </cell>
          <cell r="H47" t="str">
            <v>2019</v>
          </cell>
          <cell r="I47" t="str">
            <v>2020</v>
          </cell>
        </row>
        <row r="48">
          <cell r="C48" t="str">
            <v>Fast</v>
          </cell>
        </row>
        <row r="49">
          <cell r="C49" t="str">
            <v>Slow</v>
          </cell>
        </row>
      </sheetData>
      <sheetData sheetId="10"/>
      <sheetData sheetId="11"/>
      <sheetData sheetId="12"/>
      <sheetData sheetId="13">
        <row r="5">
          <cell r="P5">
            <v>2010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6C8-6A82-4019-BBE6-F90E8DEAF713}">
  <dimension ref="C6:P82"/>
  <sheetViews>
    <sheetView tabSelected="1" topLeftCell="A40" workbookViewId="0">
      <selection activeCell="P18" sqref="P18"/>
    </sheetView>
  </sheetViews>
  <sheetFormatPr defaultColWidth="8.85546875" defaultRowHeight="15"/>
  <cols>
    <col min="1" max="2" width="8.85546875" style="1"/>
    <col min="3" max="3" width="25.7109375" style="1" customWidth="1"/>
    <col min="4" max="16384" width="8.85546875" style="1"/>
  </cols>
  <sheetData>
    <row r="6" spans="3:3">
      <c r="C6" s="8" t="s">
        <v>31</v>
      </c>
    </row>
    <row r="8" spans="3:3">
      <c r="C8" s="1" t="s">
        <v>30</v>
      </c>
    </row>
    <row r="31" spans="3:16">
      <c r="C31" s="2" t="s">
        <v>29</v>
      </c>
      <c r="E31" s="1">
        <v>2009</v>
      </c>
      <c r="F31" s="1">
        <v>2010</v>
      </c>
      <c r="G31" s="1">
        <v>2011</v>
      </c>
      <c r="H31" s="1">
        <v>2012</v>
      </c>
      <c r="I31" s="1">
        <v>2013</v>
      </c>
      <c r="J31" s="1">
        <v>2014</v>
      </c>
      <c r="K31" s="1">
        <v>2015</v>
      </c>
      <c r="L31" s="1">
        <v>2016</v>
      </c>
      <c r="M31" s="1">
        <v>2017</v>
      </c>
      <c r="N31" s="1">
        <v>2018</v>
      </c>
      <c r="O31" s="1">
        <v>2019</v>
      </c>
      <c r="P31" s="1">
        <v>2020</v>
      </c>
    </row>
    <row r="32" spans="3:16">
      <c r="E32" s="1">
        <v>1303</v>
      </c>
      <c r="F32" s="1">
        <v>6099</v>
      </c>
      <c r="G32" s="1">
        <v>50572</v>
      </c>
      <c r="H32" s="1">
        <v>123629</v>
      </c>
      <c r="I32" s="1">
        <v>206777</v>
      </c>
      <c r="J32" s="1">
        <v>320692</v>
      </c>
      <c r="K32" s="1">
        <v>543446</v>
      </c>
      <c r="L32" s="1">
        <v>791682</v>
      </c>
      <c r="M32" s="1">
        <v>1262123</v>
      </c>
      <c r="N32" s="1">
        <v>2082648</v>
      </c>
      <c r="O32" s="1">
        <v>2263639</v>
      </c>
      <c r="P32" s="1">
        <v>3242602</v>
      </c>
    </row>
    <row r="34" spans="3:16">
      <c r="C34" s="2" t="s">
        <v>28</v>
      </c>
      <c r="E34" s="1">
        <v>2009</v>
      </c>
      <c r="F34" s="1">
        <v>2010</v>
      </c>
      <c r="G34" s="1">
        <v>2011</v>
      </c>
      <c r="H34" s="1">
        <v>2012</v>
      </c>
      <c r="I34" s="1">
        <v>2013</v>
      </c>
      <c r="J34" s="1">
        <v>2014</v>
      </c>
      <c r="K34" s="1">
        <v>2015</v>
      </c>
      <c r="L34" s="1">
        <v>2016</v>
      </c>
      <c r="M34" s="1">
        <v>2017</v>
      </c>
      <c r="N34" s="1">
        <v>2018</v>
      </c>
      <c r="O34" s="1">
        <v>2019</v>
      </c>
      <c r="P34" s="1">
        <v>2020</v>
      </c>
    </row>
    <row r="35" spans="3:16" ht="15.75">
      <c r="E35" s="4">
        <v>0.04</v>
      </c>
      <c r="F35" s="4">
        <v>0.17</v>
      </c>
      <c r="G35" s="4">
        <v>0.08</v>
      </c>
      <c r="H35" s="4">
        <v>0.09</v>
      </c>
      <c r="I35" s="4">
        <v>0.06</v>
      </c>
      <c r="J35" s="4">
        <v>0.2</v>
      </c>
      <c r="K35" s="4">
        <v>0.35</v>
      </c>
      <c r="L35" s="4">
        <v>0.47</v>
      </c>
      <c r="M35" s="4">
        <v>0.51</v>
      </c>
      <c r="N35" s="4">
        <v>0.56000000000000005</v>
      </c>
      <c r="O35" s="4">
        <v>0.54</v>
      </c>
      <c r="P35" s="4">
        <v>0.41</v>
      </c>
    </row>
    <row r="39" spans="3:16">
      <c r="C39" s="2" t="s">
        <v>27</v>
      </c>
    </row>
    <row r="40" spans="3:16">
      <c r="D40" s="1">
        <v>2009</v>
      </c>
      <c r="E40" s="1">
        <v>2010</v>
      </c>
      <c r="F40" s="1">
        <v>2011</v>
      </c>
      <c r="G40" s="1">
        <v>2012</v>
      </c>
      <c r="H40" s="1">
        <v>2013</v>
      </c>
      <c r="I40" s="1">
        <v>2014</v>
      </c>
      <c r="J40" s="1">
        <v>2015</v>
      </c>
      <c r="K40" s="1">
        <v>2016</v>
      </c>
      <c r="L40" s="1">
        <v>2017</v>
      </c>
      <c r="M40" s="1">
        <v>2018</v>
      </c>
      <c r="N40" s="1">
        <v>2019</v>
      </c>
      <c r="O40" s="1">
        <v>2020</v>
      </c>
    </row>
    <row r="41" spans="3:16">
      <c r="C41" s="1" t="s">
        <v>12</v>
      </c>
      <c r="D41" s="1">
        <v>826</v>
      </c>
      <c r="E41" s="1">
        <v>3744</v>
      </c>
      <c r="F41" s="1">
        <v>19042</v>
      </c>
      <c r="G41" s="1">
        <v>32673</v>
      </c>
      <c r="H41" s="1">
        <v>44509</v>
      </c>
      <c r="I41" s="1">
        <v>99336</v>
      </c>
      <c r="J41" s="1">
        <v>222858</v>
      </c>
      <c r="K41" s="1">
        <v>402975</v>
      </c>
      <c r="L41" s="1">
        <v>734574</v>
      </c>
      <c r="M41" s="1">
        <v>1262802</v>
      </c>
      <c r="N41" s="1">
        <v>1294029</v>
      </c>
      <c r="O41" s="1">
        <v>1440795</v>
      </c>
    </row>
    <row r="42" spans="3:16">
      <c r="C42" s="1" t="s">
        <v>11</v>
      </c>
      <c r="D42" s="1">
        <v>427</v>
      </c>
      <c r="E42" s="1">
        <v>1514</v>
      </c>
      <c r="F42" s="1">
        <v>12627</v>
      </c>
      <c r="G42" s="1">
        <v>33150</v>
      </c>
      <c r="H42" s="1">
        <v>62620</v>
      </c>
      <c r="I42" s="1">
        <v>96037</v>
      </c>
      <c r="J42" s="1">
        <v>193305</v>
      </c>
      <c r="K42" s="1">
        <v>218964</v>
      </c>
      <c r="L42" s="1">
        <v>305965</v>
      </c>
      <c r="M42" s="1">
        <v>410250</v>
      </c>
      <c r="N42" s="1">
        <v>591450</v>
      </c>
      <c r="O42" s="1">
        <v>1405239</v>
      </c>
    </row>
    <row r="43" spans="3:16">
      <c r="C43" s="1" t="s">
        <v>9</v>
      </c>
      <c r="D43" s="1">
        <v>50</v>
      </c>
      <c r="E43" s="1">
        <v>841</v>
      </c>
      <c r="F43" s="1">
        <v>18871</v>
      </c>
      <c r="G43" s="1">
        <v>56795</v>
      </c>
      <c r="H43" s="1">
        <v>99015</v>
      </c>
      <c r="I43" s="1">
        <v>124582</v>
      </c>
      <c r="J43" s="1">
        <v>122714</v>
      </c>
      <c r="K43" s="1">
        <v>168074</v>
      </c>
      <c r="L43" s="1">
        <v>218904</v>
      </c>
      <c r="M43" s="1">
        <v>401670</v>
      </c>
      <c r="N43" s="1">
        <v>366587</v>
      </c>
      <c r="O43" s="1">
        <v>374851</v>
      </c>
    </row>
    <row r="44" spans="3:16">
      <c r="C44" s="1" t="s">
        <v>10</v>
      </c>
      <c r="D44" s="1">
        <v>0</v>
      </c>
      <c r="E44" s="1">
        <v>0</v>
      </c>
      <c r="F44" s="1">
        <v>29</v>
      </c>
      <c r="G44" s="1">
        <v>139</v>
      </c>
      <c r="H44" s="1">
        <v>35</v>
      </c>
      <c r="I44" s="1">
        <v>96</v>
      </c>
      <c r="J44" s="1">
        <v>313</v>
      </c>
      <c r="K44" s="1">
        <v>404</v>
      </c>
      <c r="L44" s="1">
        <v>935</v>
      </c>
      <c r="M44" s="1">
        <v>1866</v>
      </c>
      <c r="N44" s="1">
        <v>5244</v>
      </c>
      <c r="O44" s="1">
        <v>7379</v>
      </c>
    </row>
    <row r="45" spans="3:16">
      <c r="C45" s="1" t="s">
        <v>7</v>
      </c>
      <c r="D45" s="1">
        <v>0</v>
      </c>
      <c r="E45" s="1">
        <v>0</v>
      </c>
      <c r="F45" s="1">
        <v>3</v>
      </c>
      <c r="G45" s="1">
        <v>872</v>
      </c>
      <c r="H45" s="1">
        <v>577</v>
      </c>
      <c r="I45" s="1">
        <v>411</v>
      </c>
      <c r="J45" s="1">
        <v>869</v>
      </c>
      <c r="K45" s="1">
        <v>483</v>
      </c>
      <c r="L45" s="1">
        <v>1164</v>
      </c>
      <c r="M45" s="1">
        <v>4531</v>
      </c>
      <c r="N45" s="1">
        <v>5043</v>
      </c>
      <c r="O45" s="1">
        <v>9909</v>
      </c>
    </row>
    <row r="46" spans="3:16"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21</v>
      </c>
      <c r="I46" s="1">
        <v>90</v>
      </c>
      <c r="J46" s="1">
        <v>3152</v>
      </c>
      <c r="K46" s="1">
        <v>623</v>
      </c>
      <c r="L46" s="1">
        <v>395</v>
      </c>
      <c r="M46" s="1">
        <v>1351</v>
      </c>
      <c r="N46" s="1">
        <v>809</v>
      </c>
      <c r="O46" s="1">
        <v>4187</v>
      </c>
    </row>
    <row r="47" spans="3:16">
      <c r="C47" s="1" t="s">
        <v>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140</v>
      </c>
      <c r="J47" s="1">
        <v>235</v>
      </c>
      <c r="K47" s="1">
        <v>159</v>
      </c>
      <c r="L47" s="1">
        <v>186</v>
      </c>
      <c r="M47" s="1">
        <v>178</v>
      </c>
      <c r="N47" s="1">
        <v>477</v>
      </c>
      <c r="O47" s="1">
        <v>242</v>
      </c>
    </row>
    <row r="78" spans="3:15">
      <c r="C78" s="9"/>
      <c r="D78" s="9">
        <v>2009</v>
      </c>
      <c r="E78" s="9">
        <v>2010</v>
      </c>
      <c r="F78" s="9">
        <v>2011</v>
      </c>
      <c r="G78" s="9">
        <v>2012</v>
      </c>
      <c r="H78" s="9">
        <v>2013</v>
      </c>
      <c r="I78" s="9">
        <v>2014</v>
      </c>
      <c r="J78" s="9">
        <v>2015</v>
      </c>
      <c r="K78" s="9">
        <v>2016</v>
      </c>
      <c r="L78" s="9">
        <v>2017</v>
      </c>
      <c r="M78" s="9">
        <v>2018</v>
      </c>
      <c r="N78" s="9">
        <v>2019</v>
      </c>
      <c r="O78" s="9">
        <v>2020</v>
      </c>
    </row>
    <row r="79" spans="3:15">
      <c r="C79" s="9" t="s">
        <v>4</v>
      </c>
      <c r="D79" s="9">
        <v>1255</v>
      </c>
      <c r="E79" s="9">
        <v>5036</v>
      </c>
      <c r="F79" s="9">
        <v>46319</v>
      </c>
      <c r="G79" s="9">
        <v>112748</v>
      </c>
      <c r="H79" s="9">
        <v>193545</v>
      </c>
      <c r="I79" s="9">
        <v>256795</v>
      </c>
      <c r="J79" s="9">
        <v>349390</v>
      </c>
      <c r="K79" s="9">
        <v>418701</v>
      </c>
      <c r="L79" s="9">
        <v>602564</v>
      </c>
      <c r="M79" s="9">
        <v>905664</v>
      </c>
      <c r="N79" s="9">
        <v>1053762</v>
      </c>
      <c r="O79" s="9">
        <v>1887975</v>
      </c>
    </row>
    <row r="80" spans="3:15">
      <c r="C80" s="9" t="s">
        <v>1</v>
      </c>
      <c r="D80" s="9">
        <v>48</v>
      </c>
      <c r="E80" s="9">
        <v>1063</v>
      </c>
      <c r="F80" s="9">
        <v>4253</v>
      </c>
      <c r="G80" s="9">
        <v>10881</v>
      </c>
      <c r="H80" s="9">
        <v>13208</v>
      </c>
      <c r="I80" s="9">
        <v>63772</v>
      </c>
      <c r="J80" s="9">
        <v>190659</v>
      </c>
      <c r="K80" s="9">
        <v>372070</v>
      </c>
      <c r="L80" s="9">
        <v>657944</v>
      </c>
      <c r="M80" s="9">
        <v>1174585</v>
      </c>
      <c r="N80" s="9">
        <v>1207543</v>
      </c>
      <c r="O80" s="9">
        <v>1348741</v>
      </c>
    </row>
    <row r="81" spans="3:15">
      <c r="C81" s="9" t="s">
        <v>2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6</v>
      </c>
      <c r="N81" s="9">
        <v>56</v>
      </c>
      <c r="O81" s="9">
        <v>0</v>
      </c>
    </row>
    <row r="82" spans="3:15">
      <c r="C82" s="9" t="s">
        <v>3</v>
      </c>
      <c r="D82" s="9">
        <v>0</v>
      </c>
      <c r="E82" s="9">
        <v>0</v>
      </c>
      <c r="F82" s="9">
        <v>0</v>
      </c>
      <c r="G82" s="9">
        <v>0</v>
      </c>
      <c r="H82" s="9">
        <v>24</v>
      </c>
      <c r="I82" s="9">
        <v>125</v>
      </c>
      <c r="J82" s="9">
        <v>3397</v>
      </c>
      <c r="K82" s="9">
        <v>911</v>
      </c>
      <c r="L82" s="9">
        <v>1615</v>
      </c>
      <c r="M82" s="9">
        <v>2393</v>
      </c>
      <c r="N82" s="9">
        <v>2278</v>
      </c>
      <c r="O82" s="9">
        <v>5886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9167-0BBB-41A4-8128-FEFF77D6E3BE}">
  <dimension ref="C3:O96"/>
  <sheetViews>
    <sheetView topLeftCell="A22" workbookViewId="0">
      <selection activeCell="V82" sqref="V82"/>
    </sheetView>
  </sheetViews>
  <sheetFormatPr defaultColWidth="8.7109375" defaultRowHeight="15"/>
  <cols>
    <col min="1" max="3" width="8.7109375" style="1"/>
    <col min="4" max="4" width="15" style="1" customWidth="1"/>
    <col min="5" max="16384" width="8.7109375" style="1"/>
  </cols>
  <sheetData>
    <row r="3" spans="3:15">
      <c r="D3" s="1" t="s">
        <v>20</v>
      </c>
    </row>
    <row r="4" spans="3:15">
      <c r="D4" s="1" t="s">
        <v>19</v>
      </c>
    </row>
    <row r="6" spans="3:15">
      <c r="D6" s="2" t="s">
        <v>18</v>
      </c>
      <c r="L6" s="2" t="s">
        <v>17</v>
      </c>
    </row>
    <row r="10" spans="3:15" ht="15.75">
      <c r="D10" s="6"/>
      <c r="E10" s="6">
        <v>2010</v>
      </c>
      <c r="F10" s="6">
        <v>2011</v>
      </c>
      <c r="G10" s="6">
        <v>2012</v>
      </c>
      <c r="H10" s="6">
        <v>2013</v>
      </c>
      <c r="I10" s="6">
        <v>2014</v>
      </c>
      <c r="J10" s="6">
        <v>2015</v>
      </c>
      <c r="K10" s="6">
        <v>2016</v>
      </c>
      <c r="L10" s="6">
        <v>2017</v>
      </c>
      <c r="M10" s="6">
        <v>2018</v>
      </c>
      <c r="N10" s="6">
        <v>2019</v>
      </c>
      <c r="O10" s="6">
        <v>2020</v>
      </c>
    </row>
    <row r="11" spans="3:15" ht="15.75">
      <c r="D11" s="6" t="s">
        <v>16</v>
      </c>
      <c r="E11" s="5">
        <v>1</v>
      </c>
      <c r="F11" s="5">
        <v>1</v>
      </c>
      <c r="G11" s="5">
        <v>0.99819900945520035</v>
      </c>
      <c r="H11" s="5">
        <v>0.99676150821188991</v>
      </c>
      <c r="I11" s="5">
        <v>0.99751133535608361</v>
      </c>
      <c r="J11" s="5">
        <v>0.99838183870483954</v>
      </c>
      <c r="K11" s="5">
        <v>0.99326436185458666</v>
      </c>
      <c r="L11" s="5">
        <v>0.99108895937169617</v>
      </c>
      <c r="M11" s="5">
        <v>0.97909384498480245</v>
      </c>
      <c r="N11" s="5">
        <v>0.94640161046804228</v>
      </c>
      <c r="O11" s="5">
        <v>0.88715787618935749</v>
      </c>
    </row>
    <row r="12" spans="3:15">
      <c r="D12" s="1" t="s">
        <v>15</v>
      </c>
      <c r="E12" s="1">
        <v>0</v>
      </c>
      <c r="F12" s="1">
        <v>0</v>
      </c>
      <c r="G12" s="1">
        <v>4</v>
      </c>
      <c r="H12" s="1">
        <v>14</v>
      </c>
      <c r="I12" s="1">
        <v>73</v>
      </c>
      <c r="J12" s="1">
        <v>205</v>
      </c>
      <c r="K12" s="1">
        <v>987</v>
      </c>
      <c r="L12" s="1">
        <v>944</v>
      </c>
      <c r="M12" s="1">
        <v>2201</v>
      </c>
      <c r="N12" s="1">
        <v>4899</v>
      </c>
      <c r="O12" s="1">
        <v>7685</v>
      </c>
    </row>
    <row r="13" spans="3:15">
      <c r="D13" s="1" t="s">
        <v>14</v>
      </c>
      <c r="E13" s="1">
        <v>523</v>
      </c>
      <c r="F13" s="1">
        <v>2614</v>
      </c>
      <c r="G13" s="1">
        <v>2221</v>
      </c>
      <c r="H13" s="1">
        <v>4323</v>
      </c>
      <c r="I13" s="1">
        <v>29333</v>
      </c>
      <c r="J13" s="1">
        <v>126687</v>
      </c>
      <c r="K13" s="1">
        <v>146534</v>
      </c>
      <c r="L13" s="1">
        <v>105936</v>
      </c>
      <c r="M13" s="1">
        <v>105280</v>
      </c>
      <c r="N13" s="1">
        <v>91402</v>
      </c>
      <c r="O13" s="1">
        <v>68104</v>
      </c>
    </row>
    <row r="15" spans="3:15" ht="15.7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32" spans="4:4">
      <c r="D32" s="2" t="s">
        <v>13</v>
      </c>
    </row>
    <row r="33" spans="4:15">
      <c r="H33" s="3"/>
    </row>
    <row r="35" spans="4:15">
      <c r="E35" s="1">
        <v>2010</v>
      </c>
      <c r="F35" s="1">
        <v>2011</v>
      </c>
      <c r="G35" s="1">
        <v>2012</v>
      </c>
      <c r="H35" s="1">
        <v>2013</v>
      </c>
      <c r="I35" s="1">
        <v>2014</v>
      </c>
      <c r="J35" s="1">
        <v>2015</v>
      </c>
      <c r="K35" s="1">
        <v>2016</v>
      </c>
      <c r="L35" s="1">
        <v>2017</v>
      </c>
      <c r="M35" s="1">
        <v>2018</v>
      </c>
      <c r="N35" s="1">
        <v>2019</v>
      </c>
      <c r="O35" s="1">
        <v>2020</v>
      </c>
    </row>
    <row r="36" spans="4:15">
      <c r="D36" s="1" t="s">
        <v>12</v>
      </c>
      <c r="E36" s="1">
        <v>523</v>
      </c>
      <c r="F36" s="1">
        <v>2614</v>
      </c>
      <c r="G36" s="1">
        <v>2217</v>
      </c>
      <c r="H36" s="1">
        <v>4310</v>
      </c>
      <c r="I36" s="1">
        <v>29261</v>
      </c>
      <c r="J36" s="1">
        <v>126502</v>
      </c>
      <c r="K36" s="1">
        <v>145617</v>
      </c>
      <c r="L36" s="1">
        <v>105069</v>
      </c>
      <c r="M36" s="1">
        <v>103345</v>
      </c>
      <c r="N36" s="1">
        <v>86907</v>
      </c>
      <c r="O36" s="1">
        <v>60744</v>
      </c>
    </row>
    <row r="37" spans="4:15">
      <c r="D37" s="1" t="s">
        <v>11</v>
      </c>
      <c r="E37" s="1">
        <v>0</v>
      </c>
      <c r="F37" s="1">
        <v>0</v>
      </c>
      <c r="G37" s="1">
        <v>4</v>
      </c>
      <c r="H37" s="1">
        <v>6</v>
      </c>
      <c r="I37" s="1">
        <v>46</v>
      </c>
      <c r="J37" s="1">
        <v>148</v>
      </c>
      <c r="K37" s="1">
        <v>559</v>
      </c>
      <c r="L37" s="1">
        <v>684</v>
      </c>
      <c r="M37" s="1">
        <v>1124</v>
      </c>
      <c r="N37" s="1">
        <v>2164</v>
      </c>
      <c r="O37" s="1">
        <v>3298</v>
      </c>
    </row>
    <row r="38" spans="4:15">
      <c r="D38" s="1" t="s">
        <v>10</v>
      </c>
      <c r="E38" s="1">
        <v>0</v>
      </c>
      <c r="F38" s="1">
        <v>0</v>
      </c>
      <c r="G38" s="1">
        <v>0</v>
      </c>
      <c r="H38" s="1">
        <v>6</v>
      </c>
      <c r="I38" s="1">
        <v>5</v>
      </c>
      <c r="J38" s="1">
        <v>0</v>
      </c>
      <c r="K38" s="1">
        <v>0</v>
      </c>
      <c r="L38" s="1">
        <v>7</v>
      </c>
      <c r="M38" s="1">
        <v>133</v>
      </c>
      <c r="N38" s="1">
        <v>547</v>
      </c>
      <c r="O38" s="1">
        <v>838</v>
      </c>
    </row>
    <row r="39" spans="4:15">
      <c r="D39" s="1" t="s">
        <v>9</v>
      </c>
      <c r="E39" s="1">
        <v>0</v>
      </c>
      <c r="F39" s="1">
        <v>0</v>
      </c>
      <c r="G39" s="1">
        <v>0</v>
      </c>
      <c r="H39" s="1">
        <v>0</v>
      </c>
      <c r="I39" s="1">
        <v>21</v>
      </c>
      <c r="J39" s="1">
        <v>44</v>
      </c>
      <c r="K39" s="1">
        <v>335</v>
      </c>
      <c r="L39" s="1">
        <v>161</v>
      </c>
      <c r="M39" s="1">
        <v>498</v>
      </c>
      <c r="N39" s="1">
        <v>638</v>
      </c>
      <c r="O39" s="1">
        <v>1023</v>
      </c>
    </row>
    <row r="40" spans="4:15">
      <c r="D40" s="1" t="s">
        <v>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25</v>
      </c>
      <c r="L40" s="1">
        <v>20</v>
      </c>
      <c r="M40" s="1">
        <v>216</v>
      </c>
      <c r="N40" s="1">
        <v>1285</v>
      </c>
      <c r="O40" s="1">
        <v>2188</v>
      </c>
    </row>
    <row r="41" spans="4:15">
      <c r="D41" s="1" t="s">
        <v>7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27</v>
      </c>
      <c r="M41" s="1">
        <v>15</v>
      </c>
      <c r="N41" s="1">
        <v>35</v>
      </c>
      <c r="O41" s="1">
        <v>11</v>
      </c>
    </row>
    <row r="42" spans="4:15">
      <c r="D42" s="1" t="s">
        <v>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11</v>
      </c>
      <c r="N42" s="1">
        <v>1</v>
      </c>
      <c r="O42" s="1">
        <v>2</v>
      </c>
    </row>
    <row r="69" spans="4:4">
      <c r="D69" s="2" t="s">
        <v>5</v>
      </c>
    </row>
    <row r="91" spans="4:15">
      <c r="E91" s="1">
        <v>2010</v>
      </c>
      <c r="F91" s="1">
        <v>2011</v>
      </c>
      <c r="G91" s="1">
        <v>2012</v>
      </c>
      <c r="H91" s="1">
        <v>2013</v>
      </c>
      <c r="I91" s="1">
        <v>2014</v>
      </c>
      <c r="J91" s="1">
        <v>2015</v>
      </c>
      <c r="K91" s="1">
        <v>2016</v>
      </c>
      <c r="L91" s="1">
        <v>2017</v>
      </c>
      <c r="M91" s="1">
        <v>2018</v>
      </c>
      <c r="N91" s="1">
        <v>2019</v>
      </c>
      <c r="O91" s="1">
        <v>2020</v>
      </c>
    </row>
    <row r="92" spans="4:15">
      <c r="D92" s="1" t="s">
        <v>4</v>
      </c>
      <c r="E92" s="1">
        <v>0</v>
      </c>
      <c r="F92" s="1">
        <v>0</v>
      </c>
      <c r="G92" s="1">
        <v>4</v>
      </c>
      <c r="H92" s="1">
        <v>9</v>
      </c>
      <c r="I92" s="1">
        <v>73</v>
      </c>
      <c r="J92" s="1">
        <v>191</v>
      </c>
      <c r="K92" s="1">
        <v>949</v>
      </c>
      <c r="L92" s="1">
        <v>922</v>
      </c>
      <c r="M92" s="1">
        <v>1799</v>
      </c>
      <c r="N92" s="1">
        <v>3330</v>
      </c>
      <c r="O92" s="1">
        <v>4242</v>
      </c>
    </row>
    <row r="93" spans="4:15">
      <c r="D93" s="1" t="s">
        <v>3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1">
        <v>25</v>
      </c>
      <c r="L93" s="1">
        <v>43</v>
      </c>
      <c r="M93" s="1">
        <v>241</v>
      </c>
      <c r="N93" s="1">
        <v>1287</v>
      </c>
      <c r="O93" s="1">
        <v>2193</v>
      </c>
    </row>
    <row r="94" spans="4:15">
      <c r="D94" s="1" t="s">
        <v>2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</v>
      </c>
    </row>
    <row r="95" spans="4:15">
      <c r="D95" s="1" t="s">
        <v>1</v>
      </c>
      <c r="E95" s="1">
        <v>523</v>
      </c>
      <c r="F95" s="1">
        <v>2614</v>
      </c>
      <c r="G95" s="1">
        <v>2217</v>
      </c>
      <c r="H95" s="1">
        <v>4314</v>
      </c>
      <c r="I95" s="1">
        <v>29260</v>
      </c>
      <c r="J95" s="1">
        <v>126500</v>
      </c>
      <c r="K95" s="1">
        <v>145562</v>
      </c>
      <c r="L95" s="1">
        <v>105003</v>
      </c>
      <c r="M95" s="1">
        <v>103302</v>
      </c>
      <c r="N95" s="1">
        <v>86959</v>
      </c>
      <c r="O95" s="1">
        <v>61667</v>
      </c>
    </row>
    <row r="96" spans="4:15">
      <c r="D96" s="1" t="s">
        <v>0</v>
      </c>
      <c r="E96" s="1">
        <v>523</v>
      </c>
      <c r="F96" s="1">
        <v>2614</v>
      </c>
      <c r="G96" s="1">
        <v>2221</v>
      </c>
      <c r="H96" s="1">
        <v>4323</v>
      </c>
      <c r="I96" s="1">
        <v>29333</v>
      </c>
      <c r="J96" s="1">
        <v>126694</v>
      </c>
      <c r="K96" s="1">
        <v>146536</v>
      </c>
      <c r="L96" s="1">
        <v>105968</v>
      </c>
      <c r="M96" s="1">
        <v>105342</v>
      </c>
      <c r="N96" s="1">
        <v>91577</v>
      </c>
      <c r="O96" s="1">
        <v>68104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8E2E-F5A5-4A4D-952F-7FE52D2A0319}">
  <dimension ref="C4:I36"/>
  <sheetViews>
    <sheetView workbookViewId="0">
      <selection activeCell="D33" sqref="D33"/>
    </sheetView>
  </sheetViews>
  <sheetFormatPr defaultColWidth="8.7109375" defaultRowHeight="15"/>
  <cols>
    <col min="1" max="16384" width="8.7109375" style="1"/>
  </cols>
  <sheetData>
    <row r="4" spans="3:3">
      <c r="C4" s="7" t="s">
        <v>26</v>
      </c>
    </row>
    <row r="6" spans="3:3">
      <c r="C6" s="1" t="s">
        <v>25</v>
      </c>
    </row>
    <row r="31" spans="3:9">
      <c r="D31" s="1">
        <v>2015</v>
      </c>
      <c r="E31" s="1">
        <v>2016</v>
      </c>
      <c r="F31" s="1">
        <v>2017</v>
      </c>
      <c r="G31" s="1">
        <v>2018</v>
      </c>
      <c r="H31" s="1">
        <v>2019</v>
      </c>
      <c r="I31" s="1">
        <v>2020</v>
      </c>
    </row>
    <row r="32" spans="3:9">
      <c r="C32" s="1" t="s">
        <v>24</v>
      </c>
      <c r="D32" s="1">
        <f>[1]slow.b!P39</f>
        <v>20855</v>
      </c>
      <c r="E32" s="1">
        <f>[1]slow.b!Q39</f>
        <v>36316</v>
      </c>
      <c r="F32" s="1">
        <f>[1]slow.b!R39</f>
        <v>67700</v>
      </c>
      <c r="G32" s="1">
        <f>[1]slow.b!S39</f>
        <v>83150</v>
      </c>
      <c r="H32" s="1">
        <f>[1]slow.b!T39</f>
        <v>167290</v>
      </c>
      <c r="I32" s="1">
        <f>[1]slow.b!U39</f>
        <v>226638</v>
      </c>
    </row>
    <row r="33" spans="3:9">
      <c r="C33" s="1" t="s">
        <v>23</v>
      </c>
      <c r="D33" s="1">
        <f>[1]fast.b!P39</f>
        <v>17367</v>
      </c>
      <c r="E33" s="1">
        <f>[1]fast.b!Q39</f>
        <v>30456</v>
      </c>
      <c r="F33" s="1">
        <f>[1]fast.b!R39</f>
        <v>57514</v>
      </c>
      <c r="G33" s="1">
        <f>[1]fast.b!S39</f>
        <v>69887</v>
      </c>
      <c r="H33" s="1">
        <f>[1]fast.b!T39</f>
        <v>118633</v>
      </c>
      <c r="I33" s="1">
        <f>[1]fast.b!U39</f>
        <v>173205</v>
      </c>
    </row>
    <row r="34" spans="3:9">
      <c r="C34" s="1" t="s">
        <v>22</v>
      </c>
      <c r="D34" s="1">
        <f t="shared" ref="D34:I34" si="0">SUM(D32:D33)</f>
        <v>38222</v>
      </c>
      <c r="E34" s="1">
        <f t="shared" si="0"/>
        <v>66772</v>
      </c>
      <c r="F34" s="1">
        <f t="shared" si="0"/>
        <v>125214</v>
      </c>
      <c r="G34" s="1">
        <f t="shared" si="0"/>
        <v>153037</v>
      </c>
      <c r="H34" s="1">
        <f t="shared" si="0"/>
        <v>285923</v>
      </c>
      <c r="I34" s="1">
        <f t="shared" si="0"/>
        <v>399843</v>
      </c>
    </row>
    <row r="36" spans="3:9">
      <c r="C36" s="1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ACD</vt:lpstr>
      <vt:lpstr>BEF</vt:lpstr>
      <vt:lpstr>figure 2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Yoomin Lee</dc:creator>
  <cp:lastModifiedBy>Ana Florina Pirlea</cp:lastModifiedBy>
  <dcterms:created xsi:type="dcterms:W3CDTF">2021-09-21T18:52:10Z</dcterms:created>
  <dcterms:modified xsi:type="dcterms:W3CDTF">2022-06-06T15:35:15Z</dcterms:modified>
</cp:coreProperties>
</file>